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ink/ink1.xml" ContentType="application/inkml+xml"/>
  <Override PartName="/xl/ink/ink2.xml" ContentType="application/inkml+xml"/>
  <Override PartName="/xl/ink/ink3.xml" ContentType="application/inkml+xml"/>
  <Override PartName="/xl/ink/ink4.xml" ContentType="application/inkml+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updateLinks="always" codeName="ThisWorkbook" defaultThemeVersion="124226"/>
  <mc:AlternateContent xmlns:mc="http://schemas.openxmlformats.org/markup-compatibility/2006">
    <mc:Choice Requires="x15">
      <x15ac:absPath xmlns:x15ac="http://schemas.microsoft.com/office/spreadsheetml/2010/11/ac" url="https://cahcd-my.sharepoint.com/personal/allison_miller_hcd_ca_gov/Documents/Desktop/Web Requests/PLHA/7.30.26/"/>
    </mc:Choice>
  </mc:AlternateContent>
  <xr:revisionPtr revIDLastSave="3" documentId="8_{A9C303BF-C224-437C-870D-835DB762C9E9}" xr6:coauthVersionLast="47" xr6:coauthVersionMax="47" xr10:uidLastSave="{FAE4EF23-F1AF-497B-A28E-76DFA4A5ADAA}"/>
  <bookViews>
    <workbookView xWindow="28680" yWindow="-120" windowWidth="29040" windowHeight="15720" tabRatio="832" firstSheet="1" activeTab="2" xr2:uid="{00000000-000D-0000-FFFF-FFFF00000000}"/>
  </bookViews>
  <sheets>
    <sheet name="Frequently Asked Questions" sheetId="116" r:id="rId1"/>
    <sheet name="Instructions" sheetId="71" r:id="rId2"/>
    <sheet name="1-Cover Sheet" sheetId="95" r:id="rId3"/>
    <sheet name="2-Narrative Summary" sheetId="29" r:id="rId4"/>
    <sheet name="Activity 1" sheetId="96" state="hidden" r:id="rId5"/>
    <sheet name="Activity 2" sheetId="106" state="hidden" r:id="rId6"/>
    <sheet name="Activity 3" sheetId="99" state="hidden" r:id="rId7"/>
    <sheet name="Activity 4" sheetId="113" state="hidden" r:id="rId8"/>
    <sheet name="Activity 5" sheetId="107" state="hidden" r:id="rId9"/>
    <sheet name="Activity 6" sheetId="102" state="hidden" r:id="rId10"/>
    <sheet name="Activity 7" sheetId="109" state="hidden" r:id="rId11"/>
    <sheet name="Activity 8" sheetId="112" state="hidden" r:id="rId12"/>
    <sheet name="Activity 9" sheetId="110" state="hidden" r:id="rId13"/>
    <sheet name="Activity 10" sheetId="111" state="hidden" r:id="rId14"/>
    <sheet name="Competitive Activity 1" sheetId="115" state="veryHidden" r:id="rId15"/>
    <sheet name="Competitive Activity 2" sheetId="117" state="veryHidden" r:id="rId16"/>
    <sheet name="Certification" sheetId="103" r:id="rId17"/>
    <sheet name="Summary Sheet" sheetId="108" state="veryHidden" r:id="rId18"/>
    <sheet name="Grantee Data" sheetId="104" state="veryHidden" r:id="rId19"/>
    <sheet name="Project Data" sheetId="87" state="veryHidden" r:id="rId20"/>
    <sheet name="Drop Down Box" sheetId="72" state="veryHidden" r:id="rId21"/>
    <sheet name="Contract Number List" sheetId="119" state="veryHidden" r:id="rId22"/>
  </sheets>
  <externalReferences>
    <externalReference r:id="rId23"/>
    <externalReference r:id="rId24"/>
    <externalReference r:id="rId25"/>
  </externalReferences>
  <definedNames>
    <definedName name="_xlnm._FilterDatabase" localSheetId="3" hidden="1">'2-Narrative Summary'!#REF!</definedName>
    <definedName name="_xlnm._FilterDatabase" localSheetId="20" hidden="1">'Drop Down Box'!#REF!</definedName>
    <definedName name="_xlnm._FilterDatabase" localSheetId="0" hidden="1">'Frequently Asked Questions'!#REF!</definedName>
    <definedName name="_xlnm._FilterDatabase" localSheetId="1" hidden="1">Instructions!#REF!</definedName>
    <definedName name="_xleta.SUM" hidden="1" xlm="1">#NAME?</definedName>
    <definedName name="Access_Road_Maintenance">'[1]Drop Down'!$Y$3:$Y$5</definedName>
    <definedName name="Allocations">'Drop Down Box'!$A$13:$A$15</definedName>
    <definedName name="Applicant_Role">'[1]Drop Down'!$P$3:$P$10</definedName>
    <definedName name="AssemblyDistrictCode">'[1]Drop Down'!$S$3:$S$84</definedName>
    <definedName name="Beds">'[1]Drop Down'!$AH$3:$AH$10</definedName>
    <definedName name="CalHFA_Application_Type">'[1]Drop Down'!$D$3:$D$7</definedName>
    <definedName name="CalHFArents">'[1]Rents '!$Z$25:$AF$25</definedName>
    <definedName name="Competitive">'Drop Down Box'!$C$13:$C$15</definedName>
    <definedName name="CompetitiveAllocation">'Drop Down Box'!$C$13:$C$15</definedName>
    <definedName name="CongressionalDistrictCode">'[1]Drop Down'!$T$3:$T$58</definedName>
    <definedName name="County">'[1]Drop Down'!$J$3:$J$60</definedName>
    <definedName name="CountyTBL" localSheetId="17">#REF!</definedName>
    <definedName name="CountyTBL">#REF!</definedName>
    <definedName name="Development__Type">'[1]Drop Down'!$M$3:$M$9</definedName>
    <definedName name="Fed_Min_Set">'[1]Drop Down'!$B$3:$B$7</definedName>
    <definedName name="FORM_OF_ENTITY">'[1]Drop Down'!$V$3:$V$14</definedName>
    <definedName name="Formula">'Drop Down Box'!$B$13:$B$23</definedName>
    <definedName name="FormulaAllocation">'Drop Down Box'!$B$13:$B$23</definedName>
    <definedName name="Funding" localSheetId="17" hidden="1">{"Sources and Uses - Construction",#N/A,FALSE,"Construction S &amp; U"}</definedName>
    <definedName name="Funding" hidden="1">{"Sources and Uses - Construction",#N/A,FALSE,"Construction S &amp; U"}</definedName>
    <definedName name="FundingX" localSheetId="17" hidden="1">{"Sources and Uses - Construction",#N/A,FALSE,"Construction S &amp; U"}</definedName>
    <definedName name="FundingX" hidden="1">{"Sources and Uses - Construction",#N/A,FALSE,"Construction S &amp; U"}</definedName>
    <definedName name="George3" localSheetId="17" hidden="1">{"Project Summary",#N/A,FALSE,"Project Summary";"Rent Summary",#N/A,FALSE,"Rent Summary";"Operating Budget Detail",#N/A,FALSE,"Operations";"Operating Budget Summary",#N/A,FALSE,"Operations";"Sources and Uses",#N/A,FALSE,"Sources &amp; Uses";"Cash Flow",#N/A,FALSE,"Cash Flow"}</definedName>
    <definedName name="George3" hidden="1">{"Project Summary",#N/A,FALSE,"Project Summary";"Rent Summary",#N/A,FALSE,"Rent Summary";"Operating Budget Detail",#N/A,FALSE,"Operations";"Operating Budget Summary",#N/A,FALSE,"Operations";"Sources and Uses",#N/A,FALSE,"Sources &amp; Uses";"Cash Flow",#N/A,FALSE,"Cash Flow"}</definedName>
    <definedName name="George4" localSheetId="17" hidden="1">{"Cash Flow",#N/A,FALSE,"Cash Flow"}</definedName>
    <definedName name="George4" hidden="1">{"Cash Flow",#N/A,FALSE,"Cash Flow"}</definedName>
    <definedName name="HCD_Funding">'[1]Drop Down'!$R$3:$R$16</definedName>
    <definedName name="Income_Limit">'[1]Drop Down'!$AF$3:$AF$15</definedName>
    <definedName name="Interest_Rate_Type">'[1]Drop Down'!$AK$3:$AK$9</definedName>
    <definedName name="Jonnie" localSheetId="17" hidden="1">{"Project Summary",#N/A,FALSE,"Project Summary";"Rent Summary",#N/A,FALSE,"Rent Summary";"Operating Budget Detail",#N/A,FALSE,"Operations";"Operating Budget Summary",#N/A,FALSE,"Operations";"Sources and Uses",#N/A,FALSE,"Sources &amp; Uses";"Cash Flow",#N/A,FALSE,"Cash Flow"}</definedName>
    <definedName name="Jonnie" hidden="1">{"Project Summary",#N/A,FALSE,"Project Summary";"Rent Summary",#N/A,FALSE,"Rent Summary";"Operating Budget Detail",#N/A,FALSE,"Operations";"Operating Budget Summary",#N/A,FALSE,"Operations";"Sources and Uses",#N/A,FALSE,"Sources &amp; Uses";"Cash Flow",#N/A,FALSE,"Cash Flow"}</definedName>
    <definedName name="Layout">'[1]Drop Down'!$Z$3:$Z$5</definedName>
    <definedName name="Lease_Terms">'[1]Drop Down'!$AB$3:$AB$6</definedName>
    <definedName name="Multiple_Parcels?">'[1]Drop Down'!$Q$3:$Q$7</definedName>
    <definedName name="NPLHdata" localSheetId="17">#REF!</definedName>
    <definedName name="NPLHdata">#REF!</definedName>
    <definedName name="Occupancy">'[1]Drop Down'!$N$3:$N$10</definedName>
    <definedName name="Otherrents">'[1]Rents '!$A$135:$G$145</definedName>
    <definedName name="Owner_or_Tenant_paid_utilities">'[1]Drop Down'!$AE$3:$AE$6</definedName>
    <definedName name="Partner_or_Member_Role">'[1]Drop Down'!$W$3:$W$9</definedName>
    <definedName name="Pool">'[1]Drop Down'!$L$3:$L$7</definedName>
    <definedName name="_xlnm.Print_Area" localSheetId="2">'1-Cover Sheet'!$A$1:$G$77</definedName>
    <definedName name="_xlnm.Print_Area" localSheetId="4">'Activity 1'!$A$1:$V$38</definedName>
    <definedName name="_xlnm.Print_Area" localSheetId="13">'Activity 10'!$A$1:$V$41</definedName>
    <definedName name="_xlnm.Print_Area" localSheetId="6">'Activity 3'!$A$1:$R$31</definedName>
    <definedName name="_xlnm.Print_Area" localSheetId="7">'Activity 4'!$A$1:$Q$31</definedName>
    <definedName name="_xlnm.Print_Area" localSheetId="10">'Activity 7'!$A$1:$V$41</definedName>
    <definedName name="_xlnm.Print_Area" localSheetId="11">'Activity 8'!$B$1:$V$41</definedName>
    <definedName name="_xlnm.Print_Area" localSheetId="12">'Activity 9'!$B$1:$V$41</definedName>
    <definedName name="_xlnm.Print_Area" localSheetId="0">'Frequently Asked Questions'!$A$1:$H$13</definedName>
    <definedName name="_xlnm.Print_Area" localSheetId="1">Instructions!#REF!</definedName>
    <definedName name="Project_Activity">#REF!</definedName>
    <definedName name="Project_Address">#REF!</definedName>
    <definedName name="Project_Complete">#REF!</definedName>
    <definedName name="Project_Contact">#REF!</definedName>
    <definedName name="Project_Dev">#REF!</definedName>
    <definedName name="Project_Name">#REF!</definedName>
    <definedName name="Project_Status">#REF!</definedName>
    <definedName name="Project_Type">#REF!</definedName>
    <definedName name="ProjectCredits" localSheetId="17">'[2]Developer Fee'!$F$2</definedName>
    <definedName name="ProjectCredits">'[2]Developer Fee'!$F$2</definedName>
    <definedName name="ProjectName">OFFSET(#REF!,0,0,COUNTA(#REF!))</definedName>
    <definedName name="Relocation_Req_d?">'[1]Drop Down'!$I$3:$I$7</definedName>
    <definedName name="Rent_Limit">'[1]Drop Down'!$AG$3:$AG$6</definedName>
    <definedName name="Repayment_Terms_Type">'[1]Drop Down'!$AJ$3:$AJ$14</definedName>
    <definedName name="Required_Payment">'[1]Drop Down'!$AI$3:$AI$8</definedName>
    <definedName name="Sample" localSheetId="17" hidden="1">{"Operating Budget Detail",#N/A,FALSE,"Operations"}</definedName>
    <definedName name="Sample" hidden="1">{"Operating Budget Detail",#N/A,FALSE,"Operations"}</definedName>
    <definedName name="SampleX" localSheetId="17" hidden="1">{"Operating Budget Detail",#N/A,FALSE,"Operations"}</definedName>
    <definedName name="SampleX" hidden="1">{"Operating Budget Detail",#N/A,FALSE,"Operations"}</definedName>
    <definedName name="SD_Dropdown_148_Name" hidden="1">[3]SD_Dropdowns!$C$2:$C$41</definedName>
    <definedName name="SD_Dropdown_152_Name" hidden="1">[3]SD_Dropdowns!$G$2:$G$53</definedName>
    <definedName name="SD_Dropdown_7_Name" hidden="1">[3]SD_Dropdowns!$E$2:$E$82</definedName>
    <definedName name="SD_Dropdown_86_Name" hidden="1">[3]SD_Dropdowns!$A$2:$A$53</definedName>
    <definedName name="Section301">'Drop Down Box'!$B$13:$B$23</definedName>
    <definedName name="SenateDistrictCode">'[1]Drop Down'!$U$3:$U$45</definedName>
    <definedName name="Site_Control">'[1]Drop Down'!$X$3:$X$11</definedName>
    <definedName name="State_Set_Aside">'[1]Drop Down'!$G$3:$G$15</definedName>
    <definedName name="TblData" localSheetId="17">#REF!</definedName>
    <definedName name="TblData">#REF!</definedName>
    <definedName name="TCAC_Application_Type">'[1]Drop Down'!$C$3:$C$7</definedName>
    <definedName name="TCAC_Geographical_Area">'[1]Drop Down'!$H$3:$H$14</definedName>
    <definedName name="TCAC_Housing_Type">'[1]Drop Down'!$F$3:$F$8</definedName>
    <definedName name="TCAC_Type_Housing">'[1]Drop Down'!$O$3:$O$11</definedName>
    <definedName name="TCACrents">'[1]Rents '!$Z$32:$AF$41</definedName>
    <definedName name="Tenure_Type">'[1]Drop Down'!$E$3:$E$6</definedName>
    <definedName name="Type_of_Utility">'[1]Drop Down'!$AC$3:$AC$7</definedName>
    <definedName name="Type_of_Utility_2">'[1]Drop Down'!$AD$3:$AD$7</definedName>
    <definedName name="Unit_Size">'[1]Drop Down'!$AA$3:$AA$10</definedName>
    <definedName name="VHHPdata" localSheetId="17">#REF!</definedName>
    <definedName name="VHHPdata">#REF!</definedName>
    <definedName name="wrn.Board._.Commitment._.Package." localSheetId="17" hidden="1">{"Project Summary",#N/A,FALSE,"Project Summary";"Rent Summary",#N/A,FALSE,"Rent Summary";"Operating Budget Detail",#N/A,FALSE,"Operations";"Operating Budget Summary",#N/A,FALSE,"Operations";"Sources and Uses",#N/A,FALSE,"Sources &amp; Uses";"Cash Flow",#N/A,FALSE,"Cash Flow"}</definedName>
    <definedName name="wrn.Board._.Commitment._.Package."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17" hidden="1">{"Project Summary",#N/A,FALSE,"Project Summary";"Rent Summary",#N/A,FALSE,"Rent Summary";"Operating Budget Detail",#N/A,FALSE,"Operations";"Operating Budget Summary",#N/A,FALSE,"Operations";"Sources and Uses",#N/A,FALSE,"Sources &amp; Uses";"Cash Flow",#N/A,FALSE,"Cash Flow"}</definedName>
    <definedName name="wrn.Board._.Commitment._.Package._1"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17" hidden="1">{"Project Summary",#N/A,FALSE,"Project Summary";"Rent Summary",#N/A,FALSE,"Rent Summary";"Operating Budget Detail",#N/A,FALSE,"Operations";"Operating Budget Summary",#N/A,FALSE,"Operations";"Sources and Uses",#N/A,FALSE,"Sources &amp; Uses";"Cash Flow",#N/A,FALSE,"Cash Flow"}</definedName>
    <definedName name="wrn.Board._.Commitment._.Package.X" hidden="1">{"Project Summary",#N/A,FALSE,"Project Summary";"Rent Summary",#N/A,FALSE,"Rent Summary";"Operating Budget Detail",#N/A,FALSE,"Operations";"Operating Budget Summary",#N/A,FALSE,"Operations";"Sources and Uses",#N/A,FALSE,"Sources &amp; Uses";"Cash Flow",#N/A,FALSE,"Cash Flow"}</definedName>
    <definedName name="wrn.Cash._.Flow." localSheetId="17" hidden="1">{"Cash Flow",#N/A,FALSE,"Cash Flow"}</definedName>
    <definedName name="wrn.Cash._.Flow." hidden="1">{"Cash Flow",#N/A,FALSE,"Cash Flow"}</definedName>
    <definedName name="wrn.Cash._.Flow._1" localSheetId="17" hidden="1">{"Cash Flow",#N/A,FALSE,"Cash Flow"}</definedName>
    <definedName name="wrn.Cash._.Flow._1" hidden="1">{"Cash Flow",#N/A,FALSE,"Cash Flow"}</definedName>
    <definedName name="wrn.Cash._.Flow.X" localSheetId="17" hidden="1">{"Cash Flow",#N/A,FALSE,"Cash Flow"}</definedName>
    <definedName name="wrn.Cash._.Flow.X" hidden="1">{"Cash Flow",#N/A,FALSE,"Cash Flow"}</definedName>
    <definedName name="wrn.Construction._.Draws." localSheetId="17" hidden="1">{"Construction Draws",#N/A,FALSE,"Hard Cost Breakdown";"Hard Cost Disbursement Summary",#N/A,FALSE,"Hard Cost Breakdown"}</definedName>
    <definedName name="wrn.Construction._.Draws." hidden="1">{"Construction Draws",#N/A,FALSE,"Hard Cost Breakdown";"Hard Cost Disbursement Summary",#N/A,FALSE,"Hard Cost Breakdown"}</definedName>
    <definedName name="wrn.Construction._.Draws._1" localSheetId="17" hidden="1">{"Construction Draws",#N/A,FALSE,"Hard Cost Breakdown";"Hard Cost Disbursement Summary",#N/A,FALSE,"Hard Cost Breakdown"}</definedName>
    <definedName name="wrn.Construction._.Draws._1" hidden="1">{"Construction Draws",#N/A,FALSE,"Hard Cost Breakdown";"Hard Cost Disbursement Summary",#N/A,FALSE,"Hard Cost Breakdown"}</definedName>
    <definedName name="wrn.Construction._.Sources._.and._.Uses." localSheetId="17" hidden="1">{"Sources and Uses - Construction",#N/A,FALSE,"Construction S &amp; U"}</definedName>
    <definedName name="wrn.Construction._.Sources._.and._.Uses." hidden="1">{"Sources and Uses - Construction",#N/A,FALSE,"Construction S &amp; U"}</definedName>
    <definedName name="wrn.Construction._.Sources._.and._.Uses._1" localSheetId="17" hidden="1">{"Sources and Uses - Construction",#N/A,FALSE,"Construction S &amp; U"}</definedName>
    <definedName name="wrn.Construction._.Sources._.and._.Uses._1" hidden="1">{"Sources and Uses - Construction",#N/A,FALSE,"Construction S &amp; U"}</definedName>
    <definedName name="wrn.Exhibit._.D._.to._.Constr.._.Loan._.Agmt." localSheetId="17" hidden="1">{"Construction Sources &amp; Uses Ex. D",#N/A,FALSE,"Construction S &amp; U"}</definedName>
    <definedName name="wrn.Exhibit._.D._.to._.Constr.._.Loan._.Agmt." hidden="1">{"Construction Sources &amp; Uses Ex. D",#N/A,FALSE,"Construction S &amp; U"}</definedName>
    <definedName name="wrn.Exhibit._.D._.to._.Constr.._.Loan._.Agmt._1" localSheetId="17" hidden="1">{"Construction Sources &amp; Uses Ex. D",#N/A,FALSE,"Construction S &amp; U"}</definedName>
    <definedName name="wrn.Exhibit._.D._.to._.Constr.._.Loan._.Agmt._1" hidden="1">{"Construction Sources &amp; Uses Ex. D",#N/A,FALSE,"Construction S &amp; U"}</definedName>
    <definedName name="wrn.Input._.Information." localSheetId="17" hidden="1">{"Input Pages 1 and 2",#N/A,FALSE,"Input";"Input Pages 3 and 4",#N/A,FALSE,"Input"}</definedName>
    <definedName name="wrn.Input._.Information." hidden="1">{"Input Pages 1 and 2",#N/A,FALSE,"Input";"Input Pages 3 and 4",#N/A,FALSE,"Input"}</definedName>
    <definedName name="wrn.Input._.Information._1" localSheetId="17" hidden="1">{"Input Pages 1 and 2",#N/A,FALSE,"Input";"Input Pages 3 and 4",#N/A,FALSE,"Input"}</definedName>
    <definedName name="wrn.Input._.Information._1" hidden="1">{"Input Pages 1 and 2",#N/A,FALSE,"Input";"Input Pages 3 and 4",#N/A,FALSE,"Input"}</definedName>
    <definedName name="wrn.Operating._.Budget." localSheetId="17" hidden="1">{"Operating Budget Detail",#N/A,FALSE,"Operations"}</definedName>
    <definedName name="wrn.Operating._.Budget." hidden="1">{"Operating Budget Detail",#N/A,FALSE,"Operations"}</definedName>
    <definedName name="wrn.Operating._.Budget._1" localSheetId="17" hidden="1">{"Operating Budget Detail",#N/A,FALSE,"Operations"}</definedName>
    <definedName name="wrn.Operating._.Budget._1" hidden="1">{"Operating Budget Detail",#N/A,FALSE,"Operations"}</definedName>
    <definedName name="wrn.Perm._.Sources._.and._.Uses." localSheetId="17" hidden="1">{"Sources and Uses with Eligible Basis",#N/A,FALSE,"Sources &amp; Uses";"Disbursement Schedule",#N/A,FALSE,"Sources &amp; Uses"}</definedName>
    <definedName name="wrn.Perm._.Sources._.and._.Uses." hidden="1">{"Sources and Uses with Eligible Basis",#N/A,FALSE,"Sources &amp; Uses";"Disbursement Schedule",#N/A,FALSE,"Sources &amp; Uses"}</definedName>
    <definedName name="wrn.Perm._.Sources._.and._.Uses._1" localSheetId="17" hidden="1">{"Sources and Uses with Eligible Basis",#N/A,FALSE,"Sources &amp; Uses";"Disbursement Schedule",#N/A,FALSE,"Sources &amp; Uses"}</definedName>
    <definedName name="wrn.Perm._.Sources._.and._.Uses._1" hidden="1">{"Sources and Uses with Eligible Basis",#N/A,FALSE,"Sources &amp; Uses";"Disbursement Schedule",#N/A,FALSE,"Sources &amp; Uses"}</definedName>
    <definedName name="wrn.Rent._.Calcs." localSheetId="17" hidden="1">{"Rent Calcs - all rents and two subsidies",#N/A,FALSE,"Rent Calcs";"Income Limits and Maximum Rents",#N/A,FALSE,"Rent Calcs"}</definedName>
    <definedName name="wrn.Rent._.Calcs." hidden="1">{"Rent Calcs - all rents and two subsidies",#N/A,FALSE,"Rent Calcs";"Income Limits and Maximum Rents",#N/A,FALSE,"Rent Calcs"}</definedName>
    <definedName name="wrn.Rent._.Calcs._1" localSheetId="17" hidden="1">{"Rent Calcs - all rents and two subsidies",#N/A,FALSE,"Rent Calcs";"Income Limits and Maximum Rents",#N/A,FALSE,"Rent Calcs"}</definedName>
    <definedName name="wrn.Rent._.Calcs._1" hidden="1">{"Rent Calcs - all rents and two subsidies",#N/A,FALSE,"Rent Calcs";"Income Limits and Maximum Rents",#N/A,FALSE,"Rent Calcs"}</definedName>
    <definedName name="wrn.Rent._.Summary." localSheetId="17"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17"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hidden="1">{"Rent Summary",#N/A,FALSE,"Rent Summary";"Regulated Units by Agency",#N/A,FALSE,"Rent Calcs";"Rent Calcs - all rents and two subsidies",#N/A,FALSE,"Rent Calcs";"Rent Calcs - CalHFA and TCAC",#N/A,FALSE,"Rent Calcs";"Rent Calcs - HUD Income Limits and Rents",#N/A,FALSE,"Rent Calcs"}</definedName>
    <definedName name="wrn.Sources._.and._.Uses." localSheetId="17" hidden="1">{"Sources and Uses",#N/A,FALSE,"Sources &amp; Uses";"Construction Sources &amp; Uses Ex. D",#N/A,FALSE,"Sources &amp; Uses"}</definedName>
    <definedName name="wrn.Sources._.and._.Uses." hidden="1">{"Sources and Uses",#N/A,FALSE,"Sources &amp; Uses";"Construction Sources &amp; Uses Ex. D",#N/A,FALSE,"Sources &amp; Uses"}</definedName>
    <definedName name="wrn.Sources._.and._.Uses._1" localSheetId="17" hidden="1">{"Sources and Uses",#N/A,FALSE,"Sources &amp; Uses";"Construction Sources &amp; Uses Ex. D",#N/A,FALSE,"Sources &amp; Uses"}</definedName>
    <definedName name="wrn.Sources._.and._.Uses._1" hidden="1">{"Sources and Uses",#N/A,FALSE,"Sources &amp; Uses";"Construction Sources &amp; Uses Ex. D",#N/A,FALSE,"Sources &amp; Uses"}</definedName>
    <definedName name="wrn.Subsidy._.Costs._.to._.CalHFA." localSheetId="17" hidden="1">{"Subsidy",#N/A,FALSE,"Subisdy"}</definedName>
    <definedName name="wrn.Subsidy._.Costs._.to._.CalHFA." hidden="1">{"Subsidy",#N/A,FALSE,"Subisdy"}</definedName>
    <definedName name="wrn.Subsidy._.Costs._.to._.CalHFA._1" localSheetId="17" hidden="1">{"Subsidy",#N/A,FALSE,"Subisdy"}</definedName>
    <definedName name="wrn.Subsidy._.Costs._.to._.CalHFA._1" hidden="1">{"Subsidy",#N/A,FALSE,"Subisdy"}</definedName>
    <definedName name="wrn.TEFRA._.INFO." localSheetId="17" hidden="1">{"TEFRA INFO",#N/A,FALSE,"Input"}</definedName>
    <definedName name="wrn.TEFRA._.INFO." hidden="1">{"TEFRA INFO",#N/A,FALSE,"Input"}</definedName>
    <definedName name="wrn.TEFRA._.INFO._1" localSheetId="17" hidden="1">{"TEFRA INFO",#N/A,FALSE,"Input"}</definedName>
    <definedName name="wrn.TEFRA._.INFO._1" hidden="1">{"TEFRA INFO",#N/A,FALSE,"Input"}</definedName>
    <definedName name="wrn.Underwriting._.View." localSheetId="17"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17"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Yes_No">'[1]Drop Down'!$K$3:$K$4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 i="96" l="1"/>
  <c r="G8" i="96"/>
  <c r="H8" i="96"/>
  <c r="I8" i="96"/>
  <c r="E8" i="96"/>
  <c r="J11" i="111" l="1"/>
  <c r="J9" i="111"/>
  <c r="J8" i="111"/>
  <c r="J7" i="111"/>
  <c r="J6" i="111"/>
  <c r="J5" i="111"/>
  <c r="J10" i="111" s="1"/>
  <c r="J11" i="110"/>
  <c r="J9" i="110"/>
  <c r="J10" i="110" s="1"/>
  <c r="J8" i="110"/>
  <c r="J7" i="110"/>
  <c r="J6" i="110"/>
  <c r="J5" i="110"/>
  <c r="J11" i="112"/>
  <c r="J9" i="112"/>
  <c r="J8" i="112"/>
  <c r="J7" i="112"/>
  <c r="J6" i="112"/>
  <c r="J5" i="112"/>
  <c r="J11" i="109"/>
  <c r="J9" i="109"/>
  <c r="J10" i="109" s="1"/>
  <c r="J8" i="109"/>
  <c r="J7" i="109"/>
  <c r="J6" i="109"/>
  <c r="J5" i="109"/>
  <c r="J9" i="102"/>
  <c r="J7" i="102"/>
  <c r="J6" i="102"/>
  <c r="J5" i="102"/>
  <c r="J8" i="102" s="1"/>
  <c r="J9" i="107"/>
  <c r="J7" i="107"/>
  <c r="J8" i="107" s="1"/>
  <c r="J6" i="107"/>
  <c r="J5" i="107"/>
  <c r="J11" i="113"/>
  <c r="J9" i="113"/>
  <c r="J8" i="113"/>
  <c r="J7" i="113"/>
  <c r="J6" i="113"/>
  <c r="J5" i="113"/>
  <c r="J10" i="113" s="1"/>
  <c r="J11" i="99"/>
  <c r="J9" i="99"/>
  <c r="J8" i="99"/>
  <c r="J7" i="99"/>
  <c r="J6" i="99"/>
  <c r="J5" i="99"/>
  <c r="J10" i="99" s="1"/>
  <c r="J9" i="106"/>
  <c r="J8" i="106"/>
  <c r="J7" i="106"/>
  <c r="J6" i="106"/>
  <c r="J5" i="106"/>
  <c r="J10" i="106" s="1"/>
  <c r="J9" i="96"/>
  <c r="J7" i="96"/>
  <c r="J6" i="96"/>
  <c r="J11" i="106"/>
  <c r="H62" i="95"/>
  <c r="H36" i="95"/>
  <c r="J5" i="96"/>
  <c r="H11" i="29"/>
  <c r="H10" i="29"/>
  <c r="H9" i="29"/>
  <c r="H7" i="29"/>
  <c r="H6" i="29"/>
  <c r="H5" i="29"/>
  <c r="E12" i="99"/>
  <c r="J8" i="96" l="1"/>
  <c r="J10" i="112"/>
  <c r="G65" i="95"/>
  <c r="F65" i="95"/>
  <c r="E65" i="95"/>
  <c r="D65" i="95"/>
  <c r="C65" i="95"/>
  <c r="H65" i="95" s="1"/>
  <c r="G25" i="115" l="1"/>
  <c r="J27" i="117"/>
  <c r="J27" i="109" l="1"/>
  <c r="H27" i="113"/>
  <c r="J27" i="99"/>
  <c r="F32" i="108"/>
  <c r="F31" i="108"/>
  <c r="F33" i="108"/>
  <c r="E32" i="108"/>
  <c r="E31" i="108"/>
  <c r="F30" i="108"/>
  <c r="F28" i="108"/>
  <c r="F23" i="108"/>
  <c r="E33" i="108"/>
  <c r="E30" i="108"/>
  <c r="E29" i="108"/>
  <c r="E28" i="108"/>
  <c r="E27" i="108"/>
  <c r="E26" i="108"/>
  <c r="E25" i="108"/>
  <c r="E24" i="108"/>
  <c r="E23" i="108"/>
  <c r="E22" i="108"/>
  <c r="E21" i="108"/>
  <c r="D33" i="108"/>
  <c r="D30" i="108"/>
  <c r="D29" i="108"/>
  <c r="D28" i="108"/>
  <c r="D27" i="108"/>
  <c r="D26" i="108"/>
  <c r="D25" i="108"/>
  <c r="D24" i="108"/>
  <c r="D23" i="108"/>
  <c r="D22" i="108"/>
  <c r="D21" i="108"/>
  <c r="D32" i="108"/>
  <c r="D31" i="108"/>
  <c r="B32" i="108"/>
  <c r="B31" i="108"/>
  <c r="C32" i="108"/>
  <c r="C31" i="108"/>
  <c r="G12" i="108"/>
  <c r="G27" i="106"/>
  <c r="G24" i="96"/>
  <c r="M5" i="107"/>
  <c r="C71" i="95" l="1"/>
  <c r="C8" i="29"/>
  <c r="D8" i="29"/>
  <c r="E8" i="29"/>
  <c r="F8" i="29"/>
  <c r="G8" i="29"/>
  <c r="C75" i="95"/>
  <c r="H8" i="29" l="1"/>
  <c r="D98" i="95"/>
  <c r="D97" i="95"/>
  <c r="D96" i="95"/>
  <c r="D94" i="95"/>
  <c r="D92" i="95"/>
  <c r="D91" i="95"/>
  <c r="D90" i="95"/>
  <c r="C87" i="95"/>
  <c r="E10" i="117"/>
  <c r="D95" i="95" s="1"/>
  <c r="E8" i="117"/>
  <c r="D93" i="95" s="1"/>
  <c r="B4" i="117"/>
  <c r="C86" i="95"/>
  <c r="C98" i="95"/>
  <c r="C97" i="95"/>
  <c r="C96" i="95"/>
  <c r="C94" i="95"/>
  <c r="C92" i="95"/>
  <c r="C91" i="95"/>
  <c r="C90" i="95"/>
  <c r="B4" i="115"/>
  <c r="IO2" i="104"/>
  <c r="IN2" i="104"/>
  <c r="IM2" i="104"/>
  <c r="IL2" i="104"/>
  <c r="IK2" i="104"/>
  <c r="IJ2" i="104"/>
  <c r="II2" i="104"/>
  <c r="IH2" i="104"/>
  <c r="IG2" i="104"/>
  <c r="IF2" i="104"/>
  <c r="IE2" i="104"/>
  <c r="ID2" i="104"/>
  <c r="IC2" i="104"/>
  <c r="IB2" i="104"/>
  <c r="IA2" i="104"/>
  <c r="HZ2" i="104"/>
  <c r="HY2" i="104"/>
  <c r="HX2" i="104"/>
  <c r="HW2" i="104"/>
  <c r="HV2" i="104"/>
  <c r="HU2" i="104"/>
  <c r="HT2" i="104"/>
  <c r="HS2" i="104"/>
  <c r="HR2" i="104"/>
  <c r="HQ2" i="104"/>
  <c r="HP2" i="104"/>
  <c r="HO2" i="104"/>
  <c r="HN2" i="104"/>
  <c r="HM2" i="104"/>
  <c r="HL2" i="104"/>
  <c r="HK2" i="104"/>
  <c r="HJ2" i="104"/>
  <c r="HI2" i="104"/>
  <c r="HH2" i="104"/>
  <c r="HG2" i="104"/>
  <c r="HF2" i="104"/>
  <c r="HE2" i="104"/>
  <c r="HD2" i="104"/>
  <c r="HC2" i="104"/>
  <c r="HB2" i="104"/>
  <c r="HA2" i="104"/>
  <c r="GZ2" i="104"/>
  <c r="GY2" i="104"/>
  <c r="GX2" i="104"/>
  <c r="GW2" i="104"/>
  <c r="GV2" i="104"/>
  <c r="GU2" i="104"/>
  <c r="GT2" i="104"/>
  <c r="GS2" i="104"/>
  <c r="GR2" i="104"/>
  <c r="GQ2" i="104"/>
  <c r="GP2" i="104"/>
  <c r="GO2" i="104"/>
  <c r="GN2" i="104"/>
  <c r="GM2" i="104"/>
  <c r="GL2" i="104"/>
  <c r="GK2" i="104"/>
  <c r="GJ2" i="104"/>
  <c r="GI2" i="104"/>
  <c r="R23" i="107"/>
  <c r="H10" i="111"/>
  <c r="G10" i="111"/>
  <c r="F10" i="111"/>
  <c r="E10" i="111"/>
  <c r="E8" i="115" l="1"/>
  <c r="C93" i="95" s="1"/>
  <c r="J28" i="102"/>
  <c r="I23" i="107"/>
  <c r="DU2" i="104"/>
  <c r="GC2" i="104"/>
  <c r="BM2" i="104"/>
  <c r="D64" i="95"/>
  <c r="DL2" i="104" s="1"/>
  <c r="E64" i="95"/>
  <c r="FT2" i="104" s="1"/>
  <c r="F64" i="95"/>
  <c r="G64" i="95"/>
  <c r="C64" i="95"/>
  <c r="D63" i="95"/>
  <c r="DK2" i="104" s="1"/>
  <c r="E63" i="95"/>
  <c r="FS2" i="104" s="1"/>
  <c r="F63" i="95"/>
  <c r="G63" i="95"/>
  <c r="C63" i="95"/>
  <c r="D62" i="95"/>
  <c r="DJ2" i="104" s="1"/>
  <c r="E62" i="95"/>
  <c r="FR2" i="104" s="1"/>
  <c r="F62" i="95"/>
  <c r="G62" i="95"/>
  <c r="C62" i="95"/>
  <c r="BB2" i="104" s="1"/>
  <c r="D61" i="95"/>
  <c r="DI2" i="104" s="1"/>
  <c r="E61" i="95"/>
  <c r="FQ2" i="104" s="1"/>
  <c r="F61" i="95"/>
  <c r="G61" i="95"/>
  <c r="C61" i="95"/>
  <c r="D60" i="95"/>
  <c r="DH2" i="104" s="1"/>
  <c r="E60" i="95"/>
  <c r="FP2" i="104" s="1"/>
  <c r="F60" i="95"/>
  <c r="G60" i="95"/>
  <c r="C60" i="95"/>
  <c r="D59" i="95"/>
  <c r="DG2" i="104" s="1"/>
  <c r="E59" i="95"/>
  <c r="FO2" i="104" s="1"/>
  <c r="F59" i="95"/>
  <c r="G59" i="95"/>
  <c r="C59" i="95"/>
  <c r="D58" i="95"/>
  <c r="E58" i="95"/>
  <c r="F58" i="95"/>
  <c r="G58" i="95"/>
  <c r="C58" i="95"/>
  <c r="D57" i="95"/>
  <c r="DE2" i="104" s="1"/>
  <c r="E57" i="95"/>
  <c r="FM2" i="104" s="1"/>
  <c r="F57" i="95"/>
  <c r="G57" i="95"/>
  <c r="C57" i="95"/>
  <c r="D56" i="95"/>
  <c r="DD2" i="104" s="1"/>
  <c r="E56" i="95"/>
  <c r="FL2" i="104" s="1"/>
  <c r="F56" i="95"/>
  <c r="G56" i="95"/>
  <c r="C56" i="95"/>
  <c r="D55" i="95"/>
  <c r="DC2" i="104" s="1"/>
  <c r="E55" i="95"/>
  <c r="FK2" i="104" s="1"/>
  <c r="F55" i="95"/>
  <c r="G55" i="95"/>
  <c r="C55" i="95"/>
  <c r="D54" i="95"/>
  <c r="DB2" i="104" s="1"/>
  <c r="E54" i="95"/>
  <c r="FJ2" i="104" s="1"/>
  <c r="F54" i="95"/>
  <c r="G54" i="95"/>
  <c r="C54" i="95"/>
  <c r="D53" i="95"/>
  <c r="DA2" i="104" s="1"/>
  <c r="E53" i="95"/>
  <c r="FI2" i="104" s="1"/>
  <c r="F53" i="95"/>
  <c r="G53" i="95"/>
  <c r="C53" i="95"/>
  <c r="D52" i="95"/>
  <c r="CZ2" i="104" s="1"/>
  <c r="E52" i="95"/>
  <c r="FH2" i="104" s="1"/>
  <c r="F52" i="95"/>
  <c r="G52" i="95"/>
  <c r="C52" i="95"/>
  <c r="D51" i="95"/>
  <c r="CY2" i="104" s="1"/>
  <c r="E51" i="95"/>
  <c r="FG2" i="104" s="1"/>
  <c r="F51" i="95"/>
  <c r="G51" i="95"/>
  <c r="C51" i="95"/>
  <c r="D50" i="95"/>
  <c r="E50" i="95"/>
  <c r="FF2" i="104" s="1"/>
  <c r="F50" i="95"/>
  <c r="G50" i="95"/>
  <c r="C50" i="95"/>
  <c r="D49" i="95"/>
  <c r="CW2" i="104" s="1"/>
  <c r="E49" i="95"/>
  <c r="FE2" i="104" s="1"/>
  <c r="F49" i="95"/>
  <c r="G49" i="95"/>
  <c r="C49" i="95"/>
  <c r="D48" i="95"/>
  <c r="CV2" i="104" s="1"/>
  <c r="E48" i="95"/>
  <c r="FD2" i="104" s="1"/>
  <c r="F48" i="95"/>
  <c r="G48" i="95"/>
  <c r="C48" i="95"/>
  <c r="D47" i="95"/>
  <c r="CU2" i="104" s="1"/>
  <c r="E47" i="95"/>
  <c r="FC2" i="104" s="1"/>
  <c r="F47" i="95"/>
  <c r="G47" i="95"/>
  <c r="C47" i="95"/>
  <c r="D46" i="95"/>
  <c r="CT2" i="104" s="1"/>
  <c r="E46" i="95"/>
  <c r="FB2" i="104" s="1"/>
  <c r="F46" i="95"/>
  <c r="G46" i="95"/>
  <c r="C46" i="95"/>
  <c r="D45" i="95"/>
  <c r="CS2" i="104" s="1"/>
  <c r="E45" i="95"/>
  <c r="FA2" i="104" s="1"/>
  <c r="F45" i="95"/>
  <c r="G45" i="95"/>
  <c r="C45" i="95"/>
  <c r="D44" i="95"/>
  <c r="CR2" i="104" s="1"/>
  <c r="E44" i="95"/>
  <c r="EZ2" i="104" s="1"/>
  <c r="F44" i="95"/>
  <c r="G44" i="95"/>
  <c r="C44" i="95"/>
  <c r="D43" i="95"/>
  <c r="CQ2" i="104" s="1"/>
  <c r="E43" i="95"/>
  <c r="EY2" i="104" s="1"/>
  <c r="F43" i="95"/>
  <c r="G43" i="95"/>
  <c r="C43" i="95"/>
  <c r="D42" i="95"/>
  <c r="CP2" i="104" s="1"/>
  <c r="E42" i="95"/>
  <c r="EX2" i="104" s="1"/>
  <c r="F42" i="95"/>
  <c r="G42" i="95"/>
  <c r="C42" i="95"/>
  <c r="D41" i="95"/>
  <c r="CO2" i="104" s="1"/>
  <c r="E41" i="95"/>
  <c r="EW2" i="104" s="1"/>
  <c r="F41" i="95"/>
  <c r="G41" i="95"/>
  <c r="C41" i="95"/>
  <c r="D40" i="95"/>
  <c r="CN2" i="104" s="1"/>
  <c r="E40" i="95"/>
  <c r="EV2" i="104" s="1"/>
  <c r="F40" i="95"/>
  <c r="G40" i="95"/>
  <c r="C40" i="95"/>
  <c r="D39" i="95"/>
  <c r="CM2" i="104" s="1"/>
  <c r="E39" i="95"/>
  <c r="EU2" i="104" s="1"/>
  <c r="F39" i="95"/>
  <c r="G39" i="95"/>
  <c r="C39" i="95"/>
  <c r="D38" i="95"/>
  <c r="CL2" i="104" s="1"/>
  <c r="E38" i="95"/>
  <c r="ET2" i="104" s="1"/>
  <c r="F38" i="95"/>
  <c r="G38" i="95"/>
  <c r="C38" i="95"/>
  <c r="D37" i="95"/>
  <c r="CK2" i="104" s="1"/>
  <c r="E37" i="95"/>
  <c r="ES2" i="104" s="1"/>
  <c r="F37" i="95"/>
  <c r="G37" i="95"/>
  <c r="C37" i="95"/>
  <c r="D36" i="95"/>
  <c r="CJ2" i="104" s="1"/>
  <c r="E36" i="95"/>
  <c r="ER2" i="104" s="1"/>
  <c r="F36" i="95"/>
  <c r="G36" i="95"/>
  <c r="C36" i="95"/>
  <c r="AB2" i="104" s="1"/>
  <c r="D35" i="95"/>
  <c r="CI2" i="104" s="1"/>
  <c r="E35" i="95"/>
  <c r="EQ2" i="104" s="1"/>
  <c r="F35" i="95"/>
  <c r="G35" i="95"/>
  <c r="C35" i="95"/>
  <c r="D34" i="95"/>
  <c r="CH2" i="104" s="1"/>
  <c r="E34" i="95"/>
  <c r="EP2" i="104" s="1"/>
  <c r="F34" i="95"/>
  <c r="G34" i="95"/>
  <c r="C34" i="95"/>
  <c r="D33" i="95"/>
  <c r="CG2" i="104" s="1"/>
  <c r="E33" i="95"/>
  <c r="EO2" i="104" s="1"/>
  <c r="F33" i="95"/>
  <c r="G33" i="95"/>
  <c r="C33" i="95"/>
  <c r="H33" i="95" s="1"/>
  <c r="D32" i="95"/>
  <c r="CF2" i="104" s="1"/>
  <c r="E32" i="95"/>
  <c r="F32" i="95"/>
  <c r="G32" i="95"/>
  <c r="C32" i="95"/>
  <c r="D31" i="95"/>
  <c r="CE2" i="104" s="1"/>
  <c r="E31" i="95"/>
  <c r="EM2" i="104" s="1"/>
  <c r="F31" i="95"/>
  <c r="G31" i="95"/>
  <c r="C31" i="95"/>
  <c r="D30" i="95"/>
  <c r="CD2" i="104" s="1"/>
  <c r="E30" i="95"/>
  <c r="EL2" i="104" s="1"/>
  <c r="F30" i="95"/>
  <c r="G30" i="95"/>
  <c r="C30" i="95"/>
  <c r="D29" i="95"/>
  <c r="CC2" i="104" s="1"/>
  <c r="E29" i="95"/>
  <c r="EK2" i="104" s="1"/>
  <c r="F29" i="95"/>
  <c r="G29" i="95"/>
  <c r="C29" i="95"/>
  <c r="D28" i="95"/>
  <c r="CB2" i="104" s="1"/>
  <c r="E28" i="95"/>
  <c r="EJ2" i="104" s="1"/>
  <c r="F28" i="95"/>
  <c r="G28" i="95"/>
  <c r="C28" i="95"/>
  <c r="D27" i="95"/>
  <c r="CA2" i="104" s="1"/>
  <c r="E27" i="95"/>
  <c r="EI2" i="104" s="1"/>
  <c r="F27" i="95"/>
  <c r="G27" i="95"/>
  <c r="C27" i="95"/>
  <c r="D26" i="95"/>
  <c r="BZ2" i="104" s="1"/>
  <c r="E26" i="95"/>
  <c r="EH2" i="104" s="1"/>
  <c r="F26" i="95"/>
  <c r="G26" i="95"/>
  <c r="C26" i="95"/>
  <c r="D25" i="95"/>
  <c r="BY2" i="104" s="1"/>
  <c r="E25" i="95"/>
  <c r="EG2" i="104" s="1"/>
  <c r="F25" i="95"/>
  <c r="G25" i="95"/>
  <c r="C25" i="95"/>
  <c r="D24" i="95"/>
  <c r="BX2" i="104" s="1"/>
  <c r="E24" i="95"/>
  <c r="EF2" i="104" s="1"/>
  <c r="F24" i="95"/>
  <c r="G24" i="95"/>
  <c r="C24" i="95"/>
  <c r="D23" i="95"/>
  <c r="BW2" i="104" s="1"/>
  <c r="E23" i="95"/>
  <c r="EE2" i="104" s="1"/>
  <c r="F23" i="95"/>
  <c r="G23" i="95"/>
  <c r="C23" i="95"/>
  <c r="D22" i="95"/>
  <c r="E22" i="95"/>
  <c r="F22" i="95"/>
  <c r="G22" i="95"/>
  <c r="C22" i="95"/>
  <c r="D21" i="95"/>
  <c r="E21" i="95"/>
  <c r="F21" i="95"/>
  <c r="G21" i="95"/>
  <c r="C21" i="95"/>
  <c r="D20" i="95"/>
  <c r="BT2" i="104" s="1"/>
  <c r="E20" i="95"/>
  <c r="EB2" i="104" s="1"/>
  <c r="F20" i="95"/>
  <c r="G20" i="95"/>
  <c r="C20" i="95"/>
  <c r="D19" i="95"/>
  <c r="BS2" i="104" s="1"/>
  <c r="E19" i="95"/>
  <c r="EA2" i="104" s="1"/>
  <c r="F19" i="95"/>
  <c r="G19" i="95"/>
  <c r="C19" i="95"/>
  <c r="F9" i="95"/>
  <c r="D12" i="108" s="1"/>
  <c r="I27" i="111"/>
  <c r="I10" i="111"/>
  <c r="B4" i="111"/>
  <c r="I27" i="110"/>
  <c r="I10" i="110"/>
  <c r="H10" i="110"/>
  <c r="G10" i="110"/>
  <c r="F10" i="110"/>
  <c r="E10" i="110"/>
  <c r="B4" i="110"/>
  <c r="H27" i="112"/>
  <c r="I10" i="112"/>
  <c r="H10" i="112"/>
  <c r="G10" i="112"/>
  <c r="F10" i="112"/>
  <c r="E10" i="112"/>
  <c r="B4" i="112"/>
  <c r="I10" i="109"/>
  <c r="H10" i="109"/>
  <c r="G10" i="109"/>
  <c r="F10" i="109"/>
  <c r="E10" i="109"/>
  <c r="B4" i="109"/>
  <c r="I8" i="102"/>
  <c r="H8" i="102"/>
  <c r="G8" i="102"/>
  <c r="F8" i="102"/>
  <c r="E8" i="102"/>
  <c r="B4" i="102"/>
  <c r="R5" i="107"/>
  <c r="I8" i="107"/>
  <c r="H8" i="107"/>
  <c r="G8" i="107"/>
  <c r="F8" i="107"/>
  <c r="E8" i="107"/>
  <c r="B4" i="107"/>
  <c r="I10" i="113"/>
  <c r="H10" i="113"/>
  <c r="G10" i="113"/>
  <c r="F10" i="113"/>
  <c r="E10" i="113"/>
  <c r="O7" i="113"/>
  <c r="O6" i="113"/>
  <c r="S5" i="113"/>
  <c r="O5" i="113"/>
  <c r="B4" i="113"/>
  <c r="S5" i="99"/>
  <c r="O8" i="99"/>
  <c r="O7" i="99"/>
  <c r="O6" i="99"/>
  <c r="O5" i="99"/>
  <c r="I10" i="99"/>
  <c r="H10" i="99"/>
  <c r="G10" i="99"/>
  <c r="F10" i="99"/>
  <c r="E10" i="99"/>
  <c r="B4" i="99"/>
  <c r="F10" i="106"/>
  <c r="G10" i="106"/>
  <c r="H10" i="106"/>
  <c r="I10" i="106"/>
  <c r="E10" i="106"/>
  <c r="B4" i="106"/>
  <c r="AZ2" i="104" l="1"/>
  <c r="H60" i="95"/>
  <c r="AY2" i="104"/>
  <c r="H59" i="95"/>
  <c r="BA2" i="104"/>
  <c r="H61" i="95"/>
  <c r="H58" i="95"/>
  <c r="AU2" i="104"/>
  <c r="H55" i="95"/>
  <c r="AT2" i="104"/>
  <c r="H54" i="95"/>
  <c r="AV2" i="104"/>
  <c r="H56" i="95"/>
  <c r="AS2" i="104"/>
  <c r="H53" i="95"/>
  <c r="AO2" i="104"/>
  <c r="H49" i="95"/>
  <c r="AQ2" i="104"/>
  <c r="H51" i="95"/>
  <c r="AN2" i="104"/>
  <c r="H48" i="95"/>
  <c r="AP2" i="104"/>
  <c r="H50" i="95"/>
  <c r="AJ2" i="104"/>
  <c r="H44" i="95"/>
  <c r="H46" i="95"/>
  <c r="AI2" i="104"/>
  <c r="H43" i="95"/>
  <c r="AK2" i="104"/>
  <c r="H45" i="95"/>
  <c r="AG2" i="104"/>
  <c r="H41" i="95"/>
  <c r="AF2" i="104"/>
  <c r="H40" i="95"/>
  <c r="AH2" i="104"/>
  <c r="H42" i="95"/>
  <c r="AD2" i="104"/>
  <c r="H38" i="95"/>
  <c r="AC2" i="104"/>
  <c r="H37" i="95"/>
  <c r="X2" i="104"/>
  <c r="H32" i="95"/>
  <c r="AA2" i="104"/>
  <c r="H35" i="95"/>
  <c r="Z2" i="104"/>
  <c r="H34" i="95"/>
  <c r="W2" i="104"/>
  <c r="H31" i="95"/>
  <c r="T2" i="104"/>
  <c r="H28" i="95"/>
  <c r="V2" i="104"/>
  <c r="H30" i="95"/>
  <c r="H27" i="95"/>
  <c r="U2" i="104"/>
  <c r="H29" i="95"/>
  <c r="Q2" i="104"/>
  <c r="H25" i="95"/>
  <c r="O2" i="104"/>
  <c r="H23" i="95"/>
  <c r="H22" i="95"/>
  <c r="P2" i="104"/>
  <c r="H24" i="95"/>
  <c r="H26" i="95"/>
  <c r="H21" i="95"/>
  <c r="H20" i="95"/>
  <c r="BC2" i="104"/>
  <c r="H63" i="95"/>
  <c r="BD2" i="104"/>
  <c r="H64" i="95"/>
  <c r="AW2" i="104"/>
  <c r="H57" i="95"/>
  <c r="AR2" i="104"/>
  <c r="H52" i="95"/>
  <c r="AM2" i="104"/>
  <c r="H47" i="95"/>
  <c r="AE2" i="104"/>
  <c r="H39" i="95"/>
  <c r="K2" i="104"/>
  <c r="H19" i="95"/>
  <c r="H67" i="95" s="1"/>
  <c r="G69" i="95"/>
  <c r="M2" i="104"/>
  <c r="C69" i="95"/>
  <c r="F69" i="95"/>
  <c r="EC2" i="104"/>
  <c r="E69" i="95"/>
  <c r="BU2" i="104"/>
  <c r="D69" i="95"/>
  <c r="BV2" i="104"/>
  <c r="ED2" i="104"/>
  <c r="N2" i="104"/>
  <c r="FN2" i="104"/>
  <c r="BE2" i="104"/>
  <c r="DF2" i="104"/>
  <c r="FU2" i="104"/>
  <c r="DM2" i="104"/>
  <c r="AX2" i="104"/>
  <c r="L2" i="104"/>
  <c r="Y2" i="104"/>
  <c r="AL2" i="104"/>
  <c r="CX2" i="104"/>
  <c r="S2" i="104"/>
  <c r="R2" i="104"/>
  <c r="EN2" i="104"/>
  <c r="D67" i="95"/>
  <c r="C67" i="95"/>
  <c r="E73" i="95"/>
  <c r="GA2" i="104" s="1"/>
  <c r="G74" i="95"/>
  <c r="D68" i="95"/>
  <c r="F74" i="95"/>
  <c r="G67" i="95"/>
  <c r="E67" i="95"/>
  <c r="G73" i="95"/>
  <c r="DX2" i="104"/>
  <c r="F73" i="95"/>
  <c r="C74" i="95"/>
  <c r="D74" i="95"/>
  <c r="DT2" i="104" s="1"/>
  <c r="C68" i="95"/>
  <c r="D73" i="95"/>
  <c r="E68" i="95"/>
  <c r="E74" i="95"/>
  <c r="GB2" i="104" s="1"/>
  <c r="BP2" i="104"/>
  <c r="GF2" i="104"/>
  <c r="C73" i="95"/>
  <c r="F68" i="95"/>
  <c r="G68" i="95"/>
  <c r="F67" i="95"/>
  <c r="A4" i="29"/>
  <c r="B4" i="96"/>
  <c r="H73" i="95" l="1"/>
  <c r="H68" i="95"/>
  <c r="C76" i="95"/>
  <c r="BN2" i="104" s="1"/>
  <c r="H74" i="95"/>
  <c r="H69" i="95"/>
  <c r="C72" i="95"/>
  <c r="BK2" i="104"/>
  <c r="BL2" i="104"/>
  <c r="M12" i="108"/>
  <c r="E70" i="95"/>
  <c r="FX2" i="104" s="1"/>
  <c r="BG2" i="104"/>
  <c r="D70" i="95"/>
  <c r="DP2" i="104" s="1"/>
  <c r="C70" i="95"/>
  <c r="F70" i="95"/>
  <c r="G70" i="95"/>
  <c r="DN2" i="104"/>
  <c r="BF2" i="104"/>
  <c r="FV2" i="104"/>
  <c r="D76" i="95"/>
  <c r="DV2" i="104" s="1"/>
  <c r="DS2" i="104"/>
  <c r="FZ2" i="104"/>
  <c r="FW2" i="104"/>
  <c r="DR2" i="104"/>
  <c r="DO2" i="104"/>
  <c r="BI2" i="104"/>
  <c r="D77" i="95"/>
  <c r="DW2" i="104" s="1"/>
  <c r="DQ2" i="104"/>
  <c r="DY2" i="104"/>
  <c r="E77" i="95"/>
  <c r="GE2" i="104" s="1"/>
  <c r="G76" i="95"/>
  <c r="GG2" i="104"/>
  <c r="C77" i="95"/>
  <c r="BO2" i="104" s="1"/>
  <c r="E76" i="95"/>
  <c r="GD2" i="104" s="1"/>
  <c r="FY2" i="104"/>
  <c r="BQ2" i="104"/>
  <c r="F77" i="95"/>
  <c r="F76" i="95"/>
  <c r="G77" i="95"/>
  <c r="H70" i="95" l="1"/>
  <c r="H77" i="95"/>
  <c r="BH2" i="104"/>
  <c r="H76" i="95"/>
  <c r="BJ2" i="104"/>
  <c r="W27" i="106" l="1"/>
  <c r="U5" i="106" s="1"/>
  <c r="V5" i="106" s="1"/>
  <c r="S27" i="99"/>
  <c r="O27" i="113"/>
  <c r="L27" i="109"/>
  <c r="E13" i="109" s="1"/>
  <c r="K27" i="112"/>
  <c r="K27" i="111"/>
  <c r="L27" i="110"/>
  <c r="D112" i="72"/>
  <c r="D113" i="72"/>
  <c r="D114" i="72"/>
  <c r="D115" i="72"/>
  <c r="D116" i="72"/>
  <c r="D117" i="72"/>
  <c r="D111" i="72"/>
  <c r="E13" i="113" l="1"/>
  <c r="E13" i="111"/>
  <c r="E13" i="112"/>
  <c r="E13" i="99"/>
  <c r="H81" i="95" l="1"/>
  <c r="H82" i="95"/>
  <c r="H83" i="95"/>
  <c r="H84" i="95"/>
  <c r="H85" i="95"/>
  <c r="H90" i="95"/>
  <c r="H91" i="95"/>
  <c r="H92" i="95"/>
  <c r="H93" i="95"/>
  <c r="I32" i="108"/>
  <c r="Q34" i="108" l="1"/>
  <c r="U34" i="108"/>
  <c r="H37" i="110" l="1"/>
  <c r="O7" i="110" s="1"/>
  <c r="P7" i="110" s="1"/>
  <c r="B39" i="102"/>
  <c r="B49" i="102"/>
  <c r="B38" i="102"/>
  <c r="B27" i="96"/>
  <c r="B35" i="106"/>
  <c r="B31" i="106"/>
  <c r="B46" i="102"/>
  <c r="B42" i="102"/>
  <c r="B35" i="109"/>
  <c r="B31" i="109"/>
  <c r="B36" i="112"/>
  <c r="B32" i="112"/>
  <c r="B33" i="110"/>
  <c r="B30" i="115"/>
  <c r="B35" i="117"/>
  <c r="B30" i="117"/>
  <c r="B32" i="115"/>
  <c r="B34" i="115"/>
  <c r="B28" i="115"/>
  <c r="A10" i="87" l="1"/>
  <c r="B10" i="87"/>
  <c r="C10" i="87"/>
  <c r="D10" i="87"/>
  <c r="A11" i="87"/>
  <c r="B11" i="87"/>
  <c r="C11" i="87"/>
  <c r="D11" i="87"/>
  <c r="A12" i="87"/>
  <c r="B12" i="87"/>
  <c r="C12" i="87"/>
  <c r="D12" i="87"/>
  <c r="A13" i="87"/>
  <c r="B13" i="87"/>
  <c r="C13" i="87"/>
  <c r="D13" i="87"/>
  <c r="A14" i="87"/>
  <c r="B14" i="87"/>
  <c r="C14" i="87"/>
  <c r="D14" i="87"/>
  <c r="A15" i="87"/>
  <c r="B15" i="87"/>
  <c r="C15" i="87"/>
  <c r="D15" i="87"/>
  <c r="A16" i="87"/>
  <c r="B16" i="87"/>
  <c r="C16" i="87"/>
  <c r="D16" i="87"/>
  <c r="A17" i="87"/>
  <c r="B17" i="87"/>
  <c r="C17" i="87"/>
  <c r="D17" i="87"/>
  <c r="A18" i="87"/>
  <c r="B18" i="87"/>
  <c r="C18" i="87"/>
  <c r="D18" i="87"/>
  <c r="A19" i="87"/>
  <c r="B19" i="87"/>
  <c r="C19" i="87"/>
  <c r="D19" i="87"/>
  <c r="A20" i="87"/>
  <c r="B20" i="87"/>
  <c r="C20" i="87"/>
  <c r="D20" i="87"/>
  <c r="A21" i="87"/>
  <c r="B21" i="87"/>
  <c r="C21" i="87"/>
  <c r="D21" i="87"/>
  <c r="A22" i="87"/>
  <c r="B22" i="87"/>
  <c r="C22" i="87"/>
  <c r="D22" i="87"/>
  <c r="A23" i="87"/>
  <c r="B23" i="87"/>
  <c r="C23" i="87"/>
  <c r="D23" i="87"/>
  <c r="A24" i="87"/>
  <c r="B24" i="87"/>
  <c r="C24" i="87"/>
  <c r="D24" i="87"/>
  <c r="A25" i="87"/>
  <c r="B25" i="87"/>
  <c r="C25" i="87"/>
  <c r="D25" i="87"/>
  <c r="A26" i="87"/>
  <c r="B26" i="87"/>
  <c r="C26" i="87"/>
  <c r="D26" i="87"/>
  <c r="A27" i="87"/>
  <c r="B27" i="87"/>
  <c r="C27" i="87"/>
  <c r="D27" i="87"/>
  <c r="A28" i="87"/>
  <c r="B28" i="87"/>
  <c r="C28" i="87"/>
  <c r="D28" i="87"/>
  <c r="A29" i="87"/>
  <c r="B29" i="87"/>
  <c r="C29" i="87"/>
  <c r="D29" i="87"/>
  <c r="A30" i="87"/>
  <c r="B30" i="87"/>
  <c r="C30" i="87"/>
  <c r="D30" i="87"/>
  <c r="A31" i="87"/>
  <c r="B31" i="87"/>
  <c r="C31" i="87"/>
  <c r="D31" i="87"/>
  <c r="A32" i="87"/>
  <c r="B32" i="87"/>
  <c r="C32" i="87"/>
  <c r="D32" i="87"/>
  <c r="A33" i="87"/>
  <c r="B33" i="87"/>
  <c r="C33" i="87"/>
  <c r="D33" i="87"/>
  <c r="A34" i="87"/>
  <c r="B34" i="87"/>
  <c r="C34" i="87"/>
  <c r="D34" i="87"/>
  <c r="A35" i="87"/>
  <c r="B35" i="87"/>
  <c r="C35" i="87"/>
  <c r="D35" i="87"/>
  <c r="A36" i="87"/>
  <c r="B36" i="87"/>
  <c r="C36" i="87"/>
  <c r="D36" i="87"/>
  <c r="A37" i="87"/>
  <c r="B37" i="87"/>
  <c r="C37" i="87"/>
  <c r="D37" i="87"/>
  <c r="A38" i="87"/>
  <c r="B38" i="87"/>
  <c r="C38" i="87"/>
  <c r="D38" i="87"/>
  <c r="A39" i="87"/>
  <c r="B39" i="87"/>
  <c r="C39" i="87"/>
  <c r="D39" i="87"/>
  <c r="A40" i="87"/>
  <c r="B40" i="87"/>
  <c r="C40" i="87"/>
  <c r="D40" i="87"/>
  <c r="A41" i="87"/>
  <c r="B41" i="87"/>
  <c r="C41" i="87"/>
  <c r="D41" i="87"/>
  <c r="A42" i="87"/>
  <c r="B42" i="87"/>
  <c r="C42" i="87"/>
  <c r="D42" i="87"/>
  <c r="A43" i="87"/>
  <c r="B43" i="87"/>
  <c r="C43" i="87"/>
  <c r="D43" i="87"/>
  <c r="A44" i="87"/>
  <c r="B44" i="87"/>
  <c r="C44" i="87"/>
  <c r="D44" i="87"/>
  <c r="A45" i="87"/>
  <c r="B45" i="87"/>
  <c r="C45" i="87"/>
  <c r="D45" i="87"/>
  <c r="A46" i="87"/>
  <c r="B46" i="87"/>
  <c r="C46" i="87"/>
  <c r="D46" i="87"/>
  <c r="A47" i="87"/>
  <c r="B47" i="87"/>
  <c r="C47" i="87"/>
  <c r="D47" i="87"/>
  <c r="A48" i="87"/>
  <c r="B48" i="87"/>
  <c r="C48" i="87"/>
  <c r="D48" i="87"/>
  <c r="A49" i="87"/>
  <c r="B49" i="87"/>
  <c r="C49" i="87"/>
  <c r="D49" i="87"/>
  <c r="A50" i="87"/>
  <c r="B50" i="87"/>
  <c r="C50" i="87"/>
  <c r="D50" i="87"/>
  <c r="A51" i="87"/>
  <c r="B51" i="87"/>
  <c r="C51" i="87"/>
  <c r="D51" i="87"/>
  <c r="A52" i="87"/>
  <c r="B52" i="87"/>
  <c r="C52" i="87"/>
  <c r="D52" i="87"/>
  <c r="A53" i="87"/>
  <c r="B53" i="87"/>
  <c r="C53" i="87"/>
  <c r="D53" i="87"/>
  <c r="A54" i="87"/>
  <c r="B54" i="87"/>
  <c r="C54" i="87"/>
  <c r="D54" i="87"/>
  <c r="A55" i="87"/>
  <c r="B55" i="87"/>
  <c r="C55" i="87"/>
  <c r="D55" i="87"/>
  <c r="A56" i="87"/>
  <c r="B56" i="87"/>
  <c r="C56" i="87"/>
  <c r="D56" i="87"/>
  <c r="A57" i="87"/>
  <c r="B57" i="87"/>
  <c r="C57" i="87"/>
  <c r="D57" i="87"/>
  <c r="A58" i="87"/>
  <c r="B58" i="87"/>
  <c r="C58" i="87"/>
  <c r="D58" i="87"/>
  <c r="A59" i="87"/>
  <c r="B59" i="87"/>
  <c r="C59" i="87"/>
  <c r="D59" i="87"/>
  <c r="A60" i="87"/>
  <c r="B60" i="87"/>
  <c r="C60" i="87"/>
  <c r="D60" i="87"/>
  <c r="A61" i="87"/>
  <c r="B61" i="87"/>
  <c r="C61" i="87"/>
  <c r="D61" i="87"/>
  <c r="A62" i="87"/>
  <c r="B62" i="87"/>
  <c r="C62" i="87"/>
  <c r="D62" i="87"/>
  <c r="A63" i="87"/>
  <c r="B63" i="87"/>
  <c r="C63" i="87"/>
  <c r="D63" i="87"/>
  <c r="A64" i="87"/>
  <c r="B64" i="87"/>
  <c r="C64" i="87"/>
  <c r="D64" i="87"/>
  <c r="A65" i="87"/>
  <c r="B65" i="87"/>
  <c r="C65" i="87"/>
  <c r="D65" i="87"/>
  <c r="A66" i="87"/>
  <c r="B66" i="87"/>
  <c r="C66" i="87"/>
  <c r="D66" i="87"/>
  <c r="A67" i="87"/>
  <c r="B67" i="87"/>
  <c r="C67" i="87"/>
  <c r="D67" i="87"/>
  <c r="A68" i="87"/>
  <c r="B68" i="87"/>
  <c r="C68" i="87"/>
  <c r="D68" i="87"/>
  <c r="A69" i="87"/>
  <c r="B69" i="87"/>
  <c r="C69" i="87"/>
  <c r="D69" i="87"/>
  <c r="A70" i="87"/>
  <c r="B70" i="87"/>
  <c r="C70" i="87"/>
  <c r="D70" i="87"/>
  <c r="A71" i="87"/>
  <c r="B71" i="87"/>
  <c r="C71" i="87"/>
  <c r="D71" i="87"/>
  <c r="A72" i="87"/>
  <c r="B72" i="87"/>
  <c r="C72" i="87"/>
  <c r="D72" i="87"/>
  <c r="A73" i="87"/>
  <c r="B73" i="87"/>
  <c r="C73" i="87"/>
  <c r="D73" i="87"/>
  <c r="A74" i="87"/>
  <c r="B74" i="87"/>
  <c r="C74" i="87"/>
  <c r="D74" i="87"/>
  <c r="A75" i="87"/>
  <c r="B75" i="87"/>
  <c r="C75" i="87"/>
  <c r="D75" i="87"/>
  <c r="A76" i="87"/>
  <c r="B76" i="87"/>
  <c r="C76" i="87"/>
  <c r="D76" i="87"/>
  <c r="A77" i="87"/>
  <c r="B77" i="87"/>
  <c r="C77" i="87"/>
  <c r="D77" i="87"/>
  <c r="A78" i="87"/>
  <c r="B78" i="87"/>
  <c r="C78" i="87"/>
  <c r="D78" i="87"/>
  <c r="A79" i="87"/>
  <c r="B79" i="87"/>
  <c r="C79" i="87"/>
  <c r="D79" i="87"/>
  <c r="A80" i="87"/>
  <c r="B80" i="87"/>
  <c r="C80" i="87"/>
  <c r="D80" i="87"/>
  <c r="A81" i="87"/>
  <c r="B81" i="87"/>
  <c r="C81" i="87"/>
  <c r="D81" i="87"/>
  <c r="A82" i="87"/>
  <c r="B82" i="87"/>
  <c r="C82" i="87"/>
  <c r="D82" i="87"/>
  <c r="A83" i="87"/>
  <c r="B83" i="87"/>
  <c r="C83" i="87"/>
  <c r="D83" i="87"/>
  <c r="A84" i="87"/>
  <c r="B84" i="87"/>
  <c r="C84" i="87"/>
  <c r="D84" i="87"/>
  <c r="A85" i="87"/>
  <c r="B85" i="87"/>
  <c r="C85" i="87"/>
  <c r="D85" i="87"/>
  <c r="G13" i="87"/>
  <c r="G14" i="87"/>
  <c r="D182" i="72"/>
  <c r="G80" i="87" s="1"/>
  <c r="D183" i="72"/>
  <c r="G81" i="87" s="1"/>
  <c r="D184" i="72"/>
  <c r="G82" i="87" s="1"/>
  <c r="D185" i="72"/>
  <c r="G83" i="87" s="1"/>
  <c r="D186" i="72"/>
  <c r="G84" i="87" s="1"/>
  <c r="D187" i="72"/>
  <c r="G85" i="87" s="1"/>
  <c r="D181" i="72"/>
  <c r="G79" i="87" s="1"/>
  <c r="D174" i="72"/>
  <c r="G72" i="87" s="1"/>
  <c r="D168" i="72"/>
  <c r="G66" i="87" s="1"/>
  <c r="D169" i="72"/>
  <c r="G67" i="87" s="1"/>
  <c r="D170" i="72"/>
  <c r="G68" i="87" s="1"/>
  <c r="D171" i="72"/>
  <c r="G69" i="87" s="1"/>
  <c r="D172" i="72"/>
  <c r="G70" i="87" s="1"/>
  <c r="D173" i="72"/>
  <c r="G71" i="87" s="1"/>
  <c r="D167" i="72"/>
  <c r="G65" i="87" s="1"/>
  <c r="D161" i="72"/>
  <c r="G59" i="87" s="1"/>
  <c r="D162" i="72"/>
  <c r="G60" i="87" s="1"/>
  <c r="D163" i="72"/>
  <c r="G61" i="87" s="1"/>
  <c r="D164" i="72"/>
  <c r="G62" i="87" s="1"/>
  <c r="D165" i="72"/>
  <c r="G63" i="87" s="1"/>
  <c r="D166" i="72"/>
  <c r="G64" i="87" s="1"/>
  <c r="D160" i="72"/>
  <c r="G58" i="87" s="1"/>
  <c r="D154" i="72"/>
  <c r="G52" i="87" s="1"/>
  <c r="D155" i="72"/>
  <c r="G53" i="87" s="1"/>
  <c r="D156" i="72"/>
  <c r="G54" i="87" s="1"/>
  <c r="D157" i="72"/>
  <c r="G55" i="87" s="1"/>
  <c r="D158" i="72"/>
  <c r="G56" i="87" s="1"/>
  <c r="D159" i="72"/>
  <c r="G57" i="87" s="1"/>
  <c r="D153" i="72"/>
  <c r="G51" i="87" s="1"/>
  <c r="D147" i="72"/>
  <c r="G45" i="87" s="1"/>
  <c r="D148" i="72"/>
  <c r="G46" i="87" s="1"/>
  <c r="D149" i="72"/>
  <c r="G47" i="87" s="1"/>
  <c r="D150" i="72"/>
  <c r="G48" i="87" s="1"/>
  <c r="D151" i="72"/>
  <c r="G49" i="87" s="1"/>
  <c r="D152" i="72"/>
  <c r="G50" i="87" s="1"/>
  <c r="D146" i="72"/>
  <c r="G44" i="87" s="1"/>
  <c r="D140" i="72"/>
  <c r="G38" i="87" s="1"/>
  <c r="D141" i="72"/>
  <c r="G39" i="87" s="1"/>
  <c r="D142" i="72"/>
  <c r="G40" i="87" s="1"/>
  <c r="D143" i="72"/>
  <c r="G41" i="87" s="1"/>
  <c r="D144" i="72"/>
  <c r="G42" i="87" s="1"/>
  <c r="D145" i="72"/>
  <c r="G43" i="87" s="1"/>
  <c r="D139" i="72"/>
  <c r="G37" i="87" s="1"/>
  <c r="D133" i="72"/>
  <c r="G31" i="87" s="1"/>
  <c r="D134" i="72"/>
  <c r="G32" i="87" s="1"/>
  <c r="D135" i="72"/>
  <c r="G33" i="87" s="1"/>
  <c r="D136" i="72"/>
  <c r="G34" i="87" s="1"/>
  <c r="D137" i="72"/>
  <c r="G35" i="87" s="1"/>
  <c r="D138" i="72"/>
  <c r="G36" i="87" s="1"/>
  <c r="D132" i="72"/>
  <c r="G30" i="87" s="1"/>
  <c r="D126" i="72"/>
  <c r="G24" i="87" s="1"/>
  <c r="D127" i="72"/>
  <c r="G25" i="87" s="1"/>
  <c r="D128" i="72"/>
  <c r="G26" i="87" s="1"/>
  <c r="D129" i="72"/>
  <c r="G27" i="87" s="1"/>
  <c r="D130" i="72"/>
  <c r="G28" i="87" s="1"/>
  <c r="D131" i="72"/>
  <c r="G29" i="87" s="1"/>
  <c r="D125" i="72"/>
  <c r="G23" i="87" s="1"/>
  <c r="G9" i="87"/>
  <c r="G10" i="87"/>
  <c r="D119" i="72"/>
  <c r="G17" i="87" s="1"/>
  <c r="D120" i="72"/>
  <c r="G18" i="87" s="1"/>
  <c r="D121" i="72"/>
  <c r="G19" i="87" s="1"/>
  <c r="D122" i="72"/>
  <c r="G20" i="87" s="1"/>
  <c r="D123" i="72"/>
  <c r="G21" i="87" s="1"/>
  <c r="D124" i="72"/>
  <c r="G22" i="87" s="1"/>
  <c r="D118" i="72"/>
  <c r="G16" i="87" s="1"/>
  <c r="G11" i="87"/>
  <c r="D104" i="72"/>
  <c r="G2" i="87" s="1"/>
  <c r="D105" i="72"/>
  <c r="G3" i="87" s="1"/>
  <c r="D106" i="72"/>
  <c r="G4" i="87" s="1"/>
  <c r="D107" i="72"/>
  <c r="G5" i="87" s="1"/>
  <c r="D108" i="72"/>
  <c r="G6" i="87" s="1"/>
  <c r="D109" i="72"/>
  <c r="G7" i="87" s="1"/>
  <c r="D110" i="72"/>
  <c r="G8" i="87" s="1"/>
  <c r="G12" i="87"/>
  <c r="G15" i="87"/>
  <c r="D175" i="72"/>
  <c r="G73" i="87" s="1"/>
  <c r="D176" i="72"/>
  <c r="G74" i="87" s="1"/>
  <c r="D177" i="72"/>
  <c r="G75" i="87" s="1"/>
  <c r="D178" i="72"/>
  <c r="G76" i="87" s="1"/>
  <c r="D179" i="72"/>
  <c r="G77" i="87" s="1"/>
  <c r="D180" i="72"/>
  <c r="G78" i="87" s="1"/>
  <c r="C111" i="72"/>
  <c r="F9" i="87" s="1"/>
  <c r="C112" i="72"/>
  <c r="F10" i="87" s="1"/>
  <c r="C113" i="72"/>
  <c r="F11" i="87" s="1"/>
  <c r="C114" i="72"/>
  <c r="F12" i="87" s="1"/>
  <c r="C115" i="72"/>
  <c r="F13" i="87" s="1"/>
  <c r="C116" i="72"/>
  <c r="F14" i="87" s="1"/>
  <c r="C117" i="72"/>
  <c r="F15" i="87" s="1"/>
  <c r="C118" i="72"/>
  <c r="F16" i="87" s="1"/>
  <c r="C119" i="72"/>
  <c r="F17" i="87" s="1"/>
  <c r="C120" i="72"/>
  <c r="F18" i="87" s="1"/>
  <c r="C121" i="72"/>
  <c r="F19" i="87" s="1"/>
  <c r="C122" i="72"/>
  <c r="F20" i="87" s="1"/>
  <c r="C123" i="72"/>
  <c r="F21" i="87" s="1"/>
  <c r="C124" i="72"/>
  <c r="F22" i="87" s="1"/>
  <c r="C125" i="72"/>
  <c r="F23" i="87" s="1"/>
  <c r="C126" i="72"/>
  <c r="F24" i="87" s="1"/>
  <c r="C127" i="72"/>
  <c r="F25" i="87" s="1"/>
  <c r="C128" i="72"/>
  <c r="F26" i="87" s="1"/>
  <c r="C129" i="72"/>
  <c r="F27" i="87" s="1"/>
  <c r="C130" i="72"/>
  <c r="F28" i="87" s="1"/>
  <c r="C131" i="72"/>
  <c r="F29" i="87" s="1"/>
  <c r="C132" i="72"/>
  <c r="F30" i="87" s="1"/>
  <c r="C133" i="72"/>
  <c r="F31" i="87" s="1"/>
  <c r="C134" i="72"/>
  <c r="F32" i="87" s="1"/>
  <c r="C135" i="72"/>
  <c r="F33" i="87" s="1"/>
  <c r="C136" i="72"/>
  <c r="F34" i="87" s="1"/>
  <c r="C137" i="72"/>
  <c r="F35" i="87" s="1"/>
  <c r="C138" i="72"/>
  <c r="F36" i="87" s="1"/>
  <c r="C139" i="72"/>
  <c r="F37" i="87" s="1"/>
  <c r="C140" i="72"/>
  <c r="F38" i="87" s="1"/>
  <c r="C141" i="72"/>
  <c r="F39" i="87" s="1"/>
  <c r="C142" i="72"/>
  <c r="F40" i="87" s="1"/>
  <c r="C143" i="72"/>
  <c r="F41" i="87" s="1"/>
  <c r="C144" i="72"/>
  <c r="F42" i="87" s="1"/>
  <c r="C145" i="72"/>
  <c r="F43" i="87" s="1"/>
  <c r="C146" i="72"/>
  <c r="F44" i="87" s="1"/>
  <c r="C147" i="72"/>
  <c r="F45" i="87" s="1"/>
  <c r="C148" i="72"/>
  <c r="F46" i="87" s="1"/>
  <c r="C149" i="72"/>
  <c r="F47" i="87" s="1"/>
  <c r="C150" i="72"/>
  <c r="F48" i="87" s="1"/>
  <c r="C151" i="72"/>
  <c r="F49" i="87" s="1"/>
  <c r="C152" i="72"/>
  <c r="F50" i="87" s="1"/>
  <c r="C153" i="72"/>
  <c r="F51" i="87" s="1"/>
  <c r="C154" i="72"/>
  <c r="F52" i="87" s="1"/>
  <c r="C155" i="72"/>
  <c r="F53" i="87" s="1"/>
  <c r="C156" i="72"/>
  <c r="F54" i="87" s="1"/>
  <c r="C157" i="72"/>
  <c r="F55" i="87" s="1"/>
  <c r="C158" i="72"/>
  <c r="F56" i="87" s="1"/>
  <c r="C159" i="72"/>
  <c r="F57" i="87" s="1"/>
  <c r="C160" i="72"/>
  <c r="F58" i="87" s="1"/>
  <c r="C161" i="72"/>
  <c r="F59" i="87" s="1"/>
  <c r="C162" i="72"/>
  <c r="F60" i="87" s="1"/>
  <c r="C163" i="72"/>
  <c r="F61" i="87" s="1"/>
  <c r="C164" i="72"/>
  <c r="F62" i="87" s="1"/>
  <c r="C165" i="72"/>
  <c r="F63" i="87" s="1"/>
  <c r="C166" i="72"/>
  <c r="F64" i="87" s="1"/>
  <c r="C167" i="72"/>
  <c r="F65" i="87" s="1"/>
  <c r="C168" i="72"/>
  <c r="F66" i="87" s="1"/>
  <c r="C169" i="72"/>
  <c r="F67" i="87" s="1"/>
  <c r="C170" i="72"/>
  <c r="F68" i="87" s="1"/>
  <c r="C171" i="72"/>
  <c r="F69" i="87" s="1"/>
  <c r="C172" i="72"/>
  <c r="F70" i="87" s="1"/>
  <c r="C173" i="72"/>
  <c r="F71" i="87" s="1"/>
  <c r="C174" i="72"/>
  <c r="F72" i="87" s="1"/>
  <c r="C175" i="72"/>
  <c r="F73" i="87" s="1"/>
  <c r="C176" i="72"/>
  <c r="F74" i="87" s="1"/>
  <c r="C177" i="72"/>
  <c r="F75" i="87" s="1"/>
  <c r="C178" i="72"/>
  <c r="F76" i="87" s="1"/>
  <c r="C179" i="72"/>
  <c r="F77" i="87" s="1"/>
  <c r="C180" i="72"/>
  <c r="F78" i="87" s="1"/>
  <c r="C181" i="72"/>
  <c r="F79" i="87" s="1"/>
  <c r="C182" i="72"/>
  <c r="F80" i="87" s="1"/>
  <c r="C183" i="72"/>
  <c r="F81" i="87" s="1"/>
  <c r="C184" i="72"/>
  <c r="F82" i="87" s="1"/>
  <c r="C185" i="72"/>
  <c r="F83" i="87" s="1"/>
  <c r="C186" i="72"/>
  <c r="F84" i="87" s="1"/>
  <c r="C187" i="72"/>
  <c r="F85" i="87" s="1"/>
  <c r="C104" i="72"/>
  <c r="F2" i="87" s="1"/>
  <c r="C105" i="72"/>
  <c r="F3" i="87" s="1"/>
  <c r="C106" i="72"/>
  <c r="F4" i="87" s="1"/>
  <c r="C107" i="72"/>
  <c r="F5" i="87" s="1"/>
  <c r="C108" i="72"/>
  <c r="F6" i="87" s="1"/>
  <c r="C109" i="72"/>
  <c r="F7" i="87" s="1"/>
  <c r="C110" i="72"/>
  <c r="F8" i="87" s="1"/>
  <c r="B182" i="72"/>
  <c r="E80" i="87" s="1"/>
  <c r="B183" i="72"/>
  <c r="E81" i="87" s="1"/>
  <c r="B184" i="72"/>
  <c r="E82" i="87" s="1"/>
  <c r="B185" i="72"/>
  <c r="E83" i="87" s="1"/>
  <c r="B186" i="72"/>
  <c r="E84" i="87" s="1"/>
  <c r="B187" i="72"/>
  <c r="E85" i="87" s="1"/>
  <c r="B181" i="72"/>
  <c r="E79" i="87" s="1"/>
  <c r="B175" i="72"/>
  <c r="E73" i="87" s="1"/>
  <c r="B176" i="72"/>
  <c r="E74" i="87" s="1"/>
  <c r="B177" i="72"/>
  <c r="E75" i="87" s="1"/>
  <c r="B178" i="72"/>
  <c r="E76" i="87" s="1"/>
  <c r="B179" i="72"/>
  <c r="E77" i="87" s="1"/>
  <c r="B180" i="72"/>
  <c r="E78" i="87" s="1"/>
  <c r="B174" i="72"/>
  <c r="E72" i="87" s="1"/>
  <c r="B168" i="72"/>
  <c r="E66" i="87" s="1"/>
  <c r="B169" i="72"/>
  <c r="E67" i="87" s="1"/>
  <c r="B170" i="72"/>
  <c r="E68" i="87" s="1"/>
  <c r="B171" i="72"/>
  <c r="E69" i="87" s="1"/>
  <c r="B172" i="72"/>
  <c r="E70" i="87" s="1"/>
  <c r="B173" i="72"/>
  <c r="E71" i="87" s="1"/>
  <c r="B167" i="72"/>
  <c r="E65" i="87" s="1"/>
  <c r="B161" i="72"/>
  <c r="E59" i="87" s="1"/>
  <c r="B162" i="72"/>
  <c r="E60" i="87" s="1"/>
  <c r="B163" i="72"/>
  <c r="E61" i="87" s="1"/>
  <c r="B164" i="72"/>
  <c r="E62" i="87" s="1"/>
  <c r="B165" i="72"/>
  <c r="E63" i="87" s="1"/>
  <c r="B166" i="72"/>
  <c r="E64" i="87" s="1"/>
  <c r="B160" i="72"/>
  <c r="E58" i="87" s="1"/>
  <c r="B154" i="72"/>
  <c r="E52" i="87" s="1"/>
  <c r="B155" i="72"/>
  <c r="E53" i="87" s="1"/>
  <c r="B156" i="72"/>
  <c r="E54" i="87" s="1"/>
  <c r="B157" i="72"/>
  <c r="E55" i="87" s="1"/>
  <c r="B158" i="72"/>
  <c r="E56" i="87" s="1"/>
  <c r="B159" i="72"/>
  <c r="E57" i="87" s="1"/>
  <c r="B153" i="72"/>
  <c r="E51" i="87" s="1"/>
  <c r="B147" i="72"/>
  <c r="E45" i="87" s="1"/>
  <c r="B148" i="72"/>
  <c r="E46" i="87" s="1"/>
  <c r="B149" i="72"/>
  <c r="E47" i="87" s="1"/>
  <c r="B150" i="72"/>
  <c r="E48" i="87" s="1"/>
  <c r="B151" i="72"/>
  <c r="E49" i="87" s="1"/>
  <c r="B152" i="72"/>
  <c r="E50" i="87" s="1"/>
  <c r="B146" i="72"/>
  <c r="E44" i="87" s="1"/>
  <c r="B140" i="72"/>
  <c r="E38" i="87" s="1"/>
  <c r="B141" i="72"/>
  <c r="E39" i="87" s="1"/>
  <c r="B142" i="72"/>
  <c r="E40" i="87" s="1"/>
  <c r="B143" i="72"/>
  <c r="E41" i="87" s="1"/>
  <c r="B144" i="72"/>
  <c r="E42" i="87" s="1"/>
  <c r="B145" i="72"/>
  <c r="E43" i="87" s="1"/>
  <c r="B139" i="72"/>
  <c r="E37" i="87" s="1"/>
  <c r="B133" i="72"/>
  <c r="E31" i="87" s="1"/>
  <c r="B134" i="72"/>
  <c r="E32" i="87" s="1"/>
  <c r="B135" i="72"/>
  <c r="E33" i="87" s="1"/>
  <c r="B136" i="72"/>
  <c r="E34" i="87" s="1"/>
  <c r="B137" i="72"/>
  <c r="E35" i="87" s="1"/>
  <c r="B138" i="72"/>
  <c r="E36" i="87" s="1"/>
  <c r="B132" i="72"/>
  <c r="E30" i="87" s="1"/>
  <c r="B126" i="72"/>
  <c r="E24" i="87" s="1"/>
  <c r="B127" i="72"/>
  <c r="E25" i="87" s="1"/>
  <c r="B128" i="72"/>
  <c r="E26" i="87" s="1"/>
  <c r="B129" i="72"/>
  <c r="E27" i="87" s="1"/>
  <c r="B130" i="72"/>
  <c r="E28" i="87" s="1"/>
  <c r="B131" i="72"/>
  <c r="E29" i="87" s="1"/>
  <c r="B125" i="72"/>
  <c r="E23" i="87" s="1"/>
  <c r="B119" i="72"/>
  <c r="E17" i="87" s="1"/>
  <c r="B120" i="72"/>
  <c r="E18" i="87" s="1"/>
  <c r="B121" i="72"/>
  <c r="E19" i="87" s="1"/>
  <c r="B122" i="72"/>
  <c r="E20" i="87" s="1"/>
  <c r="B123" i="72"/>
  <c r="E21" i="87" s="1"/>
  <c r="B124" i="72"/>
  <c r="E22" i="87" s="1"/>
  <c r="B118" i="72"/>
  <c r="E16" i="87" s="1"/>
  <c r="B112" i="72"/>
  <c r="E10" i="87" s="1"/>
  <c r="B113" i="72"/>
  <c r="E11" i="87" s="1"/>
  <c r="B114" i="72"/>
  <c r="E12" i="87" s="1"/>
  <c r="B115" i="72"/>
  <c r="E13" i="87" s="1"/>
  <c r="B116" i="72"/>
  <c r="E14" i="87" s="1"/>
  <c r="B117" i="72"/>
  <c r="E15" i="87" s="1"/>
  <c r="B111" i="72"/>
  <c r="E9" i="87" s="1"/>
  <c r="B105" i="72"/>
  <c r="E3" i="87" s="1"/>
  <c r="B106" i="72"/>
  <c r="E4" i="87" s="1"/>
  <c r="B107" i="72"/>
  <c r="E5" i="87" s="1"/>
  <c r="B108" i="72"/>
  <c r="E6" i="87" s="1"/>
  <c r="B109" i="72"/>
  <c r="E7" i="87" s="1"/>
  <c r="B110" i="72"/>
  <c r="E8" i="87" s="1"/>
  <c r="B104" i="72"/>
  <c r="E2" i="87" s="1"/>
  <c r="U21" i="117"/>
  <c r="U22" i="117"/>
  <c r="U23" i="117"/>
  <c r="U24" i="117"/>
  <c r="U25" i="117"/>
  <c r="U26" i="117"/>
  <c r="U20" i="117"/>
  <c r="D47" i="117"/>
  <c r="O6" i="117" s="1"/>
  <c r="P6" i="117" s="1"/>
  <c r="E47" i="117"/>
  <c r="O7" i="117" s="1"/>
  <c r="P7" i="117" s="1"/>
  <c r="F47" i="117"/>
  <c r="O8" i="117" s="1"/>
  <c r="P8" i="117" s="1"/>
  <c r="G47" i="117"/>
  <c r="O9" i="117" s="1"/>
  <c r="P9" i="117" s="1"/>
  <c r="D37" i="117"/>
  <c r="U6" i="117" s="1"/>
  <c r="V6" i="117" s="1"/>
  <c r="E37" i="117"/>
  <c r="U7" i="117" s="1"/>
  <c r="V7" i="117" s="1"/>
  <c r="F37" i="117"/>
  <c r="U8" i="117" s="1"/>
  <c r="V8" i="117" s="1"/>
  <c r="G37" i="117"/>
  <c r="U5" i="117" s="1"/>
  <c r="V5" i="117" s="1"/>
  <c r="L27" i="117"/>
  <c r="M27" i="117"/>
  <c r="N27" i="117"/>
  <c r="O27" i="117"/>
  <c r="J47" i="117"/>
  <c r="O5" i="117" s="1"/>
  <c r="P5" i="117" s="1"/>
  <c r="I47" i="117"/>
  <c r="O11" i="117" s="1"/>
  <c r="P11" i="117" s="1"/>
  <c r="H47" i="117"/>
  <c r="O10" i="117" s="1"/>
  <c r="P10" i="117" s="1"/>
  <c r="B46" i="117"/>
  <c r="B45" i="117"/>
  <c r="B44" i="117"/>
  <c r="B43" i="117"/>
  <c r="B42" i="117"/>
  <c r="B41" i="117"/>
  <c r="B40" i="117"/>
  <c r="N37" i="117"/>
  <c r="U15" i="117" s="1"/>
  <c r="V15" i="117" s="1"/>
  <c r="M37" i="117"/>
  <c r="U14" i="117" s="1"/>
  <c r="V14" i="117" s="1"/>
  <c r="L37" i="117"/>
  <c r="U13" i="117" s="1"/>
  <c r="V13" i="117" s="1"/>
  <c r="K37" i="117"/>
  <c r="U12" i="117" s="1"/>
  <c r="V12" i="117" s="1"/>
  <c r="J37" i="117"/>
  <c r="U9" i="117" s="1"/>
  <c r="V9" i="117" s="1"/>
  <c r="I37" i="117"/>
  <c r="U11" i="117" s="1"/>
  <c r="V11" i="117" s="1"/>
  <c r="H37" i="117"/>
  <c r="U10" i="117" s="1"/>
  <c r="V10" i="117" s="1"/>
  <c r="B36" i="117"/>
  <c r="B34" i="117"/>
  <c r="B33" i="117"/>
  <c r="B32" i="117"/>
  <c r="B31" i="117"/>
  <c r="T27" i="117"/>
  <c r="S27" i="117"/>
  <c r="R27" i="117"/>
  <c r="Q27" i="117"/>
  <c r="P27" i="117"/>
  <c r="I31" i="108"/>
  <c r="J35" i="115"/>
  <c r="I35" i="115"/>
  <c r="H35" i="115"/>
  <c r="G35" i="115"/>
  <c r="D35" i="115"/>
  <c r="C35" i="115"/>
  <c r="U22" i="102"/>
  <c r="U23" i="102"/>
  <c r="U24" i="102"/>
  <c r="U25" i="102"/>
  <c r="U26" i="102"/>
  <c r="U27" i="102"/>
  <c r="U21" i="102"/>
  <c r="I30" i="108"/>
  <c r="I29" i="108"/>
  <c r="I28" i="108"/>
  <c r="I27" i="108"/>
  <c r="I26" i="108"/>
  <c r="I25" i="108"/>
  <c r="I24" i="108"/>
  <c r="I23" i="108"/>
  <c r="I22" i="108"/>
  <c r="I21" i="108"/>
  <c r="B31" i="111"/>
  <c r="B32" i="111"/>
  <c r="B33" i="111"/>
  <c r="B34" i="111"/>
  <c r="B35" i="111"/>
  <c r="B36" i="111"/>
  <c r="B30" i="111"/>
  <c r="B30" i="110"/>
  <c r="B31" i="112"/>
  <c r="B33" i="112"/>
  <c r="B34" i="112"/>
  <c r="B35" i="112"/>
  <c r="B30" i="112"/>
  <c r="B30" i="109"/>
  <c r="E10" i="107"/>
  <c r="F25" i="108" s="1"/>
  <c r="O8" i="115" l="1"/>
  <c r="P8" i="115" s="1"/>
  <c r="O5" i="115"/>
  <c r="P5" i="115" s="1"/>
  <c r="O9" i="115"/>
  <c r="P9" i="115" s="1"/>
  <c r="O6" i="115"/>
  <c r="P6" i="115" s="1"/>
  <c r="O7" i="115"/>
  <c r="P7" i="115" s="1"/>
  <c r="I34" i="108"/>
  <c r="E34" i="108"/>
  <c r="U27" i="117"/>
  <c r="IT5" i="87"/>
  <c r="IO5" i="87"/>
  <c r="IU5" i="87"/>
  <c r="IV5" i="87"/>
  <c r="IW5" i="87"/>
  <c r="IP5" i="87"/>
  <c r="IX5" i="87"/>
  <c r="IQ5" i="87"/>
  <c r="IY5" i="87"/>
  <c r="IR5" i="87"/>
  <c r="IS5" i="87"/>
  <c r="HR5" i="87"/>
  <c r="HZ5" i="87"/>
  <c r="GU5" i="87"/>
  <c r="FU5" i="87"/>
  <c r="GC5" i="87"/>
  <c r="ER5" i="87"/>
  <c r="EZ5" i="87"/>
  <c r="DZ5" i="87"/>
  <c r="HS5" i="87"/>
  <c r="IA5" i="87"/>
  <c r="GV5" i="87"/>
  <c r="FV5" i="87"/>
  <c r="FE5" i="87"/>
  <c r="ES5" i="87"/>
  <c r="FA5" i="87"/>
  <c r="EA5" i="87"/>
  <c r="HT5" i="87"/>
  <c r="IB5" i="87"/>
  <c r="GW5" i="87"/>
  <c r="FW5" i="87"/>
  <c r="FR5" i="87"/>
  <c r="ET5" i="87"/>
  <c r="FB5" i="87"/>
  <c r="EB5" i="87"/>
  <c r="HU5" i="87"/>
  <c r="GP5" i="87"/>
  <c r="GX5" i="87"/>
  <c r="FX5" i="87"/>
  <c r="FS5" i="87"/>
  <c r="EU5" i="87"/>
  <c r="FC5" i="87"/>
  <c r="EQ5" i="87"/>
  <c r="EC5" i="87"/>
  <c r="HV5" i="87"/>
  <c r="HN5" i="87"/>
  <c r="GQ5" i="87"/>
  <c r="GY5" i="87"/>
  <c r="FY5" i="87"/>
  <c r="EV5" i="87"/>
  <c r="FD5" i="87"/>
  <c r="ED5" i="87"/>
  <c r="HO5" i="87"/>
  <c r="HW5" i="87"/>
  <c r="GR5" i="87"/>
  <c r="GZ5" i="87"/>
  <c r="FZ5" i="87"/>
  <c r="EW5" i="87"/>
  <c r="DW5" i="87"/>
  <c r="EE5" i="87"/>
  <c r="HP5" i="87"/>
  <c r="HX5" i="87"/>
  <c r="GS5" i="87"/>
  <c r="HA5" i="87"/>
  <c r="GO5" i="87"/>
  <c r="GA5" i="87"/>
  <c r="EX5" i="87"/>
  <c r="DX5" i="87"/>
  <c r="EF5" i="87"/>
  <c r="HQ5" i="87"/>
  <c r="HY5" i="87"/>
  <c r="GT5" i="87"/>
  <c r="HB5" i="87"/>
  <c r="FT5" i="87"/>
  <c r="GB5" i="87"/>
  <c r="EY5" i="87"/>
  <c r="DY5" i="87"/>
  <c r="EG5" i="87"/>
  <c r="IV4" i="87"/>
  <c r="IW4" i="87"/>
  <c r="IP4" i="87"/>
  <c r="IX4" i="87"/>
  <c r="IQ4" i="87"/>
  <c r="IY4" i="87"/>
  <c r="IR4" i="87"/>
  <c r="IS4" i="87"/>
  <c r="IT4" i="87"/>
  <c r="IU4" i="87"/>
  <c r="IO4" i="87"/>
  <c r="HP4" i="87"/>
  <c r="HX4" i="87"/>
  <c r="GR4" i="87"/>
  <c r="GZ4" i="87"/>
  <c r="FW4" i="87"/>
  <c r="FE4" i="87"/>
  <c r="EW4" i="87"/>
  <c r="EC4" i="87"/>
  <c r="HQ4" i="87"/>
  <c r="HY4" i="87"/>
  <c r="GS4" i="87"/>
  <c r="HA4" i="87"/>
  <c r="FX4" i="87"/>
  <c r="FR4" i="87"/>
  <c r="EX4" i="87"/>
  <c r="ED4" i="87"/>
  <c r="HR4" i="87"/>
  <c r="HZ4" i="87"/>
  <c r="GT4" i="87"/>
  <c r="HB4" i="87"/>
  <c r="FY4" i="87"/>
  <c r="FS4" i="87"/>
  <c r="EY4" i="87"/>
  <c r="EQ4" i="87"/>
  <c r="DW4" i="87"/>
  <c r="EE4" i="87"/>
  <c r="HS4" i="87"/>
  <c r="IA4" i="87"/>
  <c r="HN4" i="87"/>
  <c r="GU4" i="87"/>
  <c r="FZ4" i="87"/>
  <c r="ER4" i="87"/>
  <c r="EZ4" i="87"/>
  <c r="DX4" i="87"/>
  <c r="EF4" i="87"/>
  <c r="HT4" i="87"/>
  <c r="IB4" i="87"/>
  <c r="GV4" i="87"/>
  <c r="GA4" i="87"/>
  <c r="ES4" i="87"/>
  <c r="FA4" i="87"/>
  <c r="DY4" i="87"/>
  <c r="EG4" i="87"/>
  <c r="HU4" i="87"/>
  <c r="GW4" i="87"/>
  <c r="GO4" i="87"/>
  <c r="FT4" i="87"/>
  <c r="GB4" i="87"/>
  <c r="ET4" i="87"/>
  <c r="FB4" i="87"/>
  <c r="DZ4" i="87"/>
  <c r="HV4" i="87"/>
  <c r="GP4" i="87"/>
  <c r="GX4" i="87"/>
  <c r="FU4" i="87"/>
  <c r="GC4" i="87"/>
  <c r="EU4" i="87"/>
  <c r="FC4" i="87"/>
  <c r="EA4" i="87"/>
  <c r="HO4" i="87"/>
  <c r="HW4" i="87"/>
  <c r="GQ4" i="87"/>
  <c r="GY4" i="87"/>
  <c r="FV4" i="87"/>
  <c r="EV4" i="87"/>
  <c r="FD4" i="87"/>
  <c r="EB4" i="87"/>
  <c r="IP3" i="87"/>
  <c r="IX3" i="87"/>
  <c r="IQ3" i="87"/>
  <c r="IY3" i="87"/>
  <c r="IR3" i="87"/>
  <c r="IS3" i="87"/>
  <c r="IT3" i="87"/>
  <c r="IU3" i="87"/>
  <c r="IV3" i="87"/>
  <c r="IO3" i="87"/>
  <c r="IW3" i="87"/>
  <c r="HV3" i="87"/>
  <c r="GW3" i="87"/>
  <c r="FY3" i="87"/>
  <c r="FR3" i="87"/>
  <c r="ET3" i="87"/>
  <c r="FB3" i="87"/>
  <c r="DX3" i="87"/>
  <c r="EF3" i="87"/>
  <c r="HO3" i="87"/>
  <c r="HW3" i="87"/>
  <c r="GP3" i="87"/>
  <c r="GX3" i="87"/>
  <c r="FZ3" i="87"/>
  <c r="FS3" i="87"/>
  <c r="EU3" i="87"/>
  <c r="FC3" i="87"/>
  <c r="EQ3" i="87"/>
  <c r="DY3" i="87"/>
  <c r="EG3" i="87"/>
  <c r="HP3" i="87"/>
  <c r="HX3" i="87"/>
  <c r="HN3" i="87"/>
  <c r="GQ3" i="87"/>
  <c r="GY3" i="87"/>
  <c r="GA3" i="87"/>
  <c r="EV3" i="87"/>
  <c r="FD3" i="87"/>
  <c r="DZ3" i="87"/>
  <c r="HQ3" i="87"/>
  <c r="HY3" i="87"/>
  <c r="GR3" i="87"/>
  <c r="GZ3" i="87"/>
  <c r="FT3" i="87"/>
  <c r="GB3" i="87"/>
  <c r="EW3" i="87"/>
  <c r="EA3" i="87"/>
  <c r="HR3" i="87"/>
  <c r="HZ3" i="87"/>
  <c r="GS3" i="87"/>
  <c r="HA3" i="87"/>
  <c r="GO3" i="87"/>
  <c r="FU3" i="87"/>
  <c r="GC3" i="87"/>
  <c r="EX3" i="87"/>
  <c r="EB3" i="87"/>
  <c r="HS3" i="87"/>
  <c r="IA3" i="87"/>
  <c r="GT3" i="87"/>
  <c r="HB3" i="87"/>
  <c r="FV3" i="87"/>
  <c r="EY3" i="87"/>
  <c r="EC3" i="87"/>
  <c r="HT3" i="87"/>
  <c r="IB3" i="87"/>
  <c r="GU3" i="87"/>
  <c r="FW3" i="87"/>
  <c r="ER3" i="87"/>
  <c r="EZ3" i="87"/>
  <c r="ED3" i="87"/>
  <c r="HU3" i="87"/>
  <c r="GV3" i="87"/>
  <c r="FX3" i="87"/>
  <c r="FE3" i="87"/>
  <c r="ES3" i="87"/>
  <c r="FA3" i="87"/>
  <c r="DW3" i="87"/>
  <c r="EE3" i="87"/>
  <c r="IU2" i="87"/>
  <c r="IV2" i="87"/>
  <c r="IW2" i="87"/>
  <c r="IX2" i="87"/>
  <c r="IQ2" i="87"/>
  <c r="IY2" i="87"/>
  <c r="IR2" i="87"/>
  <c r="IP2" i="87"/>
  <c r="IS2" i="87"/>
  <c r="IT2" i="87"/>
  <c r="IO2" i="87"/>
  <c r="HX2" i="87"/>
  <c r="HT2" i="87"/>
  <c r="HN2" i="87"/>
  <c r="GU2" i="87"/>
  <c r="GQ2" i="87"/>
  <c r="FV2" i="87"/>
  <c r="FT2" i="87"/>
  <c r="FB2" i="87"/>
  <c r="ER2" i="87"/>
  <c r="DZ2" i="87"/>
  <c r="HY2" i="87"/>
  <c r="HP2" i="87"/>
  <c r="GV2" i="87"/>
  <c r="GR2" i="87"/>
  <c r="FW2" i="87"/>
  <c r="FC2" i="87"/>
  <c r="EF2" i="87"/>
  <c r="DX2" i="87"/>
  <c r="HZ2" i="87"/>
  <c r="GW2" i="87"/>
  <c r="GS2" i="87"/>
  <c r="GO2" i="87"/>
  <c r="FX2" i="87"/>
  <c r="FD2" i="87"/>
  <c r="EG2" i="87"/>
  <c r="DY2" i="87"/>
  <c r="IA2" i="87"/>
  <c r="GX2" i="87"/>
  <c r="GP2" i="87"/>
  <c r="FY2" i="87"/>
  <c r="EU2" i="87"/>
  <c r="EA2" i="87"/>
  <c r="DW2" i="87"/>
  <c r="IB2" i="87"/>
  <c r="GY2" i="87"/>
  <c r="FZ2" i="87"/>
  <c r="EX2" i="87"/>
  <c r="EV2" i="87"/>
  <c r="EB2" i="87"/>
  <c r="HU2" i="87"/>
  <c r="HQ2" i="87"/>
  <c r="GZ2" i="87"/>
  <c r="GA2" i="87"/>
  <c r="FE2" i="87"/>
  <c r="EY2" i="87"/>
  <c r="EW2" i="87"/>
  <c r="EC2" i="87"/>
  <c r="HV2" i="87"/>
  <c r="HR2" i="87"/>
  <c r="HA2" i="87"/>
  <c r="GB2" i="87"/>
  <c r="FR2" i="87"/>
  <c r="EZ2" i="87"/>
  <c r="ES2" i="87"/>
  <c r="ED2" i="87"/>
  <c r="HW2" i="87"/>
  <c r="HS2" i="87"/>
  <c r="GT2" i="87"/>
  <c r="HB2" i="87"/>
  <c r="FU2" i="87"/>
  <c r="GC2" i="87"/>
  <c r="FS2" i="87"/>
  <c r="FA2" i="87"/>
  <c r="ET2" i="87"/>
  <c r="EE2" i="87"/>
  <c r="IV8" i="87"/>
  <c r="IW8" i="87"/>
  <c r="IP8" i="87"/>
  <c r="IX8" i="87"/>
  <c r="IQ8" i="87"/>
  <c r="IY8" i="87"/>
  <c r="IO8" i="87"/>
  <c r="IR8" i="87"/>
  <c r="IS8" i="87"/>
  <c r="IT8" i="87"/>
  <c r="IU8" i="87"/>
  <c r="HP8" i="87"/>
  <c r="HX8" i="87"/>
  <c r="GV8" i="87"/>
  <c r="FW8" i="87"/>
  <c r="ES8" i="87"/>
  <c r="FA8" i="87"/>
  <c r="DY8" i="87"/>
  <c r="EG8" i="87"/>
  <c r="HQ8" i="87"/>
  <c r="HY8" i="87"/>
  <c r="GW8" i="87"/>
  <c r="GO8" i="87"/>
  <c r="FX8" i="87"/>
  <c r="ET8" i="87"/>
  <c r="FB8" i="87"/>
  <c r="DZ8" i="87"/>
  <c r="HR8" i="87"/>
  <c r="HZ8" i="87"/>
  <c r="GP8" i="87"/>
  <c r="GX8" i="87"/>
  <c r="FY8" i="87"/>
  <c r="EU8" i="87"/>
  <c r="FC8" i="87"/>
  <c r="EA8" i="87"/>
  <c r="HS8" i="87"/>
  <c r="IA8" i="87"/>
  <c r="GQ8" i="87"/>
  <c r="GY8" i="87"/>
  <c r="FZ8" i="87"/>
  <c r="EV8" i="87"/>
  <c r="FD8" i="87"/>
  <c r="EB8" i="87"/>
  <c r="HT8" i="87"/>
  <c r="IB8" i="87"/>
  <c r="GR8" i="87"/>
  <c r="GZ8" i="87"/>
  <c r="GA8" i="87"/>
  <c r="FE8" i="87"/>
  <c r="EW8" i="87"/>
  <c r="EC8" i="87"/>
  <c r="HU8" i="87"/>
  <c r="GS8" i="87"/>
  <c r="HA8" i="87"/>
  <c r="FT8" i="87"/>
  <c r="GB8" i="87"/>
  <c r="FR8" i="87"/>
  <c r="EX8" i="87"/>
  <c r="ED8" i="87"/>
  <c r="HV8" i="87"/>
  <c r="GT8" i="87"/>
  <c r="HB8" i="87"/>
  <c r="FU8" i="87"/>
  <c r="GC8" i="87"/>
  <c r="FS8" i="87"/>
  <c r="EY8" i="87"/>
  <c r="EQ8" i="87"/>
  <c r="DW8" i="87"/>
  <c r="EE8" i="87"/>
  <c r="HO8" i="87"/>
  <c r="HW8" i="87"/>
  <c r="HN8" i="87"/>
  <c r="GU8" i="87"/>
  <c r="FV8" i="87"/>
  <c r="ER8" i="87"/>
  <c r="EZ8" i="87"/>
  <c r="DX8" i="87"/>
  <c r="EF8" i="87"/>
  <c r="IP7" i="87"/>
  <c r="IX7" i="87"/>
  <c r="IQ7" i="87"/>
  <c r="IY7" i="87"/>
  <c r="IR7" i="87"/>
  <c r="IO7" i="87"/>
  <c r="IS7" i="87"/>
  <c r="IT7" i="87"/>
  <c r="IU7" i="87"/>
  <c r="IV7" i="87"/>
  <c r="IW7" i="87"/>
  <c r="HV7" i="87"/>
  <c r="GS7" i="87"/>
  <c r="HA7" i="87"/>
  <c r="GO7" i="87"/>
  <c r="FY7" i="87"/>
  <c r="EX7" i="87"/>
  <c r="EB7" i="87"/>
  <c r="HO7" i="87"/>
  <c r="HW7" i="87"/>
  <c r="GT7" i="87"/>
  <c r="HB7" i="87"/>
  <c r="FZ7" i="87"/>
  <c r="EY7" i="87"/>
  <c r="EC7" i="87"/>
  <c r="HP7" i="87"/>
  <c r="HX7" i="87"/>
  <c r="GU7" i="87"/>
  <c r="GA7" i="87"/>
  <c r="ER7" i="87"/>
  <c r="EZ7" i="87"/>
  <c r="ED7" i="87"/>
  <c r="HQ7" i="87"/>
  <c r="HY7" i="87"/>
  <c r="GV7" i="87"/>
  <c r="FT7" i="87"/>
  <c r="GB7" i="87"/>
  <c r="FE7" i="87"/>
  <c r="ES7" i="87"/>
  <c r="FA7" i="87"/>
  <c r="DW7" i="87"/>
  <c r="EE7" i="87"/>
  <c r="HR7" i="87"/>
  <c r="HZ7" i="87"/>
  <c r="GW7" i="87"/>
  <c r="FU7" i="87"/>
  <c r="GC7" i="87"/>
  <c r="FR7" i="87"/>
  <c r="ET7" i="87"/>
  <c r="FB7" i="87"/>
  <c r="DX7" i="87"/>
  <c r="EF7" i="87"/>
  <c r="HS7" i="87"/>
  <c r="IA7" i="87"/>
  <c r="GP7" i="87"/>
  <c r="GX7" i="87"/>
  <c r="FV7" i="87"/>
  <c r="FS7" i="87"/>
  <c r="EU7" i="87"/>
  <c r="FC7" i="87"/>
  <c r="EQ7" i="87"/>
  <c r="DY7" i="87"/>
  <c r="EG7" i="87"/>
  <c r="HT7" i="87"/>
  <c r="IB7" i="87"/>
  <c r="HN7" i="87"/>
  <c r="GQ7" i="87"/>
  <c r="GY7" i="87"/>
  <c r="FW7" i="87"/>
  <c r="EV7" i="87"/>
  <c r="FD7" i="87"/>
  <c r="DZ7" i="87"/>
  <c r="HU7" i="87"/>
  <c r="GR7" i="87"/>
  <c r="GZ7" i="87"/>
  <c r="FX7" i="87"/>
  <c r="EW7" i="87"/>
  <c r="EA7" i="87"/>
  <c r="IR6" i="87"/>
  <c r="IS6" i="87"/>
  <c r="IO6" i="87"/>
  <c r="IT6" i="87"/>
  <c r="IU6" i="87"/>
  <c r="IV6" i="87"/>
  <c r="IW6" i="87"/>
  <c r="IP6" i="87"/>
  <c r="IX6" i="87"/>
  <c r="IQ6" i="87"/>
  <c r="IY6" i="87"/>
  <c r="HT6" i="87"/>
  <c r="IB6" i="87"/>
  <c r="GP6" i="87"/>
  <c r="GX6" i="87"/>
  <c r="GA6" i="87"/>
  <c r="EU6" i="87"/>
  <c r="FC6" i="87"/>
  <c r="DW6" i="87"/>
  <c r="EE6" i="87"/>
  <c r="HU6" i="87"/>
  <c r="GQ6" i="87"/>
  <c r="GY6" i="87"/>
  <c r="FT6" i="87"/>
  <c r="GB6" i="87"/>
  <c r="EV6" i="87"/>
  <c r="FD6" i="87"/>
  <c r="DX6" i="87"/>
  <c r="EF6" i="87"/>
  <c r="HV6" i="87"/>
  <c r="GR6" i="87"/>
  <c r="GZ6" i="87"/>
  <c r="FU6" i="87"/>
  <c r="GC6" i="87"/>
  <c r="FE6" i="87"/>
  <c r="EW6" i="87"/>
  <c r="DY6" i="87"/>
  <c r="EG6" i="87"/>
  <c r="HO6" i="87"/>
  <c r="HW6" i="87"/>
  <c r="GS6" i="87"/>
  <c r="HA6" i="87"/>
  <c r="FV6" i="87"/>
  <c r="FR6" i="87"/>
  <c r="EX6" i="87"/>
  <c r="DZ6" i="87"/>
  <c r="HP6" i="87"/>
  <c r="HX6" i="87"/>
  <c r="GT6" i="87"/>
  <c r="HB6" i="87"/>
  <c r="FW6" i="87"/>
  <c r="FS6" i="87"/>
  <c r="EY6" i="87"/>
  <c r="EQ6" i="87"/>
  <c r="EA6" i="87"/>
  <c r="HQ6" i="87"/>
  <c r="HY6" i="87"/>
  <c r="HN6" i="87"/>
  <c r="GU6" i="87"/>
  <c r="FX6" i="87"/>
  <c r="ER6" i="87"/>
  <c r="EZ6" i="87"/>
  <c r="EB6" i="87"/>
  <c r="HR6" i="87"/>
  <c r="HZ6" i="87"/>
  <c r="GV6" i="87"/>
  <c r="FY6" i="87"/>
  <c r="ES6" i="87"/>
  <c r="FA6" i="87"/>
  <c r="EC6" i="87"/>
  <c r="HS6" i="87"/>
  <c r="IA6" i="87"/>
  <c r="GW6" i="87"/>
  <c r="GO6" i="87"/>
  <c r="FZ6" i="87"/>
  <c r="ET6" i="87"/>
  <c r="FB6" i="87"/>
  <c r="ED6" i="87"/>
  <c r="IT9" i="87"/>
  <c r="IU9" i="87"/>
  <c r="IV9" i="87"/>
  <c r="IO9" i="87"/>
  <c r="IW9" i="87"/>
  <c r="IP9" i="87"/>
  <c r="IX9" i="87"/>
  <c r="IQ9" i="87"/>
  <c r="IY9" i="87"/>
  <c r="IR9" i="87"/>
  <c r="IS9" i="87"/>
  <c r="HR9" i="87"/>
  <c r="HZ9" i="87"/>
  <c r="GP9" i="87"/>
  <c r="GX9" i="87"/>
  <c r="FZ9" i="87"/>
  <c r="FS9" i="87"/>
  <c r="EX9" i="87"/>
  <c r="EQ9" i="87"/>
  <c r="ED9" i="87"/>
  <c r="HS9" i="87"/>
  <c r="IA9" i="87"/>
  <c r="GQ9" i="87"/>
  <c r="GY9" i="87"/>
  <c r="GA9" i="87"/>
  <c r="EY9" i="87"/>
  <c r="DW9" i="87"/>
  <c r="EE9" i="87"/>
  <c r="HT9" i="87"/>
  <c r="IB9" i="87"/>
  <c r="HN9" i="87"/>
  <c r="GR9" i="87"/>
  <c r="GZ9" i="87"/>
  <c r="FT9" i="87"/>
  <c r="GB9" i="87"/>
  <c r="ER9" i="87"/>
  <c r="EZ9" i="87"/>
  <c r="DX9" i="87"/>
  <c r="EF9" i="87"/>
  <c r="HU9" i="87"/>
  <c r="GS9" i="87"/>
  <c r="HA9" i="87"/>
  <c r="FU9" i="87"/>
  <c r="GC9" i="87"/>
  <c r="ES9" i="87"/>
  <c r="FA9" i="87"/>
  <c r="DY9" i="87"/>
  <c r="EG9" i="87"/>
  <c r="HV9" i="87"/>
  <c r="GT9" i="87"/>
  <c r="HB9" i="87"/>
  <c r="FV9" i="87"/>
  <c r="FE9" i="87"/>
  <c r="ET9" i="87"/>
  <c r="FB9" i="87"/>
  <c r="DZ9" i="87"/>
  <c r="HO9" i="87"/>
  <c r="HW9" i="87"/>
  <c r="GU9" i="87"/>
  <c r="FW9" i="87"/>
  <c r="EU9" i="87"/>
  <c r="FC9" i="87"/>
  <c r="EA9" i="87"/>
  <c r="HP9" i="87"/>
  <c r="HX9" i="87"/>
  <c r="GV9" i="87"/>
  <c r="GO9" i="87"/>
  <c r="FX9" i="87"/>
  <c r="FR9" i="87"/>
  <c r="EV9" i="87"/>
  <c r="FD9" i="87"/>
  <c r="EB9" i="87"/>
  <c r="HQ9" i="87"/>
  <c r="HY9" i="87"/>
  <c r="GW9" i="87"/>
  <c r="FY9" i="87"/>
  <c r="EW9" i="87"/>
  <c r="EC9" i="87"/>
  <c r="IT13" i="87"/>
  <c r="IU13" i="87"/>
  <c r="IV13" i="87"/>
  <c r="IW13" i="87"/>
  <c r="IP13" i="87"/>
  <c r="IX13" i="87"/>
  <c r="IQ13" i="87"/>
  <c r="IY13" i="87"/>
  <c r="IR13" i="87"/>
  <c r="IO13" i="87"/>
  <c r="IS13" i="87"/>
  <c r="HR13" i="87"/>
  <c r="HZ13" i="87"/>
  <c r="GT13" i="87"/>
  <c r="HB13" i="87"/>
  <c r="FZ13" i="87"/>
  <c r="FE13" i="87"/>
  <c r="ET13" i="87"/>
  <c r="FB13" i="87"/>
  <c r="DZ13" i="87"/>
  <c r="HS13" i="87"/>
  <c r="IA13" i="87"/>
  <c r="GU13" i="87"/>
  <c r="GA13" i="87"/>
  <c r="EU13" i="87"/>
  <c r="FC13" i="87"/>
  <c r="EA13" i="87"/>
  <c r="HT13" i="87"/>
  <c r="IB13" i="87"/>
  <c r="GV13" i="87"/>
  <c r="GO13" i="87"/>
  <c r="FT13" i="87"/>
  <c r="GB13" i="87"/>
  <c r="FR13" i="87"/>
  <c r="EV13" i="87"/>
  <c r="FD13" i="87"/>
  <c r="EB13" i="87"/>
  <c r="DV13" i="87"/>
  <c r="HU13" i="87"/>
  <c r="GW13" i="87"/>
  <c r="FU13" i="87"/>
  <c r="GC13" i="87"/>
  <c r="EW13" i="87"/>
  <c r="EC13" i="87"/>
  <c r="HV13" i="87"/>
  <c r="GP13" i="87"/>
  <c r="GX13" i="87"/>
  <c r="FV13" i="87"/>
  <c r="FS13" i="87"/>
  <c r="EX13" i="87"/>
  <c r="EQ13" i="87"/>
  <c r="ED13" i="87"/>
  <c r="HO13" i="87"/>
  <c r="HW13" i="87"/>
  <c r="GQ13" i="87"/>
  <c r="GY13" i="87"/>
  <c r="FW13" i="87"/>
  <c r="EY13" i="87"/>
  <c r="DW13" i="87"/>
  <c r="EE13" i="87"/>
  <c r="HP13" i="87"/>
  <c r="HX13" i="87"/>
  <c r="HN13" i="87"/>
  <c r="GR13" i="87"/>
  <c r="GZ13" i="87"/>
  <c r="FX13" i="87"/>
  <c r="ER13" i="87"/>
  <c r="EZ13" i="87"/>
  <c r="DX13" i="87"/>
  <c r="EF13" i="87"/>
  <c r="HQ13" i="87"/>
  <c r="HY13" i="87"/>
  <c r="GS13" i="87"/>
  <c r="HA13" i="87"/>
  <c r="FY13" i="87"/>
  <c r="ES13" i="87"/>
  <c r="FA13" i="87"/>
  <c r="DY13" i="87"/>
  <c r="EG13" i="87"/>
  <c r="IV12" i="87"/>
  <c r="IW12" i="87"/>
  <c r="IP12" i="87"/>
  <c r="IX12" i="87"/>
  <c r="IQ12" i="87"/>
  <c r="IY12" i="87"/>
  <c r="IR12" i="87"/>
  <c r="IS12" i="87"/>
  <c r="IO12" i="87"/>
  <c r="IT12" i="87"/>
  <c r="IU12" i="87"/>
  <c r="HP12" i="87"/>
  <c r="HX12" i="87"/>
  <c r="GQ12" i="87"/>
  <c r="GY12" i="87"/>
  <c r="FT12" i="87"/>
  <c r="GB12" i="87"/>
  <c r="EY12" i="87"/>
  <c r="EC12" i="87"/>
  <c r="HQ12" i="87"/>
  <c r="HY12" i="87"/>
  <c r="GR12" i="87"/>
  <c r="GZ12" i="87"/>
  <c r="GO12" i="87"/>
  <c r="FU12" i="87"/>
  <c r="GC12" i="87"/>
  <c r="FR12" i="87"/>
  <c r="ER12" i="87"/>
  <c r="EZ12" i="87"/>
  <c r="ED12" i="87"/>
  <c r="DV12" i="87"/>
  <c r="HR12" i="87"/>
  <c r="HZ12" i="87"/>
  <c r="GS12" i="87"/>
  <c r="HA12" i="87"/>
  <c r="FV12" i="87"/>
  <c r="ES12" i="87"/>
  <c r="FA12" i="87"/>
  <c r="DW12" i="87"/>
  <c r="EE12" i="87"/>
  <c r="HS12" i="87"/>
  <c r="IA12" i="87"/>
  <c r="GT12" i="87"/>
  <c r="HB12" i="87"/>
  <c r="FW12" i="87"/>
  <c r="FS12" i="87"/>
  <c r="ET12" i="87"/>
  <c r="FB12" i="87"/>
  <c r="EQ12" i="87"/>
  <c r="DX12" i="87"/>
  <c r="EF12" i="87"/>
  <c r="HT12" i="87"/>
  <c r="IB12" i="87"/>
  <c r="GU12" i="87"/>
  <c r="FX12" i="87"/>
  <c r="EU12" i="87"/>
  <c r="FC12" i="87"/>
  <c r="DY12" i="87"/>
  <c r="EG12" i="87"/>
  <c r="HU12" i="87"/>
  <c r="HN12" i="87"/>
  <c r="GV12" i="87"/>
  <c r="FY12" i="87"/>
  <c r="EV12" i="87"/>
  <c r="FD12" i="87"/>
  <c r="DZ12" i="87"/>
  <c r="HV12" i="87"/>
  <c r="GW12" i="87"/>
  <c r="FZ12" i="87"/>
  <c r="EW12" i="87"/>
  <c r="EA12" i="87"/>
  <c r="HO12" i="87"/>
  <c r="HW12" i="87"/>
  <c r="GP12" i="87"/>
  <c r="GX12" i="87"/>
  <c r="GA12" i="87"/>
  <c r="FE12" i="87"/>
  <c r="EX12" i="87"/>
  <c r="EB12" i="87"/>
  <c r="IP11" i="87"/>
  <c r="IX11" i="87"/>
  <c r="IQ11" i="87"/>
  <c r="IY11" i="87"/>
  <c r="IR11" i="87"/>
  <c r="IS11" i="87"/>
  <c r="IT11" i="87"/>
  <c r="IO11" i="87"/>
  <c r="IU11" i="87"/>
  <c r="IV11" i="87"/>
  <c r="IW11" i="87"/>
  <c r="HV11" i="87"/>
  <c r="GV11" i="87"/>
  <c r="GO11" i="87"/>
  <c r="FV11" i="87"/>
  <c r="FR11" i="87"/>
  <c r="EV11" i="87"/>
  <c r="FD11" i="87"/>
  <c r="DX11" i="87"/>
  <c r="EF11" i="87"/>
  <c r="HO11" i="87"/>
  <c r="HW11" i="87"/>
  <c r="GW11" i="87"/>
  <c r="FW11" i="87"/>
  <c r="EW11" i="87"/>
  <c r="DY11" i="87"/>
  <c r="EG11" i="87"/>
  <c r="HP11" i="87"/>
  <c r="HX11" i="87"/>
  <c r="GP11" i="87"/>
  <c r="GX11" i="87"/>
  <c r="FX11" i="87"/>
  <c r="FS11" i="87"/>
  <c r="EX11" i="87"/>
  <c r="EQ11" i="87"/>
  <c r="DZ11" i="87"/>
  <c r="HQ11" i="87"/>
  <c r="HY11" i="87"/>
  <c r="GQ11" i="87"/>
  <c r="GY11" i="87"/>
  <c r="FY11" i="87"/>
  <c r="EY11" i="87"/>
  <c r="EA11" i="87"/>
  <c r="HR11" i="87"/>
  <c r="HZ11" i="87"/>
  <c r="HN11" i="87"/>
  <c r="GR11" i="87"/>
  <c r="GZ11" i="87"/>
  <c r="FZ11" i="87"/>
  <c r="ER11" i="87"/>
  <c r="EZ11" i="87"/>
  <c r="EB11" i="87"/>
  <c r="HS11" i="87"/>
  <c r="IA11" i="87"/>
  <c r="GS11" i="87"/>
  <c r="HA11" i="87"/>
  <c r="GA11" i="87"/>
  <c r="ES11" i="87"/>
  <c r="FA11" i="87"/>
  <c r="EC11" i="87"/>
  <c r="HT11" i="87"/>
  <c r="IB11" i="87"/>
  <c r="GT11" i="87"/>
  <c r="HB11" i="87"/>
  <c r="FT11" i="87"/>
  <c r="GB11" i="87"/>
  <c r="FE11" i="87"/>
  <c r="ET11" i="87"/>
  <c r="FB11" i="87"/>
  <c r="ED11" i="87"/>
  <c r="HU11" i="87"/>
  <c r="GU11" i="87"/>
  <c r="FU11" i="87"/>
  <c r="GC11" i="87"/>
  <c r="EU11" i="87"/>
  <c r="FC11" i="87"/>
  <c r="DW11" i="87"/>
  <c r="EE11" i="87"/>
  <c r="IR10" i="87"/>
  <c r="IS10" i="87"/>
  <c r="IT10" i="87"/>
  <c r="IU10" i="87"/>
  <c r="IO10" i="87"/>
  <c r="IV10" i="87"/>
  <c r="IW10" i="87"/>
  <c r="IP10" i="87"/>
  <c r="IX10" i="87"/>
  <c r="IQ10" i="87"/>
  <c r="IY10" i="87"/>
  <c r="HT10" i="87"/>
  <c r="IB10" i="87"/>
  <c r="GS10" i="87"/>
  <c r="HA10" i="87"/>
  <c r="FX10" i="87"/>
  <c r="ES10" i="87"/>
  <c r="FA10" i="87"/>
  <c r="EA10" i="87"/>
  <c r="HU10" i="87"/>
  <c r="GT10" i="87"/>
  <c r="HB10" i="87"/>
  <c r="FY10" i="87"/>
  <c r="FS10" i="87"/>
  <c r="ET10" i="87"/>
  <c r="FB10" i="87"/>
  <c r="EQ10" i="87"/>
  <c r="EB10" i="87"/>
  <c r="HV10" i="87"/>
  <c r="GU10" i="87"/>
  <c r="FZ10" i="87"/>
  <c r="EU10" i="87"/>
  <c r="FC10" i="87"/>
  <c r="EC10" i="87"/>
  <c r="HO10" i="87"/>
  <c r="HW10" i="87"/>
  <c r="HN10" i="87"/>
  <c r="GV10" i="87"/>
  <c r="GA10" i="87"/>
  <c r="EV10" i="87"/>
  <c r="FD10" i="87"/>
  <c r="ED10" i="87"/>
  <c r="HP10" i="87"/>
  <c r="HX10" i="87"/>
  <c r="GW10" i="87"/>
  <c r="FT10" i="87"/>
  <c r="GB10" i="87"/>
  <c r="EW10" i="87"/>
  <c r="DW10" i="87"/>
  <c r="EE10" i="87"/>
  <c r="HQ10" i="87"/>
  <c r="HY10" i="87"/>
  <c r="GP10" i="87"/>
  <c r="GX10" i="87"/>
  <c r="FU10" i="87"/>
  <c r="GC10" i="87"/>
  <c r="FE10" i="87"/>
  <c r="EX10" i="87"/>
  <c r="DX10" i="87"/>
  <c r="EF10" i="87"/>
  <c r="HR10" i="87"/>
  <c r="HZ10" i="87"/>
  <c r="GQ10" i="87"/>
  <c r="GY10" i="87"/>
  <c r="FV10" i="87"/>
  <c r="EY10" i="87"/>
  <c r="DY10" i="87"/>
  <c r="EG10" i="87"/>
  <c r="HS10" i="87"/>
  <c r="IA10" i="87"/>
  <c r="GR10" i="87"/>
  <c r="GZ10" i="87"/>
  <c r="GO10" i="87"/>
  <c r="FW10" i="87"/>
  <c r="FR10" i="87"/>
  <c r="ER10" i="87"/>
  <c r="EZ10" i="87"/>
  <c r="DZ10" i="87"/>
  <c r="IP15" i="87"/>
  <c r="IX15" i="87"/>
  <c r="IO15" i="87"/>
  <c r="IQ15" i="87"/>
  <c r="IY15" i="87"/>
  <c r="IR15" i="87"/>
  <c r="IS15" i="87"/>
  <c r="IT15" i="87"/>
  <c r="IU15" i="87"/>
  <c r="IV15" i="87"/>
  <c r="IW15" i="87"/>
  <c r="HV15" i="87"/>
  <c r="HN15" i="87"/>
  <c r="GR15" i="87"/>
  <c r="GZ15" i="87"/>
  <c r="FV15" i="87"/>
  <c r="ER15" i="87"/>
  <c r="EZ15" i="87"/>
  <c r="EB15" i="87"/>
  <c r="HO15" i="87"/>
  <c r="HW15" i="87"/>
  <c r="GS15" i="87"/>
  <c r="HA15" i="87"/>
  <c r="FW15" i="87"/>
  <c r="ES15" i="87"/>
  <c r="FA15" i="87"/>
  <c r="EC15" i="87"/>
  <c r="HP15" i="87"/>
  <c r="HX15" i="87"/>
  <c r="GT15" i="87"/>
  <c r="HB15" i="87"/>
  <c r="FX15" i="87"/>
  <c r="FE15" i="87"/>
  <c r="ET15" i="87"/>
  <c r="FB15" i="87"/>
  <c r="ED15" i="87"/>
  <c r="HQ15" i="87"/>
  <c r="HY15" i="87"/>
  <c r="GU15" i="87"/>
  <c r="FY15" i="87"/>
  <c r="EU15" i="87"/>
  <c r="FC15" i="87"/>
  <c r="DW15" i="87"/>
  <c r="EE15" i="87"/>
  <c r="HR15" i="87"/>
  <c r="HZ15" i="87"/>
  <c r="GV15" i="87"/>
  <c r="GO15" i="87"/>
  <c r="FZ15" i="87"/>
  <c r="FR15" i="87"/>
  <c r="EV15" i="87"/>
  <c r="FD15" i="87"/>
  <c r="DX15" i="87"/>
  <c r="EF15" i="87"/>
  <c r="DV15" i="87"/>
  <c r="HS15" i="87"/>
  <c r="IA15" i="87"/>
  <c r="GW15" i="87"/>
  <c r="GA15" i="87"/>
  <c r="EW15" i="87"/>
  <c r="DY15" i="87"/>
  <c r="EG15" i="87"/>
  <c r="HT15" i="87"/>
  <c r="IB15" i="87"/>
  <c r="GP15" i="87"/>
  <c r="GX15" i="87"/>
  <c r="FT15" i="87"/>
  <c r="GB15" i="87"/>
  <c r="FS15" i="87"/>
  <c r="EX15" i="87"/>
  <c r="EQ15" i="87"/>
  <c r="DZ15" i="87"/>
  <c r="HU15" i="87"/>
  <c r="GQ15" i="87"/>
  <c r="GY15" i="87"/>
  <c r="FU15" i="87"/>
  <c r="GC15" i="87"/>
  <c r="EY15" i="87"/>
  <c r="EA15" i="87"/>
  <c r="IR14" i="87"/>
  <c r="IS14" i="87"/>
  <c r="IT14" i="87"/>
  <c r="IU14" i="87"/>
  <c r="IV14" i="87"/>
  <c r="IW14" i="87"/>
  <c r="IP14" i="87"/>
  <c r="IX14" i="87"/>
  <c r="IQ14" i="87"/>
  <c r="IY14" i="87"/>
  <c r="IO14" i="87"/>
  <c r="HT14" i="87"/>
  <c r="IB14" i="87"/>
  <c r="GW14" i="87"/>
  <c r="FX14" i="87"/>
  <c r="EW14" i="87"/>
  <c r="DW14" i="87"/>
  <c r="EE14" i="87"/>
  <c r="HU14" i="87"/>
  <c r="GP14" i="87"/>
  <c r="GX14" i="87"/>
  <c r="FY14" i="87"/>
  <c r="FE14" i="87"/>
  <c r="EX14" i="87"/>
  <c r="DX14" i="87"/>
  <c r="EF14" i="87"/>
  <c r="HV14" i="87"/>
  <c r="GQ14" i="87"/>
  <c r="GY14" i="87"/>
  <c r="FZ14" i="87"/>
  <c r="EY14" i="87"/>
  <c r="DY14" i="87"/>
  <c r="EG14" i="87"/>
  <c r="HO14" i="87"/>
  <c r="HW14" i="87"/>
  <c r="GR14" i="87"/>
  <c r="GZ14" i="87"/>
  <c r="GO14" i="87"/>
  <c r="GA14" i="87"/>
  <c r="FR14" i="87"/>
  <c r="ER14" i="87"/>
  <c r="EZ14" i="87"/>
  <c r="DZ14" i="87"/>
  <c r="DV14" i="87"/>
  <c r="HP14" i="87"/>
  <c r="HX14" i="87"/>
  <c r="GS14" i="87"/>
  <c r="HA14" i="87"/>
  <c r="FT14" i="87"/>
  <c r="GB14" i="87"/>
  <c r="ES14" i="87"/>
  <c r="FA14" i="87"/>
  <c r="EA14" i="87"/>
  <c r="HQ14" i="87"/>
  <c r="HY14" i="87"/>
  <c r="GT14" i="87"/>
  <c r="HB14" i="87"/>
  <c r="FU14" i="87"/>
  <c r="GC14" i="87"/>
  <c r="FS14" i="87"/>
  <c r="ET14" i="87"/>
  <c r="FB14" i="87"/>
  <c r="EQ14" i="87"/>
  <c r="EB14" i="87"/>
  <c r="HR14" i="87"/>
  <c r="HZ14" i="87"/>
  <c r="GU14" i="87"/>
  <c r="FV14" i="87"/>
  <c r="EU14" i="87"/>
  <c r="FC14" i="87"/>
  <c r="EC14" i="87"/>
  <c r="HS14" i="87"/>
  <c r="IA14" i="87"/>
  <c r="HN14" i="87"/>
  <c r="GV14" i="87"/>
  <c r="FW14" i="87"/>
  <c r="EV14" i="87"/>
  <c r="FD14" i="87"/>
  <c r="ED14" i="87"/>
  <c r="IR18" i="87"/>
  <c r="IS18" i="87"/>
  <c r="IO18" i="87"/>
  <c r="IT18" i="87"/>
  <c r="IU18" i="87"/>
  <c r="IV18" i="87"/>
  <c r="IW18" i="87"/>
  <c r="IP18" i="87"/>
  <c r="IX18" i="87"/>
  <c r="IQ18" i="87"/>
  <c r="IY18" i="87"/>
  <c r="HT18" i="87"/>
  <c r="IB18" i="87"/>
  <c r="GR18" i="87"/>
  <c r="GZ18" i="87"/>
  <c r="FU18" i="87"/>
  <c r="GC18" i="87"/>
  <c r="EU18" i="87"/>
  <c r="FC18" i="87"/>
  <c r="EA18" i="87"/>
  <c r="HU18" i="87"/>
  <c r="GS18" i="87"/>
  <c r="HA18" i="87"/>
  <c r="FV18" i="87"/>
  <c r="EV18" i="87"/>
  <c r="FD18" i="87"/>
  <c r="EB18" i="87"/>
  <c r="HV18" i="87"/>
  <c r="GT18" i="87"/>
  <c r="HB18" i="87"/>
  <c r="FW18" i="87"/>
  <c r="FS18" i="87"/>
  <c r="EW18" i="87"/>
  <c r="EQ18" i="87"/>
  <c r="EC18" i="87"/>
  <c r="HO18" i="87"/>
  <c r="HW18" i="87"/>
  <c r="GU18" i="87"/>
  <c r="GO18" i="87"/>
  <c r="FX18" i="87"/>
  <c r="EX18" i="87"/>
  <c r="ED18" i="87"/>
  <c r="HP18" i="87"/>
  <c r="HX18" i="87"/>
  <c r="GV18" i="87"/>
  <c r="FY18" i="87"/>
  <c r="FE18" i="87"/>
  <c r="EY18" i="87"/>
  <c r="DW18" i="87"/>
  <c r="EE18" i="87"/>
  <c r="DV18" i="87"/>
  <c r="HQ18" i="87"/>
  <c r="HY18" i="87"/>
  <c r="HN18" i="87"/>
  <c r="GW18" i="87"/>
  <c r="FZ18" i="87"/>
  <c r="ER18" i="87"/>
  <c r="EZ18" i="87"/>
  <c r="DX18" i="87"/>
  <c r="EF18" i="87"/>
  <c r="HR18" i="87"/>
  <c r="HZ18" i="87"/>
  <c r="GP18" i="87"/>
  <c r="GX18" i="87"/>
  <c r="GA18" i="87"/>
  <c r="ES18" i="87"/>
  <c r="FA18" i="87"/>
  <c r="DY18" i="87"/>
  <c r="EG18" i="87"/>
  <c r="HS18" i="87"/>
  <c r="IA18" i="87"/>
  <c r="GQ18" i="87"/>
  <c r="GY18" i="87"/>
  <c r="FT18" i="87"/>
  <c r="GB18" i="87"/>
  <c r="FR18" i="87"/>
  <c r="ET18" i="87"/>
  <c r="FB18" i="87"/>
  <c r="DZ18" i="87"/>
  <c r="IR22" i="87"/>
  <c r="IS22" i="87"/>
  <c r="IT22" i="87"/>
  <c r="IU22" i="87"/>
  <c r="IV22" i="87"/>
  <c r="IW22" i="87"/>
  <c r="IO22" i="87"/>
  <c r="IP22" i="87"/>
  <c r="IX22" i="87"/>
  <c r="IQ22" i="87"/>
  <c r="IY22" i="87"/>
  <c r="HT22" i="87"/>
  <c r="IB22" i="87"/>
  <c r="GV22" i="87"/>
  <c r="FU22" i="87"/>
  <c r="GC22" i="87"/>
  <c r="FE22" i="87"/>
  <c r="EY22" i="87"/>
  <c r="DW22" i="87"/>
  <c r="EE22" i="87"/>
  <c r="DV22" i="87"/>
  <c r="HU22" i="87"/>
  <c r="HN22" i="87"/>
  <c r="GW22" i="87"/>
  <c r="FV22" i="87"/>
  <c r="ER22" i="87"/>
  <c r="EZ22" i="87"/>
  <c r="DX22" i="87"/>
  <c r="EF22" i="87"/>
  <c r="HV22" i="87"/>
  <c r="GP22" i="87"/>
  <c r="GX22" i="87"/>
  <c r="FW22" i="87"/>
  <c r="ES22" i="87"/>
  <c r="FA22" i="87"/>
  <c r="DY22" i="87"/>
  <c r="EG22" i="87"/>
  <c r="HO22" i="87"/>
  <c r="HW22" i="87"/>
  <c r="GQ22" i="87"/>
  <c r="GY22" i="87"/>
  <c r="FX22" i="87"/>
  <c r="FR22" i="87"/>
  <c r="ET22" i="87"/>
  <c r="FB22" i="87"/>
  <c r="DZ22" i="87"/>
  <c r="HP22" i="87"/>
  <c r="HX22" i="87"/>
  <c r="GR22" i="87"/>
  <c r="GZ22" i="87"/>
  <c r="FY22" i="87"/>
  <c r="EU22" i="87"/>
  <c r="FC22" i="87"/>
  <c r="EA22" i="87"/>
  <c r="HQ22" i="87"/>
  <c r="HY22" i="87"/>
  <c r="GS22" i="87"/>
  <c r="HA22" i="87"/>
  <c r="FZ22" i="87"/>
  <c r="EV22" i="87"/>
  <c r="FD22" i="87"/>
  <c r="EB22" i="87"/>
  <c r="HR22" i="87"/>
  <c r="HZ22" i="87"/>
  <c r="GT22" i="87"/>
  <c r="HB22" i="87"/>
  <c r="GA22" i="87"/>
  <c r="FS22" i="87"/>
  <c r="EW22" i="87"/>
  <c r="EQ22" i="87"/>
  <c r="EC22" i="87"/>
  <c r="HS22" i="87"/>
  <c r="IA22" i="87"/>
  <c r="GU22" i="87"/>
  <c r="GO22" i="87"/>
  <c r="FT22" i="87"/>
  <c r="GB22" i="87"/>
  <c r="EX22" i="87"/>
  <c r="ED22" i="87"/>
  <c r="IT21" i="87"/>
  <c r="IU21" i="87"/>
  <c r="IV21" i="87"/>
  <c r="IW21" i="87"/>
  <c r="IP21" i="87"/>
  <c r="IX21" i="87"/>
  <c r="IO21" i="87"/>
  <c r="IQ21" i="87"/>
  <c r="IY21" i="87"/>
  <c r="IR21" i="87"/>
  <c r="IS21" i="87"/>
  <c r="HR21" i="87"/>
  <c r="HZ21" i="87"/>
  <c r="HN21" i="87"/>
  <c r="GS21" i="87"/>
  <c r="HA21" i="87"/>
  <c r="FW21" i="87"/>
  <c r="EV21" i="87"/>
  <c r="FD21" i="87"/>
  <c r="DZ21" i="87"/>
  <c r="HS21" i="87"/>
  <c r="IA21" i="87"/>
  <c r="GT21" i="87"/>
  <c r="HB21" i="87"/>
  <c r="FX21" i="87"/>
  <c r="EW21" i="87"/>
  <c r="EA21" i="87"/>
  <c r="HT21" i="87"/>
  <c r="IB21" i="87"/>
  <c r="GU21" i="87"/>
  <c r="FY21" i="87"/>
  <c r="FR21" i="87"/>
  <c r="EX21" i="87"/>
  <c r="EB21" i="87"/>
  <c r="HU21" i="87"/>
  <c r="GV21" i="87"/>
  <c r="FZ21" i="87"/>
  <c r="EY21" i="87"/>
  <c r="EC21" i="87"/>
  <c r="HV21" i="87"/>
  <c r="GW21" i="87"/>
  <c r="GA21" i="87"/>
  <c r="ER21" i="87"/>
  <c r="EZ21" i="87"/>
  <c r="ED21" i="87"/>
  <c r="HO21" i="87"/>
  <c r="HW21" i="87"/>
  <c r="GP21" i="87"/>
  <c r="GX21" i="87"/>
  <c r="FT21" i="87"/>
  <c r="GB21" i="87"/>
  <c r="FS21" i="87"/>
  <c r="ES21" i="87"/>
  <c r="FA21" i="87"/>
  <c r="EQ21" i="87"/>
  <c r="DW21" i="87"/>
  <c r="EE21" i="87"/>
  <c r="HP21" i="87"/>
  <c r="HX21" i="87"/>
  <c r="GQ21" i="87"/>
  <c r="GY21" i="87"/>
  <c r="GO21" i="87"/>
  <c r="FU21" i="87"/>
  <c r="GC21" i="87"/>
  <c r="ET21" i="87"/>
  <c r="FB21" i="87"/>
  <c r="DX21" i="87"/>
  <c r="EF21" i="87"/>
  <c r="HQ21" i="87"/>
  <c r="HY21" i="87"/>
  <c r="GR21" i="87"/>
  <c r="GZ21" i="87"/>
  <c r="FV21" i="87"/>
  <c r="FE21" i="87"/>
  <c r="EU21" i="87"/>
  <c r="FC21" i="87"/>
  <c r="DY21" i="87"/>
  <c r="EG21" i="87"/>
  <c r="DV21" i="87"/>
  <c r="IV20" i="87"/>
  <c r="IW20" i="87"/>
  <c r="IP20" i="87"/>
  <c r="IX20" i="87"/>
  <c r="IQ20" i="87"/>
  <c r="IY20" i="87"/>
  <c r="IO20" i="87"/>
  <c r="IR20" i="87"/>
  <c r="IS20" i="87"/>
  <c r="IT20" i="87"/>
  <c r="IU20" i="87"/>
  <c r="HP20" i="87"/>
  <c r="HX20" i="87"/>
  <c r="GP20" i="87"/>
  <c r="GX20" i="87"/>
  <c r="FY20" i="87"/>
  <c r="ES20" i="87"/>
  <c r="FA20" i="87"/>
  <c r="EC20" i="87"/>
  <c r="HQ20" i="87"/>
  <c r="HY20" i="87"/>
  <c r="GQ20" i="87"/>
  <c r="GY20" i="87"/>
  <c r="FZ20" i="87"/>
  <c r="FR20" i="87"/>
  <c r="ET20" i="87"/>
  <c r="FB20" i="87"/>
  <c r="ED20" i="87"/>
  <c r="HR20" i="87"/>
  <c r="HZ20" i="87"/>
  <c r="GR20" i="87"/>
  <c r="GZ20" i="87"/>
  <c r="GA20" i="87"/>
  <c r="EU20" i="87"/>
  <c r="FC20" i="87"/>
  <c r="DW20" i="87"/>
  <c r="EE20" i="87"/>
  <c r="HS20" i="87"/>
  <c r="IA20" i="87"/>
  <c r="GS20" i="87"/>
  <c r="HA20" i="87"/>
  <c r="FT20" i="87"/>
  <c r="GB20" i="87"/>
  <c r="EV20" i="87"/>
  <c r="FD20" i="87"/>
  <c r="DX20" i="87"/>
  <c r="EF20" i="87"/>
  <c r="HT20" i="87"/>
  <c r="IB20" i="87"/>
  <c r="GT20" i="87"/>
  <c r="HB20" i="87"/>
  <c r="FU20" i="87"/>
  <c r="GC20" i="87"/>
  <c r="FS20" i="87"/>
  <c r="EW20" i="87"/>
  <c r="EQ20" i="87"/>
  <c r="DY20" i="87"/>
  <c r="EG20" i="87"/>
  <c r="HU20" i="87"/>
  <c r="GU20" i="87"/>
  <c r="GO20" i="87"/>
  <c r="FV20" i="87"/>
  <c r="EX20" i="87"/>
  <c r="DZ20" i="87"/>
  <c r="HV20" i="87"/>
  <c r="GV20" i="87"/>
  <c r="FW20" i="87"/>
  <c r="FE20" i="87"/>
  <c r="EY20" i="87"/>
  <c r="EA20" i="87"/>
  <c r="DV20" i="87"/>
  <c r="HO20" i="87"/>
  <c r="HW20" i="87"/>
  <c r="HN20" i="87"/>
  <c r="GW20" i="87"/>
  <c r="FX20" i="87"/>
  <c r="ER20" i="87"/>
  <c r="EZ20" i="87"/>
  <c r="EB20" i="87"/>
  <c r="IP19" i="87"/>
  <c r="IX19" i="87"/>
  <c r="IQ19" i="87"/>
  <c r="IY19" i="87"/>
  <c r="IR19" i="87"/>
  <c r="IO19" i="87"/>
  <c r="IS19" i="87"/>
  <c r="IT19" i="87"/>
  <c r="IU19" i="87"/>
  <c r="IV19" i="87"/>
  <c r="IW19" i="87"/>
  <c r="HV19" i="87"/>
  <c r="GU19" i="87"/>
  <c r="GA19" i="87"/>
  <c r="FR19" i="87"/>
  <c r="EX19" i="87"/>
  <c r="DX19" i="87"/>
  <c r="EF19" i="87"/>
  <c r="HO19" i="87"/>
  <c r="HW19" i="87"/>
  <c r="GV19" i="87"/>
  <c r="FT19" i="87"/>
  <c r="GB19" i="87"/>
  <c r="EY19" i="87"/>
  <c r="DY19" i="87"/>
  <c r="EG19" i="87"/>
  <c r="HP19" i="87"/>
  <c r="HX19" i="87"/>
  <c r="GW19" i="87"/>
  <c r="FU19" i="87"/>
  <c r="GC19" i="87"/>
  <c r="ER19" i="87"/>
  <c r="EZ19" i="87"/>
  <c r="DZ19" i="87"/>
  <c r="HQ19" i="87"/>
  <c r="HY19" i="87"/>
  <c r="GP19" i="87"/>
  <c r="GX19" i="87"/>
  <c r="FV19" i="87"/>
  <c r="FS19" i="87"/>
  <c r="ES19" i="87"/>
  <c r="FA19" i="87"/>
  <c r="EQ19" i="87"/>
  <c r="EA19" i="87"/>
  <c r="HR19" i="87"/>
  <c r="HZ19" i="87"/>
  <c r="GQ19" i="87"/>
  <c r="GY19" i="87"/>
  <c r="GO19" i="87"/>
  <c r="FW19" i="87"/>
  <c r="ET19" i="87"/>
  <c r="FB19" i="87"/>
  <c r="EB19" i="87"/>
  <c r="HS19" i="87"/>
  <c r="IA19" i="87"/>
  <c r="GR19" i="87"/>
  <c r="GZ19" i="87"/>
  <c r="FX19" i="87"/>
  <c r="FE19" i="87"/>
  <c r="EU19" i="87"/>
  <c r="FC19" i="87"/>
  <c r="EC19" i="87"/>
  <c r="DV19" i="87"/>
  <c r="HT19" i="87"/>
  <c r="IB19" i="87"/>
  <c r="HN19" i="87"/>
  <c r="GS19" i="87"/>
  <c r="HA19" i="87"/>
  <c r="FY19" i="87"/>
  <c r="EV19" i="87"/>
  <c r="FD19" i="87"/>
  <c r="ED19" i="87"/>
  <c r="HU19" i="87"/>
  <c r="GT19" i="87"/>
  <c r="HB19" i="87"/>
  <c r="FZ19" i="87"/>
  <c r="EW19" i="87"/>
  <c r="DW19" i="87"/>
  <c r="EE19" i="87"/>
  <c r="IT17" i="87"/>
  <c r="IO17" i="87"/>
  <c r="IU17" i="87"/>
  <c r="IV17" i="87"/>
  <c r="IW17" i="87"/>
  <c r="IP17" i="87"/>
  <c r="IX17" i="87"/>
  <c r="IQ17" i="87"/>
  <c r="IY17" i="87"/>
  <c r="IR17" i="87"/>
  <c r="IS17" i="87"/>
  <c r="HR17" i="87"/>
  <c r="HZ17" i="87"/>
  <c r="GW17" i="87"/>
  <c r="FW17" i="87"/>
  <c r="ER17" i="87"/>
  <c r="EZ17" i="87"/>
  <c r="ED17" i="87"/>
  <c r="HS17" i="87"/>
  <c r="IA17" i="87"/>
  <c r="GP17" i="87"/>
  <c r="GX17" i="87"/>
  <c r="FX17" i="87"/>
  <c r="FS17" i="87"/>
  <c r="ES17" i="87"/>
  <c r="FA17" i="87"/>
  <c r="EQ17" i="87"/>
  <c r="DW17" i="87"/>
  <c r="EE17" i="87"/>
  <c r="HT17" i="87"/>
  <c r="IB17" i="87"/>
  <c r="GQ17" i="87"/>
  <c r="GY17" i="87"/>
  <c r="GO17" i="87"/>
  <c r="FY17" i="87"/>
  <c r="ET17" i="87"/>
  <c r="FB17" i="87"/>
  <c r="DX17" i="87"/>
  <c r="EF17" i="87"/>
  <c r="HU17" i="87"/>
  <c r="GR17" i="87"/>
  <c r="GZ17" i="87"/>
  <c r="FZ17" i="87"/>
  <c r="FE17" i="87"/>
  <c r="EU17" i="87"/>
  <c r="FC17" i="87"/>
  <c r="DY17" i="87"/>
  <c r="EG17" i="87"/>
  <c r="DV17" i="87"/>
  <c r="HV17" i="87"/>
  <c r="HN17" i="87"/>
  <c r="GS17" i="87"/>
  <c r="HA17" i="87"/>
  <c r="GA17" i="87"/>
  <c r="EV17" i="87"/>
  <c r="FD17" i="87"/>
  <c r="DZ17" i="87"/>
  <c r="HO17" i="87"/>
  <c r="HW17" i="87"/>
  <c r="GT17" i="87"/>
  <c r="HB17" i="87"/>
  <c r="FT17" i="87"/>
  <c r="GB17" i="87"/>
  <c r="EW17" i="87"/>
  <c r="EA17" i="87"/>
  <c r="HP17" i="87"/>
  <c r="HX17" i="87"/>
  <c r="GU17" i="87"/>
  <c r="FU17" i="87"/>
  <c r="GC17" i="87"/>
  <c r="FR17" i="87"/>
  <c r="EX17" i="87"/>
  <c r="EB17" i="87"/>
  <c r="HQ17" i="87"/>
  <c r="HY17" i="87"/>
  <c r="GV17" i="87"/>
  <c r="FV17" i="87"/>
  <c r="EY17" i="87"/>
  <c r="EC17" i="87"/>
  <c r="IV16" i="87"/>
  <c r="IW16" i="87"/>
  <c r="IP16" i="87"/>
  <c r="IX16" i="87"/>
  <c r="IQ16" i="87"/>
  <c r="IY16" i="87"/>
  <c r="IR16" i="87"/>
  <c r="IS16" i="87"/>
  <c r="IT16" i="87"/>
  <c r="IU16" i="87"/>
  <c r="IO16" i="87"/>
  <c r="HP16" i="87"/>
  <c r="HX16" i="87"/>
  <c r="GT16" i="87"/>
  <c r="HB16" i="87"/>
  <c r="FY16" i="87"/>
  <c r="FS16" i="87"/>
  <c r="EW16" i="87"/>
  <c r="EQ16" i="87"/>
  <c r="DY16" i="87"/>
  <c r="EG16" i="87"/>
  <c r="HQ16" i="87"/>
  <c r="HY16" i="87"/>
  <c r="GU16" i="87"/>
  <c r="GO16" i="87"/>
  <c r="FZ16" i="87"/>
  <c r="EX16" i="87"/>
  <c r="DZ16" i="87"/>
  <c r="HR16" i="87"/>
  <c r="HZ16" i="87"/>
  <c r="GV16" i="87"/>
  <c r="GA16" i="87"/>
  <c r="FE16" i="87"/>
  <c r="EY16" i="87"/>
  <c r="EA16" i="87"/>
  <c r="DV16" i="87"/>
  <c r="HS16" i="87"/>
  <c r="IA16" i="87"/>
  <c r="HN16" i="87"/>
  <c r="GW16" i="87"/>
  <c r="FT16" i="87"/>
  <c r="GB16" i="87"/>
  <c r="ER16" i="87"/>
  <c r="EZ16" i="87"/>
  <c r="EB16" i="87"/>
  <c r="HT16" i="87"/>
  <c r="IB16" i="87"/>
  <c r="GP16" i="87"/>
  <c r="GX16" i="87"/>
  <c r="FU16" i="87"/>
  <c r="GC16" i="87"/>
  <c r="ES16" i="87"/>
  <c r="FA16" i="87"/>
  <c r="EC16" i="87"/>
  <c r="HU16" i="87"/>
  <c r="GQ16" i="87"/>
  <c r="GY16" i="87"/>
  <c r="FV16" i="87"/>
  <c r="FR16" i="87"/>
  <c r="ET16" i="87"/>
  <c r="FB16" i="87"/>
  <c r="ED16" i="87"/>
  <c r="HV16" i="87"/>
  <c r="GR16" i="87"/>
  <c r="GZ16" i="87"/>
  <c r="FW16" i="87"/>
  <c r="EU16" i="87"/>
  <c r="FC16" i="87"/>
  <c r="DW16" i="87"/>
  <c r="EE16" i="87"/>
  <c r="HO16" i="87"/>
  <c r="HW16" i="87"/>
  <c r="GS16" i="87"/>
  <c r="HA16" i="87"/>
  <c r="FX16" i="87"/>
  <c r="EV16" i="87"/>
  <c r="FD16" i="87"/>
  <c r="DX16" i="87"/>
  <c r="EF16" i="87"/>
  <c r="IV28" i="87"/>
  <c r="IW28" i="87"/>
  <c r="IO28" i="87"/>
  <c r="IP28" i="87"/>
  <c r="IX28" i="87"/>
  <c r="IQ28" i="87"/>
  <c r="IY28" i="87"/>
  <c r="IR28" i="87"/>
  <c r="IS28" i="87"/>
  <c r="IT28" i="87"/>
  <c r="IU28" i="87"/>
  <c r="HP28" i="87"/>
  <c r="HX28" i="87"/>
  <c r="GW28" i="87"/>
  <c r="FV28" i="87"/>
  <c r="EU28" i="87"/>
  <c r="FC28" i="87"/>
  <c r="EC28" i="87"/>
  <c r="HQ28" i="87"/>
  <c r="HY28" i="87"/>
  <c r="HN28" i="87"/>
  <c r="GP28" i="87"/>
  <c r="GX28" i="87"/>
  <c r="GO28" i="87"/>
  <c r="FW28" i="87"/>
  <c r="FR28" i="87"/>
  <c r="EV28" i="87"/>
  <c r="FD28" i="87"/>
  <c r="ED28" i="87"/>
  <c r="HR28" i="87"/>
  <c r="HZ28" i="87"/>
  <c r="GQ28" i="87"/>
  <c r="GY28" i="87"/>
  <c r="FX28" i="87"/>
  <c r="EW28" i="87"/>
  <c r="DW28" i="87"/>
  <c r="EE28" i="87"/>
  <c r="HS28" i="87"/>
  <c r="IA28" i="87"/>
  <c r="GR28" i="87"/>
  <c r="GZ28" i="87"/>
  <c r="FY28" i="87"/>
  <c r="EX28" i="87"/>
  <c r="DX28" i="87"/>
  <c r="EF28" i="87"/>
  <c r="DV28" i="87"/>
  <c r="HT28" i="87"/>
  <c r="IB28" i="87"/>
  <c r="GS28" i="87"/>
  <c r="HA28" i="87"/>
  <c r="FZ28" i="87"/>
  <c r="EY28" i="87"/>
  <c r="DY28" i="87"/>
  <c r="EG28" i="87"/>
  <c r="HU28" i="87"/>
  <c r="GT28" i="87"/>
  <c r="HB28" i="87"/>
  <c r="GA28" i="87"/>
  <c r="FS28" i="87"/>
  <c r="FE28" i="87"/>
  <c r="ER28" i="87"/>
  <c r="EZ28" i="87"/>
  <c r="EQ28" i="87"/>
  <c r="DZ28" i="87"/>
  <c r="HV28" i="87"/>
  <c r="GU28" i="87"/>
  <c r="FT28" i="87"/>
  <c r="GB28" i="87"/>
  <c r="ES28" i="87"/>
  <c r="FA28" i="87"/>
  <c r="EA28" i="87"/>
  <c r="HO28" i="87"/>
  <c r="HW28" i="87"/>
  <c r="GV28" i="87"/>
  <c r="FU28" i="87"/>
  <c r="GC28" i="87"/>
  <c r="ET28" i="87"/>
  <c r="FB28" i="87"/>
  <c r="EB28" i="87"/>
  <c r="IP27" i="87"/>
  <c r="IX27" i="87"/>
  <c r="IO27" i="87"/>
  <c r="IQ27" i="87"/>
  <c r="IY27" i="87"/>
  <c r="IR27" i="87"/>
  <c r="IS27" i="87"/>
  <c r="IT27" i="87"/>
  <c r="IU27" i="87"/>
  <c r="IV27" i="87"/>
  <c r="IW27" i="87"/>
  <c r="HV27" i="87"/>
  <c r="HN27" i="87"/>
  <c r="GT27" i="87"/>
  <c r="HB27" i="87"/>
  <c r="GO27" i="87"/>
  <c r="FX27" i="87"/>
  <c r="FR27" i="87"/>
  <c r="ER27" i="87"/>
  <c r="EZ27" i="87"/>
  <c r="DX27" i="87"/>
  <c r="EF27" i="87"/>
  <c r="HO27" i="87"/>
  <c r="HW27" i="87"/>
  <c r="GU27" i="87"/>
  <c r="FY27" i="87"/>
  <c r="ES27" i="87"/>
  <c r="FA27" i="87"/>
  <c r="DY27" i="87"/>
  <c r="EG27" i="87"/>
  <c r="HP27" i="87"/>
  <c r="HX27" i="87"/>
  <c r="GV27" i="87"/>
  <c r="FZ27" i="87"/>
  <c r="ET27" i="87"/>
  <c r="FB27" i="87"/>
  <c r="DZ27" i="87"/>
  <c r="DV27" i="87"/>
  <c r="HQ27" i="87"/>
  <c r="HY27" i="87"/>
  <c r="GW27" i="87"/>
  <c r="GA27" i="87"/>
  <c r="EU27" i="87"/>
  <c r="FC27" i="87"/>
  <c r="EA27" i="87"/>
  <c r="HR27" i="87"/>
  <c r="HZ27" i="87"/>
  <c r="GP27" i="87"/>
  <c r="GX27" i="87"/>
  <c r="FT27" i="87"/>
  <c r="GB27" i="87"/>
  <c r="FS27" i="87"/>
  <c r="FE27" i="87"/>
  <c r="EV27" i="87"/>
  <c r="FD27" i="87"/>
  <c r="EQ27" i="87"/>
  <c r="EB27" i="87"/>
  <c r="HS27" i="87"/>
  <c r="IA27" i="87"/>
  <c r="GQ27" i="87"/>
  <c r="GY27" i="87"/>
  <c r="FU27" i="87"/>
  <c r="GC27" i="87"/>
  <c r="EW27" i="87"/>
  <c r="EC27" i="87"/>
  <c r="HT27" i="87"/>
  <c r="IB27" i="87"/>
  <c r="GR27" i="87"/>
  <c r="GZ27" i="87"/>
  <c r="FV27" i="87"/>
  <c r="EX27" i="87"/>
  <c r="ED27" i="87"/>
  <c r="HU27" i="87"/>
  <c r="GS27" i="87"/>
  <c r="HA27" i="87"/>
  <c r="FW27" i="87"/>
  <c r="EY27" i="87"/>
  <c r="DW27" i="87"/>
  <c r="EE27" i="87"/>
  <c r="IR26" i="87"/>
  <c r="IS26" i="87"/>
  <c r="IT26" i="87"/>
  <c r="IU26" i="87"/>
  <c r="IV26" i="87"/>
  <c r="IW26" i="87"/>
  <c r="IP26" i="87"/>
  <c r="IX26" i="87"/>
  <c r="IQ26" i="87"/>
  <c r="IY26" i="87"/>
  <c r="IO26" i="87"/>
  <c r="HT26" i="87"/>
  <c r="IB26" i="87"/>
  <c r="GQ26" i="87"/>
  <c r="GY26" i="87"/>
  <c r="FZ26" i="87"/>
  <c r="EW26" i="87"/>
  <c r="EA26" i="87"/>
  <c r="HU26" i="87"/>
  <c r="GR26" i="87"/>
  <c r="GZ26" i="87"/>
  <c r="GA26" i="87"/>
  <c r="EX26" i="87"/>
  <c r="EB26" i="87"/>
  <c r="DV26" i="87"/>
  <c r="HV26" i="87"/>
  <c r="GS26" i="87"/>
  <c r="HA26" i="87"/>
  <c r="FT26" i="87"/>
  <c r="GB26" i="87"/>
  <c r="EY26" i="87"/>
  <c r="EC26" i="87"/>
  <c r="HO26" i="87"/>
  <c r="HW26" i="87"/>
  <c r="GT26" i="87"/>
  <c r="HB26" i="87"/>
  <c r="FU26" i="87"/>
  <c r="GC26" i="87"/>
  <c r="FS26" i="87"/>
  <c r="FE26" i="87"/>
  <c r="ER26" i="87"/>
  <c r="EZ26" i="87"/>
  <c r="EQ26" i="87"/>
  <c r="ED26" i="87"/>
  <c r="HP26" i="87"/>
  <c r="HX26" i="87"/>
  <c r="GU26" i="87"/>
  <c r="FV26" i="87"/>
  <c r="ES26" i="87"/>
  <c r="FA26" i="87"/>
  <c r="DW26" i="87"/>
  <c r="EE26" i="87"/>
  <c r="HQ26" i="87"/>
  <c r="HY26" i="87"/>
  <c r="GV26" i="87"/>
  <c r="FW26" i="87"/>
  <c r="ET26" i="87"/>
  <c r="FB26" i="87"/>
  <c r="DX26" i="87"/>
  <c r="EF26" i="87"/>
  <c r="HR26" i="87"/>
  <c r="HZ26" i="87"/>
  <c r="GW26" i="87"/>
  <c r="FX26" i="87"/>
  <c r="EU26" i="87"/>
  <c r="FC26" i="87"/>
  <c r="DY26" i="87"/>
  <c r="EG26" i="87"/>
  <c r="HS26" i="87"/>
  <c r="IA26" i="87"/>
  <c r="HN26" i="87"/>
  <c r="GP26" i="87"/>
  <c r="GX26" i="87"/>
  <c r="GO26" i="87"/>
  <c r="FY26" i="87"/>
  <c r="FR26" i="87"/>
  <c r="EV26" i="87"/>
  <c r="FD26" i="87"/>
  <c r="DZ26" i="87"/>
  <c r="IT25" i="87"/>
  <c r="IU25" i="87"/>
  <c r="IV25" i="87"/>
  <c r="IW25" i="87"/>
  <c r="IP25" i="87"/>
  <c r="IX25" i="87"/>
  <c r="IQ25" i="87"/>
  <c r="IY25" i="87"/>
  <c r="IR25" i="87"/>
  <c r="IO25" i="87"/>
  <c r="IS25" i="87"/>
  <c r="HR25" i="87"/>
  <c r="HZ25" i="87"/>
  <c r="GV25" i="87"/>
  <c r="FT25" i="87"/>
  <c r="GB25" i="87"/>
  <c r="ET25" i="87"/>
  <c r="FB25" i="87"/>
  <c r="ED25" i="87"/>
  <c r="DV25" i="87"/>
  <c r="HS25" i="87"/>
  <c r="IA25" i="87"/>
  <c r="GW25" i="87"/>
  <c r="FU25" i="87"/>
  <c r="GC25" i="87"/>
  <c r="EU25" i="87"/>
  <c r="FC25" i="87"/>
  <c r="DW25" i="87"/>
  <c r="EE25" i="87"/>
  <c r="HT25" i="87"/>
  <c r="IB25" i="87"/>
  <c r="GP25" i="87"/>
  <c r="GX25" i="87"/>
  <c r="FV25" i="87"/>
  <c r="FS25" i="87"/>
  <c r="FE25" i="87"/>
  <c r="EV25" i="87"/>
  <c r="FD25" i="87"/>
  <c r="EQ25" i="87"/>
  <c r="DX25" i="87"/>
  <c r="EF25" i="87"/>
  <c r="HU25" i="87"/>
  <c r="GQ25" i="87"/>
  <c r="GY25" i="87"/>
  <c r="FW25" i="87"/>
  <c r="EW25" i="87"/>
  <c r="DY25" i="87"/>
  <c r="EG25" i="87"/>
  <c r="HV25" i="87"/>
  <c r="GR25" i="87"/>
  <c r="GZ25" i="87"/>
  <c r="FX25" i="87"/>
  <c r="EX25" i="87"/>
  <c r="DZ25" i="87"/>
  <c r="HO25" i="87"/>
  <c r="HW25" i="87"/>
  <c r="GS25" i="87"/>
  <c r="HA25" i="87"/>
  <c r="FY25" i="87"/>
  <c r="EY25" i="87"/>
  <c r="EA25" i="87"/>
  <c r="HP25" i="87"/>
  <c r="HX25" i="87"/>
  <c r="HN25" i="87"/>
  <c r="GT25" i="87"/>
  <c r="HB25" i="87"/>
  <c r="GO25" i="87"/>
  <c r="FZ25" i="87"/>
  <c r="FR25" i="87"/>
  <c r="ER25" i="87"/>
  <c r="EZ25" i="87"/>
  <c r="EB25" i="87"/>
  <c r="HQ25" i="87"/>
  <c r="HY25" i="87"/>
  <c r="GU25" i="87"/>
  <c r="GA25" i="87"/>
  <c r="ES25" i="87"/>
  <c r="FA25" i="87"/>
  <c r="EC25" i="87"/>
  <c r="IV24" i="87"/>
  <c r="IW24" i="87"/>
  <c r="IP24" i="87"/>
  <c r="IX24" i="87"/>
  <c r="IQ24" i="87"/>
  <c r="IY24" i="87"/>
  <c r="IR24" i="87"/>
  <c r="IS24" i="87"/>
  <c r="IO24" i="87"/>
  <c r="IT24" i="87"/>
  <c r="IU24" i="87"/>
  <c r="HP24" i="87"/>
  <c r="HX24" i="87"/>
  <c r="GS24" i="87"/>
  <c r="HA24" i="87"/>
  <c r="FV24" i="87"/>
  <c r="EY24" i="87"/>
  <c r="DY24" i="87"/>
  <c r="EG24" i="87"/>
  <c r="HQ24" i="87"/>
  <c r="HY24" i="87"/>
  <c r="GT24" i="87"/>
  <c r="HB24" i="87"/>
  <c r="FW24" i="87"/>
  <c r="FS24" i="87"/>
  <c r="FE24" i="87"/>
  <c r="ER24" i="87"/>
  <c r="EZ24" i="87"/>
  <c r="EQ24" i="87"/>
  <c r="DZ24" i="87"/>
  <c r="HR24" i="87"/>
  <c r="HZ24" i="87"/>
  <c r="GU24" i="87"/>
  <c r="FX24" i="87"/>
  <c r="ES24" i="87"/>
  <c r="FA24" i="87"/>
  <c r="EA24" i="87"/>
  <c r="HS24" i="87"/>
  <c r="IA24" i="87"/>
  <c r="GV24" i="87"/>
  <c r="FY24" i="87"/>
  <c r="ET24" i="87"/>
  <c r="FB24" i="87"/>
  <c r="EB24" i="87"/>
  <c r="HT24" i="87"/>
  <c r="IB24" i="87"/>
  <c r="GW24" i="87"/>
  <c r="FZ24" i="87"/>
  <c r="EU24" i="87"/>
  <c r="FC24" i="87"/>
  <c r="EC24" i="87"/>
  <c r="HU24" i="87"/>
  <c r="HN24" i="87"/>
  <c r="GP24" i="87"/>
  <c r="GX24" i="87"/>
  <c r="GO24" i="87"/>
  <c r="GA24" i="87"/>
  <c r="FR24" i="87"/>
  <c r="EV24" i="87"/>
  <c r="FD24" i="87"/>
  <c r="ED24" i="87"/>
  <c r="HV24" i="87"/>
  <c r="GQ24" i="87"/>
  <c r="GY24" i="87"/>
  <c r="FT24" i="87"/>
  <c r="GB24" i="87"/>
  <c r="EW24" i="87"/>
  <c r="DW24" i="87"/>
  <c r="EE24" i="87"/>
  <c r="HO24" i="87"/>
  <c r="HW24" i="87"/>
  <c r="GR24" i="87"/>
  <c r="GZ24" i="87"/>
  <c r="FU24" i="87"/>
  <c r="GC24" i="87"/>
  <c r="EX24" i="87"/>
  <c r="DX24" i="87"/>
  <c r="EF24" i="87"/>
  <c r="DV24" i="87"/>
  <c r="IP23" i="87"/>
  <c r="IX23" i="87"/>
  <c r="IQ23" i="87"/>
  <c r="IY23" i="87"/>
  <c r="IR23" i="87"/>
  <c r="IS23" i="87"/>
  <c r="IT23" i="87"/>
  <c r="IO23" i="87"/>
  <c r="IU23" i="87"/>
  <c r="IV23" i="87"/>
  <c r="IW23" i="87"/>
  <c r="HV23" i="87"/>
  <c r="GP23" i="87"/>
  <c r="GX23" i="87"/>
  <c r="FX23" i="87"/>
  <c r="FS23" i="87"/>
  <c r="FE23" i="87"/>
  <c r="EV23" i="87"/>
  <c r="FD23" i="87"/>
  <c r="EQ23" i="87"/>
  <c r="EB23" i="87"/>
  <c r="HO23" i="87"/>
  <c r="HW23" i="87"/>
  <c r="GQ23" i="87"/>
  <c r="GY23" i="87"/>
  <c r="FY23" i="87"/>
  <c r="EW23" i="87"/>
  <c r="EC23" i="87"/>
  <c r="HP23" i="87"/>
  <c r="HX23" i="87"/>
  <c r="GR23" i="87"/>
  <c r="GZ23" i="87"/>
  <c r="FZ23" i="87"/>
  <c r="EX23" i="87"/>
  <c r="ED23" i="87"/>
  <c r="HQ23" i="87"/>
  <c r="HY23" i="87"/>
  <c r="GS23" i="87"/>
  <c r="HA23" i="87"/>
  <c r="GA23" i="87"/>
  <c r="EY23" i="87"/>
  <c r="DW23" i="87"/>
  <c r="EE23" i="87"/>
  <c r="HR23" i="87"/>
  <c r="HZ23" i="87"/>
  <c r="HN23" i="87"/>
  <c r="GT23" i="87"/>
  <c r="HB23" i="87"/>
  <c r="GO23" i="87"/>
  <c r="FT23" i="87"/>
  <c r="GB23" i="87"/>
  <c r="FR23" i="87"/>
  <c r="ER23" i="87"/>
  <c r="EZ23" i="87"/>
  <c r="DX23" i="87"/>
  <c r="EF23" i="87"/>
  <c r="HS23" i="87"/>
  <c r="IA23" i="87"/>
  <c r="GU23" i="87"/>
  <c r="FU23" i="87"/>
  <c r="GC23" i="87"/>
  <c r="ES23" i="87"/>
  <c r="FA23" i="87"/>
  <c r="DY23" i="87"/>
  <c r="EG23" i="87"/>
  <c r="HT23" i="87"/>
  <c r="IB23" i="87"/>
  <c r="GV23" i="87"/>
  <c r="FV23" i="87"/>
  <c r="ET23" i="87"/>
  <c r="FB23" i="87"/>
  <c r="DZ23" i="87"/>
  <c r="DV23" i="87"/>
  <c r="HU23" i="87"/>
  <c r="GW23" i="87"/>
  <c r="FW23" i="87"/>
  <c r="EU23" i="87"/>
  <c r="FC23" i="87"/>
  <c r="EA23" i="87"/>
  <c r="IT29" i="87"/>
  <c r="IU29" i="87"/>
  <c r="IV29" i="87"/>
  <c r="IO29" i="87"/>
  <c r="IW29" i="87"/>
  <c r="IP29" i="87"/>
  <c r="IX29" i="87"/>
  <c r="IQ29" i="87"/>
  <c r="IY29" i="87"/>
  <c r="IR29" i="87"/>
  <c r="IS29" i="87"/>
  <c r="HR29" i="87"/>
  <c r="HZ29" i="87"/>
  <c r="GR29" i="87"/>
  <c r="GZ29" i="87"/>
  <c r="FT29" i="87"/>
  <c r="GB29" i="87"/>
  <c r="EX29" i="87"/>
  <c r="DZ29" i="87"/>
  <c r="HS29" i="87"/>
  <c r="IA29" i="87"/>
  <c r="GS29" i="87"/>
  <c r="HA29" i="87"/>
  <c r="FU29" i="87"/>
  <c r="GC29" i="87"/>
  <c r="EY29" i="87"/>
  <c r="EA29" i="87"/>
  <c r="HT29" i="87"/>
  <c r="IB29" i="87"/>
  <c r="HN29" i="87"/>
  <c r="GT29" i="87"/>
  <c r="HB29" i="87"/>
  <c r="GO29" i="87"/>
  <c r="FV29" i="87"/>
  <c r="FR29" i="87"/>
  <c r="ER29" i="87"/>
  <c r="EZ29" i="87"/>
  <c r="EB29" i="87"/>
  <c r="HU29" i="87"/>
  <c r="GU29" i="87"/>
  <c r="FW29" i="87"/>
  <c r="ES29" i="87"/>
  <c r="FA29" i="87"/>
  <c r="EC29" i="87"/>
  <c r="HV29" i="87"/>
  <c r="GV29" i="87"/>
  <c r="FX29" i="87"/>
  <c r="ET29" i="87"/>
  <c r="FB29" i="87"/>
  <c r="ED29" i="87"/>
  <c r="DV29" i="87"/>
  <c r="HO29" i="87"/>
  <c r="HW29" i="87"/>
  <c r="GW29" i="87"/>
  <c r="FY29" i="87"/>
  <c r="EU29" i="87"/>
  <c r="FC29" i="87"/>
  <c r="DW29" i="87"/>
  <c r="EE29" i="87"/>
  <c r="HP29" i="87"/>
  <c r="HX29" i="87"/>
  <c r="GP29" i="87"/>
  <c r="GX29" i="87"/>
  <c r="FZ29" i="87"/>
  <c r="FS29" i="87"/>
  <c r="FE29" i="87"/>
  <c r="EV29" i="87"/>
  <c r="FD29" i="87"/>
  <c r="EQ29" i="87"/>
  <c r="DX29" i="87"/>
  <c r="EF29" i="87"/>
  <c r="HQ29" i="87"/>
  <c r="HY29" i="87"/>
  <c r="GQ29" i="87"/>
  <c r="GY29" i="87"/>
  <c r="GA29" i="87"/>
  <c r="EW29" i="87"/>
  <c r="DY29" i="87"/>
  <c r="EG29" i="87"/>
  <c r="IV36" i="87"/>
  <c r="IW36" i="87"/>
  <c r="IP36" i="87"/>
  <c r="IX36" i="87"/>
  <c r="IQ36" i="87"/>
  <c r="IY36" i="87"/>
  <c r="IR36" i="87"/>
  <c r="IS36" i="87"/>
  <c r="IT36" i="87"/>
  <c r="IU36" i="87"/>
  <c r="IO36" i="87"/>
  <c r="HP36" i="87"/>
  <c r="HX36" i="87"/>
  <c r="GV36" i="87"/>
  <c r="GA36" i="87"/>
  <c r="EW36" i="87"/>
  <c r="EC36" i="87"/>
  <c r="DV36" i="87"/>
  <c r="HQ36" i="87"/>
  <c r="HY36" i="87"/>
  <c r="GW36" i="87"/>
  <c r="FT36" i="87"/>
  <c r="GB36" i="87"/>
  <c r="FR36" i="87"/>
  <c r="EX36" i="87"/>
  <c r="ED36" i="87"/>
  <c r="HR36" i="87"/>
  <c r="HZ36" i="87"/>
  <c r="GP36" i="87"/>
  <c r="GX36" i="87"/>
  <c r="FU36" i="87"/>
  <c r="GC36" i="87"/>
  <c r="EY36" i="87"/>
  <c r="DW36" i="87"/>
  <c r="EE36" i="87"/>
  <c r="HS36" i="87"/>
  <c r="IA36" i="87"/>
  <c r="HN36" i="87"/>
  <c r="GQ36" i="87"/>
  <c r="GY36" i="87"/>
  <c r="FV36" i="87"/>
  <c r="ER36" i="87"/>
  <c r="EZ36" i="87"/>
  <c r="DX36" i="87"/>
  <c r="EF36" i="87"/>
  <c r="HT36" i="87"/>
  <c r="IB36" i="87"/>
  <c r="GR36" i="87"/>
  <c r="GZ36" i="87"/>
  <c r="FW36" i="87"/>
  <c r="FE36" i="87"/>
  <c r="ES36" i="87"/>
  <c r="FA36" i="87"/>
  <c r="DY36" i="87"/>
  <c r="EG36" i="87"/>
  <c r="HU36" i="87"/>
  <c r="GS36" i="87"/>
  <c r="HA36" i="87"/>
  <c r="GO36" i="87"/>
  <c r="FX36" i="87"/>
  <c r="ET36" i="87"/>
  <c r="FB36" i="87"/>
  <c r="DZ36" i="87"/>
  <c r="HV36" i="87"/>
  <c r="GT36" i="87"/>
  <c r="HB36" i="87"/>
  <c r="FY36" i="87"/>
  <c r="FS36" i="87"/>
  <c r="EU36" i="87"/>
  <c r="FC36" i="87"/>
  <c r="EQ36" i="87"/>
  <c r="EA36" i="87"/>
  <c r="HO36" i="87"/>
  <c r="HW36" i="87"/>
  <c r="GU36" i="87"/>
  <c r="FZ36" i="87"/>
  <c r="EV36" i="87"/>
  <c r="FD36" i="87"/>
  <c r="EB36" i="87"/>
  <c r="IP35" i="87"/>
  <c r="IX35" i="87"/>
  <c r="IQ35" i="87"/>
  <c r="IY35" i="87"/>
  <c r="IR35" i="87"/>
  <c r="IS35" i="87"/>
  <c r="IT35" i="87"/>
  <c r="IU35" i="87"/>
  <c r="IV35" i="87"/>
  <c r="IO35" i="87"/>
  <c r="IW35" i="87"/>
  <c r="HV35" i="87"/>
  <c r="GS35" i="87"/>
  <c r="HA35" i="87"/>
  <c r="FU35" i="87"/>
  <c r="GC35" i="87"/>
  <c r="FR35" i="87"/>
  <c r="ET35" i="87"/>
  <c r="FB35" i="87"/>
  <c r="DX35" i="87"/>
  <c r="EF35" i="87"/>
  <c r="HO35" i="87"/>
  <c r="HW35" i="87"/>
  <c r="GT35" i="87"/>
  <c r="HB35" i="87"/>
  <c r="FV35" i="87"/>
  <c r="EU35" i="87"/>
  <c r="FC35" i="87"/>
  <c r="DY35" i="87"/>
  <c r="EG35" i="87"/>
  <c r="HP35" i="87"/>
  <c r="HX35" i="87"/>
  <c r="HN35" i="87"/>
  <c r="GU35" i="87"/>
  <c r="FW35" i="87"/>
  <c r="EV35" i="87"/>
  <c r="FD35" i="87"/>
  <c r="DZ35" i="87"/>
  <c r="HQ35" i="87"/>
  <c r="HY35" i="87"/>
  <c r="GV35" i="87"/>
  <c r="FX35" i="87"/>
  <c r="FE35" i="87"/>
  <c r="EW35" i="87"/>
  <c r="EA35" i="87"/>
  <c r="HR35" i="87"/>
  <c r="HZ35" i="87"/>
  <c r="GW35" i="87"/>
  <c r="GO35" i="87"/>
  <c r="FY35" i="87"/>
  <c r="EX35" i="87"/>
  <c r="EB35" i="87"/>
  <c r="HS35" i="87"/>
  <c r="IA35" i="87"/>
  <c r="GP35" i="87"/>
  <c r="GX35" i="87"/>
  <c r="FZ35" i="87"/>
  <c r="FS35" i="87"/>
  <c r="EY35" i="87"/>
  <c r="EQ35" i="87"/>
  <c r="EC35" i="87"/>
  <c r="HT35" i="87"/>
  <c r="IB35" i="87"/>
  <c r="GQ35" i="87"/>
  <c r="GY35" i="87"/>
  <c r="GA35" i="87"/>
  <c r="ER35" i="87"/>
  <c r="EZ35" i="87"/>
  <c r="ED35" i="87"/>
  <c r="HU35" i="87"/>
  <c r="GR35" i="87"/>
  <c r="GZ35" i="87"/>
  <c r="FT35" i="87"/>
  <c r="GB35" i="87"/>
  <c r="ES35" i="87"/>
  <c r="FA35" i="87"/>
  <c r="DW35" i="87"/>
  <c r="EE35" i="87"/>
  <c r="DV35" i="87"/>
  <c r="IT33" i="87"/>
  <c r="IU33" i="87"/>
  <c r="IV33" i="87"/>
  <c r="IW33" i="87"/>
  <c r="IP33" i="87"/>
  <c r="IX33" i="87"/>
  <c r="IO33" i="87"/>
  <c r="IQ33" i="87"/>
  <c r="IY33" i="87"/>
  <c r="IR33" i="87"/>
  <c r="IS33" i="87"/>
  <c r="HR33" i="87"/>
  <c r="HZ33" i="87"/>
  <c r="HN33" i="87"/>
  <c r="GU33" i="87"/>
  <c r="FY33" i="87"/>
  <c r="EV33" i="87"/>
  <c r="FD33" i="87"/>
  <c r="ED33" i="87"/>
  <c r="HS33" i="87"/>
  <c r="IA33" i="87"/>
  <c r="GV33" i="87"/>
  <c r="FZ33" i="87"/>
  <c r="FE33" i="87"/>
  <c r="EW33" i="87"/>
  <c r="DW33" i="87"/>
  <c r="EE33" i="87"/>
  <c r="HT33" i="87"/>
  <c r="IB33" i="87"/>
  <c r="GW33" i="87"/>
  <c r="GO33" i="87"/>
  <c r="GA33" i="87"/>
  <c r="EX33" i="87"/>
  <c r="DX33" i="87"/>
  <c r="EF33" i="87"/>
  <c r="HU33" i="87"/>
  <c r="GP33" i="87"/>
  <c r="GX33" i="87"/>
  <c r="FT33" i="87"/>
  <c r="GB33" i="87"/>
  <c r="FS33" i="87"/>
  <c r="EY33" i="87"/>
  <c r="EQ33" i="87"/>
  <c r="DY33" i="87"/>
  <c r="EG33" i="87"/>
  <c r="HV33" i="87"/>
  <c r="GQ33" i="87"/>
  <c r="GY33" i="87"/>
  <c r="FU33" i="87"/>
  <c r="GC33" i="87"/>
  <c r="ER33" i="87"/>
  <c r="EZ33" i="87"/>
  <c r="DZ33" i="87"/>
  <c r="HO33" i="87"/>
  <c r="HW33" i="87"/>
  <c r="GR33" i="87"/>
  <c r="GZ33" i="87"/>
  <c r="FV33" i="87"/>
  <c r="ES33" i="87"/>
  <c r="FA33" i="87"/>
  <c r="EA33" i="87"/>
  <c r="DV33" i="87"/>
  <c r="HP33" i="87"/>
  <c r="HX33" i="87"/>
  <c r="GS33" i="87"/>
  <c r="HA33" i="87"/>
  <c r="FW33" i="87"/>
  <c r="FR33" i="87"/>
  <c r="ET33" i="87"/>
  <c r="FB33" i="87"/>
  <c r="EB33" i="87"/>
  <c r="HQ33" i="87"/>
  <c r="HY33" i="87"/>
  <c r="GT33" i="87"/>
  <c r="HB33" i="87"/>
  <c r="FX33" i="87"/>
  <c r="EU33" i="87"/>
  <c r="FC33" i="87"/>
  <c r="EC33" i="87"/>
  <c r="IV32" i="87"/>
  <c r="IW32" i="87"/>
  <c r="IP32" i="87"/>
  <c r="IX32" i="87"/>
  <c r="IQ32" i="87"/>
  <c r="IY32" i="87"/>
  <c r="IO32" i="87"/>
  <c r="IR32" i="87"/>
  <c r="IS32" i="87"/>
  <c r="IT32" i="87"/>
  <c r="IU32" i="87"/>
  <c r="HP32" i="87"/>
  <c r="HX32" i="87"/>
  <c r="GR32" i="87"/>
  <c r="GZ32" i="87"/>
  <c r="GA32" i="87"/>
  <c r="FE32" i="87"/>
  <c r="ES32" i="87"/>
  <c r="FA32" i="87"/>
  <c r="DY32" i="87"/>
  <c r="EG32" i="87"/>
  <c r="HQ32" i="87"/>
  <c r="HY32" i="87"/>
  <c r="GS32" i="87"/>
  <c r="HA32" i="87"/>
  <c r="GO32" i="87"/>
  <c r="FT32" i="87"/>
  <c r="GB32" i="87"/>
  <c r="ET32" i="87"/>
  <c r="FB32" i="87"/>
  <c r="DZ32" i="87"/>
  <c r="HR32" i="87"/>
  <c r="HZ32" i="87"/>
  <c r="GT32" i="87"/>
  <c r="HB32" i="87"/>
  <c r="FU32" i="87"/>
  <c r="GC32" i="87"/>
  <c r="FS32" i="87"/>
  <c r="EU32" i="87"/>
  <c r="FC32" i="87"/>
  <c r="EQ32" i="87"/>
  <c r="EA32" i="87"/>
  <c r="HS32" i="87"/>
  <c r="IA32" i="87"/>
  <c r="GU32" i="87"/>
  <c r="FV32" i="87"/>
  <c r="EV32" i="87"/>
  <c r="FD32" i="87"/>
  <c r="EB32" i="87"/>
  <c r="HT32" i="87"/>
  <c r="IB32" i="87"/>
  <c r="GV32" i="87"/>
  <c r="FW32" i="87"/>
  <c r="EW32" i="87"/>
  <c r="EC32" i="87"/>
  <c r="DV32" i="87"/>
  <c r="HU32" i="87"/>
  <c r="GW32" i="87"/>
  <c r="FX32" i="87"/>
  <c r="FR32" i="87"/>
  <c r="EX32" i="87"/>
  <c r="ED32" i="87"/>
  <c r="HV32" i="87"/>
  <c r="GP32" i="87"/>
  <c r="GX32" i="87"/>
  <c r="FY32" i="87"/>
  <c r="EY32" i="87"/>
  <c r="DW32" i="87"/>
  <c r="EE32" i="87"/>
  <c r="HO32" i="87"/>
  <c r="HW32" i="87"/>
  <c r="HN32" i="87"/>
  <c r="GQ32" i="87"/>
  <c r="GY32" i="87"/>
  <c r="FZ32" i="87"/>
  <c r="ER32" i="87"/>
  <c r="EZ32" i="87"/>
  <c r="DX32" i="87"/>
  <c r="EF32" i="87"/>
  <c r="IR34" i="87"/>
  <c r="IS34" i="87"/>
  <c r="IT34" i="87"/>
  <c r="IU34" i="87"/>
  <c r="IV34" i="87"/>
  <c r="IW34" i="87"/>
  <c r="IO34" i="87"/>
  <c r="IP34" i="87"/>
  <c r="IX34" i="87"/>
  <c r="IQ34" i="87"/>
  <c r="IY34" i="87"/>
  <c r="HT34" i="87"/>
  <c r="IB34" i="87"/>
  <c r="GP34" i="87"/>
  <c r="GX34" i="87"/>
  <c r="FW34" i="87"/>
  <c r="EY34" i="87"/>
  <c r="EA34" i="87"/>
  <c r="HU34" i="87"/>
  <c r="HN34" i="87"/>
  <c r="GQ34" i="87"/>
  <c r="GY34" i="87"/>
  <c r="FX34" i="87"/>
  <c r="ER34" i="87"/>
  <c r="EZ34" i="87"/>
  <c r="EB34" i="87"/>
  <c r="HV34" i="87"/>
  <c r="GR34" i="87"/>
  <c r="GZ34" i="87"/>
  <c r="FY34" i="87"/>
  <c r="FE34" i="87"/>
  <c r="ES34" i="87"/>
  <c r="FA34" i="87"/>
  <c r="EC34" i="87"/>
  <c r="HO34" i="87"/>
  <c r="HW34" i="87"/>
  <c r="GS34" i="87"/>
  <c r="HA34" i="87"/>
  <c r="GO34" i="87"/>
  <c r="FZ34" i="87"/>
  <c r="ET34" i="87"/>
  <c r="FB34" i="87"/>
  <c r="ED34" i="87"/>
  <c r="HP34" i="87"/>
  <c r="HX34" i="87"/>
  <c r="GT34" i="87"/>
  <c r="HB34" i="87"/>
  <c r="GA34" i="87"/>
  <c r="FS34" i="87"/>
  <c r="EU34" i="87"/>
  <c r="FC34" i="87"/>
  <c r="EQ34" i="87"/>
  <c r="DW34" i="87"/>
  <c r="EE34" i="87"/>
  <c r="HQ34" i="87"/>
  <c r="HY34" i="87"/>
  <c r="GU34" i="87"/>
  <c r="FT34" i="87"/>
  <c r="GB34" i="87"/>
  <c r="EV34" i="87"/>
  <c r="FD34" i="87"/>
  <c r="DX34" i="87"/>
  <c r="EF34" i="87"/>
  <c r="HR34" i="87"/>
  <c r="HZ34" i="87"/>
  <c r="GV34" i="87"/>
  <c r="FU34" i="87"/>
  <c r="GC34" i="87"/>
  <c r="EW34" i="87"/>
  <c r="DY34" i="87"/>
  <c r="EG34" i="87"/>
  <c r="DV34" i="87"/>
  <c r="HS34" i="87"/>
  <c r="IA34" i="87"/>
  <c r="GW34" i="87"/>
  <c r="FV34" i="87"/>
  <c r="FR34" i="87"/>
  <c r="EX34" i="87"/>
  <c r="DZ34" i="87"/>
  <c r="IP31" i="87"/>
  <c r="IX31" i="87"/>
  <c r="IQ31" i="87"/>
  <c r="IY31" i="87"/>
  <c r="IR31" i="87"/>
  <c r="IO31" i="87"/>
  <c r="IS31" i="87"/>
  <c r="IT31" i="87"/>
  <c r="IU31" i="87"/>
  <c r="IV31" i="87"/>
  <c r="IW31" i="87"/>
  <c r="HV31" i="87"/>
  <c r="GW31" i="87"/>
  <c r="GO31" i="87"/>
  <c r="FU31" i="87"/>
  <c r="GC31" i="87"/>
  <c r="EX31" i="87"/>
  <c r="EB31" i="87"/>
  <c r="HO31" i="87"/>
  <c r="HW31" i="87"/>
  <c r="GP31" i="87"/>
  <c r="GX31" i="87"/>
  <c r="FV31" i="87"/>
  <c r="FS31" i="87"/>
  <c r="EY31" i="87"/>
  <c r="EQ31" i="87"/>
  <c r="EC31" i="87"/>
  <c r="HP31" i="87"/>
  <c r="HX31" i="87"/>
  <c r="GQ31" i="87"/>
  <c r="GY31" i="87"/>
  <c r="FW31" i="87"/>
  <c r="ER31" i="87"/>
  <c r="EZ31" i="87"/>
  <c r="ED31" i="87"/>
  <c r="HQ31" i="87"/>
  <c r="HY31" i="87"/>
  <c r="GR31" i="87"/>
  <c r="GZ31" i="87"/>
  <c r="FX31" i="87"/>
  <c r="ES31" i="87"/>
  <c r="FA31" i="87"/>
  <c r="DW31" i="87"/>
  <c r="EE31" i="87"/>
  <c r="DV31" i="87"/>
  <c r="HR31" i="87"/>
  <c r="HZ31" i="87"/>
  <c r="GS31" i="87"/>
  <c r="HA31" i="87"/>
  <c r="FY31" i="87"/>
  <c r="FR31" i="87"/>
  <c r="ET31" i="87"/>
  <c r="FB31" i="87"/>
  <c r="DX31" i="87"/>
  <c r="EF31" i="87"/>
  <c r="HS31" i="87"/>
  <c r="IA31" i="87"/>
  <c r="GT31" i="87"/>
  <c r="HB31" i="87"/>
  <c r="FZ31" i="87"/>
  <c r="EU31" i="87"/>
  <c r="FC31" i="87"/>
  <c r="DY31" i="87"/>
  <c r="EG31" i="87"/>
  <c r="HT31" i="87"/>
  <c r="IB31" i="87"/>
  <c r="HN31" i="87"/>
  <c r="GU31" i="87"/>
  <c r="GA31" i="87"/>
  <c r="EV31" i="87"/>
  <c r="FD31" i="87"/>
  <c r="DZ31" i="87"/>
  <c r="HU31" i="87"/>
  <c r="GV31" i="87"/>
  <c r="FT31" i="87"/>
  <c r="GB31" i="87"/>
  <c r="FE31" i="87"/>
  <c r="EW31" i="87"/>
  <c r="EA31" i="87"/>
  <c r="IR30" i="87"/>
  <c r="IS30" i="87"/>
  <c r="IO30" i="87"/>
  <c r="IT30" i="87"/>
  <c r="IU30" i="87"/>
  <c r="IV30" i="87"/>
  <c r="IW30" i="87"/>
  <c r="IP30" i="87"/>
  <c r="IX30" i="87"/>
  <c r="IQ30" i="87"/>
  <c r="IY30" i="87"/>
  <c r="HT30" i="87"/>
  <c r="IB30" i="87"/>
  <c r="GT30" i="87"/>
  <c r="HB30" i="87"/>
  <c r="FW30" i="87"/>
  <c r="FS30" i="87"/>
  <c r="EU30" i="87"/>
  <c r="FC30" i="87"/>
  <c r="EQ30" i="87"/>
  <c r="DW30" i="87"/>
  <c r="EE30" i="87"/>
  <c r="HU30" i="87"/>
  <c r="GU30" i="87"/>
  <c r="FX30" i="87"/>
  <c r="EV30" i="87"/>
  <c r="FD30" i="87"/>
  <c r="DX30" i="87"/>
  <c r="EF30" i="87"/>
  <c r="HV30" i="87"/>
  <c r="GV30" i="87"/>
  <c r="FY30" i="87"/>
  <c r="EW30" i="87"/>
  <c r="DY30" i="87"/>
  <c r="EG30" i="87"/>
  <c r="DV30" i="87"/>
  <c r="HO30" i="87"/>
  <c r="HW30" i="87"/>
  <c r="GW30" i="87"/>
  <c r="FZ30" i="87"/>
  <c r="FR30" i="87"/>
  <c r="EX30" i="87"/>
  <c r="DZ30" i="87"/>
  <c r="HP30" i="87"/>
  <c r="HX30" i="87"/>
  <c r="GP30" i="87"/>
  <c r="GX30" i="87"/>
  <c r="GA30" i="87"/>
  <c r="EY30" i="87"/>
  <c r="EA30" i="87"/>
  <c r="HQ30" i="87"/>
  <c r="HY30" i="87"/>
  <c r="HN30" i="87"/>
  <c r="GQ30" i="87"/>
  <c r="GY30" i="87"/>
  <c r="FT30" i="87"/>
  <c r="GB30" i="87"/>
  <c r="ER30" i="87"/>
  <c r="EZ30" i="87"/>
  <c r="EB30" i="87"/>
  <c r="HR30" i="87"/>
  <c r="HZ30" i="87"/>
  <c r="GR30" i="87"/>
  <c r="GZ30" i="87"/>
  <c r="FU30" i="87"/>
  <c r="GC30" i="87"/>
  <c r="FE30" i="87"/>
  <c r="ES30" i="87"/>
  <c r="FA30" i="87"/>
  <c r="EC30" i="87"/>
  <c r="HS30" i="87"/>
  <c r="IA30" i="87"/>
  <c r="GS30" i="87"/>
  <c r="HA30" i="87"/>
  <c r="GO30" i="87"/>
  <c r="FV30" i="87"/>
  <c r="ET30" i="87"/>
  <c r="FB30" i="87"/>
  <c r="ED30" i="87"/>
  <c r="IT37" i="87"/>
  <c r="IU37" i="87"/>
  <c r="IV37" i="87"/>
  <c r="IS37" i="87"/>
  <c r="IW37" i="87"/>
  <c r="IP37" i="87"/>
  <c r="IX37" i="87"/>
  <c r="IQ37" i="87"/>
  <c r="IY37" i="87"/>
  <c r="IR37" i="87"/>
  <c r="IO37" i="87"/>
  <c r="HR37" i="87"/>
  <c r="HZ37" i="87"/>
  <c r="GP37" i="87"/>
  <c r="GX37" i="87"/>
  <c r="FV37" i="87"/>
  <c r="FS37" i="87"/>
  <c r="ET37" i="87"/>
  <c r="FB37" i="87"/>
  <c r="EQ37" i="87"/>
  <c r="DZ37" i="87"/>
  <c r="HS37" i="87"/>
  <c r="IA37" i="87"/>
  <c r="GQ37" i="87"/>
  <c r="GY37" i="87"/>
  <c r="FW37" i="87"/>
  <c r="EU37" i="87"/>
  <c r="FC37" i="87"/>
  <c r="EA37" i="87"/>
  <c r="HQ37" i="87"/>
  <c r="FA37" i="87"/>
  <c r="HT37" i="87"/>
  <c r="IB37" i="87"/>
  <c r="GR37" i="87"/>
  <c r="GZ37" i="87"/>
  <c r="GO37" i="87"/>
  <c r="FX37" i="87"/>
  <c r="FR37" i="87"/>
  <c r="EV37" i="87"/>
  <c r="FD37" i="87"/>
  <c r="EB37" i="87"/>
  <c r="GW37" i="87"/>
  <c r="FU37" i="87"/>
  <c r="EG37" i="87"/>
  <c r="HU37" i="87"/>
  <c r="GS37" i="87"/>
  <c r="HA37" i="87"/>
  <c r="FY37" i="87"/>
  <c r="EW37" i="87"/>
  <c r="EC37" i="87"/>
  <c r="HY37" i="87"/>
  <c r="ES37" i="87"/>
  <c r="HV37" i="87"/>
  <c r="GT37" i="87"/>
  <c r="HB37" i="87"/>
  <c r="FZ37" i="87"/>
  <c r="FE37" i="87"/>
  <c r="EX37" i="87"/>
  <c r="ED37" i="87"/>
  <c r="HO37" i="87"/>
  <c r="HW37" i="87"/>
  <c r="GU37" i="87"/>
  <c r="GA37" i="87"/>
  <c r="EY37" i="87"/>
  <c r="DW37" i="87"/>
  <c r="EE37" i="87"/>
  <c r="DY37" i="87"/>
  <c r="HP37" i="87"/>
  <c r="HX37" i="87"/>
  <c r="HN37" i="87"/>
  <c r="GV37" i="87"/>
  <c r="FT37" i="87"/>
  <c r="GB37" i="87"/>
  <c r="ER37" i="87"/>
  <c r="EZ37" i="87"/>
  <c r="DX37" i="87"/>
  <c r="EF37" i="87"/>
  <c r="DV37" i="87"/>
  <c r="GC37" i="87"/>
  <c r="IP43" i="87"/>
  <c r="IX43" i="87"/>
  <c r="IQ43" i="87"/>
  <c r="IY43" i="87"/>
  <c r="IR43" i="87"/>
  <c r="IS43" i="87"/>
  <c r="IW43" i="87"/>
  <c r="IT43" i="87"/>
  <c r="IO43" i="87"/>
  <c r="IU43" i="87"/>
  <c r="IV43" i="87"/>
  <c r="HV43" i="87"/>
  <c r="GR43" i="87"/>
  <c r="GZ43" i="87"/>
  <c r="GO43" i="87"/>
  <c r="FZ43" i="87"/>
  <c r="FR43" i="87"/>
  <c r="EV43" i="87"/>
  <c r="FD43" i="87"/>
  <c r="DX43" i="87"/>
  <c r="EF43" i="87"/>
  <c r="EU43" i="87"/>
  <c r="HO43" i="87"/>
  <c r="HW43" i="87"/>
  <c r="GS43" i="87"/>
  <c r="HA43" i="87"/>
  <c r="GA43" i="87"/>
  <c r="EW43" i="87"/>
  <c r="DY43" i="87"/>
  <c r="EG43" i="87"/>
  <c r="GQ43" i="87"/>
  <c r="DW43" i="87"/>
  <c r="HP43" i="87"/>
  <c r="HX43" i="87"/>
  <c r="GT43" i="87"/>
  <c r="HB43" i="87"/>
  <c r="FT43" i="87"/>
  <c r="GB43" i="87"/>
  <c r="FE43" i="87"/>
  <c r="EX43" i="87"/>
  <c r="DZ43" i="87"/>
  <c r="FY43" i="87"/>
  <c r="EE43" i="87"/>
  <c r="HQ43" i="87"/>
  <c r="HY43" i="87"/>
  <c r="GU43" i="87"/>
  <c r="FU43" i="87"/>
  <c r="GC43" i="87"/>
  <c r="EY43" i="87"/>
  <c r="EA43" i="87"/>
  <c r="GY43" i="87"/>
  <c r="HR43" i="87"/>
  <c r="HZ43" i="87"/>
  <c r="HN43" i="87"/>
  <c r="GV43" i="87"/>
  <c r="FV43" i="87"/>
  <c r="ER43" i="87"/>
  <c r="EZ43" i="87"/>
  <c r="EB43" i="87"/>
  <c r="DV43" i="87"/>
  <c r="HS43" i="87"/>
  <c r="IA43" i="87"/>
  <c r="GW43" i="87"/>
  <c r="FW43" i="87"/>
  <c r="ES43" i="87"/>
  <c r="FA43" i="87"/>
  <c r="EC43" i="87"/>
  <c r="HT43" i="87"/>
  <c r="IB43" i="87"/>
  <c r="GP43" i="87"/>
  <c r="GX43" i="87"/>
  <c r="FX43" i="87"/>
  <c r="FS43" i="87"/>
  <c r="ET43" i="87"/>
  <c r="FB43" i="87"/>
  <c r="EQ43" i="87"/>
  <c r="ED43" i="87"/>
  <c r="HU43" i="87"/>
  <c r="FC43" i="87"/>
  <c r="IR42" i="87"/>
  <c r="IS42" i="87"/>
  <c r="IT42" i="87"/>
  <c r="IY42" i="87"/>
  <c r="IU42" i="87"/>
  <c r="IO42" i="87"/>
  <c r="IV42" i="87"/>
  <c r="IW42" i="87"/>
  <c r="IP42" i="87"/>
  <c r="IX42" i="87"/>
  <c r="IQ42" i="87"/>
  <c r="HT42" i="87"/>
  <c r="IB42" i="87"/>
  <c r="GW42" i="87"/>
  <c r="FT42" i="87"/>
  <c r="GB42" i="87"/>
  <c r="ES42" i="87"/>
  <c r="FA42" i="87"/>
  <c r="EA42" i="87"/>
  <c r="IA42" i="87"/>
  <c r="FR42" i="87"/>
  <c r="HU42" i="87"/>
  <c r="GP42" i="87"/>
  <c r="GX42" i="87"/>
  <c r="FU42" i="87"/>
  <c r="GC42" i="87"/>
  <c r="FE42" i="87"/>
  <c r="ET42" i="87"/>
  <c r="FB42" i="87"/>
  <c r="EB42" i="87"/>
  <c r="GO42" i="87"/>
  <c r="HV42" i="87"/>
  <c r="GQ42" i="87"/>
  <c r="GY42" i="87"/>
  <c r="FV42" i="87"/>
  <c r="EU42" i="87"/>
  <c r="FC42" i="87"/>
  <c r="EC42" i="87"/>
  <c r="HS42" i="87"/>
  <c r="GV42" i="87"/>
  <c r="HO42" i="87"/>
  <c r="HW42" i="87"/>
  <c r="HN42" i="87"/>
  <c r="GR42" i="87"/>
  <c r="GZ42" i="87"/>
  <c r="FW42" i="87"/>
  <c r="EV42" i="87"/>
  <c r="FD42" i="87"/>
  <c r="ED42" i="87"/>
  <c r="DV42" i="87"/>
  <c r="EZ42" i="87"/>
  <c r="DZ42" i="87"/>
  <c r="HP42" i="87"/>
  <c r="HX42" i="87"/>
  <c r="GS42" i="87"/>
  <c r="HA42" i="87"/>
  <c r="FX42" i="87"/>
  <c r="EW42" i="87"/>
  <c r="DW42" i="87"/>
  <c r="EE42" i="87"/>
  <c r="HQ42" i="87"/>
  <c r="HY42" i="87"/>
  <c r="GT42" i="87"/>
  <c r="HB42" i="87"/>
  <c r="FY42" i="87"/>
  <c r="FS42" i="87"/>
  <c r="EX42" i="87"/>
  <c r="EQ42" i="87"/>
  <c r="DX42" i="87"/>
  <c r="EF42" i="87"/>
  <c r="ER42" i="87"/>
  <c r="HR42" i="87"/>
  <c r="HZ42" i="87"/>
  <c r="GU42" i="87"/>
  <c r="FZ42" i="87"/>
  <c r="EY42" i="87"/>
  <c r="DY42" i="87"/>
  <c r="EG42" i="87"/>
  <c r="GA42" i="87"/>
  <c r="IT41" i="87"/>
  <c r="IU41" i="87"/>
  <c r="IV41" i="87"/>
  <c r="IO41" i="87"/>
  <c r="IW41" i="87"/>
  <c r="IP41" i="87"/>
  <c r="IX41" i="87"/>
  <c r="IQ41" i="87"/>
  <c r="IY41" i="87"/>
  <c r="IS41" i="87"/>
  <c r="IR41" i="87"/>
  <c r="HR41" i="87"/>
  <c r="HZ41" i="87"/>
  <c r="GT41" i="87"/>
  <c r="HB41" i="87"/>
  <c r="FV41" i="87"/>
  <c r="FE41" i="87"/>
  <c r="EX41" i="87"/>
  <c r="ED41" i="87"/>
  <c r="HA41" i="87"/>
  <c r="HS41" i="87"/>
  <c r="IA41" i="87"/>
  <c r="GU41" i="87"/>
  <c r="FW41" i="87"/>
  <c r="EY41" i="87"/>
  <c r="DW41" i="87"/>
  <c r="EE41" i="87"/>
  <c r="HY41" i="87"/>
  <c r="FU41" i="87"/>
  <c r="EW41" i="87"/>
  <c r="HT41" i="87"/>
  <c r="IB41" i="87"/>
  <c r="HN41" i="87"/>
  <c r="GV41" i="87"/>
  <c r="FX41" i="87"/>
  <c r="ER41" i="87"/>
  <c r="EZ41" i="87"/>
  <c r="DX41" i="87"/>
  <c r="EF41" i="87"/>
  <c r="DV41" i="87"/>
  <c r="HU41" i="87"/>
  <c r="GW41" i="87"/>
  <c r="FY41" i="87"/>
  <c r="ES41" i="87"/>
  <c r="FA41" i="87"/>
  <c r="DY41" i="87"/>
  <c r="EG41" i="87"/>
  <c r="HQ41" i="87"/>
  <c r="HV41" i="87"/>
  <c r="GP41" i="87"/>
  <c r="GX41" i="87"/>
  <c r="FZ41" i="87"/>
  <c r="FS41" i="87"/>
  <c r="ET41" i="87"/>
  <c r="FB41" i="87"/>
  <c r="EQ41" i="87"/>
  <c r="DZ41" i="87"/>
  <c r="GC41" i="87"/>
  <c r="EC41" i="87"/>
  <c r="HO41" i="87"/>
  <c r="HW41" i="87"/>
  <c r="GQ41" i="87"/>
  <c r="GY41" i="87"/>
  <c r="GA41" i="87"/>
  <c r="EU41" i="87"/>
  <c r="FC41" i="87"/>
  <c r="EA41" i="87"/>
  <c r="GS41" i="87"/>
  <c r="HP41" i="87"/>
  <c r="HX41" i="87"/>
  <c r="GR41" i="87"/>
  <c r="GZ41" i="87"/>
  <c r="GO41" i="87"/>
  <c r="FT41" i="87"/>
  <c r="GB41" i="87"/>
  <c r="FR41" i="87"/>
  <c r="EV41" i="87"/>
  <c r="FD41" i="87"/>
  <c r="EB41" i="87"/>
  <c r="IV40" i="87"/>
  <c r="IU40" i="87"/>
  <c r="IW40" i="87"/>
  <c r="IO40" i="87"/>
  <c r="IP40" i="87"/>
  <c r="IX40" i="87"/>
  <c r="IQ40" i="87"/>
  <c r="IY40" i="87"/>
  <c r="IR40" i="87"/>
  <c r="IS40" i="87"/>
  <c r="IT40" i="87"/>
  <c r="HP40" i="87"/>
  <c r="HX40" i="87"/>
  <c r="GQ40" i="87"/>
  <c r="GY40" i="87"/>
  <c r="FX40" i="87"/>
  <c r="EU40" i="87"/>
  <c r="FC40" i="87"/>
  <c r="DY40" i="87"/>
  <c r="EG40" i="87"/>
  <c r="DX40" i="87"/>
  <c r="HQ40" i="87"/>
  <c r="HY40" i="87"/>
  <c r="HN40" i="87"/>
  <c r="GR40" i="87"/>
  <c r="GZ40" i="87"/>
  <c r="FY40" i="87"/>
  <c r="EV40" i="87"/>
  <c r="FD40" i="87"/>
  <c r="DZ40" i="87"/>
  <c r="DV40" i="87"/>
  <c r="FE40" i="87"/>
  <c r="HR40" i="87"/>
  <c r="HZ40" i="87"/>
  <c r="GS40" i="87"/>
  <c r="HA40" i="87"/>
  <c r="FZ40" i="87"/>
  <c r="EW40" i="87"/>
  <c r="EA40" i="87"/>
  <c r="FB40" i="87"/>
  <c r="HS40" i="87"/>
  <c r="IA40" i="87"/>
  <c r="GT40" i="87"/>
  <c r="HB40" i="87"/>
  <c r="GA40" i="87"/>
  <c r="FS40" i="87"/>
  <c r="EX40" i="87"/>
  <c r="EQ40" i="87"/>
  <c r="EB40" i="87"/>
  <c r="GP40" i="87"/>
  <c r="FW40" i="87"/>
  <c r="HT40" i="87"/>
  <c r="IB40" i="87"/>
  <c r="GU40" i="87"/>
  <c r="FT40" i="87"/>
  <c r="GB40" i="87"/>
  <c r="EY40" i="87"/>
  <c r="EC40" i="87"/>
  <c r="HW40" i="87"/>
  <c r="HU40" i="87"/>
  <c r="GV40" i="87"/>
  <c r="GO40" i="87"/>
  <c r="FU40" i="87"/>
  <c r="GC40" i="87"/>
  <c r="FR40" i="87"/>
  <c r="ER40" i="87"/>
  <c r="EZ40" i="87"/>
  <c r="ED40" i="87"/>
  <c r="HV40" i="87"/>
  <c r="GW40" i="87"/>
  <c r="FV40" i="87"/>
  <c r="ES40" i="87"/>
  <c r="FA40" i="87"/>
  <c r="DW40" i="87"/>
  <c r="EE40" i="87"/>
  <c r="HO40" i="87"/>
  <c r="GX40" i="87"/>
  <c r="ET40" i="87"/>
  <c r="EF40" i="87"/>
  <c r="IP39" i="87"/>
  <c r="IX39" i="87"/>
  <c r="IO39" i="87"/>
  <c r="IQ39" i="87"/>
  <c r="IY39" i="87"/>
  <c r="IR39" i="87"/>
  <c r="IS39" i="87"/>
  <c r="IT39" i="87"/>
  <c r="IW39" i="87"/>
  <c r="IU39" i="87"/>
  <c r="IV39" i="87"/>
  <c r="HV39" i="87"/>
  <c r="HN39" i="87"/>
  <c r="GV39" i="87"/>
  <c r="FZ39" i="87"/>
  <c r="ER39" i="87"/>
  <c r="EZ39" i="87"/>
  <c r="EB39" i="87"/>
  <c r="DV39" i="87"/>
  <c r="HO39" i="87"/>
  <c r="HW39" i="87"/>
  <c r="GW39" i="87"/>
  <c r="GA39" i="87"/>
  <c r="ES39" i="87"/>
  <c r="FA39" i="87"/>
  <c r="EC39" i="87"/>
  <c r="GU39" i="87"/>
  <c r="EA39" i="87"/>
  <c r="HP39" i="87"/>
  <c r="HX39" i="87"/>
  <c r="GP39" i="87"/>
  <c r="GX39" i="87"/>
  <c r="FT39" i="87"/>
  <c r="GB39" i="87"/>
  <c r="FS39" i="87"/>
  <c r="ET39" i="87"/>
  <c r="FB39" i="87"/>
  <c r="EQ39" i="87"/>
  <c r="ED39" i="87"/>
  <c r="HU39" i="87"/>
  <c r="HQ39" i="87"/>
  <c r="HY39" i="87"/>
  <c r="GQ39" i="87"/>
  <c r="GY39" i="87"/>
  <c r="FU39" i="87"/>
  <c r="GC39" i="87"/>
  <c r="EU39" i="87"/>
  <c r="FC39" i="87"/>
  <c r="DW39" i="87"/>
  <c r="EE39" i="87"/>
  <c r="HR39" i="87"/>
  <c r="HZ39" i="87"/>
  <c r="GR39" i="87"/>
  <c r="GZ39" i="87"/>
  <c r="GO39" i="87"/>
  <c r="FV39" i="87"/>
  <c r="FR39" i="87"/>
  <c r="EV39" i="87"/>
  <c r="FD39" i="87"/>
  <c r="DX39" i="87"/>
  <c r="EF39" i="87"/>
  <c r="EY39" i="87"/>
  <c r="HS39" i="87"/>
  <c r="IA39" i="87"/>
  <c r="GS39" i="87"/>
  <c r="HA39" i="87"/>
  <c r="FW39" i="87"/>
  <c r="EW39" i="87"/>
  <c r="DY39" i="87"/>
  <c r="EG39" i="87"/>
  <c r="FY39" i="87"/>
  <c r="HT39" i="87"/>
  <c r="IB39" i="87"/>
  <c r="GT39" i="87"/>
  <c r="HB39" i="87"/>
  <c r="FX39" i="87"/>
  <c r="FE39" i="87"/>
  <c r="EX39" i="87"/>
  <c r="DZ39" i="87"/>
  <c r="IR38" i="87"/>
  <c r="IS38" i="87"/>
  <c r="IQ38" i="87"/>
  <c r="IT38" i="87"/>
  <c r="IU38" i="87"/>
  <c r="IY38" i="87"/>
  <c r="IV38" i="87"/>
  <c r="IW38" i="87"/>
  <c r="IO38" i="87"/>
  <c r="IP38" i="87"/>
  <c r="IX38" i="87"/>
  <c r="HT38" i="87"/>
  <c r="IB38" i="87"/>
  <c r="GS38" i="87"/>
  <c r="HA38" i="87"/>
  <c r="FT38" i="87"/>
  <c r="GB38" i="87"/>
  <c r="EW38" i="87"/>
  <c r="DW38" i="87"/>
  <c r="EE38" i="87"/>
  <c r="IA38" i="87"/>
  <c r="GR38" i="87"/>
  <c r="GA38" i="87"/>
  <c r="FD38" i="87"/>
  <c r="DV38" i="87"/>
  <c r="HU38" i="87"/>
  <c r="GT38" i="87"/>
  <c r="HB38" i="87"/>
  <c r="FU38" i="87"/>
  <c r="GC38" i="87"/>
  <c r="FS38" i="87"/>
  <c r="EX38" i="87"/>
  <c r="EQ38" i="87"/>
  <c r="DX38" i="87"/>
  <c r="EF38" i="87"/>
  <c r="HV38" i="87"/>
  <c r="GU38" i="87"/>
  <c r="FV38" i="87"/>
  <c r="EY38" i="87"/>
  <c r="DY38" i="87"/>
  <c r="EG38" i="87"/>
  <c r="HO38" i="87"/>
  <c r="HW38" i="87"/>
  <c r="GV38" i="87"/>
  <c r="GO38" i="87"/>
  <c r="FW38" i="87"/>
  <c r="FR38" i="87"/>
  <c r="ER38" i="87"/>
  <c r="EZ38" i="87"/>
  <c r="DZ38" i="87"/>
  <c r="ED38" i="87"/>
  <c r="HP38" i="87"/>
  <c r="HX38" i="87"/>
  <c r="GW38" i="87"/>
  <c r="FX38" i="87"/>
  <c r="ES38" i="87"/>
  <c r="FA38" i="87"/>
  <c r="EA38" i="87"/>
  <c r="HQ38" i="87"/>
  <c r="HY38" i="87"/>
  <c r="GP38" i="87"/>
  <c r="GX38" i="87"/>
  <c r="FY38" i="87"/>
  <c r="FE38" i="87"/>
  <c r="ET38" i="87"/>
  <c r="FB38" i="87"/>
  <c r="EB38" i="87"/>
  <c r="HS38" i="87"/>
  <c r="HN38" i="87"/>
  <c r="GZ38" i="87"/>
  <c r="EV38" i="87"/>
  <c r="HR38" i="87"/>
  <c r="HZ38" i="87"/>
  <c r="GQ38" i="87"/>
  <c r="GY38" i="87"/>
  <c r="FZ38" i="87"/>
  <c r="EU38" i="87"/>
  <c r="FC38" i="87"/>
  <c r="EC38" i="87"/>
  <c r="IV44" i="87"/>
  <c r="IW44" i="87"/>
  <c r="IP44" i="87"/>
  <c r="IX44" i="87"/>
  <c r="IQ44" i="87"/>
  <c r="IY44" i="87"/>
  <c r="IO44" i="87"/>
  <c r="IR44" i="87"/>
  <c r="IS44" i="87"/>
  <c r="IT44" i="87"/>
  <c r="IU44" i="87"/>
  <c r="HP44" i="87"/>
  <c r="HX44" i="87"/>
  <c r="GT44" i="87"/>
  <c r="HB44" i="87"/>
  <c r="FU44" i="87"/>
  <c r="GC44" i="87"/>
  <c r="FS44" i="87"/>
  <c r="ES44" i="87"/>
  <c r="FA44" i="87"/>
  <c r="EQ44" i="87"/>
  <c r="HQ44" i="87"/>
  <c r="HY44" i="87"/>
  <c r="GU44" i="87"/>
  <c r="FV44" i="87"/>
  <c r="FR44" i="87"/>
  <c r="ET44" i="87"/>
  <c r="FB44" i="87"/>
  <c r="HR44" i="87"/>
  <c r="HZ44" i="87"/>
  <c r="GV44" i="87"/>
  <c r="FW44" i="87"/>
  <c r="FE44" i="87"/>
  <c r="EU44" i="87"/>
  <c r="FC44" i="87"/>
  <c r="HS44" i="87"/>
  <c r="IA44" i="87"/>
  <c r="GW44" i="87"/>
  <c r="FX44" i="87"/>
  <c r="EV44" i="87"/>
  <c r="FD44" i="87"/>
  <c r="HT44" i="87"/>
  <c r="IB44" i="87"/>
  <c r="GP44" i="87"/>
  <c r="GX44" i="87"/>
  <c r="FY44" i="87"/>
  <c r="EW44" i="87"/>
  <c r="HU44" i="87"/>
  <c r="GQ44" i="87"/>
  <c r="GY44" i="87"/>
  <c r="GO44" i="87"/>
  <c r="FZ44" i="87"/>
  <c r="EX44" i="87"/>
  <c r="HV44" i="87"/>
  <c r="GR44" i="87"/>
  <c r="GZ44" i="87"/>
  <c r="GA44" i="87"/>
  <c r="EY44" i="87"/>
  <c r="HO44" i="87"/>
  <c r="HW44" i="87"/>
  <c r="HN44" i="87"/>
  <c r="GS44" i="87"/>
  <c r="HA44" i="87"/>
  <c r="FT44" i="87"/>
  <c r="GB44" i="87"/>
  <c r="ER44" i="87"/>
  <c r="EZ44" i="87"/>
  <c r="EC44" i="87"/>
  <c r="ED44" i="87"/>
  <c r="DV44" i="87"/>
  <c r="DX44" i="87"/>
  <c r="EF44" i="87"/>
  <c r="DY44" i="87"/>
  <c r="EG44" i="87"/>
  <c r="DW44" i="87"/>
  <c r="DZ44" i="87"/>
  <c r="EE44" i="87"/>
  <c r="EA44" i="87"/>
  <c r="EB44" i="87"/>
  <c r="IR50" i="87"/>
  <c r="IT50" i="87"/>
  <c r="IS50" i="87"/>
  <c r="IU50" i="87"/>
  <c r="IV50" i="87"/>
  <c r="IW50" i="87"/>
  <c r="IP50" i="87"/>
  <c r="IX50" i="87"/>
  <c r="IO50" i="87"/>
  <c r="IQ50" i="87"/>
  <c r="IY50" i="87"/>
  <c r="HT50" i="87"/>
  <c r="IB50" i="87"/>
  <c r="GV50" i="87"/>
  <c r="FY50" i="87"/>
  <c r="FE50" i="87"/>
  <c r="EU50" i="87"/>
  <c r="FC50" i="87"/>
  <c r="HU50" i="87"/>
  <c r="GW50" i="87"/>
  <c r="FZ50" i="87"/>
  <c r="EV50" i="87"/>
  <c r="FD50" i="87"/>
  <c r="HV50" i="87"/>
  <c r="GP50" i="87"/>
  <c r="GX50" i="87"/>
  <c r="GA50" i="87"/>
  <c r="EW50" i="87"/>
  <c r="HO50" i="87"/>
  <c r="HW50" i="87"/>
  <c r="GQ50" i="87"/>
  <c r="GY50" i="87"/>
  <c r="GO50" i="87"/>
  <c r="FT50" i="87"/>
  <c r="GB50" i="87"/>
  <c r="EX50" i="87"/>
  <c r="HP50" i="87"/>
  <c r="HX50" i="87"/>
  <c r="GR50" i="87"/>
  <c r="GZ50" i="87"/>
  <c r="FU50" i="87"/>
  <c r="GC50" i="87"/>
  <c r="EY50" i="87"/>
  <c r="HQ50" i="87"/>
  <c r="HY50" i="87"/>
  <c r="HN50" i="87"/>
  <c r="GS50" i="87"/>
  <c r="HA50" i="87"/>
  <c r="FV50" i="87"/>
  <c r="ER50" i="87"/>
  <c r="EZ50" i="87"/>
  <c r="HR50" i="87"/>
  <c r="HZ50" i="87"/>
  <c r="GT50" i="87"/>
  <c r="HB50" i="87"/>
  <c r="FW50" i="87"/>
  <c r="FS50" i="87"/>
  <c r="ES50" i="87"/>
  <c r="FA50" i="87"/>
  <c r="EQ50" i="87"/>
  <c r="HS50" i="87"/>
  <c r="IA50" i="87"/>
  <c r="GU50" i="87"/>
  <c r="FX50" i="87"/>
  <c r="FR50" i="87"/>
  <c r="ET50" i="87"/>
  <c r="FB50" i="87"/>
  <c r="EA50" i="87"/>
  <c r="DV50" i="87"/>
  <c r="EB50" i="87"/>
  <c r="EC50" i="87"/>
  <c r="ED50" i="87"/>
  <c r="DW50" i="87"/>
  <c r="EE50" i="87"/>
  <c r="DX50" i="87"/>
  <c r="EF50" i="87"/>
  <c r="DY50" i="87"/>
  <c r="EG50" i="87"/>
  <c r="DZ50" i="87"/>
  <c r="IT49" i="87"/>
  <c r="IO49" i="87"/>
  <c r="IV49" i="87"/>
  <c r="IW49" i="87"/>
  <c r="IU49" i="87"/>
  <c r="IP49" i="87"/>
  <c r="IX49" i="87"/>
  <c r="IQ49" i="87"/>
  <c r="IY49" i="87"/>
  <c r="IR49" i="87"/>
  <c r="IS49" i="87"/>
  <c r="HR49" i="87"/>
  <c r="HZ49" i="87"/>
  <c r="GS49" i="87"/>
  <c r="HA49" i="87"/>
  <c r="GA49" i="87"/>
  <c r="ER49" i="87"/>
  <c r="EZ49" i="87"/>
  <c r="HS49" i="87"/>
  <c r="IA49" i="87"/>
  <c r="GT49" i="87"/>
  <c r="HB49" i="87"/>
  <c r="FT49" i="87"/>
  <c r="GB49" i="87"/>
  <c r="ES49" i="87"/>
  <c r="FA49" i="87"/>
  <c r="HT49" i="87"/>
  <c r="IB49" i="87"/>
  <c r="GU49" i="87"/>
  <c r="GO49" i="87"/>
  <c r="FU49" i="87"/>
  <c r="GC49" i="87"/>
  <c r="ET49" i="87"/>
  <c r="FB49" i="87"/>
  <c r="HU49" i="87"/>
  <c r="GV49" i="87"/>
  <c r="FV49" i="87"/>
  <c r="EU49" i="87"/>
  <c r="FC49" i="87"/>
  <c r="HV49" i="87"/>
  <c r="HN49" i="87"/>
  <c r="GW49" i="87"/>
  <c r="FW49" i="87"/>
  <c r="EV49" i="87"/>
  <c r="FD49" i="87"/>
  <c r="HO49" i="87"/>
  <c r="HW49" i="87"/>
  <c r="GP49" i="87"/>
  <c r="GX49" i="87"/>
  <c r="FX49" i="87"/>
  <c r="FS49" i="87"/>
  <c r="EW49" i="87"/>
  <c r="EQ49" i="87"/>
  <c r="HP49" i="87"/>
  <c r="HX49" i="87"/>
  <c r="GQ49" i="87"/>
  <c r="GY49" i="87"/>
  <c r="FY49" i="87"/>
  <c r="FR49" i="87"/>
  <c r="EX49" i="87"/>
  <c r="HQ49" i="87"/>
  <c r="HY49" i="87"/>
  <c r="GR49" i="87"/>
  <c r="GZ49" i="87"/>
  <c r="FZ49" i="87"/>
  <c r="FE49" i="87"/>
  <c r="EY49" i="87"/>
  <c r="ED49" i="87"/>
  <c r="DX49" i="87"/>
  <c r="DW49" i="87"/>
  <c r="EE49" i="87"/>
  <c r="DY49" i="87"/>
  <c r="EG49" i="87"/>
  <c r="DZ49" i="87"/>
  <c r="EA49" i="87"/>
  <c r="EF49" i="87"/>
  <c r="EB49" i="87"/>
  <c r="DV49" i="87"/>
  <c r="EC49" i="87"/>
  <c r="IV48" i="87"/>
  <c r="IW48" i="87"/>
  <c r="IP48" i="87"/>
  <c r="IX48" i="87"/>
  <c r="IQ48" i="87"/>
  <c r="IY48" i="87"/>
  <c r="IR48" i="87"/>
  <c r="IS48" i="87"/>
  <c r="IT48" i="87"/>
  <c r="IU48" i="87"/>
  <c r="IO48" i="87"/>
  <c r="HP48" i="87"/>
  <c r="HX48" i="87"/>
  <c r="GP48" i="87"/>
  <c r="GX48" i="87"/>
  <c r="FU48" i="87"/>
  <c r="GC48" i="87"/>
  <c r="EW48" i="87"/>
  <c r="HQ48" i="87"/>
  <c r="HY48" i="87"/>
  <c r="GQ48" i="87"/>
  <c r="GY48" i="87"/>
  <c r="GO48" i="87"/>
  <c r="FV48" i="87"/>
  <c r="EX48" i="87"/>
  <c r="HR48" i="87"/>
  <c r="HZ48" i="87"/>
  <c r="GR48" i="87"/>
  <c r="GZ48" i="87"/>
  <c r="FW48" i="87"/>
  <c r="EY48" i="87"/>
  <c r="HS48" i="87"/>
  <c r="IA48" i="87"/>
  <c r="HN48" i="87"/>
  <c r="GS48" i="87"/>
  <c r="HA48" i="87"/>
  <c r="FX48" i="87"/>
  <c r="ER48" i="87"/>
  <c r="EZ48" i="87"/>
  <c r="HT48" i="87"/>
  <c r="IB48" i="87"/>
  <c r="GT48" i="87"/>
  <c r="HB48" i="87"/>
  <c r="FY48" i="87"/>
  <c r="FS48" i="87"/>
  <c r="ES48" i="87"/>
  <c r="FA48" i="87"/>
  <c r="EQ48" i="87"/>
  <c r="HU48" i="87"/>
  <c r="GU48" i="87"/>
  <c r="FZ48" i="87"/>
  <c r="FR48" i="87"/>
  <c r="ET48" i="87"/>
  <c r="FB48" i="87"/>
  <c r="HV48" i="87"/>
  <c r="GV48" i="87"/>
  <c r="GA48" i="87"/>
  <c r="FE48" i="87"/>
  <c r="EU48" i="87"/>
  <c r="FC48" i="87"/>
  <c r="HO48" i="87"/>
  <c r="HW48" i="87"/>
  <c r="GW48" i="87"/>
  <c r="FT48" i="87"/>
  <c r="GB48" i="87"/>
  <c r="EV48" i="87"/>
  <c r="FD48" i="87"/>
  <c r="DY48" i="87"/>
  <c r="EG48" i="87"/>
  <c r="DZ48" i="87"/>
  <c r="EB48" i="87"/>
  <c r="EC48" i="87"/>
  <c r="EA48" i="87"/>
  <c r="ED48" i="87"/>
  <c r="DW48" i="87"/>
  <c r="EE48" i="87"/>
  <c r="DV48" i="87"/>
  <c r="DX48" i="87"/>
  <c r="EF48" i="87"/>
  <c r="IP47" i="87"/>
  <c r="IX47" i="87"/>
  <c r="IR47" i="87"/>
  <c r="IS47" i="87"/>
  <c r="IT47" i="87"/>
  <c r="IY47" i="87"/>
  <c r="IU47" i="87"/>
  <c r="IV47" i="87"/>
  <c r="IO47" i="87"/>
  <c r="IQ47" i="87"/>
  <c r="IW47" i="87"/>
  <c r="HV47" i="87"/>
  <c r="GU47" i="87"/>
  <c r="GO47" i="87"/>
  <c r="FW47" i="87"/>
  <c r="ET47" i="87"/>
  <c r="FB47" i="87"/>
  <c r="HO47" i="87"/>
  <c r="HW47" i="87"/>
  <c r="GV47" i="87"/>
  <c r="FX47" i="87"/>
  <c r="EU47" i="87"/>
  <c r="FC47" i="87"/>
  <c r="HP47" i="87"/>
  <c r="HX47" i="87"/>
  <c r="HN47" i="87"/>
  <c r="GW47" i="87"/>
  <c r="FY47" i="87"/>
  <c r="EV47" i="87"/>
  <c r="FD47" i="87"/>
  <c r="HQ47" i="87"/>
  <c r="HY47" i="87"/>
  <c r="GP47" i="87"/>
  <c r="GX47" i="87"/>
  <c r="FZ47" i="87"/>
  <c r="FS47" i="87"/>
  <c r="EW47" i="87"/>
  <c r="EQ47" i="87"/>
  <c r="HR47" i="87"/>
  <c r="HZ47" i="87"/>
  <c r="GQ47" i="87"/>
  <c r="GY47" i="87"/>
  <c r="GA47" i="87"/>
  <c r="FR47" i="87"/>
  <c r="EX47" i="87"/>
  <c r="HS47" i="87"/>
  <c r="IA47" i="87"/>
  <c r="GR47" i="87"/>
  <c r="GZ47" i="87"/>
  <c r="FT47" i="87"/>
  <c r="GB47" i="87"/>
  <c r="FE47" i="87"/>
  <c r="EY47" i="87"/>
  <c r="HT47" i="87"/>
  <c r="IB47" i="87"/>
  <c r="GS47" i="87"/>
  <c r="HA47" i="87"/>
  <c r="FU47" i="87"/>
  <c r="GC47" i="87"/>
  <c r="ER47" i="87"/>
  <c r="EZ47" i="87"/>
  <c r="HU47" i="87"/>
  <c r="GT47" i="87"/>
  <c r="HB47" i="87"/>
  <c r="FV47" i="87"/>
  <c r="ES47" i="87"/>
  <c r="FA47" i="87"/>
  <c r="EB47" i="87"/>
  <c r="EC47" i="87"/>
  <c r="DW47" i="87"/>
  <c r="EE47" i="87"/>
  <c r="DX47" i="87"/>
  <c r="EF47" i="87"/>
  <c r="DY47" i="87"/>
  <c r="EG47" i="87"/>
  <c r="DV47" i="87"/>
  <c r="DZ47" i="87"/>
  <c r="EA47" i="87"/>
  <c r="ED47" i="87"/>
  <c r="IR46" i="87"/>
  <c r="IT46" i="87"/>
  <c r="IU46" i="87"/>
  <c r="IV46" i="87"/>
  <c r="IW46" i="87"/>
  <c r="IO46" i="87"/>
  <c r="IS46" i="87"/>
  <c r="IP46" i="87"/>
  <c r="IX46" i="87"/>
  <c r="IQ46" i="87"/>
  <c r="IY46" i="87"/>
  <c r="HT46" i="87"/>
  <c r="IB46" i="87"/>
  <c r="GR46" i="87"/>
  <c r="GZ46" i="87"/>
  <c r="FY46" i="87"/>
  <c r="EY46" i="87"/>
  <c r="HU46" i="87"/>
  <c r="HN46" i="87"/>
  <c r="GS46" i="87"/>
  <c r="HA46" i="87"/>
  <c r="FZ46" i="87"/>
  <c r="ER46" i="87"/>
  <c r="EZ46" i="87"/>
  <c r="HV46" i="87"/>
  <c r="GT46" i="87"/>
  <c r="HB46" i="87"/>
  <c r="GA46" i="87"/>
  <c r="FS46" i="87"/>
  <c r="ES46" i="87"/>
  <c r="FA46" i="87"/>
  <c r="EQ46" i="87"/>
  <c r="HO46" i="87"/>
  <c r="HW46" i="87"/>
  <c r="GU46" i="87"/>
  <c r="FT46" i="87"/>
  <c r="GB46" i="87"/>
  <c r="FR46" i="87"/>
  <c r="ET46" i="87"/>
  <c r="FB46" i="87"/>
  <c r="HP46" i="87"/>
  <c r="HX46" i="87"/>
  <c r="GV46" i="87"/>
  <c r="FU46" i="87"/>
  <c r="GC46" i="87"/>
  <c r="FE46" i="87"/>
  <c r="EU46" i="87"/>
  <c r="FC46" i="87"/>
  <c r="HQ46" i="87"/>
  <c r="HY46" i="87"/>
  <c r="GW46" i="87"/>
  <c r="FV46" i="87"/>
  <c r="EV46" i="87"/>
  <c r="FD46" i="87"/>
  <c r="HR46" i="87"/>
  <c r="HZ46" i="87"/>
  <c r="GP46" i="87"/>
  <c r="GX46" i="87"/>
  <c r="FW46" i="87"/>
  <c r="EW46" i="87"/>
  <c r="HS46" i="87"/>
  <c r="IA46" i="87"/>
  <c r="GQ46" i="87"/>
  <c r="GY46" i="87"/>
  <c r="GO46" i="87"/>
  <c r="FX46" i="87"/>
  <c r="EX46" i="87"/>
  <c r="DW46" i="87"/>
  <c r="EE46" i="87"/>
  <c r="DX46" i="87"/>
  <c r="EF46" i="87"/>
  <c r="DZ46" i="87"/>
  <c r="EA46" i="87"/>
  <c r="DV46" i="87"/>
  <c r="DY46" i="87"/>
  <c r="EB46" i="87"/>
  <c r="EC46" i="87"/>
  <c r="EG46" i="87"/>
  <c r="ED46" i="87"/>
  <c r="IT45" i="87"/>
  <c r="IV45" i="87"/>
  <c r="IW45" i="87"/>
  <c r="IP45" i="87"/>
  <c r="IX45" i="87"/>
  <c r="IO45" i="87"/>
  <c r="IQ45" i="87"/>
  <c r="IY45" i="87"/>
  <c r="IR45" i="87"/>
  <c r="IS45" i="87"/>
  <c r="IU45" i="87"/>
  <c r="HR45" i="87"/>
  <c r="HZ45" i="87"/>
  <c r="HN45" i="87"/>
  <c r="GW45" i="87"/>
  <c r="GA45" i="87"/>
  <c r="EV45" i="87"/>
  <c r="FD45" i="87"/>
  <c r="HS45" i="87"/>
  <c r="IA45" i="87"/>
  <c r="GP45" i="87"/>
  <c r="GX45" i="87"/>
  <c r="FT45" i="87"/>
  <c r="GB45" i="87"/>
  <c r="FS45" i="87"/>
  <c r="EW45" i="87"/>
  <c r="EQ45" i="87"/>
  <c r="HT45" i="87"/>
  <c r="IB45" i="87"/>
  <c r="GQ45" i="87"/>
  <c r="GY45" i="87"/>
  <c r="FU45" i="87"/>
  <c r="GC45" i="87"/>
  <c r="FR45" i="87"/>
  <c r="EX45" i="87"/>
  <c r="HU45" i="87"/>
  <c r="GR45" i="87"/>
  <c r="GZ45" i="87"/>
  <c r="FV45" i="87"/>
  <c r="FE45" i="87"/>
  <c r="EY45" i="87"/>
  <c r="HV45" i="87"/>
  <c r="GS45" i="87"/>
  <c r="HA45" i="87"/>
  <c r="FW45" i="87"/>
  <c r="ER45" i="87"/>
  <c r="EZ45" i="87"/>
  <c r="HO45" i="87"/>
  <c r="HW45" i="87"/>
  <c r="GT45" i="87"/>
  <c r="HB45" i="87"/>
  <c r="FX45" i="87"/>
  <c r="ES45" i="87"/>
  <c r="FA45" i="87"/>
  <c r="HP45" i="87"/>
  <c r="HX45" i="87"/>
  <c r="GU45" i="87"/>
  <c r="GO45" i="87"/>
  <c r="FY45" i="87"/>
  <c r="ET45" i="87"/>
  <c r="FB45" i="87"/>
  <c r="HQ45" i="87"/>
  <c r="HY45" i="87"/>
  <c r="GV45" i="87"/>
  <c r="FZ45" i="87"/>
  <c r="EU45" i="87"/>
  <c r="FC45" i="87"/>
  <c r="DZ45" i="87"/>
  <c r="EA45" i="87"/>
  <c r="EB45" i="87"/>
  <c r="EC45" i="87"/>
  <c r="DV45" i="87"/>
  <c r="ED45" i="87"/>
  <c r="DW45" i="87"/>
  <c r="EE45" i="87"/>
  <c r="DX45" i="87"/>
  <c r="EF45" i="87"/>
  <c r="DY45" i="87"/>
  <c r="EG45" i="87"/>
  <c r="IP52" i="87"/>
  <c r="IX52" i="87"/>
  <c r="IQ52" i="87"/>
  <c r="IY52" i="87"/>
  <c r="IR52" i="87"/>
  <c r="IU52" i="87"/>
  <c r="IS52" i="87"/>
  <c r="IT52" i="87"/>
  <c r="IO52" i="87"/>
  <c r="IW52" i="87"/>
  <c r="IV52" i="87"/>
  <c r="HV52" i="87"/>
  <c r="GW52" i="87"/>
  <c r="FY52" i="87"/>
  <c r="FR52" i="87"/>
  <c r="ET52" i="87"/>
  <c r="FB52" i="87"/>
  <c r="DX52" i="87"/>
  <c r="DV52" i="87"/>
  <c r="EC52" i="87"/>
  <c r="ED52" i="87"/>
  <c r="HO52" i="87"/>
  <c r="HW52" i="87"/>
  <c r="GP52" i="87"/>
  <c r="GX52" i="87"/>
  <c r="FZ52" i="87"/>
  <c r="FS52" i="87"/>
  <c r="EU52" i="87"/>
  <c r="FC52" i="87"/>
  <c r="DY52" i="87"/>
  <c r="EG52" i="87"/>
  <c r="ER52" i="87"/>
  <c r="HP52" i="87"/>
  <c r="HX52" i="87"/>
  <c r="HN52" i="87"/>
  <c r="GQ52" i="87"/>
  <c r="GY52" i="87"/>
  <c r="GA52" i="87"/>
  <c r="EV52" i="87"/>
  <c r="FD52" i="87"/>
  <c r="DZ52" i="87"/>
  <c r="HQ52" i="87"/>
  <c r="HY52" i="87"/>
  <c r="GR52" i="87"/>
  <c r="GZ52" i="87"/>
  <c r="FT52" i="87"/>
  <c r="GB52" i="87"/>
  <c r="EW52" i="87"/>
  <c r="EA52" i="87"/>
  <c r="IB52" i="87"/>
  <c r="FW52" i="87"/>
  <c r="HR52" i="87"/>
  <c r="HZ52" i="87"/>
  <c r="GS52" i="87"/>
  <c r="HA52" i="87"/>
  <c r="GO52" i="87"/>
  <c r="FU52" i="87"/>
  <c r="GC52" i="87"/>
  <c r="EX52" i="87"/>
  <c r="EQ52" i="87"/>
  <c r="EB52" i="87"/>
  <c r="HS52" i="87"/>
  <c r="IA52" i="87"/>
  <c r="GT52" i="87"/>
  <c r="HB52" i="87"/>
  <c r="FV52" i="87"/>
  <c r="HT52" i="87"/>
  <c r="GU52" i="87"/>
  <c r="HU52" i="87"/>
  <c r="GV52" i="87"/>
  <c r="FX52" i="87"/>
  <c r="FE52" i="87"/>
  <c r="ES52" i="87"/>
  <c r="FA52" i="87"/>
  <c r="DW52" i="87"/>
  <c r="EE52" i="87"/>
  <c r="EF52" i="87"/>
  <c r="EY52" i="87"/>
  <c r="EZ52" i="87"/>
  <c r="IV57" i="87"/>
  <c r="IS57" i="87"/>
  <c r="IW57" i="87"/>
  <c r="IT57" i="87"/>
  <c r="IP57" i="87"/>
  <c r="IX57" i="87"/>
  <c r="IQ57" i="87"/>
  <c r="IY57" i="87"/>
  <c r="IO57" i="87"/>
  <c r="IR57" i="87"/>
  <c r="IU57" i="87"/>
  <c r="HP57" i="87"/>
  <c r="HX57" i="87"/>
  <c r="GV57" i="87"/>
  <c r="FW57" i="87"/>
  <c r="EX57" i="87"/>
  <c r="EQ57" i="87"/>
  <c r="HQ57" i="87"/>
  <c r="HY57" i="87"/>
  <c r="GW57" i="87"/>
  <c r="GO57" i="87"/>
  <c r="FX57" i="87"/>
  <c r="EY57" i="87"/>
  <c r="EC57" i="87"/>
  <c r="EU57" i="87"/>
  <c r="EV57" i="87"/>
  <c r="HR57" i="87"/>
  <c r="HZ57" i="87"/>
  <c r="GP57" i="87"/>
  <c r="GX57" i="87"/>
  <c r="FY57" i="87"/>
  <c r="ER57" i="87"/>
  <c r="EZ57" i="87"/>
  <c r="ED57" i="87"/>
  <c r="HS57" i="87"/>
  <c r="IA57" i="87"/>
  <c r="GQ57" i="87"/>
  <c r="GY57" i="87"/>
  <c r="FZ57" i="87"/>
  <c r="ES57" i="87"/>
  <c r="FA57" i="87"/>
  <c r="DW57" i="87"/>
  <c r="EE57" i="87"/>
  <c r="EG57" i="87"/>
  <c r="HV57" i="87"/>
  <c r="HB57" i="87"/>
  <c r="FU57" i="87"/>
  <c r="HT57" i="87"/>
  <c r="IB57" i="87"/>
  <c r="GR57" i="87"/>
  <c r="GZ57" i="87"/>
  <c r="GA57" i="87"/>
  <c r="FE57" i="87"/>
  <c r="ET57" i="87"/>
  <c r="FB57" i="87"/>
  <c r="DX57" i="87"/>
  <c r="EF57" i="87"/>
  <c r="DV57" i="87"/>
  <c r="DY57" i="87"/>
  <c r="FD57" i="87"/>
  <c r="DZ57" i="87"/>
  <c r="HU57" i="87"/>
  <c r="GS57" i="87"/>
  <c r="HA57" i="87"/>
  <c r="FT57" i="87"/>
  <c r="GB57" i="87"/>
  <c r="FR57" i="87"/>
  <c r="GT57" i="87"/>
  <c r="GC57" i="87"/>
  <c r="FS57" i="87"/>
  <c r="HO57" i="87"/>
  <c r="HW57" i="87"/>
  <c r="HN57" i="87"/>
  <c r="GU57" i="87"/>
  <c r="FV57" i="87"/>
  <c r="EW57" i="87"/>
  <c r="EA57" i="87"/>
  <c r="EB57" i="87"/>
  <c r="FC57" i="87"/>
  <c r="IP56" i="87"/>
  <c r="IX56" i="87"/>
  <c r="IV56" i="87"/>
  <c r="IQ56" i="87"/>
  <c r="IY56" i="87"/>
  <c r="IR56" i="87"/>
  <c r="IO56" i="87"/>
  <c r="IS56" i="87"/>
  <c r="IU56" i="87"/>
  <c r="IT56" i="87"/>
  <c r="IW56" i="87"/>
  <c r="HV56" i="87"/>
  <c r="GS56" i="87"/>
  <c r="HA56" i="87"/>
  <c r="GO56" i="87"/>
  <c r="FY56" i="87"/>
  <c r="HO56" i="87"/>
  <c r="HW56" i="87"/>
  <c r="GT56" i="87"/>
  <c r="HB56" i="87"/>
  <c r="FZ56" i="87"/>
  <c r="HP56" i="87"/>
  <c r="HX56" i="87"/>
  <c r="GU56" i="87"/>
  <c r="GA56" i="87"/>
  <c r="HQ56" i="87"/>
  <c r="HY56" i="87"/>
  <c r="GV56" i="87"/>
  <c r="FT56" i="87"/>
  <c r="GB56" i="87"/>
  <c r="FE56" i="87"/>
  <c r="HT56" i="87"/>
  <c r="HN56" i="87"/>
  <c r="GQ56" i="87"/>
  <c r="GY56" i="87"/>
  <c r="HR56" i="87"/>
  <c r="HZ56" i="87"/>
  <c r="GW56" i="87"/>
  <c r="FU56" i="87"/>
  <c r="GC56" i="87"/>
  <c r="FR56" i="87"/>
  <c r="HS56" i="87"/>
  <c r="IA56" i="87"/>
  <c r="GP56" i="87"/>
  <c r="GX56" i="87"/>
  <c r="FV56" i="87"/>
  <c r="FS56" i="87"/>
  <c r="IB56" i="87"/>
  <c r="FW56" i="87"/>
  <c r="HU56" i="87"/>
  <c r="GR56" i="87"/>
  <c r="GZ56" i="87"/>
  <c r="FX56" i="87"/>
  <c r="IT54" i="87"/>
  <c r="IO54" i="87"/>
  <c r="IY54" i="87"/>
  <c r="IR54" i="87"/>
  <c r="IU54" i="87"/>
  <c r="IV54" i="87"/>
  <c r="IW54" i="87"/>
  <c r="IP54" i="87"/>
  <c r="IX54" i="87"/>
  <c r="IQ54" i="87"/>
  <c r="IS54" i="87"/>
  <c r="HR54" i="87"/>
  <c r="HZ54" i="87"/>
  <c r="GU54" i="87"/>
  <c r="FU54" i="87"/>
  <c r="GC54" i="87"/>
  <c r="ER54" i="87"/>
  <c r="EZ54" i="87"/>
  <c r="EW54" i="87"/>
  <c r="HS54" i="87"/>
  <c r="IA54" i="87"/>
  <c r="GV54" i="87"/>
  <c r="FV54" i="87"/>
  <c r="FE54" i="87"/>
  <c r="ES54" i="87"/>
  <c r="FA54" i="87"/>
  <c r="EA54" i="87"/>
  <c r="HT54" i="87"/>
  <c r="IB54" i="87"/>
  <c r="GW54" i="87"/>
  <c r="FW54" i="87"/>
  <c r="FR54" i="87"/>
  <c r="ET54" i="87"/>
  <c r="FB54" i="87"/>
  <c r="EB54" i="87"/>
  <c r="DV54" i="87"/>
  <c r="DW54" i="87"/>
  <c r="HU54" i="87"/>
  <c r="GP54" i="87"/>
  <c r="GX54" i="87"/>
  <c r="FX54" i="87"/>
  <c r="FS54" i="87"/>
  <c r="EU54" i="87"/>
  <c r="FC54" i="87"/>
  <c r="EC54" i="87"/>
  <c r="HX54" i="87"/>
  <c r="HA54" i="87"/>
  <c r="EX54" i="87"/>
  <c r="EF54" i="87"/>
  <c r="HV54" i="87"/>
  <c r="HN54" i="87"/>
  <c r="GQ54" i="87"/>
  <c r="GY54" i="87"/>
  <c r="FY54" i="87"/>
  <c r="EV54" i="87"/>
  <c r="FD54" i="87"/>
  <c r="ED54" i="87"/>
  <c r="HO54" i="87"/>
  <c r="HW54" i="87"/>
  <c r="GR54" i="87"/>
  <c r="GZ54" i="87"/>
  <c r="FZ54" i="87"/>
  <c r="EE54" i="87"/>
  <c r="HP54" i="87"/>
  <c r="GS54" i="87"/>
  <c r="GO54" i="87"/>
  <c r="GA54" i="87"/>
  <c r="DX54" i="87"/>
  <c r="HQ54" i="87"/>
  <c r="HY54" i="87"/>
  <c r="GT54" i="87"/>
  <c r="HB54" i="87"/>
  <c r="FT54" i="87"/>
  <c r="GB54" i="87"/>
  <c r="EY54" i="87"/>
  <c r="DY54" i="87"/>
  <c r="EG54" i="87"/>
  <c r="DZ54" i="87"/>
  <c r="EQ54" i="87"/>
  <c r="IR55" i="87"/>
  <c r="IS55" i="87"/>
  <c r="IO55" i="87"/>
  <c r="IW55" i="87"/>
  <c r="IT55" i="87"/>
  <c r="IX55" i="87"/>
  <c r="IU55" i="87"/>
  <c r="IV55" i="87"/>
  <c r="IP55" i="87"/>
  <c r="IQ55" i="87"/>
  <c r="IY55" i="87"/>
  <c r="HT55" i="87"/>
  <c r="IB55" i="87"/>
  <c r="GP55" i="87"/>
  <c r="GX55" i="87"/>
  <c r="GA55" i="87"/>
  <c r="EU55" i="87"/>
  <c r="FC55" i="87"/>
  <c r="DW55" i="87"/>
  <c r="HU55" i="87"/>
  <c r="GQ55" i="87"/>
  <c r="GY55" i="87"/>
  <c r="FT55" i="87"/>
  <c r="GB55" i="87"/>
  <c r="EV55" i="87"/>
  <c r="FD55" i="87"/>
  <c r="DX55" i="87"/>
  <c r="EF55" i="87"/>
  <c r="EC55" i="87"/>
  <c r="HV55" i="87"/>
  <c r="GR55" i="87"/>
  <c r="GZ55" i="87"/>
  <c r="FU55" i="87"/>
  <c r="GC55" i="87"/>
  <c r="FE55" i="87"/>
  <c r="EW55" i="87"/>
  <c r="DY55" i="87"/>
  <c r="EG55" i="87"/>
  <c r="HO55" i="87"/>
  <c r="HW55" i="87"/>
  <c r="GS55" i="87"/>
  <c r="HA55" i="87"/>
  <c r="FV55" i="87"/>
  <c r="FR55" i="87"/>
  <c r="EX55" i="87"/>
  <c r="DZ55" i="87"/>
  <c r="DV55" i="87"/>
  <c r="ER55" i="87"/>
  <c r="FY55" i="87"/>
  <c r="HP55" i="87"/>
  <c r="HX55" i="87"/>
  <c r="GT55" i="87"/>
  <c r="HB55" i="87"/>
  <c r="FW55" i="87"/>
  <c r="FS55" i="87"/>
  <c r="EY55" i="87"/>
  <c r="EA55" i="87"/>
  <c r="HQ55" i="87"/>
  <c r="HY55" i="87"/>
  <c r="HN55" i="87"/>
  <c r="GU55" i="87"/>
  <c r="FX55" i="87"/>
  <c r="HR55" i="87"/>
  <c r="HZ55" i="87"/>
  <c r="GV55" i="87"/>
  <c r="ES55" i="87"/>
  <c r="HS55" i="87"/>
  <c r="IA55" i="87"/>
  <c r="GW55" i="87"/>
  <c r="GO55" i="87"/>
  <c r="FZ55" i="87"/>
  <c r="ET55" i="87"/>
  <c r="FB55" i="87"/>
  <c r="EQ55" i="87"/>
  <c r="ED55" i="87"/>
  <c r="EE55" i="87"/>
  <c r="EZ55" i="87"/>
  <c r="EB55" i="87"/>
  <c r="FA55" i="87"/>
  <c r="IV53" i="87"/>
  <c r="IW53" i="87"/>
  <c r="IT53" i="87"/>
  <c r="IP53" i="87"/>
  <c r="IX53" i="87"/>
  <c r="IQ53" i="87"/>
  <c r="IY53" i="87"/>
  <c r="IR53" i="87"/>
  <c r="IU53" i="87"/>
  <c r="IO53" i="87"/>
  <c r="IS53" i="87"/>
  <c r="HP53" i="87"/>
  <c r="HX53" i="87"/>
  <c r="GR53" i="87"/>
  <c r="GZ53" i="87"/>
  <c r="FW53" i="87"/>
  <c r="FE53" i="87"/>
  <c r="EW53" i="87"/>
  <c r="EC53" i="87"/>
  <c r="HQ53" i="87"/>
  <c r="HY53" i="87"/>
  <c r="GS53" i="87"/>
  <c r="HA53" i="87"/>
  <c r="FX53" i="87"/>
  <c r="FR53" i="87"/>
  <c r="EX53" i="87"/>
  <c r="ED53" i="87"/>
  <c r="DV53" i="87"/>
  <c r="DZ53" i="87"/>
  <c r="FC53" i="87"/>
  <c r="HR53" i="87"/>
  <c r="HZ53" i="87"/>
  <c r="GT53" i="87"/>
  <c r="HB53" i="87"/>
  <c r="FY53" i="87"/>
  <c r="FS53" i="87"/>
  <c r="EY53" i="87"/>
  <c r="DW53" i="87"/>
  <c r="EE53" i="87"/>
  <c r="EU53" i="87"/>
  <c r="HS53" i="87"/>
  <c r="IA53" i="87"/>
  <c r="HN53" i="87"/>
  <c r="GU53" i="87"/>
  <c r="FZ53" i="87"/>
  <c r="ER53" i="87"/>
  <c r="EZ53" i="87"/>
  <c r="DX53" i="87"/>
  <c r="EF53" i="87"/>
  <c r="EQ53" i="87"/>
  <c r="HV53" i="87"/>
  <c r="GP53" i="87"/>
  <c r="GX53" i="87"/>
  <c r="GC53" i="87"/>
  <c r="HT53" i="87"/>
  <c r="IB53" i="87"/>
  <c r="GV53" i="87"/>
  <c r="GA53" i="87"/>
  <c r="ES53" i="87"/>
  <c r="FA53" i="87"/>
  <c r="DY53" i="87"/>
  <c r="EG53" i="87"/>
  <c r="HU53" i="87"/>
  <c r="GW53" i="87"/>
  <c r="GO53" i="87"/>
  <c r="FT53" i="87"/>
  <c r="GB53" i="87"/>
  <c r="FB53" i="87"/>
  <c r="FU53" i="87"/>
  <c r="HO53" i="87"/>
  <c r="HW53" i="87"/>
  <c r="GQ53" i="87"/>
  <c r="GY53" i="87"/>
  <c r="FV53" i="87"/>
  <c r="EV53" i="87"/>
  <c r="FD53" i="87"/>
  <c r="EB53" i="87"/>
  <c r="ET53" i="87"/>
  <c r="EA53" i="87"/>
  <c r="IP51" i="87"/>
  <c r="IX51" i="87"/>
  <c r="IO51" i="87"/>
  <c r="IQ51" i="87"/>
  <c r="IY51" i="87"/>
  <c r="IR51" i="87"/>
  <c r="IS51" i="87"/>
  <c r="IT51" i="87"/>
  <c r="IU51" i="87"/>
  <c r="IV51" i="87"/>
  <c r="IW51" i="87"/>
  <c r="HV51" i="87"/>
  <c r="HN51" i="87"/>
  <c r="GP51" i="87"/>
  <c r="GX51" i="87"/>
  <c r="GO51" i="87"/>
  <c r="FT51" i="87"/>
  <c r="GB51" i="87"/>
  <c r="FS51" i="87"/>
  <c r="FR51" i="87"/>
  <c r="FO51" i="87"/>
  <c r="FG51" i="87"/>
  <c r="HO51" i="87"/>
  <c r="HW51" i="87"/>
  <c r="GQ51" i="87"/>
  <c r="GY51" i="87"/>
  <c r="FU51" i="87"/>
  <c r="GC51" i="87"/>
  <c r="FP51" i="87"/>
  <c r="FH51" i="87"/>
  <c r="HP51" i="87"/>
  <c r="HX51" i="87"/>
  <c r="GR51" i="87"/>
  <c r="GZ51" i="87"/>
  <c r="FV51" i="87"/>
  <c r="FQ51" i="87"/>
  <c r="FI51" i="87"/>
  <c r="HQ51" i="87"/>
  <c r="HY51" i="87"/>
  <c r="GS51" i="87"/>
  <c r="HA51" i="87"/>
  <c r="FW51" i="87"/>
  <c r="FJ51" i="87"/>
  <c r="HR51" i="87"/>
  <c r="HZ51" i="87"/>
  <c r="GT51" i="87"/>
  <c r="HB51" i="87"/>
  <c r="FX51" i="87"/>
  <c r="FK51" i="87"/>
  <c r="HS51" i="87"/>
  <c r="IA51" i="87"/>
  <c r="GU51" i="87"/>
  <c r="FY51" i="87"/>
  <c r="FL51" i="87"/>
  <c r="HT51" i="87"/>
  <c r="IB51" i="87"/>
  <c r="GV51" i="87"/>
  <c r="FZ51" i="87"/>
  <c r="HU51" i="87"/>
  <c r="GW51" i="87"/>
  <c r="GA51" i="87"/>
  <c r="FF51" i="87"/>
  <c r="FN51" i="87"/>
  <c r="ES51" i="87"/>
  <c r="FA51" i="87"/>
  <c r="DX51" i="87"/>
  <c r="EF51" i="87"/>
  <c r="ET51" i="87"/>
  <c r="FB51" i="87"/>
  <c r="DY51" i="87"/>
  <c r="EG51" i="87"/>
  <c r="EU51" i="87"/>
  <c r="FC51" i="87"/>
  <c r="EQ51" i="87"/>
  <c r="DZ51" i="87"/>
  <c r="EV51" i="87"/>
  <c r="FD51" i="87"/>
  <c r="EA51" i="87"/>
  <c r="DV51" i="87"/>
  <c r="EW51" i="87"/>
  <c r="EB51" i="87"/>
  <c r="EX51" i="87"/>
  <c r="EC51" i="87"/>
  <c r="EY51" i="87"/>
  <c r="ED51" i="87"/>
  <c r="FM51" i="87"/>
  <c r="FE51" i="87"/>
  <c r="ER51" i="87"/>
  <c r="EZ51" i="87"/>
  <c r="DW51" i="87"/>
  <c r="EE51" i="87"/>
  <c r="FO3" i="87"/>
  <c r="FQ5" i="87"/>
  <c r="FP8" i="87"/>
  <c r="FO11" i="87"/>
  <c r="FQ13" i="87"/>
  <c r="FP16" i="87"/>
  <c r="FO19" i="87"/>
  <c r="FQ21" i="87"/>
  <c r="FP24" i="87"/>
  <c r="FO27" i="87"/>
  <c r="FQ29" i="87"/>
  <c r="FP32" i="87"/>
  <c r="FO35" i="87"/>
  <c r="FQ37" i="87"/>
  <c r="FP40" i="87"/>
  <c r="FO43" i="87"/>
  <c r="FQ45" i="87"/>
  <c r="FP48" i="87"/>
  <c r="FQ53" i="87"/>
  <c r="FP56" i="87"/>
  <c r="FG3" i="87"/>
  <c r="FF4" i="87"/>
  <c r="FN4" i="87"/>
  <c r="FM5" i="87"/>
  <c r="FL6" i="87"/>
  <c r="FK7" i="87"/>
  <c r="FJ8" i="87"/>
  <c r="FI9" i="87"/>
  <c r="FH10" i="87"/>
  <c r="FG11" i="87"/>
  <c r="FF12" i="87"/>
  <c r="FN12" i="87"/>
  <c r="FM13" i="87"/>
  <c r="FL14" i="87"/>
  <c r="FK15" i="87"/>
  <c r="FJ16" i="87"/>
  <c r="FI17" i="87"/>
  <c r="FH18" i="87"/>
  <c r="FG19" i="87"/>
  <c r="FF20" i="87"/>
  <c r="FN20" i="87"/>
  <c r="FM21" i="87"/>
  <c r="FL22" i="87"/>
  <c r="FK23" i="87"/>
  <c r="FJ24" i="87"/>
  <c r="FI25" i="87"/>
  <c r="FH26" i="87"/>
  <c r="FG27" i="87"/>
  <c r="FF28" i="87"/>
  <c r="FN28" i="87"/>
  <c r="FM29" i="87"/>
  <c r="FL30" i="87"/>
  <c r="FK31" i="87"/>
  <c r="FJ32" i="87"/>
  <c r="FI33" i="87"/>
  <c r="FH34" i="87"/>
  <c r="FG35" i="87"/>
  <c r="FF36" i="87"/>
  <c r="FN36" i="87"/>
  <c r="FM37" i="87"/>
  <c r="FL38" i="87"/>
  <c r="FK39" i="87"/>
  <c r="FJ40" i="87"/>
  <c r="FI41" i="87"/>
  <c r="FH42" i="87"/>
  <c r="FG43" i="87"/>
  <c r="FF44" i="87"/>
  <c r="FN44" i="87"/>
  <c r="FM45" i="87"/>
  <c r="FL46" i="87"/>
  <c r="FK47" i="87"/>
  <c r="FJ48" i="87"/>
  <c r="FI49" i="87"/>
  <c r="FH50" i="87"/>
  <c r="FP3" i="87"/>
  <c r="FO6" i="87"/>
  <c r="FQ8" i="87"/>
  <c r="FP11" i="87"/>
  <c r="FO14" i="87"/>
  <c r="FQ16" i="87"/>
  <c r="FP19" i="87"/>
  <c r="FO22" i="87"/>
  <c r="FQ24" i="87"/>
  <c r="FP27" i="87"/>
  <c r="FO30" i="87"/>
  <c r="FQ32" i="87"/>
  <c r="FP35" i="87"/>
  <c r="FO38" i="87"/>
  <c r="FQ40" i="87"/>
  <c r="FP43" i="87"/>
  <c r="FO46" i="87"/>
  <c r="FQ48" i="87"/>
  <c r="FO54" i="87"/>
  <c r="FQ56" i="87"/>
  <c r="FH3" i="87"/>
  <c r="FG4" i="87"/>
  <c r="FF5" i="87"/>
  <c r="FN5" i="87"/>
  <c r="FM6" i="87"/>
  <c r="FL7" i="87"/>
  <c r="FK8" i="87"/>
  <c r="FJ9" i="87"/>
  <c r="FI10" i="87"/>
  <c r="FH11" i="87"/>
  <c r="FG12" i="87"/>
  <c r="FF13" i="87"/>
  <c r="FN13" i="87"/>
  <c r="FM14" i="87"/>
  <c r="FL15" i="87"/>
  <c r="FK16" i="87"/>
  <c r="FJ17" i="87"/>
  <c r="FI18" i="87"/>
  <c r="FH19" i="87"/>
  <c r="FG20" i="87"/>
  <c r="FF21" i="87"/>
  <c r="FN21" i="87"/>
  <c r="FM22" i="87"/>
  <c r="FL23" i="87"/>
  <c r="FK24" i="87"/>
  <c r="FJ25" i="87"/>
  <c r="FI26" i="87"/>
  <c r="FH27" i="87"/>
  <c r="FG28" i="87"/>
  <c r="FF29" i="87"/>
  <c r="FN29" i="87"/>
  <c r="FM30" i="87"/>
  <c r="FL31" i="87"/>
  <c r="FK32" i="87"/>
  <c r="FJ33" i="87"/>
  <c r="FI34" i="87"/>
  <c r="FH35" i="87"/>
  <c r="FG36" i="87"/>
  <c r="FF37" i="87"/>
  <c r="FN37" i="87"/>
  <c r="FM38" i="87"/>
  <c r="FL39" i="87"/>
  <c r="FK40" i="87"/>
  <c r="FJ41" i="87"/>
  <c r="FI42" i="87"/>
  <c r="FH43" i="87"/>
  <c r="FG44" i="87"/>
  <c r="FF45" i="87"/>
  <c r="FN45" i="87"/>
  <c r="FM46" i="87"/>
  <c r="FL47" i="87"/>
  <c r="FK48" i="87"/>
  <c r="FJ49" i="87"/>
  <c r="FI50" i="87"/>
  <c r="FQ3" i="87"/>
  <c r="FP6" i="87"/>
  <c r="FO9" i="87"/>
  <c r="FQ11" i="87"/>
  <c r="FP14" i="87"/>
  <c r="FO17" i="87"/>
  <c r="FQ19" i="87"/>
  <c r="FP22" i="87"/>
  <c r="FO25" i="87"/>
  <c r="FQ27" i="87"/>
  <c r="FP30" i="87"/>
  <c r="FO33" i="87"/>
  <c r="FQ35" i="87"/>
  <c r="FP38" i="87"/>
  <c r="FO41" i="87"/>
  <c r="FQ43" i="87"/>
  <c r="FP46" i="87"/>
  <c r="FO49" i="87"/>
  <c r="FP54" i="87"/>
  <c r="FO57" i="87"/>
  <c r="FI3" i="87"/>
  <c r="FH4" i="87"/>
  <c r="FG5" i="87"/>
  <c r="FF6" i="87"/>
  <c r="FN6" i="87"/>
  <c r="FM7" i="87"/>
  <c r="FL8" i="87"/>
  <c r="FK9" i="87"/>
  <c r="FJ10" i="87"/>
  <c r="FI11" i="87"/>
  <c r="FH12" i="87"/>
  <c r="FG13" i="87"/>
  <c r="FF14" i="87"/>
  <c r="FN14" i="87"/>
  <c r="FM15" i="87"/>
  <c r="FL16" i="87"/>
  <c r="FK17" i="87"/>
  <c r="FJ18" i="87"/>
  <c r="FI19" i="87"/>
  <c r="FH20" i="87"/>
  <c r="FG21" i="87"/>
  <c r="FF22" i="87"/>
  <c r="FN22" i="87"/>
  <c r="FM23" i="87"/>
  <c r="FL24" i="87"/>
  <c r="FK25" i="87"/>
  <c r="FJ26" i="87"/>
  <c r="FI27" i="87"/>
  <c r="FH28" i="87"/>
  <c r="FG29" i="87"/>
  <c r="FF30" i="87"/>
  <c r="FN30" i="87"/>
  <c r="FM31" i="87"/>
  <c r="FL32" i="87"/>
  <c r="FK33" i="87"/>
  <c r="FJ34" i="87"/>
  <c r="FI35" i="87"/>
  <c r="FH36" i="87"/>
  <c r="FG37" i="87"/>
  <c r="FF38" i="87"/>
  <c r="FN38" i="87"/>
  <c r="FM39" i="87"/>
  <c r="FL40" i="87"/>
  <c r="FK41" i="87"/>
  <c r="FJ42" i="87"/>
  <c r="FI43" i="87"/>
  <c r="FH44" i="87"/>
  <c r="FG45" i="87"/>
  <c r="FF46" i="87"/>
  <c r="FN46" i="87"/>
  <c r="FM47" i="87"/>
  <c r="FL48" i="87"/>
  <c r="FK49" i="87"/>
  <c r="FJ50" i="87"/>
  <c r="FO4" i="87"/>
  <c r="FQ6" i="87"/>
  <c r="FP9" i="87"/>
  <c r="FO12" i="87"/>
  <c r="FQ14" i="87"/>
  <c r="FP17" i="87"/>
  <c r="FO20" i="87"/>
  <c r="FQ22" i="87"/>
  <c r="FP25" i="87"/>
  <c r="FO28" i="87"/>
  <c r="FQ30" i="87"/>
  <c r="FP33" i="87"/>
  <c r="FO36" i="87"/>
  <c r="FQ38" i="87"/>
  <c r="FP41" i="87"/>
  <c r="FO44" i="87"/>
  <c r="FQ46" i="87"/>
  <c r="FP49" i="87"/>
  <c r="FO52" i="87"/>
  <c r="FQ54" i="87"/>
  <c r="FP57" i="87"/>
  <c r="FJ3" i="87"/>
  <c r="FI4" i="87"/>
  <c r="FH5" i="87"/>
  <c r="FG6" i="87"/>
  <c r="FF7" i="87"/>
  <c r="FN7" i="87"/>
  <c r="FM8" i="87"/>
  <c r="FL9" i="87"/>
  <c r="FK10" i="87"/>
  <c r="FJ11" i="87"/>
  <c r="FI12" i="87"/>
  <c r="FH13" i="87"/>
  <c r="FG14" i="87"/>
  <c r="FF15" i="87"/>
  <c r="FN15" i="87"/>
  <c r="FM16" i="87"/>
  <c r="FL17" i="87"/>
  <c r="FK18" i="87"/>
  <c r="FJ19" i="87"/>
  <c r="FI20" i="87"/>
  <c r="FH21" i="87"/>
  <c r="FG22" i="87"/>
  <c r="FF23" i="87"/>
  <c r="FN23" i="87"/>
  <c r="FM24" i="87"/>
  <c r="FL25" i="87"/>
  <c r="FK26" i="87"/>
  <c r="FJ27" i="87"/>
  <c r="FI28" i="87"/>
  <c r="FH29" i="87"/>
  <c r="FG30" i="87"/>
  <c r="FF31" i="87"/>
  <c r="FN31" i="87"/>
  <c r="FM32" i="87"/>
  <c r="FL33" i="87"/>
  <c r="FK34" i="87"/>
  <c r="FJ35" i="87"/>
  <c r="FI36" i="87"/>
  <c r="FH37" i="87"/>
  <c r="FG38" i="87"/>
  <c r="FF39" i="87"/>
  <c r="FN39" i="87"/>
  <c r="FM40" i="87"/>
  <c r="FL41" i="87"/>
  <c r="FK42" i="87"/>
  <c r="FJ43" i="87"/>
  <c r="FI44" i="87"/>
  <c r="FH45" i="87"/>
  <c r="FG46" i="87"/>
  <c r="FF47" i="87"/>
  <c r="FN47" i="87"/>
  <c r="FM48" i="87"/>
  <c r="FL49" i="87"/>
  <c r="FK50" i="87"/>
  <c r="FP4" i="87"/>
  <c r="FO7" i="87"/>
  <c r="FQ9" i="87"/>
  <c r="FP12" i="87"/>
  <c r="FO15" i="87"/>
  <c r="FQ17" i="87"/>
  <c r="FP20" i="87"/>
  <c r="FO23" i="87"/>
  <c r="FQ25" i="87"/>
  <c r="FP28" i="87"/>
  <c r="FO31" i="87"/>
  <c r="FQ33" i="87"/>
  <c r="FP36" i="87"/>
  <c r="FO39" i="87"/>
  <c r="FQ41" i="87"/>
  <c r="FP44" i="87"/>
  <c r="FO47" i="87"/>
  <c r="FQ49" i="87"/>
  <c r="FP52" i="87"/>
  <c r="FO55" i="87"/>
  <c r="FQ57" i="87"/>
  <c r="FK3" i="87"/>
  <c r="FJ4" i="87"/>
  <c r="FI5" i="87"/>
  <c r="FH6" i="87"/>
  <c r="FG7" i="87"/>
  <c r="FF8" i="87"/>
  <c r="FN8" i="87"/>
  <c r="FM9" i="87"/>
  <c r="FL10" i="87"/>
  <c r="FK11" i="87"/>
  <c r="FJ12" i="87"/>
  <c r="FI13" i="87"/>
  <c r="FH14" i="87"/>
  <c r="FG15" i="87"/>
  <c r="FF16" i="87"/>
  <c r="FN16" i="87"/>
  <c r="FM17" i="87"/>
  <c r="FL18" i="87"/>
  <c r="FK19" i="87"/>
  <c r="FJ20" i="87"/>
  <c r="FI21" i="87"/>
  <c r="FH22" i="87"/>
  <c r="FG23" i="87"/>
  <c r="FF24" i="87"/>
  <c r="FN24" i="87"/>
  <c r="FM25" i="87"/>
  <c r="FL26" i="87"/>
  <c r="FK27" i="87"/>
  <c r="FJ28" i="87"/>
  <c r="FI29" i="87"/>
  <c r="FH30" i="87"/>
  <c r="FG31" i="87"/>
  <c r="FF32" i="87"/>
  <c r="FN32" i="87"/>
  <c r="FM33" i="87"/>
  <c r="FL34" i="87"/>
  <c r="FK35" i="87"/>
  <c r="FJ36" i="87"/>
  <c r="FI37" i="87"/>
  <c r="FH38" i="87"/>
  <c r="FG39" i="87"/>
  <c r="FF40" i="87"/>
  <c r="FN40" i="87"/>
  <c r="FM41" i="87"/>
  <c r="FL42" i="87"/>
  <c r="FK43" i="87"/>
  <c r="FJ44" i="87"/>
  <c r="FI45" i="87"/>
  <c r="FH46" i="87"/>
  <c r="FG47" i="87"/>
  <c r="FF48" i="87"/>
  <c r="FN48" i="87"/>
  <c r="FM49" i="87"/>
  <c r="FL50" i="87"/>
  <c r="FQ4" i="87"/>
  <c r="FP7" i="87"/>
  <c r="FO10" i="87"/>
  <c r="FQ12" i="87"/>
  <c r="FP15" i="87"/>
  <c r="FO18" i="87"/>
  <c r="FQ20" i="87"/>
  <c r="FP23" i="87"/>
  <c r="FO26" i="87"/>
  <c r="FQ28" i="87"/>
  <c r="FP31" i="87"/>
  <c r="FO34" i="87"/>
  <c r="FQ36" i="87"/>
  <c r="FP39" i="87"/>
  <c r="FO42" i="87"/>
  <c r="FQ44" i="87"/>
  <c r="FP47" i="87"/>
  <c r="FO50" i="87"/>
  <c r="FQ52" i="87"/>
  <c r="FP55" i="87"/>
  <c r="FO2" i="87"/>
  <c r="FL3" i="87"/>
  <c r="FK4" i="87"/>
  <c r="FJ5" i="87"/>
  <c r="FI6" i="87"/>
  <c r="FH7" i="87"/>
  <c r="FG8" i="87"/>
  <c r="FF9" i="87"/>
  <c r="FN9" i="87"/>
  <c r="FM10" i="87"/>
  <c r="FL11" i="87"/>
  <c r="FK12" i="87"/>
  <c r="FJ13" i="87"/>
  <c r="FI14" i="87"/>
  <c r="FH15" i="87"/>
  <c r="FG16" i="87"/>
  <c r="FF17" i="87"/>
  <c r="FN17" i="87"/>
  <c r="FM18" i="87"/>
  <c r="FL19" i="87"/>
  <c r="FK20" i="87"/>
  <c r="FJ21" i="87"/>
  <c r="FI22" i="87"/>
  <c r="FH23" i="87"/>
  <c r="FG24" i="87"/>
  <c r="FF25" i="87"/>
  <c r="FN25" i="87"/>
  <c r="FM26" i="87"/>
  <c r="FL27" i="87"/>
  <c r="FK28" i="87"/>
  <c r="FJ29" i="87"/>
  <c r="FI30" i="87"/>
  <c r="FH31" i="87"/>
  <c r="FG32" i="87"/>
  <c r="FF33" i="87"/>
  <c r="FN33" i="87"/>
  <c r="FM34" i="87"/>
  <c r="FL35" i="87"/>
  <c r="FK36" i="87"/>
  <c r="FJ37" i="87"/>
  <c r="FI38" i="87"/>
  <c r="FH39" i="87"/>
  <c r="FG40" i="87"/>
  <c r="FF41" i="87"/>
  <c r="FN41" i="87"/>
  <c r="FM42" i="87"/>
  <c r="FL43" i="87"/>
  <c r="FK44" i="87"/>
  <c r="FJ45" i="87"/>
  <c r="FI46" i="87"/>
  <c r="FH47" i="87"/>
  <c r="FG48" i="87"/>
  <c r="FF49" i="87"/>
  <c r="FN49" i="87"/>
  <c r="FM50" i="87"/>
  <c r="FO5" i="87"/>
  <c r="FQ7" i="87"/>
  <c r="FP10" i="87"/>
  <c r="FO13" i="87"/>
  <c r="FQ15" i="87"/>
  <c r="FP18" i="87"/>
  <c r="FO21" i="87"/>
  <c r="FQ23" i="87"/>
  <c r="FP26" i="87"/>
  <c r="FO29" i="87"/>
  <c r="FQ31" i="87"/>
  <c r="FP34" i="87"/>
  <c r="FO37" i="87"/>
  <c r="FQ39" i="87"/>
  <c r="FP42" i="87"/>
  <c r="FO45" i="87"/>
  <c r="FQ47" i="87"/>
  <c r="FP50" i="87"/>
  <c r="FO53" i="87"/>
  <c r="FQ55" i="87"/>
  <c r="FP2" i="87"/>
  <c r="FM3" i="87"/>
  <c r="FL4" i="87"/>
  <c r="FK5" i="87"/>
  <c r="FJ6" i="87"/>
  <c r="FI7" i="87"/>
  <c r="FH8" i="87"/>
  <c r="FG9" i="87"/>
  <c r="FF10" i="87"/>
  <c r="FN10" i="87"/>
  <c r="FM11" i="87"/>
  <c r="FL12" i="87"/>
  <c r="FK13" i="87"/>
  <c r="FJ14" i="87"/>
  <c r="FI15" i="87"/>
  <c r="FH16" i="87"/>
  <c r="FG17" i="87"/>
  <c r="FF18" i="87"/>
  <c r="FN18" i="87"/>
  <c r="FM19" i="87"/>
  <c r="FL20" i="87"/>
  <c r="FK21" i="87"/>
  <c r="FJ22" i="87"/>
  <c r="FI23" i="87"/>
  <c r="FH24" i="87"/>
  <c r="FG25" i="87"/>
  <c r="FF26" i="87"/>
  <c r="FN26" i="87"/>
  <c r="FM27" i="87"/>
  <c r="FL28" i="87"/>
  <c r="FK29" i="87"/>
  <c r="FJ30" i="87"/>
  <c r="FI31" i="87"/>
  <c r="FH32" i="87"/>
  <c r="FG33" i="87"/>
  <c r="FF34" i="87"/>
  <c r="FN34" i="87"/>
  <c r="FM35" i="87"/>
  <c r="FL36" i="87"/>
  <c r="FK37" i="87"/>
  <c r="FJ38" i="87"/>
  <c r="FI39" i="87"/>
  <c r="FH40" i="87"/>
  <c r="FG41" i="87"/>
  <c r="FF42" i="87"/>
  <c r="FN42" i="87"/>
  <c r="FM43" i="87"/>
  <c r="FL44" i="87"/>
  <c r="FK45" i="87"/>
  <c r="FJ46" i="87"/>
  <c r="FI47" i="87"/>
  <c r="FH48" i="87"/>
  <c r="FG49" i="87"/>
  <c r="FF50" i="87"/>
  <c r="FN50" i="87"/>
  <c r="FP5" i="87"/>
  <c r="FO8" i="87"/>
  <c r="FQ10" i="87"/>
  <c r="FP13" i="87"/>
  <c r="FO16" i="87"/>
  <c r="FQ18" i="87"/>
  <c r="FP21" i="87"/>
  <c r="FO24" i="87"/>
  <c r="FQ26" i="87"/>
  <c r="FP29" i="87"/>
  <c r="FO32" i="87"/>
  <c r="FQ34" i="87"/>
  <c r="FP37" i="87"/>
  <c r="FO40" i="87"/>
  <c r="FQ42" i="87"/>
  <c r="FP45" i="87"/>
  <c r="FO48" i="87"/>
  <c r="FQ50" i="87"/>
  <c r="FP53" i="87"/>
  <c r="FO56" i="87"/>
  <c r="FF3" i="87"/>
  <c r="FN3" i="87"/>
  <c r="FM4" i="87"/>
  <c r="FL5" i="87"/>
  <c r="FK6" i="87"/>
  <c r="FJ7" i="87"/>
  <c r="FI8" i="87"/>
  <c r="FH9" i="87"/>
  <c r="FG10" i="87"/>
  <c r="FF11" i="87"/>
  <c r="FN11" i="87"/>
  <c r="FM12" i="87"/>
  <c r="FL13" i="87"/>
  <c r="FK14" i="87"/>
  <c r="FJ15" i="87"/>
  <c r="FI16" i="87"/>
  <c r="FH17" i="87"/>
  <c r="FG18" i="87"/>
  <c r="FF19" i="87"/>
  <c r="FN19" i="87"/>
  <c r="FM20" i="87"/>
  <c r="FL21" i="87"/>
  <c r="FK22" i="87"/>
  <c r="FJ23" i="87"/>
  <c r="FI24" i="87"/>
  <c r="FH25" i="87"/>
  <c r="FG26" i="87"/>
  <c r="FF27" i="87"/>
  <c r="FN27" i="87"/>
  <c r="FM28" i="87"/>
  <c r="FL29" i="87"/>
  <c r="FK30" i="87"/>
  <c r="FJ31" i="87"/>
  <c r="FI32" i="87"/>
  <c r="FH33" i="87"/>
  <c r="FG34" i="87"/>
  <c r="FF35" i="87"/>
  <c r="FN35" i="87"/>
  <c r="FM36" i="87"/>
  <c r="FL37" i="87"/>
  <c r="FK38" i="87"/>
  <c r="FJ39" i="87"/>
  <c r="FI40" i="87"/>
  <c r="FH41" i="87"/>
  <c r="FG42" i="87"/>
  <c r="FF43" i="87"/>
  <c r="FN43" i="87"/>
  <c r="FM44" i="87"/>
  <c r="FL45" i="87"/>
  <c r="FK46" i="87"/>
  <c r="FJ47" i="87"/>
  <c r="FI48" i="87"/>
  <c r="FH49" i="87"/>
  <c r="FG50" i="87"/>
  <c r="FF52" i="87"/>
  <c r="FN52" i="87"/>
  <c r="FM53" i="87"/>
  <c r="FL54" i="87"/>
  <c r="FK55" i="87"/>
  <c r="FJ56" i="87"/>
  <c r="FI57" i="87"/>
  <c r="FJ2" i="87"/>
  <c r="FG52" i="87"/>
  <c r="FF53" i="87"/>
  <c r="FN53" i="87"/>
  <c r="FM54" i="87"/>
  <c r="FL55" i="87"/>
  <c r="FK56" i="87"/>
  <c r="FJ57" i="87"/>
  <c r="FK2" i="87"/>
  <c r="FH52" i="87"/>
  <c r="FG53" i="87"/>
  <c r="FF54" i="87"/>
  <c r="FN54" i="87"/>
  <c r="FM55" i="87"/>
  <c r="FL56" i="87"/>
  <c r="FK57" i="87"/>
  <c r="FL2" i="87"/>
  <c r="FI52" i="87"/>
  <c r="FH53" i="87"/>
  <c r="FG54" i="87"/>
  <c r="FF55" i="87"/>
  <c r="FN55" i="87"/>
  <c r="FM56" i="87"/>
  <c r="FL57" i="87"/>
  <c r="FM2" i="87"/>
  <c r="FJ52" i="87"/>
  <c r="FI53" i="87"/>
  <c r="FH54" i="87"/>
  <c r="FG55" i="87"/>
  <c r="FF56" i="87"/>
  <c r="FN56" i="87"/>
  <c r="FM57" i="87"/>
  <c r="FH2" i="87"/>
  <c r="FK52" i="87"/>
  <c r="FJ53" i="87"/>
  <c r="FI54" i="87"/>
  <c r="FH55" i="87"/>
  <c r="FG56" i="87"/>
  <c r="FF57" i="87"/>
  <c r="FN57" i="87"/>
  <c r="FG2" i="87"/>
  <c r="FL52" i="87"/>
  <c r="FK53" i="87"/>
  <c r="FJ54" i="87"/>
  <c r="FI55" i="87"/>
  <c r="FH56" i="87"/>
  <c r="FG57" i="87"/>
  <c r="FN2" i="87"/>
  <c r="FF2" i="87"/>
  <c r="FM52" i="87"/>
  <c r="FL53" i="87"/>
  <c r="FK54" i="87"/>
  <c r="FJ55" i="87"/>
  <c r="FI56" i="87"/>
  <c r="FH57" i="87"/>
  <c r="FI2" i="87"/>
  <c r="IR62" i="87"/>
  <c r="IS62" i="87"/>
  <c r="IT62" i="87"/>
  <c r="IU62" i="87"/>
  <c r="IV62" i="87"/>
  <c r="IW62" i="87"/>
  <c r="IP62" i="87"/>
  <c r="IX62" i="87"/>
  <c r="IO62" i="87"/>
  <c r="IQ62" i="87"/>
  <c r="IY62" i="87"/>
  <c r="HT62" i="87"/>
  <c r="IB62" i="87"/>
  <c r="GP62" i="87"/>
  <c r="GX62" i="87"/>
  <c r="HU62" i="87"/>
  <c r="GQ62" i="87"/>
  <c r="GY62" i="87"/>
  <c r="HV62" i="87"/>
  <c r="GR62" i="87"/>
  <c r="GZ62" i="87"/>
  <c r="HO62" i="87"/>
  <c r="HW62" i="87"/>
  <c r="GS62" i="87"/>
  <c r="HA62" i="87"/>
  <c r="HP62" i="87"/>
  <c r="HX62" i="87"/>
  <c r="GT62" i="87"/>
  <c r="HB62" i="87"/>
  <c r="HQ62" i="87"/>
  <c r="HY62" i="87"/>
  <c r="HN62" i="87"/>
  <c r="GU62" i="87"/>
  <c r="HR62" i="87"/>
  <c r="HZ62" i="87"/>
  <c r="GV62" i="87"/>
  <c r="HS62" i="87"/>
  <c r="IA62" i="87"/>
  <c r="GW62" i="87"/>
  <c r="GO62" i="87"/>
  <c r="GA62" i="87"/>
  <c r="FS62" i="87"/>
  <c r="FH62" i="87"/>
  <c r="EU62" i="87"/>
  <c r="FC62" i="87"/>
  <c r="DZ62" i="87"/>
  <c r="FT62" i="87"/>
  <c r="GB62" i="87"/>
  <c r="FO62" i="87"/>
  <c r="FI62" i="87"/>
  <c r="EV62" i="87"/>
  <c r="FD62" i="87"/>
  <c r="EA62" i="87"/>
  <c r="DV62" i="87"/>
  <c r="FU62" i="87"/>
  <c r="GC62" i="87"/>
  <c r="FP62" i="87"/>
  <c r="FJ62" i="87"/>
  <c r="EW62" i="87"/>
  <c r="EQ62" i="87"/>
  <c r="EB62" i="87"/>
  <c r="FV62" i="87"/>
  <c r="FQ62" i="87"/>
  <c r="FK62" i="87"/>
  <c r="EX62" i="87"/>
  <c r="EC62" i="87"/>
  <c r="FZ62" i="87"/>
  <c r="FW62" i="87"/>
  <c r="FL62" i="87"/>
  <c r="FE62" i="87"/>
  <c r="EY62" i="87"/>
  <c r="ED62" i="87"/>
  <c r="FX62" i="87"/>
  <c r="FM62" i="87"/>
  <c r="ER62" i="87"/>
  <c r="EZ62" i="87"/>
  <c r="DW62" i="87"/>
  <c r="EE62" i="87"/>
  <c r="FY62" i="87"/>
  <c r="FF62" i="87"/>
  <c r="FN62" i="87"/>
  <c r="ES62" i="87"/>
  <c r="FA62" i="87"/>
  <c r="DX62" i="87"/>
  <c r="EF62" i="87"/>
  <c r="DY62" i="87"/>
  <c r="EG62" i="87"/>
  <c r="FG62" i="87"/>
  <c r="ET62" i="87"/>
  <c r="FB62" i="87"/>
  <c r="FR62" i="87"/>
  <c r="IT61" i="87"/>
  <c r="IO61" i="87"/>
  <c r="IU61" i="87"/>
  <c r="IV61" i="87"/>
  <c r="IW61" i="87"/>
  <c r="IP61" i="87"/>
  <c r="IX61" i="87"/>
  <c r="IQ61" i="87"/>
  <c r="IY61" i="87"/>
  <c r="IR61" i="87"/>
  <c r="IS61" i="87"/>
  <c r="HR61" i="87"/>
  <c r="HZ61" i="87"/>
  <c r="GU61" i="87"/>
  <c r="HS61" i="87"/>
  <c r="IA61" i="87"/>
  <c r="GV61" i="87"/>
  <c r="HT61" i="87"/>
  <c r="IB61" i="87"/>
  <c r="GW61" i="87"/>
  <c r="HU61" i="87"/>
  <c r="GP61" i="87"/>
  <c r="GX61" i="87"/>
  <c r="HV61" i="87"/>
  <c r="HN61" i="87"/>
  <c r="GQ61" i="87"/>
  <c r="GY61" i="87"/>
  <c r="HO61" i="87"/>
  <c r="HW61" i="87"/>
  <c r="GR61" i="87"/>
  <c r="GZ61" i="87"/>
  <c r="HP61" i="87"/>
  <c r="HX61" i="87"/>
  <c r="GS61" i="87"/>
  <c r="HA61" i="87"/>
  <c r="GO61" i="87"/>
  <c r="HQ61" i="87"/>
  <c r="HY61" i="87"/>
  <c r="GT61" i="87"/>
  <c r="HB61" i="87"/>
  <c r="FX61" i="87"/>
  <c r="FQ61" i="87"/>
  <c r="FI61" i="87"/>
  <c r="ER61" i="87"/>
  <c r="EZ61" i="87"/>
  <c r="EC61" i="87"/>
  <c r="DV61" i="87"/>
  <c r="FY61" i="87"/>
  <c r="FJ61" i="87"/>
  <c r="ES61" i="87"/>
  <c r="FA61" i="87"/>
  <c r="EQ61" i="87"/>
  <c r="ED61" i="87"/>
  <c r="FZ61" i="87"/>
  <c r="FK61" i="87"/>
  <c r="ET61" i="87"/>
  <c r="FB61" i="87"/>
  <c r="DW61" i="87"/>
  <c r="EE61" i="87"/>
  <c r="GA61" i="87"/>
  <c r="FL61" i="87"/>
  <c r="FE61" i="87"/>
  <c r="EU61" i="87"/>
  <c r="FC61" i="87"/>
  <c r="DX61" i="87"/>
  <c r="EF61" i="87"/>
  <c r="FT61" i="87"/>
  <c r="GB61" i="87"/>
  <c r="FM61" i="87"/>
  <c r="EV61" i="87"/>
  <c r="FD61" i="87"/>
  <c r="DY61" i="87"/>
  <c r="EG61" i="87"/>
  <c r="FW61" i="87"/>
  <c r="FU61" i="87"/>
  <c r="GC61" i="87"/>
  <c r="FF61" i="87"/>
  <c r="FN61" i="87"/>
  <c r="EW61" i="87"/>
  <c r="DZ61" i="87"/>
  <c r="FV61" i="87"/>
  <c r="FR61" i="87"/>
  <c r="FO61" i="87"/>
  <c r="FG61" i="87"/>
  <c r="EX61" i="87"/>
  <c r="EA61" i="87"/>
  <c r="FS61" i="87"/>
  <c r="EB61" i="87"/>
  <c r="FH61" i="87"/>
  <c r="EY61" i="87"/>
  <c r="FP61" i="87"/>
  <c r="IV60" i="87"/>
  <c r="IW60" i="87"/>
  <c r="IP60" i="87"/>
  <c r="IX60" i="87"/>
  <c r="IQ60" i="87"/>
  <c r="IY60" i="87"/>
  <c r="IR60" i="87"/>
  <c r="IS60" i="87"/>
  <c r="IT60" i="87"/>
  <c r="IU60" i="87"/>
  <c r="IO60" i="87"/>
  <c r="HP60" i="87"/>
  <c r="HX60" i="87"/>
  <c r="GR60" i="87"/>
  <c r="GZ60" i="87"/>
  <c r="HQ60" i="87"/>
  <c r="HY60" i="87"/>
  <c r="GS60" i="87"/>
  <c r="HA60" i="87"/>
  <c r="HR60" i="87"/>
  <c r="HZ60" i="87"/>
  <c r="GT60" i="87"/>
  <c r="HB60" i="87"/>
  <c r="HS60" i="87"/>
  <c r="IA60" i="87"/>
  <c r="HN60" i="87"/>
  <c r="GU60" i="87"/>
  <c r="HT60" i="87"/>
  <c r="IB60" i="87"/>
  <c r="GV60" i="87"/>
  <c r="HU60" i="87"/>
  <c r="GW60" i="87"/>
  <c r="GO60" i="87"/>
  <c r="HV60" i="87"/>
  <c r="GP60" i="87"/>
  <c r="GX60" i="87"/>
  <c r="HO60" i="87"/>
  <c r="HW60" i="87"/>
  <c r="GQ60" i="87"/>
  <c r="GY60" i="87"/>
  <c r="FU60" i="87"/>
  <c r="GC60" i="87"/>
  <c r="FJ60" i="87"/>
  <c r="EW60" i="87"/>
  <c r="EQ60" i="87"/>
  <c r="DX60" i="87"/>
  <c r="EF60" i="87"/>
  <c r="FV60" i="87"/>
  <c r="FK60" i="87"/>
  <c r="EX60" i="87"/>
  <c r="DY60" i="87"/>
  <c r="EG60" i="87"/>
  <c r="FW60" i="87"/>
  <c r="FL60" i="87"/>
  <c r="FE60" i="87"/>
  <c r="EY60" i="87"/>
  <c r="DZ60" i="87"/>
  <c r="FX60" i="87"/>
  <c r="FO60" i="87"/>
  <c r="FM60" i="87"/>
  <c r="ER60" i="87"/>
  <c r="EZ60" i="87"/>
  <c r="EA60" i="87"/>
  <c r="FT60" i="87"/>
  <c r="FY60" i="87"/>
  <c r="FP60" i="87"/>
  <c r="FF60" i="87"/>
  <c r="FN60" i="87"/>
  <c r="ES60" i="87"/>
  <c r="FA60" i="87"/>
  <c r="EB60" i="87"/>
  <c r="FZ60" i="87"/>
  <c r="FR60" i="87"/>
  <c r="FQ60" i="87"/>
  <c r="FG60" i="87"/>
  <c r="ET60" i="87"/>
  <c r="FB60" i="87"/>
  <c r="EC60" i="87"/>
  <c r="GB60" i="87"/>
  <c r="GA60" i="87"/>
  <c r="FS60" i="87"/>
  <c r="FH60" i="87"/>
  <c r="EU60" i="87"/>
  <c r="FC60" i="87"/>
  <c r="ED60" i="87"/>
  <c r="EV60" i="87"/>
  <c r="FI60" i="87"/>
  <c r="FD60" i="87"/>
  <c r="DV60" i="87"/>
  <c r="DW60" i="87"/>
  <c r="EE60" i="87"/>
  <c r="IR58" i="87"/>
  <c r="IS58" i="87"/>
  <c r="IT58" i="87"/>
  <c r="IU58" i="87"/>
  <c r="IV58" i="87"/>
  <c r="IW58" i="87"/>
  <c r="IO58" i="87"/>
  <c r="IP58" i="87"/>
  <c r="IX58" i="87"/>
  <c r="IQ58" i="87"/>
  <c r="IY58" i="87"/>
  <c r="HT58" i="87"/>
  <c r="IB58" i="87"/>
  <c r="GT58" i="87"/>
  <c r="HB58" i="87"/>
  <c r="HU58" i="87"/>
  <c r="HN58" i="87"/>
  <c r="GU58" i="87"/>
  <c r="HV58" i="87"/>
  <c r="GV58" i="87"/>
  <c r="HO58" i="87"/>
  <c r="HW58" i="87"/>
  <c r="GW58" i="87"/>
  <c r="GO58" i="87"/>
  <c r="HP58" i="87"/>
  <c r="HX58" i="87"/>
  <c r="GP58" i="87"/>
  <c r="GX58" i="87"/>
  <c r="HQ58" i="87"/>
  <c r="HY58" i="87"/>
  <c r="GQ58" i="87"/>
  <c r="GY58" i="87"/>
  <c r="HR58" i="87"/>
  <c r="HZ58" i="87"/>
  <c r="GR58" i="87"/>
  <c r="GZ58" i="87"/>
  <c r="HS58" i="87"/>
  <c r="IA58" i="87"/>
  <c r="GS58" i="87"/>
  <c r="HA58" i="87"/>
  <c r="FW58" i="87"/>
  <c r="FO58" i="87"/>
  <c r="FK58" i="87"/>
  <c r="ET58" i="87"/>
  <c r="FB58" i="87"/>
  <c r="EA58" i="87"/>
  <c r="FV58" i="87"/>
  <c r="FX58" i="87"/>
  <c r="FP58" i="87"/>
  <c r="FL58" i="87"/>
  <c r="FE58" i="87"/>
  <c r="EU58" i="87"/>
  <c r="FC58" i="87"/>
  <c r="EB58" i="87"/>
  <c r="FY58" i="87"/>
  <c r="FQ58" i="87"/>
  <c r="FM58" i="87"/>
  <c r="EV58" i="87"/>
  <c r="FD58" i="87"/>
  <c r="EC58" i="87"/>
  <c r="FZ58" i="87"/>
  <c r="FR58" i="87"/>
  <c r="FF58" i="87"/>
  <c r="FN58" i="87"/>
  <c r="EW58" i="87"/>
  <c r="ED58" i="87"/>
  <c r="GA58" i="87"/>
  <c r="FS58" i="87"/>
  <c r="FG58" i="87"/>
  <c r="EX58" i="87"/>
  <c r="DW58" i="87"/>
  <c r="EE58" i="87"/>
  <c r="FT58" i="87"/>
  <c r="GB58" i="87"/>
  <c r="FH58" i="87"/>
  <c r="EY58" i="87"/>
  <c r="DX58" i="87"/>
  <c r="EF58" i="87"/>
  <c r="FU58" i="87"/>
  <c r="GC58" i="87"/>
  <c r="FI58" i="87"/>
  <c r="ER58" i="87"/>
  <c r="EZ58" i="87"/>
  <c r="DY58" i="87"/>
  <c r="EG58" i="87"/>
  <c r="DV58" i="87"/>
  <c r="FA58" i="87"/>
  <c r="FJ58" i="87"/>
  <c r="EQ58" i="87"/>
  <c r="DZ58" i="87"/>
  <c r="ES58" i="87"/>
  <c r="IV64" i="87"/>
  <c r="IW64" i="87"/>
  <c r="IP64" i="87"/>
  <c r="IX64" i="87"/>
  <c r="IQ64" i="87"/>
  <c r="IY64" i="87"/>
  <c r="IO64" i="87"/>
  <c r="IR64" i="87"/>
  <c r="IS64" i="87"/>
  <c r="IT64" i="87"/>
  <c r="IU64" i="87"/>
  <c r="HP64" i="87"/>
  <c r="HX64" i="87"/>
  <c r="GV64" i="87"/>
  <c r="HQ64" i="87"/>
  <c r="HY64" i="87"/>
  <c r="GW64" i="87"/>
  <c r="GO64" i="87"/>
  <c r="HR64" i="87"/>
  <c r="HZ64" i="87"/>
  <c r="GP64" i="87"/>
  <c r="GX64" i="87"/>
  <c r="HS64" i="87"/>
  <c r="IA64" i="87"/>
  <c r="GQ64" i="87"/>
  <c r="GY64" i="87"/>
  <c r="HT64" i="87"/>
  <c r="IB64" i="87"/>
  <c r="GR64" i="87"/>
  <c r="GZ64" i="87"/>
  <c r="HU64" i="87"/>
  <c r="GS64" i="87"/>
  <c r="HA64" i="87"/>
  <c r="HV64" i="87"/>
  <c r="GT64" i="87"/>
  <c r="HB64" i="87"/>
  <c r="HO64" i="87"/>
  <c r="HW64" i="87"/>
  <c r="HN64" i="87"/>
  <c r="GU64" i="87"/>
  <c r="FY64" i="87"/>
  <c r="FP64" i="87"/>
  <c r="FF64" i="87"/>
  <c r="FN64" i="87"/>
  <c r="ES64" i="87"/>
  <c r="FA64" i="87"/>
  <c r="EB64" i="87"/>
  <c r="FZ64" i="87"/>
  <c r="FR64" i="87"/>
  <c r="FQ64" i="87"/>
  <c r="FG64" i="87"/>
  <c r="ET64" i="87"/>
  <c r="FB64" i="87"/>
  <c r="EC64" i="87"/>
  <c r="GA64" i="87"/>
  <c r="FS64" i="87"/>
  <c r="FH64" i="87"/>
  <c r="EU64" i="87"/>
  <c r="FC64" i="87"/>
  <c r="ED64" i="87"/>
  <c r="FT64" i="87"/>
  <c r="GB64" i="87"/>
  <c r="FI64" i="87"/>
  <c r="EV64" i="87"/>
  <c r="FD64" i="87"/>
  <c r="DW64" i="87"/>
  <c r="EE64" i="87"/>
  <c r="DV64" i="87"/>
  <c r="FU64" i="87"/>
  <c r="GC64" i="87"/>
  <c r="FJ64" i="87"/>
  <c r="EW64" i="87"/>
  <c r="EQ64" i="87"/>
  <c r="DX64" i="87"/>
  <c r="EF64" i="87"/>
  <c r="FV64" i="87"/>
  <c r="FK64" i="87"/>
  <c r="EX64" i="87"/>
  <c r="DY64" i="87"/>
  <c r="EG64" i="87"/>
  <c r="FX64" i="87"/>
  <c r="FW64" i="87"/>
  <c r="FL64" i="87"/>
  <c r="FE64" i="87"/>
  <c r="EY64" i="87"/>
  <c r="DZ64" i="87"/>
  <c r="EZ64" i="87"/>
  <c r="EA64" i="87"/>
  <c r="FO64" i="87"/>
  <c r="FM64" i="87"/>
  <c r="ER64" i="87"/>
  <c r="IP63" i="87"/>
  <c r="IX63" i="87"/>
  <c r="IQ63" i="87"/>
  <c r="IY63" i="87"/>
  <c r="IR63" i="87"/>
  <c r="IO63" i="87"/>
  <c r="IS63" i="87"/>
  <c r="IT63" i="87"/>
  <c r="IU63" i="87"/>
  <c r="IV63" i="87"/>
  <c r="IW63" i="87"/>
  <c r="HV63" i="87"/>
  <c r="GS63" i="87"/>
  <c r="HA63" i="87"/>
  <c r="GO63" i="87"/>
  <c r="HO63" i="87"/>
  <c r="HW63" i="87"/>
  <c r="GT63" i="87"/>
  <c r="HB63" i="87"/>
  <c r="HP63" i="87"/>
  <c r="HX63" i="87"/>
  <c r="GU63" i="87"/>
  <c r="HQ63" i="87"/>
  <c r="HY63" i="87"/>
  <c r="GV63" i="87"/>
  <c r="HR63" i="87"/>
  <c r="HZ63" i="87"/>
  <c r="GW63" i="87"/>
  <c r="HS63" i="87"/>
  <c r="IA63" i="87"/>
  <c r="GP63" i="87"/>
  <c r="GX63" i="87"/>
  <c r="HT63" i="87"/>
  <c r="IB63" i="87"/>
  <c r="HN63" i="87"/>
  <c r="GQ63" i="87"/>
  <c r="GY63" i="87"/>
  <c r="HU63" i="87"/>
  <c r="GR63" i="87"/>
  <c r="GZ63" i="87"/>
  <c r="FV63" i="87"/>
  <c r="FR63" i="87"/>
  <c r="FG63" i="87"/>
  <c r="EX63" i="87"/>
  <c r="DW63" i="87"/>
  <c r="EE63" i="87"/>
  <c r="FU63" i="87"/>
  <c r="FW63" i="87"/>
  <c r="FS63" i="87"/>
  <c r="FH63" i="87"/>
  <c r="EY63" i="87"/>
  <c r="DX63" i="87"/>
  <c r="EF63" i="87"/>
  <c r="GC63" i="87"/>
  <c r="FX63" i="87"/>
  <c r="FI63" i="87"/>
  <c r="ER63" i="87"/>
  <c r="EZ63" i="87"/>
  <c r="DY63" i="87"/>
  <c r="EG63" i="87"/>
  <c r="DV63" i="87"/>
  <c r="FY63" i="87"/>
  <c r="FJ63" i="87"/>
  <c r="ES63" i="87"/>
  <c r="FA63" i="87"/>
  <c r="EQ63" i="87"/>
  <c r="DZ63" i="87"/>
  <c r="FZ63" i="87"/>
  <c r="FO63" i="87"/>
  <c r="FK63" i="87"/>
  <c r="ET63" i="87"/>
  <c r="FB63" i="87"/>
  <c r="EA63" i="87"/>
  <c r="GA63" i="87"/>
  <c r="FP63" i="87"/>
  <c r="FL63" i="87"/>
  <c r="FE63" i="87"/>
  <c r="EU63" i="87"/>
  <c r="FC63" i="87"/>
  <c r="EB63" i="87"/>
  <c r="FT63" i="87"/>
  <c r="GB63" i="87"/>
  <c r="FQ63" i="87"/>
  <c r="FM63" i="87"/>
  <c r="EV63" i="87"/>
  <c r="FD63" i="87"/>
  <c r="EC63" i="87"/>
  <c r="FF63" i="87"/>
  <c r="FN63" i="87"/>
  <c r="EW63" i="87"/>
  <c r="ED63" i="87"/>
  <c r="IP59" i="87"/>
  <c r="IX59" i="87"/>
  <c r="IQ59" i="87"/>
  <c r="IY59" i="87"/>
  <c r="IR59" i="87"/>
  <c r="IS59" i="87"/>
  <c r="IT59" i="87"/>
  <c r="IU59" i="87"/>
  <c r="IV59" i="87"/>
  <c r="IO59" i="87"/>
  <c r="IW59" i="87"/>
  <c r="HV59" i="87"/>
  <c r="GW59" i="87"/>
  <c r="HO59" i="87"/>
  <c r="HW59" i="87"/>
  <c r="GP59" i="87"/>
  <c r="GX59" i="87"/>
  <c r="HP59" i="87"/>
  <c r="HX59" i="87"/>
  <c r="HN59" i="87"/>
  <c r="GQ59" i="87"/>
  <c r="GY59" i="87"/>
  <c r="HQ59" i="87"/>
  <c r="HY59" i="87"/>
  <c r="GR59" i="87"/>
  <c r="GZ59" i="87"/>
  <c r="HR59" i="87"/>
  <c r="HZ59" i="87"/>
  <c r="GS59" i="87"/>
  <c r="HA59" i="87"/>
  <c r="GO59" i="87"/>
  <c r="HS59" i="87"/>
  <c r="IA59" i="87"/>
  <c r="GT59" i="87"/>
  <c r="HB59" i="87"/>
  <c r="HT59" i="87"/>
  <c r="IB59" i="87"/>
  <c r="GU59" i="87"/>
  <c r="HU59" i="87"/>
  <c r="GV59" i="87"/>
  <c r="FZ59" i="87"/>
  <c r="FY59" i="87"/>
  <c r="GA59" i="87"/>
  <c r="FT59" i="87"/>
  <c r="GB59" i="87"/>
  <c r="FU59" i="87"/>
  <c r="GC59" i="87"/>
  <c r="FV59" i="87"/>
  <c r="FR59" i="87"/>
  <c r="FW59" i="87"/>
  <c r="FS59" i="87"/>
  <c r="FX59" i="87"/>
  <c r="IV68" i="87"/>
  <c r="IW68" i="87"/>
  <c r="IP68" i="87"/>
  <c r="IX68" i="87"/>
  <c r="IQ68" i="87"/>
  <c r="IY68" i="87"/>
  <c r="IR68" i="87"/>
  <c r="IS68" i="87"/>
  <c r="IO68" i="87"/>
  <c r="IT68" i="87"/>
  <c r="IU68" i="87"/>
  <c r="HP68" i="87"/>
  <c r="HX68" i="87"/>
  <c r="HQ68" i="87"/>
  <c r="HY68" i="87"/>
  <c r="HR68" i="87"/>
  <c r="HZ68" i="87"/>
  <c r="HS68" i="87"/>
  <c r="IA68" i="87"/>
  <c r="HT68" i="87"/>
  <c r="IB68" i="87"/>
  <c r="HU68" i="87"/>
  <c r="HN68" i="87"/>
  <c r="HV68" i="87"/>
  <c r="HO68" i="87"/>
  <c r="HW68" i="87"/>
  <c r="GW68" i="87"/>
  <c r="HE68" i="87"/>
  <c r="HM68" i="87"/>
  <c r="FX68" i="87"/>
  <c r="GP68" i="87"/>
  <c r="GX68" i="87"/>
  <c r="HF68" i="87"/>
  <c r="FY68" i="87"/>
  <c r="GQ68" i="87"/>
  <c r="GY68" i="87"/>
  <c r="HG68" i="87"/>
  <c r="GO68" i="87"/>
  <c r="FZ68" i="87"/>
  <c r="GR68" i="87"/>
  <c r="GZ68" i="87"/>
  <c r="HH68" i="87"/>
  <c r="GA68" i="87"/>
  <c r="GS68" i="87"/>
  <c r="HA68" i="87"/>
  <c r="HI68" i="87"/>
  <c r="FT68" i="87"/>
  <c r="GB68" i="87"/>
  <c r="GT68" i="87"/>
  <c r="HB68" i="87"/>
  <c r="HJ68" i="87"/>
  <c r="FU68" i="87"/>
  <c r="GC68" i="87"/>
  <c r="GU68" i="87"/>
  <c r="HC68" i="87"/>
  <c r="HK68" i="87"/>
  <c r="FV68" i="87"/>
  <c r="HL68" i="87"/>
  <c r="FL68" i="87"/>
  <c r="ES68" i="87"/>
  <c r="FA68" i="87"/>
  <c r="EA68" i="87"/>
  <c r="FS68" i="87"/>
  <c r="FM68" i="87"/>
  <c r="ET68" i="87"/>
  <c r="FB68" i="87"/>
  <c r="EB68" i="87"/>
  <c r="DV68" i="87"/>
  <c r="FF68" i="87"/>
  <c r="FN68" i="87"/>
  <c r="EU68" i="87"/>
  <c r="FC68" i="87"/>
  <c r="EC68" i="87"/>
  <c r="FG68" i="87"/>
  <c r="EV68" i="87"/>
  <c r="FD68" i="87"/>
  <c r="ED68" i="87"/>
  <c r="FO68" i="87"/>
  <c r="FH68" i="87"/>
  <c r="EW68" i="87"/>
  <c r="DW68" i="87"/>
  <c r="EE68" i="87"/>
  <c r="FP68" i="87"/>
  <c r="FI68" i="87"/>
  <c r="EX68" i="87"/>
  <c r="DX68" i="87"/>
  <c r="EF68" i="87"/>
  <c r="GV68" i="87"/>
  <c r="FW68" i="87"/>
  <c r="FQ68" i="87"/>
  <c r="FJ68" i="87"/>
  <c r="EY68" i="87"/>
  <c r="DY68" i="87"/>
  <c r="EG68" i="87"/>
  <c r="HD68" i="87"/>
  <c r="FR68" i="87"/>
  <c r="FK68" i="87"/>
  <c r="FE68" i="87"/>
  <c r="ER68" i="87"/>
  <c r="EZ68" i="87"/>
  <c r="EQ68" i="87"/>
  <c r="DZ68" i="87"/>
  <c r="IP67" i="87"/>
  <c r="IX67" i="87"/>
  <c r="IQ67" i="87"/>
  <c r="IY67" i="87"/>
  <c r="IR67" i="87"/>
  <c r="IS67" i="87"/>
  <c r="IT67" i="87"/>
  <c r="IO67" i="87"/>
  <c r="IU67" i="87"/>
  <c r="IV67" i="87"/>
  <c r="IW67" i="87"/>
  <c r="HV67" i="87"/>
  <c r="HO67" i="87"/>
  <c r="HW67" i="87"/>
  <c r="HP67" i="87"/>
  <c r="HX67" i="87"/>
  <c r="HQ67" i="87"/>
  <c r="HY67" i="87"/>
  <c r="HR67" i="87"/>
  <c r="HZ67" i="87"/>
  <c r="HN67" i="87"/>
  <c r="HS67" i="87"/>
  <c r="IA67" i="87"/>
  <c r="HT67" i="87"/>
  <c r="IB67" i="87"/>
  <c r="HU67" i="87"/>
  <c r="GW67" i="87"/>
  <c r="HE67" i="87"/>
  <c r="HM67" i="87"/>
  <c r="FU67" i="87"/>
  <c r="GC67" i="87"/>
  <c r="GP67" i="87"/>
  <c r="GX67" i="87"/>
  <c r="HF67" i="87"/>
  <c r="GO67" i="87"/>
  <c r="FV67" i="87"/>
  <c r="GQ67" i="87"/>
  <c r="GY67" i="87"/>
  <c r="HG67" i="87"/>
  <c r="FW67" i="87"/>
  <c r="GR67" i="87"/>
  <c r="GZ67" i="87"/>
  <c r="HH67" i="87"/>
  <c r="FX67" i="87"/>
  <c r="GS67" i="87"/>
  <c r="HA67" i="87"/>
  <c r="HI67" i="87"/>
  <c r="FY67" i="87"/>
  <c r="GT67" i="87"/>
  <c r="HB67" i="87"/>
  <c r="HJ67" i="87"/>
  <c r="FZ67" i="87"/>
  <c r="GU67" i="87"/>
  <c r="HC67" i="87"/>
  <c r="HK67" i="87"/>
  <c r="GA67" i="87"/>
  <c r="FS67" i="87"/>
  <c r="FM67" i="87"/>
  <c r="EX67" i="87"/>
  <c r="ED67" i="87"/>
  <c r="DV67" i="87"/>
  <c r="FO67" i="87"/>
  <c r="FF67" i="87"/>
  <c r="FN67" i="87"/>
  <c r="EY67" i="87"/>
  <c r="DW67" i="87"/>
  <c r="EE67" i="87"/>
  <c r="FP67" i="87"/>
  <c r="FG67" i="87"/>
  <c r="ER67" i="87"/>
  <c r="EZ67" i="87"/>
  <c r="DX67" i="87"/>
  <c r="EF67" i="87"/>
  <c r="GV67" i="87"/>
  <c r="FT67" i="87"/>
  <c r="FQ67" i="87"/>
  <c r="FH67" i="87"/>
  <c r="ES67" i="87"/>
  <c r="FA67" i="87"/>
  <c r="DY67" i="87"/>
  <c r="EG67" i="87"/>
  <c r="HD67" i="87"/>
  <c r="GB67" i="87"/>
  <c r="FI67" i="87"/>
  <c r="ET67" i="87"/>
  <c r="FB67" i="87"/>
  <c r="DZ67" i="87"/>
  <c r="HL67" i="87"/>
  <c r="FJ67" i="87"/>
  <c r="EU67" i="87"/>
  <c r="FC67" i="87"/>
  <c r="EA67" i="87"/>
  <c r="FR67" i="87"/>
  <c r="FK67" i="87"/>
  <c r="FE67" i="87"/>
  <c r="EV67" i="87"/>
  <c r="FD67" i="87"/>
  <c r="EQ67" i="87"/>
  <c r="EB67" i="87"/>
  <c r="FL67" i="87"/>
  <c r="EW67" i="87"/>
  <c r="EC67" i="87"/>
  <c r="IT65" i="87"/>
  <c r="IU65" i="87"/>
  <c r="IV65" i="87"/>
  <c r="IO65" i="87"/>
  <c r="IW65" i="87"/>
  <c r="IP65" i="87"/>
  <c r="IX65" i="87"/>
  <c r="IQ65" i="87"/>
  <c r="IY65" i="87"/>
  <c r="IR65" i="87"/>
  <c r="IS65" i="87"/>
  <c r="HR65" i="87"/>
  <c r="HZ65" i="87"/>
  <c r="HS65" i="87"/>
  <c r="IA65" i="87"/>
  <c r="HT65" i="87"/>
  <c r="IB65" i="87"/>
  <c r="HN65" i="87"/>
  <c r="HU65" i="87"/>
  <c r="HV65" i="87"/>
  <c r="HO65" i="87"/>
  <c r="HW65" i="87"/>
  <c r="HP65" i="87"/>
  <c r="HX65" i="87"/>
  <c r="HQ65" i="87"/>
  <c r="HY65" i="87"/>
  <c r="GW65" i="87"/>
  <c r="HE65" i="87"/>
  <c r="HM65" i="87"/>
  <c r="FW65" i="87"/>
  <c r="GP65" i="87"/>
  <c r="GX65" i="87"/>
  <c r="HF65" i="87"/>
  <c r="FX65" i="87"/>
  <c r="GQ65" i="87"/>
  <c r="GY65" i="87"/>
  <c r="HG65" i="87"/>
  <c r="FY65" i="87"/>
  <c r="GR65" i="87"/>
  <c r="GZ65" i="87"/>
  <c r="HH65" i="87"/>
  <c r="FZ65" i="87"/>
  <c r="GS65" i="87"/>
  <c r="HA65" i="87"/>
  <c r="HI65" i="87"/>
  <c r="GA65" i="87"/>
  <c r="GT65" i="87"/>
  <c r="HB65" i="87"/>
  <c r="HJ65" i="87"/>
  <c r="FT65" i="87"/>
  <c r="GB65" i="87"/>
  <c r="GU65" i="87"/>
  <c r="HC65" i="87"/>
  <c r="HK65" i="87"/>
  <c r="FU65" i="87"/>
  <c r="GC65" i="87"/>
  <c r="FG65" i="87"/>
  <c r="ER65" i="87"/>
  <c r="EZ65" i="87"/>
  <c r="EB65" i="87"/>
  <c r="FH65" i="87"/>
  <c r="ES65" i="87"/>
  <c r="FA65" i="87"/>
  <c r="EC65" i="87"/>
  <c r="FI65" i="87"/>
  <c r="ET65" i="87"/>
  <c r="FB65" i="87"/>
  <c r="ED65" i="87"/>
  <c r="FO65" i="87"/>
  <c r="FJ65" i="87"/>
  <c r="EU65" i="87"/>
  <c r="FC65" i="87"/>
  <c r="DW65" i="87"/>
  <c r="EE65" i="87"/>
  <c r="FR65" i="87"/>
  <c r="FP65" i="87"/>
  <c r="FK65" i="87"/>
  <c r="FE65" i="87"/>
  <c r="EV65" i="87"/>
  <c r="FD65" i="87"/>
  <c r="EQ65" i="87"/>
  <c r="DX65" i="87"/>
  <c r="EF65" i="87"/>
  <c r="GV65" i="87"/>
  <c r="FQ65" i="87"/>
  <c r="FL65" i="87"/>
  <c r="EW65" i="87"/>
  <c r="DY65" i="87"/>
  <c r="EG65" i="87"/>
  <c r="HD65" i="87"/>
  <c r="GO65" i="87"/>
  <c r="FV65" i="87"/>
  <c r="FS65" i="87"/>
  <c r="FM65" i="87"/>
  <c r="EX65" i="87"/>
  <c r="DZ65" i="87"/>
  <c r="DV65" i="87"/>
  <c r="HL65" i="87"/>
  <c r="FF65" i="87"/>
  <c r="FN65" i="87"/>
  <c r="EY65" i="87"/>
  <c r="EA65" i="87"/>
  <c r="IP71" i="87"/>
  <c r="IX71" i="87"/>
  <c r="IO71" i="87"/>
  <c r="IQ71" i="87"/>
  <c r="IY71" i="87"/>
  <c r="IR71" i="87"/>
  <c r="IS71" i="87"/>
  <c r="IT71" i="87"/>
  <c r="IU71" i="87"/>
  <c r="IV71" i="87"/>
  <c r="IW71" i="87"/>
  <c r="HV71" i="87"/>
  <c r="HN71" i="87"/>
  <c r="HO71" i="87"/>
  <c r="HW71" i="87"/>
  <c r="HP71" i="87"/>
  <c r="HX71" i="87"/>
  <c r="HQ71" i="87"/>
  <c r="HY71" i="87"/>
  <c r="HR71" i="87"/>
  <c r="HZ71" i="87"/>
  <c r="HS71" i="87"/>
  <c r="IA71" i="87"/>
  <c r="HT71" i="87"/>
  <c r="IB71" i="87"/>
  <c r="HU71" i="87"/>
  <c r="GW71" i="87"/>
  <c r="HE71" i="87"/>
  <c r="HM71" i="87"/>
  <c r="GP71" i="87"/>
  <c r="GX71" i="87"/>
  <c r="HF71" i="87"/>
  <c r="GQ71" i="87"/>
  <c r="GY71" i="87"/>
  <c r="HG71" i="87"/>
  <c r="GR71" i="87"/>
  <c r="GZ71" i="87"/>
  <c r="HH71" i="87"/>
  <c r="GS71" i="87"/>
  <c r="HA71" i="87"/>
  <c r="HI71" i="87"/>
  <c r="GT71" i="87"/>
  <c r="HB71" i="87"/>
  <c r="HJ71" i="87"/>
  <c r="GO71" i="87"/>
  <c r="GU71" i="87"/>
  <c r="HC71" i="87"/>
  <c r="HK71" i="87"/>
  <c r="HD71" i="87"/>
  <c r="FV71" i="87"/>
  <c r="FI71" i="87"/>
  <c r="ET71" i="87"/>
  <c r="FB71" i="87"/>
  <c r="DZ71" i="87"/>
  <c r="HL71" i="87"/>
  <c r="FW71" i="87"/>
  <c r="FJ71" i="87"/>
  <c r="EU71" i="87"/>
  <c r="FC71" i="87"/>
  <c r="EA71" i="87"/>
  <c r="FX71" i="87"/>
  <c r="FR71" i="87"/>
  <c r="FK71" i="87"/>
  <c r="FE71" i="87"/>
  <c r="EV71" i="87"/>
  <c r="FD71" i="87"/>
  <c r="EQ71" i="87"/>
  <c r="EB71" i="87"/>
  <c r="FY71" i="87"/>
  <c r="FL71" i="87"/>
  <c r="EW71" i="87"/>
  <c r="EC71" i="87"/>
  <c r="FZ71" i="87"/>
  <c r="FS71" i="87"/>
  <c r="FM71" i="87"/>
  <c r="EX71" i="87"/>
  <c r="ED71" i="87"/>
  <c r="DV71" i="87"/>
  <c r="GA71" i="87"/>
  <c r="FO71" i="87"/>
  <c r="FF71" i="87"/>
  <c r="FN71" i="87"/>
  <c r="EY71" i="87"/>
  <c r="DW71" i="87"/>
  <c r="EE71" i="87"/>
  <c r="FT71" i="87"/>
  <c r="GB71" i="87"/>
  <c r="FP71" i="87"/>
  <c r="FG71" i="87"/>
  <c r="ER71" i="87"/>
  <c r="EZ71" i="87"/>
  <c r="DX71" i="87"/>
  <c r="EF71" i="87"/>
  <c r="GV71" i="87"/>
  <c r="FU71" i="87"/>
  <c r="GC71" i="87"/>
  <c r="FQ71" i="87"/>
  <c r="FH71" i="87"/>
  <c r="ES71" i="87"/>
  <c r="FA71" i="87"/>
  <c r="DY71" i="87"/>
  <c r="EG71" i="87"/>
  <c r="IR70" i="87"/>
  <c r="IS70" i="87"/>
  <c r="IT70" i="87"/>
  <c r="IU70" i="87"/>
  <c r="IV70" i="87"/>
  <c r="IW70" i="87"/>
  <c r="IP70" i="87"/>
  <c r="IX70" i="87"/>
  <c r="IQ70" i="87"/>
  <c r="IY70" i="87"/>
  <c r="IO70" i="87"/>
  <c r="HT70" i="87"/>
  <c r="IB70" i="87"/>
  <c r="HU70" i="87"/>
  <c r="HV70" i="87"/>
  <c r="HO70" i="87"/>
  <c r="HW70" i="87"/>
  <c r="HP70" i="87"/>
  <c r="HX70" i="87"/>
  <c r="HQ70" i="87"/>
  <c r="HY70" i="87"/>
  <c r="HR70" i="87"/>
  <c r="HZ70" i="87"/>
  <c r="HS70" i="87"/>
  <c r="IA70" i="87"/>
  <c r="HN70" i="87"/>
  <c r="GW70" i="87"/>
  <c r="HE70" i="87"/>
  <c r="HM70" i="87"/>
  <c r="GP70" i="87"/>
  <c r="GX70" i="87"/>
  <c r="HF70" i="87"/>
  <c r="GQ70" i="87"/>
  <c r="GY70" i="87"/>
  <c r="HG70" i="87"/>
  <c r="GR70" i="87"/>
  <c r="GZ70" i="87"/>
  <c r="HH70" i="87"/>
  <c r="GS70" i="87"/>
  <c r="HA70" i="87"/>
  <c r="HI70" i="87"/>
  <c r="GO70" i="87"/>
  <c r="GT70" i="87"/>
  <c r="HB70" i="87"/>
  <c r="HJ70" i="87"/>
  <c r="GU70" i="87"/>
  <c r="HC70" i="87"/>
  <c r="HK70" i="87"/>
  <c r="GA70" i="87"/>
  <c r="FJ70" i="87"/>
  <c r="EY70" i="87"/>
  <c r="EC70" i="87"/>
  <c r="FT70" i="87"/>
  <c r="GB70" i="87"/>
  <c r="FR70" i="87"/>
  <c r="FK70" i="87"/>
  <c r="FE70" i="87"/>
  <c r="ER70" i="87"/>
  <c r="EZ70" i="87"/>
  <c r="EQ70" i="87"/>
  <c r="ED70" i="87"/>
  <c r="FU70" i="87"/>
  <c r="GC70" i="87"/>
  <c r="FO70" i="87"/>
  <c r="FL70" i="87"/>
  <c r="ES70" i="87"/>
  <c r="FA70" i="87"/>
  <c r="DW70" i="87"/>
  <c r="EE70" i="87"/>
  <c r="FV70" i="87"/>
  <c r="FS70" i="87"/>
  <c r="FP70" i="87"/>
  <c r="FM70" i="87"/>
  <c r="ET70" i="87"/>
  <c r="FB70" i="87"/>
  <c r="DX70" i="87"/>
  <c r="EF70" i="87"/>
  <c r="DV70" i="87"/>
  <c r="GV70" i="87"/>
  <c r="FW70" i="87"/>
  <c r="FQ70" i="87"/>
  <c r="FF70" i="87"/>
  <c r="FN70" i="87"/>
  <c r="EU70" i="87"/>
  <c r="FC70" i="87"/>
  <c r="DY70" i="87"/>
  <c r="EG70" i="87"/>
  <c r="HD70" i="87"/>
  <c r="FX70" i="87"/>
  <c r="FG70" i="87"/>
  <c r="EV70" i="87"/>
  <c r="FD70" i="87"/>
  <c r="DZ70" i="87"/>
  <c r="HL70" i="87"/>
  <c r="FY70" i="87"/>
  <c r="FH70" i="87"/>
  <c r="EW70" i="87"/>
  <c r="EA70" i="87"/>
  <c r="FZ70" i="87"/>
  <c r="FI70" i="87"/>
  <c r="EX70" i="87"/>
  <c r="EB70" i="87"/>
  <c r="IT69" i="87"/>
  <c r="IU69" i="87"/>
  <c r="IV69" i="87"/>
  <c r="IW69" i="87"/>
  <c r="IP69" i="87"/>
  <c r="IX69" i="87"/>
  <c r="IQ69" i="87"/>
  <c r="IY69" i="87"/>
  <c r="IR69" i="87"/>
  <c r="IO69" i="87"/>
  <c r="IS69" i="87"/>
  <c r="HR69" i="87"/>
  <c r="HZ69" i="87"/>
  <c r="HS69" i="87"/>
  <c r="IA69" i="87"/>
  <c r="HT69" i="87"/>
  <c r="IB69" i="87"/>
  <c r="HU69" i="87"/>
  <c r="HV69" i="87"/>
  <c r="HO69" i="87"/>
  <c r="HW69" i="87"/>
  <c r="HP69" i="87"/>
  <c r="HX69" i="87"/>
  <c r="HN69" i="87"/>
  <c r="HQ69" i="87"/>
  <c r="HY69" i="87"/>
  <c r="GW69" i="87"/>
  <c r="HE69" i="87"/>
  <c r="HM69" i="87"/>
  <c r="GP69" i="87"/>
  <c r="GX69" i="87"/>
  <c r="HF69" i="87"/>
  <c r="GQ69" i="87"/>
  <c r="GY69" i="87"/>
  <c r="HG69" i="87"/>
  <c r="GR69" i="87"/>
  <c r="GZ69" i="87"/>
  <c r="HH69" i="87"/>
  <c r="GO69" i="87"/>
  <c r="GS69" i="87"/>
  <c r="HA69" i="87"/>
  <c r="HI69" i="87"/>
  <c r="GT69" i="87"/>
  <c r="HB69" i="87"/>
  <c r="HJ69" i="87"/>
  <c r="GU69" i="87"/>
  <c r="HC69" i="87"/>
  <c r="HK69" i="87"/>
  <c r="FX69" i="87"/>
  <c r="FR69" i="87"/>
  <c r="FP69" i="87"/>
  <c r="FK69" i="87"/>
  <c r="FE69" i="87"/>
  <c r="EV69" i="87"/>
  <c r="FD69" i="87"/>
  <c r="EQ69" i="87"/>
  <c r="DX69" i="87"/>
  <c r="EF69" i="87"/>
  <c r="GV69" i="87"/>
  <c r="FY69" i="87"/>
  <c r="FQ69" i="87"/>
  <c r="FL69" i="87"/>
  <c r="EW69" i="87"/>
  <c r="DY69" i="87"/>
  <c r="EG69" i="87"/>
  <c r="HD69" i="87"/>
  <c r="FZ69" i="87"/>
  <c r="FS69" i="87"/>
  <c r="FM69" i="87"/>
  <c r="EX69" i="87"/>
  <c r="DZ69" i="87"/>
  <c r="DV69" i="87"/>
  <c r="HL69" i="87"/>
  <c r="GA69" i="87"/>
  <c r="FF69" i="87"/>
  <c r="FN69" i="87"/>
  <c r="EY69" i="87"/>
  <c r="EA69" i="87"/>
  <c r="FT69" i="87"/>
  <c r="GB69" i="87"/>
  <c r="FG69" i="87"/>
  <c r="ER69" i="87"/>
  <c r="EZ69" i="87"/>
  <c r="EB69" i="87"/>
  <c r="FU69" i="87"/>
  <c r="GC69" i="87"/>
  <c r="FH69" i="87"/>
  <c r="ES69" i="87"/>
  <c r="FA69" i="87"/>
  <c r="EC69" i="87"/>
  <c r="FV69" i="87"/>
  <c r="FI69" i="87"/>
  <c r="ET69" i="87"/>
  <c r="FB69" i="87"/>
  <c r="ED69" i="87"/>
  <c r="FW69" i="87"/>
  <c r="FO69" i="87"/>
  <c r="FJ69" i="87"/>
  <c r="EU69" i="87"/>
  <c r="FC69" i="87"/>
  <c r="DW69" i="87"/>
  <c r="EE69" i="87"/>
  <c r="IR66" i="87"/>
  <c r="IS66" i="87"/>
  <c r="IT66" i="87"/>
  <c r="IU66" i="87"/>
  <c r="IO66" i="87"/>
  <c r="IV66" i="87"/>
  <c r="IW66" i="87"/>
  <c r="IP66" i="87"/>
  <c r="IX66" i="87"/>
  <c r="IQ66" i="87"/>
  <c r="IY66" i="87"/>
  <c r="HT66" i="87"/>
  <c r="IB66" i="87"/>
  <c r="HU66" i="87"/>
  <c r="HV66" i="87"/>
  <c r="HO66" i="87"/>
  <c r="HW66" i="87"/>
  <c r="HN66" i="87"/>
  <c r="HP66" i="87"/>
  <c r="HX66" i="87"/>
  <c r="HQ66" i="87"/>
  <c r="HY66" i="87"/>
  <c r="HR66" i="87"/>
  <c r="HZ66" i="87"/>
  <c r="HS66" i="87"/>
  <c r="IA66" i="87"/>
  <c r="GW66" i="87"/>
  <c r="HE66" i="87"/>
  <c r="HM66" i="87"/>
  <c r="GO66" i="87"/>
  <c r="FZ66" i="87"/>
  <c r="GP66" i="87"/>
  <c r="GX66" i="87"/>
  <c r="HF66" i="87"/>
  <c r="GA66" i="87"/>
  <c r="GQ66" i="87"/>
  <c r="GY66" i="87"/>
  <c r="HG66" i="87"/>
  <c r="FT66" i="87"/>
  <c r="GB66" i="87"/>
  <c r="GR66" i="87"/>
  <c r="GZ66" i="87"/>
  <c r="HH66" i="87"/>
  <c r="FU66" i="87"/>
  <c r="GC66" i="87"/>
  <c r="GS66" i="87"/>
  <c r="HA66" i="87"/>
  <c r="HI66" i="87"/>
  <c r="FV66" i="87"/>
  <c r="GT66" i="87"/>
  <c r="HB66" i="87"/>
  <c r="HJ66" i="87"/>
  <c r="FW66" i="87"/>
  <c r="GU66" i="87"/>
  <c r="HC66" i="87"/>
  <c r="HK66" i="87"/>
  <c r="FX66" i="87"/>
  <c r="GV66" i="87"/>
  <c r="FQ66" i="87"/>
  <c r="FF66" i="87"/>
  <c r="FN66" i="87"/>
  <c r="EU66" i="87"/>
  <c r="FC66" i="87"/>
  <c r="DY66" i="87"/>
  <c r="EG66" i="87"/>
  <c r="HD66" i="87"/>
  <c r="FY66" i="87"/>
  <c r="FG66" i="87"/>
  <c r="EV66" i="87"/>
  <c r="FD66" i="87"/>
  <c r="DZ66" i="87"/>
  <c r="HL66" i="87"/>
  <c r="FH66" i="87"/>
  <c r="EW66" i="87"/>
  <c r="EA66" i="87"/>
  <c r="FI66" i="87"/>
  <c r="EX66" i="87"/>
  <c r="EB66" i="87"/>
  <c r="FJ66" i="87"/>
  <c r="EY66" i="87"/>
  <c r="EC66" i="87"/>
  <c r="FR66" i="87"/>
  <c r="FK66" i="87"/>
  <c r="FE66" i="87"/>
  <c r="ER66" i="87"/>
  <c r="EZ66" i="87"/>
  <c r="EQ66" i="87"/>
  <c r="ED66" i="87"/>
  <c r="FO66" i="87"/>
  <c r="FL66" i="87"/>
  <c r="ES66" i="87"/>
  <c r="FA66" i="87"/>
  <c r="DW66" i="87"/>
  <c r="EE66" i="87"/>
  <c r="FS66" i="87"/>
  <c r="FP66" i="87"/>
  <c r="FM66" i="87"/>
  <c r="ET66" i="87"/>
  <c r="FB66" i="87"/>
  <c r="DX66" i="87"/>
  <c r="EF66" i="87"/>
  <c r="DV66" i="87"/>
  <c r="HD3" i="87"/>
  <c r="HL3" i="87"/>
  <c r="HD4" i="87"/>
  <c r="HL4" i="87"/>
  <c r="HD5" i="87"/>
  <c r="HL5" i="87"/>
  <c r="HD6" i="87"/>
  <c r="HL6" i="87"/>
  <c r="HD7" i="87"/>
  <c r="HL7" i="87"/>
  <c r="HD8" i="87"/>
  <c r="HL8" i="87"/>
  <c r="HD9" i="87"/>
  <c r="HL9" i="87"/>
  <c r="HD10" i="87"/>
  <c r="HL10" i="87"/>
  <c r="HD11" i="87"/>
  <c r="HL11" i="87"/>
  <c r="HD12" i="87"/>
  <c r="HL12" i="87"/>
  <c r="HD13" i="87"/>
  <c r="HL13" i="87"/>
  <c r="HD14" i="87"/>
  <c r="HL14" i="87"/>
  <c r="HD15" i="87"/>
  <c r="HL15" i="87"/>
  <c r="HD16" i="87"/>
  <c r="HL16" i="87"/>
  <c r="HD17" i="87"/>
  <c r="HL17" i="87"/>
  <c r="HD18" i="87"/>
  <c r="HL18" i="87"/>
  <c r="HD19" i="87"/>
  <c r="HL19" i="87"/>
  <c r="HD20" i="87"/>
  <c r="HL20" i="87"/>
  <c r="HD21" i="87"/>
  <c r="HL21" i="87"/>
  <c r="HD22" i="87"/>
  <c r="HL22" i="87"/>
  <c r="HD23" i="87"/>
  <c r="HL23" i="87"/>
  <c r="HD24" i="87"/>
  <c r="HL24" i="87"/>
  <c r="HD25" i="87"/>
  <c r="HL25" i="87"/>
  <c r="HD26" i="87"/>
  <c r="HL26" i="87"/>
  <c r="HD27" i="87"/>
  <c r="HL27" i="87"/>
  <c r="HD28" i="87"/>
  <c r="HL28" i="87"/>
  <c r="HD29" i="87"/>
  <c r="HL29" i="87"/>
  <c r="HD30" i="87"/>
  <c r="HL30" i="87"/>
  <c r="HD31" i="87"/>
  <c r="HL31" i="87"/>
  <c r="HD32" i="87"/>
  <c r="HL32" i="87"/>
  <c r="HD33" i="87"/>
  <c r="HL33" i="87"/>
  <c r="HD34" i="87"/>
  <c r="HL34" i="87"/>
  <c r="HD35" i="87"/>
  <c r="HL35" i="87"/>
  <c r="HD36" i="87"/>
  <c r="HL36" i="87"/>
  <c r="HD37" i="87"/>
  <c r="HL37" i="87"/>
  <c r="HD38" i="87"/>
  <c r="HL38" i="87"/>
  <c r="HE3" i="87"/>
  <c r="HM3" i="87"/>
  <c r="HE4" i="87"/>
  <c r="HM4" i="87"/>
  <c r="HE5" i="87"/>
  <c r="HM5" i="87"/>
  <c r="HE6" i="87"/>
  <c r="HM6" i="87"/>
  <c r="HE7" i="87"/>
  <c r="HM7" i="87"/>
  <c r="HE8" i="87"/>
  <c r="HM8" i="87"/>
  <c r="HE9" i="87"/>
  <c r="HM9" i="87"/>
  <c r="HE10" i="87"/>
  <c r="HM10" i="87"/>
  <c r="HE11" i="87"/>
  <c r="HM11" i="87"/>
  <c r="HE12" i="87"/>
  <c r="HM12" i="87"/>
  <c r="HE13" i="87"/>
  <c r="HM13" i="87"/>
  <c r="HE14" i="87"/>
  <c r="HM14" i="87"/>
  <c r="HE15" i="87"/>
  <c r="HM15" i="87"/>
  <c r="HE16" i="87"/>
  <c r="HM16" i="87"/>
  <c r="HE17" i="87"/>
  <c r="HM17" i="87"/>
  <c r="HE18" i="87"/>
  <c r="HM18" i="87"/>
  <c r="HE19" i="87"/>
  <c r="HM19" i="87"/>
  <c r="HE20" i="87"/>
  <c r="HM20" i="87"/>
  <c r="HE21" i="87"/>
  <c r="HM21" i="87"/>
  <c r="HE22" i="87"/>
  <c r="HM22" i="87"/>
  <c r="HE23" i="87"/>
  <c r="HM23" i="87"/>
  <c r="HE24" i="87"/>
  <c r="HM24" i="87"/>
  <c r="HE25" i="87"/>
  <c r="HM25" i="87"/>
  <c r="HE26" i="87"/>
  <c r="HM26" i="87"/>
  <c r="HE27" i="87"/>
  <c r="HM27" i="87"/>
  <c r="HE28" i="87"/>
  <c r="HM28" i="87"/>
  <c r="HE29" i="87"/>
  <c r="HM29" i="87"/>
  <c r="HE30" i="87"/>
  <c r="HM30" i="87"/>
  <c r="HE31" i="87"/>
  <c r="HM31" i="87"/>
  <c r="HE32" i="87"/>
  <c r="HM32" i="87"/>
  <c r="HE33" i="87"/>
  <c r="HF3" i="87"/>
  <c r="HF4" i="87"/>
  <c r="HF5" i="87"/>
  <c r="HF6" i="87"/>
  <c r="HF7" i="87"/>
  <c r="HF8" i="87"/>
  <c r="HF9" i="87"/>
  <c r="HF10" i="87"/>
  <c r="HF11" i="87"/>
  <c r="HF12" i="87"/>
  <c r="HF13" i="87"/>
  <c r="HF14" i="87"/>
  <c r="HF15" i="87"/>
  <c r="HF16" i="87"/>
  <c r="HF17" i="87"/>
  <c r="HF18" i="87"/>
  <c r="HF19" i="87"/>
  <c r="HF20" i="87"/>
  <c r="HF21" i="87"/>
  <c r="HF22" i="87"/>
  <c r="HF23" i="87"/>
  <c r="HF24" i="87"/>
  <c r="HF25" i="87"/>
  <c r="HF26" i="87"/>
  <c r="HF27" i="87"/>
  <c r="HF28" i="87"/>
  <c r="HF29" i="87"/>
  <c r="HF30" i="87"/>
  <c r="HF31" i="87"/>
  <c r="HF32" i="87"/>
  <c r="HF33" i="87"/>
  <c r="HF34" i="87"/>
  <c r="HF35" i="87"/>
  <c r="HF36" i="87"/>
  <c r="HF37" i="87"/>
  <c r="HF38" i="87"/>
  <c r="HG3" i="87"/>
  <c r="HG4" i="87"/>
  <c r="HG5" i="87"/>
  <c r="HG6" i="87"/>
  <c r="HG7" i="87"/>
  <c r="HG8" i="87"/>
  <c r="HG9" i="87"/>
  <c r="HG10" i="87"/>
  <c r="HG11" i="87"/>
  <c r="HG12" i="87"/>
  <c r="HG13" i="87"/>
  <c r="HG14" i="87"/>
  <c r="HG15" i="87"/>
  <c r="HG16" i="87"/>
  <c r="HG17" i="87"/>
  <c r="HG18" i="87"/>
  <c r="HG19" i="87"/>
  <c r="HG20" i="87"/>
  <c r="HG21" i="87"/>
  <c r="HG22" i="87"/>
  <c r="HG23" i="87"/>
  <c r="HG24" i="87"/>
  <c r="HG25" i="87"/>
  <c r="HG26" i="87"/>
  <c r="HG27" i="87"/>
  <c r="HG28" i="87"/>
  <c r="HG29" i="87"/>
  <c r="HG30" i="87"/>
  <c r="HG31" i="87"/>
  <c r="HG32" i="87"/>
  <c r="HG33" i="87"/>
  <c r="HG34" i="87"/>
  <c r="HG35" i="87"/>
  <c r="HG36" i="87"/>
  <c r="HG37" i="87"/>
  <c r="HG38" i="87"/>
  <c r="HH3" i="87"/>
  <c r="HH4" i="87"/>
  <c r="HH5" i="87"/>
  <c r="HH6" i="87"/>
  <c r="HH7" i="87"/>
  <c r="HH8" i="87"/>
  <c r="HH9" i="87"/>
  <c r="HH10" i="87"/>
  <c r="HH11" i="87"/>
  <c r="HH12" i="87"/>
  <c r="HH13" i="87"/>
  <c r="HH14" i="87"/>
  <c r="HH15" i="87"/>
  <c r="HH16" i="87"/>
  <c r="HH17" i="87"/>
  <c r="HH18" i="87"/>
  <c r="HH19" i="87"/>
  <c r="HH20" i="87"/>
  <c r="HH21" i="87"/>
  <c r="HH22" i="87"/>
  <c r="HH23" i="87"/>
  <c r="HH24" i="87"/>
  <c r="HH25" i="87"/>
  <c r="HH26" i="87"/>
  <c r="HH27" i="87"/>
  <c r="HH28" i="87"/>
  <c r="HH29" i="87"/>
  <c r="HH30" i="87"/>
  <c r="HH31" i="87"/>
  <c r="HH32" i="87"/>
  <c r="HH33" i="87"/>
  <c r="HH34" i="87"/>
  <c r="HH35" i="87"/>
  <c r="HH36" i="87"/>
  <c r="HH37" i="87"/>
  <c r="HH38" i="87"/>
  <c r="HI3" i="87"/>
  <c r="HI4" i="87"/>
  <c r="HI5" i="87"/>
  <c r="HI6" i="87"/>
  <c r="HI7" i="87"/>
  <c r="HI8" i="87"/>
  <c r="HI9" i="87"/>
  <c r="HI10" i="87"/>
  <c r="HI11" i="87"/>
  <c r="HI12" i="87"/>
  <c r="HI13" i="87"/>
  <c r="HI14" i="87"/>
  <c r="HI15" i="87"/>
  <c r="HI16" i="87"/>
  <c r="HI17" i="87"/>
  <c r="HI18" i="87"/>
  <c r="HI19" i="87"/>
  <c r="HI20" i="87"/>
  <c r="HI21" i="87"/>
  <c r="HI22" i="87"/>
  <c r="HI23" i="87"/>
  <c r="HI24" i="87"/>
  <c r="HI25" i="87"/>
  <c r="HI26" i="87"/>
  <c r="HI27" i="87"/>
  <c r="HI28" i="87"/>
  <c r="HI29" i="87"/>
  <c r="HI30" i="87"/>
  <c r="HI31" i="87"/>
  <c r="HI32" i="87"/>
  <c r="HI33" i="87"/>
  <c r="HI34" i="87"/>
  <c r="HI35" i="87"/>
  <c r="HI36" i="87"/>
  <c r="HI37" i="87"/>
  <c r="HI38" i="87"/>
  <c r="HJ3" i="87"/>
  <c r="HJ4" i="87"/>
  <c r="HJ5" i="87"/>
  <c r="HJ6" i="87"/>
  <c r="HJ7" i="87"/>
  <c r="HJ8" i="87"/>
  <c r="HJ9" i="87"/>
  <c r="HJ10" i="87"/>
  <c r="HJ11" i="87"/>
  <c r="HJ12" i="87"/>
  <c r="HJ13" i="87"/>
  <c r="HJ14" i="87"/>
  <c r="HJ15" i="87"/>
  <c r="HJ16" i="87"/>
  <c r="HJ17" i="87"/>
  <c r="HJ18" i="87"/>
  <c r="HJ19" i="87"/>
  <c r="HJ20" i="87"/>
  <c r="HJ21" i="87"/>
  <c r="HJ22" i="87"/>
  <c r="HJ23" i="87"/>
  <c r="HJ24" i="87"/>
  <c r="HJ25" i="87"/>
  <c r="HJ26" i="87"/>
  <c r="HJ27" i="87"/>
  <c r="HJ28" i="87"/>
  <c r="HJ29" i="87"/>
  <c r="HJ30" i="87"/>
  <c r="HJ31" i="87"/>
  <c r="HJ32" i="87"/>
  <c r="HJ33" i="87"/>
  <c r="HJ34" i="87"/>
  <c r="HJ35" i="87"/>
  <c r="HJ36" i="87"/>
  <c r="HJ37" i="87"/>
  <c r="HC3" i="87"/>
  <c r="HK3" i="87"/>
  <c r="HC4" i="87"/>
  <c r="HK4" i="87"/>
  <c r="HC5" i="87"/>
  <c r="HK5" i="87"/>
  <c r="HC6" i="87"/>
  <c r="HK6" i="87"/>
  <c r="HC7" i="87"/>
  <c r="HK7" i="87"/>
  <c r="HC8" i="87"/>
  <c r="HK8" i="87"/>
  <c r="HC9" i="87"/>
  <c r="HK9" i="87"/>
  <c r="HC10" i="87"/>
  <c r="HK10" i="87"/>
  <c r="HC11" i="87"/>
  <c r="HK11" i="87"/>
  <c r="HC12" i="87"/>
  <c r="HK12" i="87"/>
  <c r="HC13" i="87"/>
  <c r="HK13" i="87"/>
  <c r="HC14" i="87"/>
  <c r="HK14" i="87"/>
  <c r="HC15" i="87"/>
  <c r="HK15" i="87"/>
  <c r="HC16" i="87"/>
  <c r="HK16" i="87"/>
  <c r="HC17" i="87"/>
  <c r="HK17" i="87"/>
  <c r="HC18" i="87"/>
  <c r="HK18" i="87"/>
  <c r="HC19" i="87"/>
  <c r="HK19" i="87"/>
  <c r="HC20" i="87"/>
  <c r="HK20" i="87"/>
  <c r="HC21" i="87"/>
  <c r="HK21" i="87"/>
  <c r="HC22" i="87"/>
  <c r="HK22" i="87"/>
  <c r="HC23" i="87"/>
  <c r="HK23" i="87"/>
  <c r="HC24" i="87"/>
  <c r="HK24" i="87"/>
  <c r="HC25" i="87"/>
  <c r="HK25" i="87"/>
  <c r="HC26" i="87"/>
  <c r="HK26" i="87"/>
  <c r="HC27" i="87"/>
  <c r="HK27" i="87"/>
  <c r="HC28" i="87"/>
  <c r="HK28" i="87"/>
  <c r="HC29" i="87"/>
  <c r="HK29" i="87"/>
  <c r="HC30" i="87"/>
  <c r="HK30" i="87"/>
  <c r="HC31" i="87"/>
  <c r="HK31" i="87"/>
  <c r="HC32" i="87"/>
  <c r="HK32" i="87"/>
  <c r="HC33" i="87"/>
  <c r="HK33" i="87"/>
  <c r="HC34" i="87"/>
  <c r="HK34" i="87"/>
  <c r="HC35" i="87"/>
  <c r="HK35" i="87"/>
  <c r="HC36" i="87"/>
  <c r="HK36" i="87"/>
  <c r="HC37" i="87"/>
  <c r="HK37" i="87"/>
  <c r="HC38" i="87"/>
  <c r="HK38" i="87"/>
  <c r="HE36" i="87"/>
  <c r="HM37" i="87"/>
  <c r="HM38" i="87"/>
  <c r="HE39" i="87"/>
  <c r="HM39" i="87"/>
  <c r="HE40" i="87"/>
  <c r="HM40" i="87"/>
  <c r="HE41" i="87"/>
  <c r="HM41" i="87"/>
  <c r="HE42" i="87"/>
  <c r="HM42" i="87"/>
  <c r="HE43" i="87"/>
  <c r="HM43" i="87"/>
  <c r="HE44" i="87"/>
  <c r="HM44" i="87"/>
  <c r="HE45" i="87"/>
  <c r="HM45" i="87"/>
  <c r="HE46" i="87"/>
  <c r="HM46" i="87"/>
  <c r="HE47" i="87"/>
  <c r="HM47" i="87"/>
  <c r="HE48" i="87"/>
  <c r="HM48" i="87"/>
  <c r="HE49" i="87"/>
  <c r="HM49" i="87"/>
  <c r="HE50" i="87"/>
  <c r="HM50" i="87"/>
  <c r="HE51" i="87"/>
  <c r="HM51" i="87"/>
  <c r="HE52" i="87"/>
  <c r="HM52" i="87"/>
  <c r="HE53" i="87"/>
  <c r="HM53" i="87"/>
  <c r="HE54" i="87"/>
  <c r="HM54" i="87"/>
  <c r="HE55" i="87"/>
  <c r="HM55" i="87"/>
  <c r="HE56" i="87"/>
  <c r="HM56" i="87"/>
  <c r="HE57" i="87"/>
  <c r="HM57" i="87"/>
  <c r="HE58" i="87"/>
  <c r="HM58" i="87"/>
  <c r="HE59" i="87"/>
  <c r="HM59" i="87"/>
  <c r="HE60" i="87"/>
  <c r="HM60" i="87"/>
  <c r="HE61" i="87"/>
  <c r="HM61" i="87"/>
  <c r="HE62" i="87"/>
  <c r="HM62" i="87"/>
  <c r="HE63" i="87"/>
  <c r="HM63" i="87"/>
  <c r="HE64" i="87"/>
  <c r="HM64" i="87"/>
  <c r="HE2" i="87"/>
  <c r="HE35" i="87"/>
  <c r="HM36" i="87"/>
  <c r="HF39" i="87"/>
  <c r="HF40" i="87"/>
  <c r="HF41" i="87"/>
  <c r="HF42" i="87"/>
  <c r="HF43" i="87"/>
  <c r="HF44" i="87"/>
  <c r="HF45" i="87"/>
  <c r="HF46" i="87"/>
  <c r="HF47" i="87"/>
  <c r="HF48" i="87"/>
  <c r="HF49" i="87"/>
  <c r="HF50" i="87"/>
  <c r="HF51" i="87"/>
  <c r="HF52" i="87"/>
  <c r="HF53" i="87"/>
  <c r="HF54" i="87"/>
  <c r="HF55" i="87"/>
  <c r="HF56" i="87"/>
  <c r="HF57" i="87"/>
  <c r="HF58" i="87"/>
  <c r="HF59" i="87"/>
  <c r="HF60" i="87"/>
  <c r="HF61" i="87"/>
  <c r="HF62" i="87"/>
  <c r="HF63" i="87"/>
  <c r="HF64" i="87"/>
  <c r="HM2" i="87"/>
  <c r="HF2" i="87"/>
  <c r="HE34" i="87"/>
  <c r="HM35" i="87"/>
  <c r="HG39" i="87"/>
  <c r="HG40" i="87"/>
  <c r="HG41" i="87"/>
  <c r="HG42" i="87"/>
  <c r="HG43" i="87"/>
  <c r="HG44" i="87"/>
  <c r="HG45" i="87"/>
  <c r="HG46" i="87"/>
  <c r="HG47" i="87"/>
  <c r="HG48" i="87"/>
  <c r="HG49" i="87"/>
  <c r="HG50" i="87"/>
  <c r="HG51" i="87"/>
  <c r="HG52" i="87"/>
  <c r="HG53" i="87"/>
  <c r="HG54" i="87"/>
  <c r="HG55" i="87"/>
  <c r="HG56" i="87"/>
  <c r="HG57" i="87"/>
  <c r="HG58" i="87"/>
  <c r="HG59" i="87"/>
  <c r="HG60" i="87"/>
  <c r="HG61" i="87"/>
  <c r="HG62" i="87"/>
  <c r="HG63" i="87"/>
  <c r="HG64" i="87"/>
  <c r="HH2" i="87"/>
  <c r="HD2" i="87"/>
  <c r="HM34" i="87"/>
  <c r="HH39" i="87"/>
  <c r="HH40" i="87"/>
  <c r="HH41" i="87"/>
  <c r="HH42" i="87"/>
  <c r="HH43" i="87"/>
  <c r="HH44" i="87"/>
  <c r="HH45" i="87"/>
  <c r="HH46" i="87"/>
  <c r="HH47" i="87"/>
  <c r="HH48" i="87"/>
  <c r="HH49" i="87"/>
  <c r="HH50" i="87"/>
  <c r="HH51" i="87"/>
  <c r="HH52" i="87"/>
  <c r="HH53" i="87"/>
  <c r="HH54" i="87"/>
  <c r="HH55" i="87"/>
  <c r="HH56" i="87"/>
  <c r="HH57" i="87"/>
  <c r="HH58" i="87"/>
  <c r="HH59" i="87"/>
  <c r="HH60" i="87"/>
  <c r="HH61" i="87"/>
  <c r="HH62" i="87"/>
  <c r="HH63" i="87"/>
  <c r="HH64" i="87"/>
  <c r="HI2" i="87"/>
  <c r="HC2" i="87"/>
  <c r="HM33" i="87"/>
  <c r="HI39" i="87"/>
  <c r="HI40" i="87"/>
  <c r="HI41" i="87"/>
  <c r="HI42" i="87"/>
  <c r="HI43" i="87"/>
  <c r="HI44" i="87"/>
  <c r="HI45" i="87"/>
  <c r="HI46" i="87"/>
  <c r="HI47" i="87"/>
  <c r="HI48" i="87"/>
  <c r="HI49" i="87"/>
  <c r="HI50" i="87"/>
  <c r="HI51" i="87"/>
  <c r="HI52" i="87"/>
  <c r="HI53" i="87"/>
  <c r="HI54" i="87"/>
  <c r="HI55" i="87"/>
  <c r="HI56" i="87"/>
  <c r="HI57" i="87"/>
  <c r="HI58" i="87"/>
  <c r="HI59" i="87"/>
  <c r="HI60" i="87"/>
  <c r="HI61" i="87"/>
  <c r="HI62" i="87"/>
  <c r="HI63" i="87"/>
  <c r="HI64" i="87"/>
  <c r="HJ2" i="87"/>
  <c r="HJ39" i="87"/>
  <c r="HJ40" i="87"/>
  <c r="HJ41" i="87"/>
  <c r="HJ42" i="87"/>
  <c r="HJ43" i="87"/>
  <c r="HJ44" i="87"/>
  <c r="HJ45" i="87"/>
  <c r="HJ46" i="87"/>
  <c r="HJ47" i="87"/>
  <c r="HJ48" i="87"/>
  <c r="HJ49" i="87"/>
  <c r="HJ50" i="87"/>
  <c r="HJ51" i="87"/>
  <c r="HJ52" i="87"/>
  <c r="HJ53" i="87"/>
  <c r="HJ54" i="87"/>
  <c r="HJ55" i="87"/>
  <c r="HJ56" i="87"/>
  <c r="HJ57" i="87"/>
  <c r="HJ58" i="87"/>
  <c r="HJ59" i="87"/>
  <c r="HJ60" i="87"/>
  <c r="HJ61" i="87"/>
  <c r="HJ62" i="87"/>
  <c r="HJ63" i="87"/>
  <c r="HJ64" i="87"/>
  <c r="HK2" i="87"/>
  <c r="HE38" i="87"/>
  <c r="HC39" i="87"/>
  <c r="HK39" i="87"/>
  <c r="HC40" i="87"/>
  <c r="HK40" i="87"/>
  <c r="HC41" i="87"/>
  <c r="HK41" i="87"/>
  <c r="HC42" i="87"/>
  <c r="HK42" i="87"/>
  <c r="HC43" i="87"/>
  <c r="HK43" i="87"/>
  <c r="HC44" i="87"/>
  <c r="HK44" i="87"/>
  <c r="HC45" i="87"/>
  <c r="HK45" i="87"/>
  <c r="HC46" i="87"/>
  <c r="HK46" i="87"/>
  <c r="HC47" i="87"/>
  <c r="HK47" i="87"/>
  <c r="HC48" i="87"/>
  <c r="HK48" i="87"/>
  <c r="HC49" i="87"/>
  <c r="HK49" i="87"/>
  <c r="HC50" i="87"/>
  <c r="HK50" i="87"/>
  <c r="HC51" i="87"/>
  <c r="HK51" i="87"/>
  <c r="HC52" i="87"/>
  <c r="HK52" i="87"/>
  <c r="HC53" i="87"/>
  <c r="HK53" i="87"/>
  <c r="HC54" i="87"/>
  <c r="HK54" i="87"/>
  <c r="HC55" i="87"/>
  <c r="HK55" i="87"/>
  <c r="HC56" i="87"/>
  <c r="HK56" i="87"/>
  <c r="HC57" i="87"/>
  <c r="HK57" i="87"/>
  <c r="HC58" i="87"/>
  <c r="HK58" i="87"/>
  <c r="HC59" i="87"/>
  <c r="HK59" i="87"/>
  <c r="HC60" i="87"/>
  <c r="HK60" i="87"/>
  <c r="HC61" i="87"/>
  <c r="HK61" i="87"/>
  <c r="HC62" i="87"/>
  <c r="HK62" i="87"/>
  <c r="HC63" i="87"/>
  <c r="HK63" i="87"/>
  <c r="HC64" i="87"/>
  <c r="HK64" i="87"/>
  <c r="HL2" i="87"/>
  <c r="HE37" i="87"/>
  <c r="HD43" i="87"/>
  <c r="HL44" i="87"/>
  <c r="HD51" i="87"/>
  <c r="HL52" i="87"/>
  <c r="HD59" i="87"/>
  <c r="HL60" i="87"/>
  <c r="HD42" i="87"/>
  <c r="HL43" i="87"/>
  <c r="HD50" i="87"/>
  <c r="HL51" i="87"/>
  <c r="HD58" i="87"/>
  <c r="HL59" i="87"/>
  <c r="HD41" i="87"/>
  <c r="HL42" i="87"/>
  <c r="HD49" i="87"/>
  <c r="HL50" i="87"/>
  <c r="HD57" i="87"/>
  <c r="HL58" i="87"/>
  <c r="HG2" i="87"/>
  <c r="HD40" i="87"/>
  <c r="HL41" i="87"/>
  <c r="HD48" i="87"/>
  <c r="HL49" i="87"/>
  <c r="HD56" i="87"/>
  <c r="HL57" i="87"/>
  <c r="HD64" i="87"/>
  <c r="HD39" i="87"/>
  <c r="HL40" i="87"/>
  <c r="HD47" i="87"/>
  <c r="HL48" i="87"/>
  <c r="HD55" i="87"/>
  <c r="HL56" i="87"/>
  <c r="HD63" i="87"/>
  <c r="HL64" i="87"/>
  <c r="HL39" i="87"/>
  <c r="HD46" i="87"/>
  <c r="HL47" i="87"/>
  <c r="HD54" i="87"/>
  <c r="HL55" i="87"/>
  <c r="HD62" i="87"/>
  <c r="HL63" i="87"/>
  <c r="HJ38" i="87"/>
  <c r="HD45" i="87"/>
  <c r="HL46" i="87"/>
  <c r="HD53" i="87"/>
  <c r="HL54" i="87"/>
  <c r="HD61" i="87"/>
  <c r="HL62" i="87"/>
  <c r="HD44" i="87"/>
  <c r="HL45" i="87"/>
  <c r="HD52" i="87"/>
  <c r="HL53" i="87"/>
  <c r="HD60" i="87"/>
  <c r="HL61" i="87"/>
  <c r="JF84" i="87"/>
  <c r="JN84" i="87"/>
  <c r="IP84" i="87"/>
  <c r="IX84" i="87"/>
  <c r="IO84" i="87"/>
  <c r="IV84" i="87"/>
  <c r="JG84" i="87"/>
  <c r="JO84" i="87"/>
  <c r="IQ84" i="87"/>
  <c r="IY84" i="87"/>
  <c r="IZ84" i="87"/>
  <c r="JH84" i="87"/>
  <c r="JP84" i="87"/>
  <c r="JS84" i="87"/>
  <c r="IR84" i="87"/>
  <c r="JA84" i="87"/>
  <c r="JI84" i="87"/>
  <c r="JQ84" i="87"/>
  <c r="IS84" i="87"/>
  <c r="JL84" i="87"/>
  <c r="JB84" i="87"/>
  <c r="JJ84" i="87"/>
  <c r="JR84" i="87"/>
  <c r="IT84" i="87"/>
  <c r="JD84" i="87"/>
  <c r="JC84" i="87"/>
  <c r="JK84" i="87"/>
  <c r="IU84" i="87"/>
  <c r="JE84" i="87"/>
  <c r="JM84" i="87"/>
  <c r="IW84" i="87"/>
  <c r="HT84" i="87"/>
  <c r="IB84" i="87"/>
  <c r="GP84" i="87"/>
  <c r="GX84" i="87"/>
  <c r="HF84" i="87"/>
  <c r="GA84" i="87"/>
  <c r="FO84" i="87"/>
  <c r="FF84" i="87"/>
  <c r="FN84" i="87"/>
  <c r="EY84" i="87"/>
  <c r="DW84" i="87"/>
  <c r="EE84" i="87"/>
  <c r="IA84" i="87"/>
  <c r="HU84" i="87"/>
  <c r="GQ84" i="87"/>
  <c r="GY84" i="87"/>
  <c r="HG84" i="87"/>
  <c r="GO84" i="87"/>
  <c r="FT84" i="87"/>
  <c r="GB84" i="87"/>
  <c r="FS84" i="87"/>
  <c r="FP84" i="87"/>
  <c r="FG84" i="87"/>
  <c r="ER84" i="87"/>
  <c r="EZ84" i="87"/>
  <c r="DX84" i="87"/>
  <c r="EF84" i="87"/>
  <c r="HM84" i="87"/>
  <c r="FZ84" i="87"/>
  <c r="FM84" i="87"/>
  <c r="ED84" i="87"/>
  <c r="HV84" i="87"/>
  <c r="GR84" i="87"/>
  <c r="GZ84" i="87"/>
  <c r="HH84" i="87"/>
  <c r="FU84" i="87"/>
  <c r="GC84" i="87"/>
  <c r="FQ84" i="87"/>
  <c r="FH84" i="87"/>
  <c r="ES84" i="87"/>
  <c r="FA84" i="87"/>
  <c r="DY84" i="87"/>
  <c r="EG84" i="87"/>
  <c r="HS84" i="87"/>
  <c r="GW84" i="87"/>
  <c r="HO84" i="87"/>
  <c r="HW84" i="87"/>
  <c r="GS84" i="87"/>
  <c r="HA84" i="87"/>
  <c r="HI84" i="87"/>
  <c r="FV84" i="87"/>
  <c r="FI84" i="87"/>
  <c r="FE84" i="87"/>
  <c r="ET84" i="87"/>
  <c r="FB84" i="87"/>
  <c r="DZ84" i="87"/>
  <c r="HE84" i="87"/>
  <c r="HP84" i="87"/>
  <c r="HX84" i="87"/>
  <c r="GT84" i="87"/>
  <c r="HB84" i="87"/>
  <c r="HJ84" i="87"/>
  <c r="FW84" i="87"/>
  <c r="FJ84" i="87"/>
  <c r="EU84" i="87"/>
  <c r="FC84" i="87"/>
  <c r="EA84" i="87"/>
  <c r="HQ84" i="87"/>
  <c r="HY84" i="87"/>
  <c r="HN84" i="87"/>
  <c r="GU84" i="87"/>
  <c r="HC84" i="87"/>
  <c r="HK84" i="87"/>
  <c r="FX84" i="87"/>
  <c r="FR84" i="87"/>
  <c r="FK84" i="87"/>
  <c r="EV84" i="87"/>
  <c r="FD84" i="87"/>
  <c r="EB84" i="87"/>
  <c r="EX84" i="87"/>
  <c r="HR84" i="87"/>
  <c r="HZ84" i="87"/>
  <c r="GV84" i="87"/>
  <c r="HD84" i="87"/>
  <c r="HL84" i="87"/>
  <c r="FY84" i="87"/>
  <c r="FL84" i="87"/>
  <c r="EW84" i="87"/>
  <c r="EC84" i="87"/>
  <c r="EQ84" i="87"/>
  <c r="DV84" i="87"/>
  <c r="JC85" i="87"/>
  <c r="JK85" i="87"/>
  <c r="IV85" i="87"/>
  <c r="JD85" i="87"/>
  <c r="JL85" i="87"/>
  <c r="IW85" i="87"/>
  <c r="IO85" i="87"/>
  <c r="JA85" i="87"/>
  <c r="IT85" i="87"/>
  <c r="JE85" i="87"/>
  <c r="JM85" i="87"/>
  <c r="IP85" i="87"/>
  <c r="IX85" i="87"/>
  <c r="JQ85" i="87"/>
  <c r="JF85" i="87"/>
  <c r="JN85" i="87"/>
  <c r="JS85" i="87"/>
  <c r="IQ85" i="87"/>
  <c r="IY85" i="87"/>
  <c r="JG85" i="87"/>
  <c r="JO85" i="87"/>
  <c r="IR85" i="87"/>
  <c r="IZ85" i="87"/>
  <c r="JH85" i="87"/>
  <c r="JP85" i="87"/>
  <c r="IS85" i="87"/>
  <c r="JI85" i="87"/>
  <c r="JB85" i="87"/>
  <c r="JJ85" i="87"/>
  <c r="JR85" i="87"/>
  <c r="IU85" i="87"/>
  <c r="HV85" i="87"/>
  <c r="GP85" i="87"/>
  <c r="GX85" i="87"/>
  <c r="HF85" i="87"/>
  <c r="FV85" i="87"/>
  <c r="FM85" i="87"/>
  <c r="ET85" i="87"/>
  <c r="FB85" i="87"/>
  <c r="EQ85" i="87"/>
  <c r="EB85" i="87"/>
  <c r="DV85" i="87"/>
  <c r="HM85" i="87"/>
  <c r="FL85" i="87"/>
  <c r="FA85" i="87"/>
  <c r="EA85" i="87"/>
  <c r="HO85" i="87"/>
  <c r="HW85" i="87"/>
  <c r="GQ85" i="87"/>
  <c r="GY85" i="87"/>
  <c r="HG85" i="87"/>
  <c r="FW85" i="87"/>
  <c r="FF85" i="87"/>
  <c r="FN85" i="87"/>
  <c r="EU85" i="87"/>
  <c r="FC85" i="87"/>
  <c r="EC85" i="87"/>
  <c r="HP85" i="87"/>
  <c r="HX85" i="87"/>
  <c r="GR85" i="87"/>
  <c r="GZ85" i="87"/>
  <c r="HH85" i="87"/>
  <c r="GO85" i="87"/>
  <c r="FX85" i="87"/>
  <c r="FS85" i="87"/>
  <c r="FG85" i="87"/>
  <c r="EV85" i="87"/>
  <c r="FD85" i="87"/>
  <c r="ED85" i="87"/>
  <c r="HQ85" i="87"/>
  <c r="HY85" i="87"/>
  <c r="GS85" i="87"/>
  <c r="HA85" i="87"/>
  <c r="HI85" i="87"/>
  <c r="FY85" i="87"/>
  <c r="FO85" i="87"/>
  <c r="FH85" i="87"/>
  <c r="EW85" i="87"/>
  <c r="DW85" i="87"/>
  <c r="EE85" i="87"/>
  <c r="HR85" i="87"/>
  <c r="HZ85" i="87"/>
  <c r="GT85" i="87"/>
  <c r="HB85" i="87"/>
  <c r="HJ85" i="87"/>
  <c r="FZ85" i="87"/>
  <c r="FP85" i="87"/>
  <c r="FI85" i="87"/>
  <c r="FE85" i="87"/>
  <c r="EX85" i="87"/>
  <c r="DX85" i="87"/>
  <c r="EF85" i="87"/>
  <c r="HS85" i="87"/>
  <c r="IA85" i="87"/>
  <c r="GU85" i="87"/>
  <c r="HC85" i="87"/>
  <c r="HK85" i="87"/>
  <c r="GA85" i="87"/>
  <c r="FQ85" i="87"/>
  <c r="FJ85" i="87"/>
  <c r="EY85" i="87"/>
  <c r="DY85" i="87"/>
  <c r="EG85" i="87"/>
  <c r="HU85" i="87"/>
  <c r="HE85" i="87"/>
  <c r="FU85" i="87"/>
  <c r="HT85" i="87"/>
  <c r="IB85" i="87"/>
  <c r="HN85" i="87"/>
  <c r="GV85" i="87"/>
  <c r="HD85" i="87"/>
  <c r="HL85" i="87"/>
  <c r="FT85" i="87"/>
  <c r="GB85" i="87"/>
  <c r="FR85" i="87"/>
  <c r="FK85" i="87"/>
  <c r="ER85" i="87"/>
  <c r="EZ85" i="87"/>
  <c r="DZ85" i="87"/>
  <c r="GW85" i="87"/>
  <c r="GC85" i="87"/>
  <c r="ES85" i="87"/>
  <c r="JA83" i="87"/>
  <c r="JI83" i="87"/>
  <c r="JQ83" i="87"/>
  <c r="IR83" i="87"/>
  <c r="JB83" i="87"/>
  <c r="JJ83" i="87"/>
  <c r="JR83" i="87"/>
  <c r="JS83" i="87"/>
  <c r="IS83" i="87"/>
  <c r="JC83" i="87"/>
  <c r="JK83" i="87"/>
  <c r="IT83" i="87"/>
  <c r="JD83" i="87"/>
  <c r="JL83" i="87"/>
  <c r="IU83" i="87"/>
  <c r="JE83" i="87"/>
  <c r="JM83" i="87"/>
  <c r="IV83" i="87"/>
  <c r="IX83" i="87"/>
  <c r="JF83" i="87"/>
  <c r="JN83" i="87"/>
  <c r="IW83" i="87"/>
  <c r="JG83" i="87"/>
  <c r="IZ83" i="87"/>
  <c r="JH83" i="87"/>
  <c r="JP83" i="87"/>
  <c r="IQ83" i="87"/>
  <c r="IY83" i="87"/>
  <c r="IO83" i="87"/>
  <c r="JO83" i="87"/>
  <c r="IP83" i="87"/>
  <c r="HR83" i="87"/>
  <c r="HZ83" i="87"/>
  <c r="GP83" i="87"/>
  <c r="GX83" i="87"/>
  <c r="HF83" i="87"/>
  <c r="GO83" i="87"/>
  <c r="FX83" i="87"/>
  <c r="FS83" i="87"/>
  <c r="FG83" i="87"/>
  <c r="EV83" i="87"/>
  <c r="FD83" i="87"/>
  <c r="DZ83" i="87"/>
  <c r="HM83" i="87"/>
  <c r="HS83" i="87"/>
  <c r="IA83" i="87"/>
  <c r="GQ83" i="87"/>
  <c r="GY83" i="87"/>
  <c r="HG83" i="87"/>
  <c r="FY83" i="87"/>
  <c r="FH83" i="87"/>
  <c r="EW83" i="87"/>
  <c r="EA83" i="87"/>
  <c r="HQ83" i="87"/>
  <c r="FQ83" i="87"/>
  <c r="HT83" i="87"/>
  <c r="IB83" i="87"/>
  <c r="GR83" i="87"/>
  <c r="GZ83" i="87"/>
  <c r="HH83" i="87"/>
  <c r="FZ83" i="87"/>
  <c r="FI83" i="87"/>
  <c r="FE83" i="87"/>
  <c r="EX83" i="87"/>
  <c r="EB83" i="87"/>
  <c r="FF83" i="87"/>
  <c r="FC83" i="87"/>
  <c r="HU83" i="87"/>
  <c r="GS83" i="87"/>
  <c r="HA83" i="87"/>
  <c r="HI83" i="87"/>
  <c r="GA83" i="87"/>
  <c r="FJ83" i="87"/>
  <c r="EY83" i="87"/>
  <c r="EC83" i="87"/>
  <c r="EU83" i="87"/>
  <c r="EG83" i="87"/>
  <c r="HV83" i="87"/>
  <c r="HN83" i="87"/>
  <c r="GT83" i="87"/>
  <c r="HB83" i="87"/>
  <c r="HJ83" i="87"/>
  <c r="FT83" i="87"/>
  <c r="GB83" i="87"/>
  <c r="FR83" i="87"/>
  <c r="FK83" i="87"/>
  <c r="ER83" i="87"/>
  <c r="EZ83" i="87"/>
  <c r="ED83" i="87"/>
  <c r="HO83" i="87"/>
  <c r="HW83" i="87"/>
  <c r="GU83" i="87"/>
  <c r="HC83" i="87"/>
  <c r="HK83" i="87"/>
  <c r="FU83" i="87"/>
  <c r="GC83" i="87"/>
  <c r="FO83" i="87"/>
  <c r="FL83" i="87"/>
  <c r="ES83" i="87"/>
  <c r="FA83" i="87"/>
  <c r="DW83" i="87"/>
  <c r="EE83" i="87"/>
  <c r="HE83" i="87"/>
  <c r="FW83" i="87"/>
  <c r="DY83" i="87"/>
  <c r="HP83" i="87"/>
  <c r="HX83" i="87"/>
  <c r="GV83" i="87"/>
  <c r="HD83" i="87"/>
  <c r="HL83" i="87"/>
  <c r="FV83" i="87"/>
  <c r="FP83" i="87"/>
  <c r="FM83" i="87"/>
  <c r="ET83" i="87"/>
  <c r="FB83" i="87"/>
  <c r="EQ83" i="87"/>
  <c r="DX83" i="87"/>
  <c r="EF83" i="87"/>
  <c r="DV83" i="87"/>
  <c r="HY83" i="87"/>
  <c r="GW83" i="87"/>
  <c r="FN83" i="87"/>
  <c r="JD82" i="87"/>
  <c r="JL82" i="87"/>
  <c r="JS82" i="87"/>
  <c r="IT82" i="87"/>
  <c r="JJ82" i="87"/>
  <c r="IO82" i="87"/>
  <c r="JE82" i="87"/>
  <c r="JM82" i="87"/>
  <c r="IU82" i="87"/>
  <c r="JF82" i="87"/>
  <c r="JN82" i="87"/>
  <c r="IV82" i="87"/>
  <c r="JR82" i="87"/>
  <c r="JG82" i="87"/>
  <c r="JO82" i="87"/>
  <c r="IW82" i="87"/>
  <c r="JB82" i="87"/>
  <c r="IR82" i="87"/>
  <c r="IZ82" i="87"/>
  <c r="JH82" i="87"/>
  <c r="JP82" i="87"/>
  <c r="IP82" i="87"/>
  <c r="IX82" i="87"/>
  <c r="JA82" i="87"/>
  <c r="JI82" i="87"/>
  <c r="JQ82" i="87"/>
  <c r="IQ82" i="87"/>
  <c r="IY82" i="87"/>
  <c r="JC82" i="87"/>
  <c r="JK82" i="87"/>
  <c r="IS82" i="87"/>
  <c r="HP82" i="87"/>
  <c r="HX82" i="87"/>
  <c r="GP82" i="87"/>
  <c r="GX82" i="87"/>
  <c r="HF82" i="87"/>
  <c r="FU82" i="87"/>
  <c r="GC82" i="87"/>
  <c r="FH82" i="87"/>
  <c r="ES82" i="87"/>
  <c r="FA82" i="87"/>
  <c r="EC82" i="87"/>
  <c r="FG82" i="87"/>
  <c r="ER82" i="87"/>
  <c r="EB82" i="87"/>
  <c r="HQ82" i="87"/>
  <c r="HY82" i="87"/>
  <c r="GQ82" i="87"/>
  <c r="GY82" i="87"/>
  <c r="HG82" i="87"/>
  <c r="FV82" i="87"/>
  <c r="FI82" i="87"/>
  <c r="FE82" i="87"/>
  <c r="ET82" i="87"/>
  <c r="FB82" i="87"/>
  <c r="ED82" i="87"/>
  <c r="HM82" i="87"/>
  <c r="GB82" i="87"/>
  <c r="EZ82" i="87"/>
  <c r="HR82" i="87"/>
  <c r="HZ82" i="87"/>
  <c r="GR82" i="87"/>
  <c r="GZ82" i="87"/>
  <c r="HH82" i="87"/>
  <c r="FW82" i="87"/>
  <c r="FO82" i="87"/>
  <c r="FJ82" i="87"/>
  <c r="EU82" i="87"/>
  <c r="FC82" i="87"/>
  <c r="DW82" i="87"/>
  <c r="EE82" i="87"/>
  <c r="HO82" i="87"/>
  <c r="GW82" i="87"/>
  <c r="FS82" i="87"/>
  <c r="HS82" i="87"/>
  <c r="IA82" i="87"/>
  <c r="HN82" i="87"/>
  <c r="GS82" i="87"/>
  <c r="HA82" i="87"/>
  <c r="HI82" i="87"/>
  <c r="FX82" i="87"/>
  <c r="FR82" i="87"/>
  <c r="FP82" i="87"/>
  <c r="FK82" i="87"/>
  <c r="EV82" i="87"/>
  <c r="FD82" i="87"/>
  <c r="DX82" i="87"/>
  <c r="EF82" i="87"/>
  <c r="HW82" i="87"/>
  <c r="HE82" i="87"/>
  <c r="GO82" i="87"/>
  <c r="FT82" i="87"/>
  <c r="HT82" i="87"/>
  <c r="IB82" i="87"/>
  <c r="GT82" i="87"/>
  <c r="HB82" i="87"/>
  <c r="HJ82" i="87"/>
  <c r="FY82" i="87"/>
  <c r="FQ82" i="87"/>
  <c r="FL82" i="87"/>
  <c r="EW82" i="87"/>
  <c r="DY82" i="87"/>
  <c r="EG82" i="87"/>
  <c r="HU82" i="87"/>
  <c r="GU82" i="87"/>
  <c r="HC82" i="87"/>
  <c r="HK82" i="87"/>
  <c r="FZ82" i="87"/>
  <c r="FM82" i="87"/>
  <c r="EX82" i="87"/>
  <c r="EQ82" i="87"/>
  <c r="DZ82" i="87"/>
  <c r="DV82" i="87"/>
  <c r="HV82" i="87"/>
  <c r="GV82" i="87"/>
  <c r="HD82" i="87"/>
  <c r="HL82" i="87"/>
  <c r="GA82" i="87"/>
  <c r="FF82" i="87"/>
  <c r="FN82" i="87"/>
  <c r="EY82" i="87"/>
  <c r="EA82" i="87"/>
  <c r="JG81" i="87"/>
  <c r="JO81" i="87"/>
  <c r="IV81" i="87"/>
  <c r="IZ81" i="87"/>
  <c r="JH81" i="87"/>
  <c r="JP81" i="87"/>
  <c r="IW81" i="87"/>
  <c r="JM81" i="87"/>
  <c r="IT81" i="87"/>
  <c r="JA81" i="87"/>
  <c r="JI81" i="87"/>
  <c r="JQ81" i="87"/>
  <c r="IP81" i="87"/>
  <c r="IX81" i="87"/>
  <c r="JB81" i="87"/>
  <c r="JJ81" i="87"/>
  <c r="JR81" i="87"/>
  <c r="IQ81" i="87"/>
  <c r="IY81" i="87"/>
  <c r="JC81" i="87"/>
  <c r="JK81" i="87"/>
  <c r="IR81" i="87"/>
  <c r="JD81" i="87"/>
  <c r="JL81" i="87"/>
  <c r="IS81" i="87"/>
  <c r="IO81" i="87"/>
  <c r="JF81" i="87"/>
  <c r="JN81" i="87"/>
  <c r="JS81" i="87"/>
  <c r="IU81" i="87"/>
  <c r="JE81" i="87"/>
  <c r="HV81" i="87"/>
  <c r="GP81" i="87"/>
  <c r="GX81" i="87"/>
  <c r="HF81" i="87"/>
  <c r="FZ81" i="87"/>
  <c r="FP81" i="87"/>
  <c r="FI81" i="87"/>
  <c r="FE81" i="87"/>
  <c r="EX81" i="87"/>
  <c r="DX81" i="87"/>
  <c r="EF81" i="87"/>
  <c r="HU81" i="87"/>
  <c r="HE81" i="87"/>
  <c r="HO81" i="87"/>
  <c r="HW81" i="87"/>
  <c r="GQ81" i="87"/>
  <c r="GY81" i="87"/>
  <c r="HG81" i="87"/>
  <c r="GA81" i="87"/>
  <c r="FQ81" i="87"/>
  <c r="FJ81" i="87"/>
  <c r="EY81" i="87"/>
  <c r="DY81" i="87"/>
  <c r="EG81" i="87"/>
  <c r="HP81" i="87"/>
  <c r="HX81" i="87"/>
  <c r="HN81" i="87"/>
  <c r="GR81" i="87"/>
  <c r="GZ81" i="87"/>
  <c r="HH81" i="87"/>
  <c r="FT81" i="87"/>
  <c r="GB81" i="87"/>
  <c r="FR81" i="87"/>
  <c r="FK81" i="87"/>
  <c r="ER81" i="87"/>
  <c r="EZ81" i="87"/>
  <c r="DZ81" i="87"/>
  <c r="DW81" i="87"/>
  <c r="HQ81" i="87"/>
  <c r="HY81" i="87"/>
  <c r="GS81" i="87"/>
  <c r="HA81" i="87"/>
  <c r="HI81" i="87"/>
  <c r="FU81" i="87"/>
  <c r="GC81" i="87"/>
  <c r="FL81" i="87"/>
  <c r="ES81" i="87"/>
  <c r="FA81" i="87"/>
  <c r="EA81" i="87"/>
  <c r="FO81" i="87"/>
  <c r="HR81" i="87"/>
  <c r="HZ81" i="87"/>
  <c r="GT81" i="87"/>
  <c r="HB81" i="87"/>
  <c r="HJ81" i="87"/>
  <c r="FV81" i="87"/>
  <c r="FM81" i="87"/>
  <c r="ET81" i="87"/>
  <c r="FB81" i="87"/>
  <c r="EQ81" i="87"/>
  <c r="EB81" i="87"/>
  <c r="DV81" i="87"/>
  <c r="HS81" i="87"/>
  <c r="IA81" i="87"/>
  <c r="GU81" i="87"/>
  <c r="HC81" i="87"/>
  <c r="HK81" i="87"/>
  <c r="FW81" i="87"/>
  <c r="FF81" i="87"/>
  <c r="FN81" i="87"/>
  <c r="EU81" i="87"/>
  <c r="FC81" i="87"/>
  <c r="EC81" i="87"/>
  <c r="HM81" i="87"/>
  <c r="FH81" i="87"/>
  <c r="EW81" i="87"/>
  <c r="HT81" i="87"/>
  <c r="IB81" i="87"/>
  <c r="GV81" i="87"/>
  <c r="HD81" i="87"/>
  <c r="HL81" i="87"/>
  <c r="GO81" i="87"/>
  <c r="FX81" i="87"/>
  <c r="FS81" i="87"/>
  <c r="FG81" i="87"/>
  <c r="EV81" i="87"/>
  <c r="FD81" i="87"/>
  <c r="ED81" i="87"/>
  <c r="GW81" i="87"/>
  <c r="FY81" i="87"/>
  <c r="EE81" i="87"/>
  <c r="JB80" i="87"/>
  <c r="JJ80" i="87"/>
  <c r="JR80" i="87"/>
  <c r="IP80" i="87"/>
  <c r="IX80" i="87"/>
  <c r="JC80" i="87"/>
  <c r="JK80" i="87"/>
  <c r="IQ80" i="87"/>
  <c r="IY80" i="87"/>
  <c r="JD80" i="87"/>
  <c r="JL80" i="87"/>
  <c r="IR80" i="87"/>
  <c r="JH80" i="87"/>
  <c r="JE80" i="87"/>
  <c r="JM80" i="87"/>
  <c r="IS80" i="87"/>
  <c r="IZ80" i="87"/>
  <c r="JF80" i="87"/>
  <c r="JN80" i="87"/>
  <c r="IT80" i="87"/>
  <c r="IO80" i="87"/>
  <c r="IV80" i="87"/>
  <c r="JG80" i="87"/>
  <c r="JO80" i="87"/>
  <c r="IU80" i="87"/>
  <c r="JP80" i="87"/>
  <c r="JA80" i="87"/>
  <c r="JI80" i="87"/>
  <c r="JQ80" i="87"/>
  <c r="IW80" i="87"/>
  <c r="JS80" i="87"/>
  <c r="HT80" i="87"/>
  <c r="IB80" i="87"/>
  <c r="GP80" i="87"/>
  <c r="GX80" i="87"/>
  <c r="HF80" i="87"/>
  <c r="FW80" i="87"/>
  <c r="FJ80" i="87"/>
  <c r="EU80" i="87"/>
  <c r="FC80" i="87"/>
  <c r="EA80" i="87"/>
  <c r="FV80" i="87"/>
  <c r="HU80" i="87"/>
  <c r="HN80" i="87"/>
  <c r="GQ80" i="87"/>
  <c r="GY80" i="87"/>
  <c r="HG80" i="87"/>
  <c r="FX80" i="87"/>
  <c r="FR80" i="87"/>
  <c r="FK80" i="87"/>
  <c r="EV80" i="87"/>
  <c r="FD80" i="87"/>
  <c r="EB80" i="87"/>
  <c r="HM80" i="87"/>
  <c r="DZ80" i="87"/>
  <c r="HV80" i="87"/>
  <c r="GR80" i="87"/>
  <c r="GZ80" i="87"/>
  <c r="HH80" i="87"/>
  <c r="FY80" i="87"/>
  <c r="FL80" i="87"/>
  <c r="EW80" i="87"/>
  <c r="EC80" i="87"/>
  <c r="GW80" i="87"/>
  <c r="ET80" i="87"/>
  <c r="HO80" i="87"/>
  <c r="HW80" i="87"/>
  <c r="GS80" i="87"/>
  <c r="HA80" i="87"/>
  <c r="HI80" i="87"/>
  <c r="FZ80" i="87"/>
  <c r="FM80" i="87"/>
  <c r="EX80" i="87"/>
  <c r="EQ80" i="87"/>
  <c r="ED80" i="87"/>
  <c r="DV80" i="87"/>
  <c r="HE80" i="87"/>
  <c r="FI80" i="87"/>
  <c r="HP80" i="87"/>
  <c r="HX80" i="87"/>
  <c r="GT80" i="87"/>
  <c r="HB80" i="87"/>
  <c r="HJ80" i="87"/>
  <c r="GA80" i="87"/>
  <c r="FO80" i="87"/>
  <c r="FF80" i="87"/>
  <c r="FN80" i="87"/>
  <c r="EY80" i="87"/>
  <c r="DW80" i="87"/>
  <c r="EE80" i="87"/>
  <c r="HQ80" i="87"/>
  <c r="HY80" i="87"/>
  <c r="GU80" i="87"/>
  <c r="HC80" i="87"/>
  <c r="HK80" i="87"/>
  <c r="GO80" i="87"/>
  <c r="FT80" i="87"/>
  <c r="GB80" i="87"/>
  <c r="FS80" i="87"/>
  <c r="FP80" i="87"/>
  <c r="FG80" i="87"/>
  <c r="ER80" i="87"/>
  <c r="EZ80" i="87"/>
  <c r="DX80" i="87"/>
  <c r="EF80" i="87"/>
  <c r="IA80" i="87"/>
  <c r="HR80" i="87"/>
  <c r="HZ80" i="87"/>
  <c r="GV80" i="87"/>
  <c r="HD80" i="87"/>
  <c r="HL80" i="87"/>
  <c r="FU80" i="87"/>
  <c r="GC80" i="87"/>
  <c r="FQ80" i="87"/>
  <c r="FH80" i="87"/>
  <c r="ES80" i="87"/>
  <c r="FA80" i="87"/>
  <c r="DY80" i="87"/>
  <c r="EG80" i="87"/>
  <c r="HS80" i="87"/>
  <c r="FE80" i="87"/>
  <c r="FB80" i="87"/>
  <c r="IZ3" i="87"/>
  <c r="JH3" i="87"/>
  <c r="JE4" i="87"/>
  <c r="JB5" i="87"/>
  <c r="JJ5" i="87"/>
  <c r="JG6" i="87"/>
  <c r="JD7" i="87"/>
  <c r="JA8" i="87"/>
  <c r="JI8" i="87"/>
  <c r="JF9" i="87"/>
  <c r="JC10" i="87"/>
  <c r="IZ11" i="87"/>
  <c r="JH11" i="87"/>
  <c r="JE12" i="87"/>
  <c r="JB13" i="87"/>
  <c r="JJ13" i="87"/>
  <c r="JG14" i="87"/>
  <c r="JD15" i="87"/>
  <c r="JA16" i="87"/>
  <c r="JI16" i="87"/>
  <c r="JF17" i="87"/>
  <c r="JC18" i="87"/>
  <c r="IZ19" i="87"/>
  <c r="JH19" i="87"/>
  <c r="JE20" i="87"/>
  <c r="JB21" i="87"/>
  <c r="JJ21" i="87"/>
  <c r="JG22" i="87"/>
  <c r="JD23" i="87"/>
  <c r="JA24" i="87"/>
  <c r="JI24" i="87"/>
  <c r="JA3" i="87"/>
  <c r="JI3" i="87"/>
  <c r="JF4" i="87"/>
  <c r="JC5" i="87"/>
  <c r="IZ6" i="87"/>
  <c r="JH6" i="87"/>
  <c r="JE7" i="87"/>
  <c r="JB8" i="87"/>
  <c r="JJ8" i="87"/>
  <c r="JG9" i="87"/>
  <c r="JD10" i="87"/>
  <c r="JA11" i="87"/>
  <c r="JI11" i="87"/>
  <c r="JF12" i="87"/>
  <c r="JC13" i="87"/>
  <c r="IZ14" i="87"/>
  <c r="JH14" i="87"/>
  <c r="JE15" i="87"/>
  <c r="JB16" i="87"/>
  <c r="JJ16" i="87"/>
  <c r="JG17" i="87"/>
  <c r="JD18" i="87"/>
  <c r="JA19" i="87"/>
  <c r="JI19" i="87"/>
  <c r="JF20" i="87"/>
  <c r="JC21" i="87"/>
  <c r="IZ22" i="87"/>
  <c r="JH22" i="87"/>
  <c r="JE23" i="87"/>
  <c r="JB24" i="87"/>
  <c r="JJ24" i="87"/>
  <c r="JG25" i="87"/>
  <c r="JD26" i="87"/>
  <c r="JA27" i="87"/>
  <c r="JI27" i="87"/>
  <c r="JF28" i="87"/>
  <c r="JC29" i="87"/>
  <c r="IZ30" i="87"/>
  <c r="JH30" i="87"/>
  <c r="JE31" i="87"/>
  <c r="JB32" i="87"/>
  <c r="JJ32" i="87"/>
  <c r="JG33" i="87"/>
  <c r="JD34" i="87"/>
  <c r="JA35" i="87"/>
  <c r="JI35" i="87"/>
  <c r="JF36" i="87"/>
  <c r="JC37" i="87"/>
  <c r="IZ38" i="87"/>
  <c r="JH38" i="87"/>
  <c r="JB3" i="87"/>
  <c r="JJ3" i="87"/>
  <c r="JG4" i="87"/>
  <c r="JD5" i="87"/>
  <c r="JA6" i="87"/>
  <c r="JI6" i="87"/>
  <c r="JF7" i="87"/>
  <c r="JC8" i="87"/>
  <c r="IZ9" i="87"/>
  <c r="JH9" i="87"/>
  <c r="JE10" i="87"/>
  <c r="JB11" i="87"/>
  <c r="JJ11" i="87"/>
  <c r="JG12" i="87"/>
  <c r="JD13" i="87"/>
  <c r="JA14" i="87"/>
  <c r="JI14" i="87"/>
  <c r="JF15" i="87"/>
  <c r="JC16" i="87"/>
  <c r="IZ17" i="87"/>
  <c r="JH17" i="87"/>
  <c r="JE18" i="87"/>
  <c r="JB19" i="87"/>
  <c r="JJ19" i="87"/>
  <c r="JG20" i="87"/>
  <c r="JD21" i="87"/>
  <c r="JA22" i="87"/>
  <c r="JI22" i="87"/>
  <c r="JF23" i="87"/>
  <c r="JC24" i="87"/>
  <c r="IZ25" i="87"/>
  <c r="JH25" i="87"/>
  <c r="JE26" i="87"/>
  <c r="JB27" i="87"/>
  <c r="JJ27" i="87"/>
  <c r="JG28" i="87"/>
  <c r="JD29" i="87"/>
  <c r="JA30" i="87"/>
  <c r="JI30" i="87"/>
  <c r="JF31" i="87"/>
  <c r="JC32" i="87"/>
  <c r="IZ33" i="87"/>
  <c r="JH33" i="87"/>
  <c r="JE34" i="87"/>
  <c r="JB35" i="87"/>
  <c r="JJ35" i="87"/>
  <c r="JG36" i="87"/>
  <c r="JD37" i="87"/>
  <c r="JA38" i="87"/>
  <c r="JI38" i="87"/>
  <c r="JC3" i="87"/>
  <c r="IZ4" i="87"/>
  <c r="JH4" i="87"/>
  <c r="JE5" i="87"/>
  <c r="JB6" i="87"/>
  <c r="JJ6" i="87"/>
  <c r="JG7" i="87"/>
  <c r="JD8" i="87"/>
  <c r="JA9" i="87"/>
  <c r="JI9" i="87"/>
  <c r="JF10" i="87"/>
  <c r="JC11" i="87"/>
  <c r="IZ12" i="87"/>
  <c r="JH12" i="87"/>
  <c r="JE13" i="87"/>
  <c r="JB14" i="87"/>
  <c r="JJ14" i="87"/>
  <c r="JG15" i="87"/>
  <c r="JD16" i="87"/>
  <c r="JA17" i="87"/>
  <c r="JI17" i="87"/>
  <c r="JF18" i="87"/>
  <c r="JC19" i="87"/>
  <c r="IZ20" i="87"/>
  <c r="JH20" i="87"/>
  <c r="JE21" i="87"/>
  <c r="JB22" i="87"/>
  <c r="JJ22" i="87"/>
  <c r="JG23" i="87"/>
  <c r="JD24" i="87"/>
  <c r="JA25" i="87"/>
  <c r="JI25" i="87"/>
  <c r="JF26" i="87"/>
  <c r="JC27" i="87"/>
  <c r="IZ28" i="87"/>
  <c r="JH28" i="87"/>
  <c r="JE29" i="87"/>
  <c r="JB30" i="87"/>
  <c r="JJ30" i="87"/>
  <c r="JG31" i="87"/>
  <c r="JD32" i="87"/>
  <c r="JA33" i="87"/>
  <c r="JI33" i="87"/>
  <c r="JF34" i="87"/>
  <c r="JC35" i="87"/>
  <c r="IZ36" i="87"/>
  <c r="JH36" i="87"/>
  <c r="JE37" i="87"/>
  <c r="JB38" i="87"/>
  <c r="JJ38" i="87"/>
  <c r="JD3" i="87"/>
  <c r="JA4" i="87"/>
  <c r="JI4" i="87"/>
  <c r="JF5" i="87"/>
  <c r="JC6" i="87"/>
  <c r="IZ7" i="87"/>
  <c r="JH7" i="87"/>
  <c r="JE8" i="87"/>
  <c r="JB9" i="87"/>
  <c r="JJ9" i="87"/>
  <c r="JG10" i="87"/>
  <c r="JD11" i="87"/>
  <c r="JA12" i="87"/>
  <c r="JI12" i="87"/>
  <c r="JF13" i="87"/>
  <c r="JC14" i="87"/>
  <c r="IZ15" i="87"/>
  <c r="JH15" i="87"/>
  <c r="JE16" i="87"/>
  <c r="JB17" i="87"/>
  <c r="JJ17" i="87"/>
  <c r="JG18" i="87"/>
  <c r="JD19" i="87"/>
  <c r="JA20" i="87"/>
  <c r="JI20" i="87"/>
  <c r="JF21" i="87"/>
  <c r="JC22" i="87"/>
  <c r="IZ23" i="87"/>
  <c r="JH23" i="87"/>
  <c r="JE24" i="87"/>
  <c r="JB25" i="87"/>
  <c r="JJ25" i="87"/>
  <c r="JG26" i="87"/>
  <c r="JD27" i="87"/>
  <c r="JA28" i="87"/>
  <c r="JI28" i="87"/>
  <c r="JF29" i="87"/>
  <c r="JC30" i="87"/>
  <c r="IZ31" i="87"/>
  <c r="JH31" i="87"/>
  <c r="JE32" i="87"/>
  <c r="JB33" i="87"/>
  <c r="JJ33" i="87"/>
  <c r="JG34" i="87"/>
  <c r="JD35" i="87"/>
  <c r="JA36" i="87"/>
  <c r="JI36" i="87"/>
  <c r="JF37" i="87"/>
  <c r="JC38" i="87"/>
  <c r="JE3" i="87"/>
  <c r="JB4" i="87"/>
  <c r="JJ4" i="87"/>
  <c r="JG5" i="87"/>
  <c r="JD6" i="87"/>
  <c r="JA7" i="87"/>
  <c r="JI7" i="87"/>
  <c r="JF8" i="87"/>
  <c r="JC9" i="87"/>
  <c r="IZ10" i="87"/>
  <c r="JH10" i="87"/>
  <c r="JE11" i="87"/>
  <c r="JB12" i="87"/>
  <c r="JJ12" i="87"/>
  <c r="JG13" i="87"/>
  <c r="JD14" i="87"/>
  <c r="JA15" i="87"/>
  <c r="JI15" i="87"/>
  <c r="JF16" i="87"/>
  <c r="JC17" i="87"/>
  <c r="IZ18" i="87"/>
  <c r="JH18" i="87"/>
  <c r="JE19" i="87"/>
  <c r="JB20" i="87"/>
  <c r="JJ20" i="87"/>
  <c r="JG21" i="87"/>
  <c r="JD22" i="87"/>
  <c r="JA23" i="87"/>
  <c r="JI23" i="87"/>
  <c r="JF24" i="87"/>
  <c r="JC25" i="87"/>
  <c r="IZ26" i="87"/>
  <c r="JH26" i="87"/>
  <c r="JE27" i="87"/>
  <c r="JB28" i="87"/>
  <c r="JJ28" i="87"/>
  <c r="JG29" i="87"/>
  <c r="JD30" i="87"/>
  <c r="JA31" i="87"/>
  <c r="JI31" i="87"/>
  <c r="JF32" i="87"/>
  <c r="JC33" i="87"/>
  <c r="IZ34" i="87"/>
  <c r="JH34" i="87"/>
  <c r="JE35" i="87"/>
  <c r="JB36" i="87"/>
  <c r="JJ36" i="87"/>
  <c r="JG37" i="87"/>
  <c r="JD38" i="87"/>
  <c r="JF3" i="87"/>
  <c r="JC4" i="87"/>
  <c r="IZ5" i="87"/>
  <c r="JH5" i="87"/>
  <c r="JE6" i="87"/>
  <c r="JB7" i="87"/>
  <c r="JJ7" i="87"/>
  <c r="JG8" i="87"/>
  <c r="JD9" i="87"/>
  <c r="JA10" i="87"/>
  <c r="JI10" i="87"/>
  <c r="JF11" i="87"/>
  <c r="JC12" i="87"/>
  <c r="IZ13" i="87"/>
  <c r="JH13" i="87"/>
  <c r="JE14" i="87"/>
  <c r="JB15" i="87"/>
  <c r="JJ15" i="87"/>
  <c r="JG16" i="87"/>
  <c r="JD17" i="87"/>
  <c r="JA18" i="87"/>
  <c r="JI18" i="87"/>
  <c r="JF19" i="87"/>
  <c r="JC20" i="87"/>
  <c r="IZ21" i="87"/>
  <c r="JH21" i="87"/>
  <c r="JE22" i="87"/>
  <c r="JB23" i="87"/>
  <c r="JJ23" i="87"/>
  <c r="JG24" i="87"/>
  <c r="JD25" i="87"/>
  <c r="JA26" i="87"/>
  <c r="JI26" i="87"/>
  <c r="JF27" i="87"/>
  <c r="JC28" i="87"/>
  <c r="IZ29" i="87"/>
  <c r="JH29" i="87"/>
  <c r="JE30" i="87"/>
  <c r="JB31" i="87"/>
  <c r="JJ31" i="87"/>
  <c r="JG32" i="87"/>
  <c r="JD33" i="87"/>
  <c r="JA34" i="87"/>
  <c r="JI34" i="87"/>
  <c r="JF35" i="87"/>
  <c r="JC36" i="87"/>
  <c r="IZ37" i="87"/>
  <c r="JH37" i="87"/>
  <c r="JE38" i="87"/>
  <c r="JG3" i="87"/>
  <c r="JB10" i="87"/>
  <c r="JI13" i="87"/>
  <c r="JD20" i="87"/>
  <c r="JH27" i="87"/>
  <c r="JB29" i="87"/>
  <c r="JI32" i="87"/>
  <c r="JC34" i="87"/>
  <c r="JJ37" i="87"/>
  <c r="JE39" i="87"/>
  <c r="JB40" i="87"/>
  <c r="JJ40" i="87"/>
  <c r="JG41" i="87"/>
  <c r="JD42" i="87"/>
  <c r="JA43" i="87"/>
  <c r="JI43" i="87"/>
  <c r="JF44" i="87"/>
  <c r="JC45" i="87"/>
  <c r="IZ46" i="87"/>
  <c r="JH46" i="87"/>
  <c r="JE47" i="87"/>
  <c r="JB48" i="87"/>
  <c r="JJ48" i="87"/>
  <c r="JG49" i="87"/>
  <c r="JD50" i="87"/>
  <c r="JA51" i="87"/>
  <c r="JI51" i="87"/>
  <c r="JF52" i="87"/>
  <c r="JC53" i="87"/>
  <c r="IZ54" i="87"/>
  <c r="JH54" i="87"/>
  <c r="JE55" i="87"/>
  <c r="JB56" i="87"/>
  <c r="JJ56" i="87"/>
  <c r="JG57" i="87"/>
  <c r="JD58" i="87"/>
  <c r="JA59" i="87"/>
  <c r="JI59" i="87"/>
  <c r="JF60" i="87"/>
  <c r="JC61" i="87"/>
  <c r="IZ62" i="87"/>
  <c r="JH62" i="87"/>
  <c r="JE63" i="87"/>
  <c r="JB64" i="87"/>
  <c r="JJ64" i="87"/>
  <c r="JG65" i="87"/>
  <c r="JD66" i="87"/>
  <c r="JA67" i="87"/>
  <c r="JI67" i="87"/>
  <c r="JC7" i="87"/>
  <c r="JJ10" i="87"/>
  <c r="JE17" i="87"/>
  <c r="IZ24" i="87"/>
  <c r="JB26" i="87"/>
  <c r="JI29" i="87"/>
  <c r="JC31" i="87"/>
  <c r="JJ34" i="87"/>
  <c r="JD36" i="87"/>
  <c r="JF39" i="87"/>
  <c r="JC40" i="87"/>
  <c r="IZ41" i="87"/>
  <c r="JH41" i="87"/>
  <c r="JE42" i="87"/>
  <c r="JB43" i="87"/>
  <c r="JJ43" i="87"/>
  <c r="JG44" i="87"/>
  <c r="JD45" i="87"/>
  <c r="JA46" i="87"/>
  <c r="JI46" i="87"/>
  <c r="JF47" i="87"/>
  <c r="JC48" i="87"/>
  <c r="IZ49" i="87"/>
  <c r="JH49" i="87"/>
  <c r="JE50" i="87"/>
  <c r="JB51" i="87"/>
  <c r="JJ51" i="87"/>
  <c r="JG52" i="87"/>
  <c r="JD53" i="87"/>
  <c r="JA54" i="87"/>
  <c r="JI54" i="87"/>
  <c r="JF55" i="87"/>
  <c r="JC56" i="87"/>
  <c r="IZ57" i="87"/>
  <c r="JH57" i="87"/>
  <c r="JE58" i="87"/>
  <c r="JB59" i="87"/>
  <c r="JJ59" i="87"/>
  <c r="JG60" i="87"/>
  <c r="JD61" i="87"/>
  <c r="JA62" i="87"/>
  <c r="JI62" i="87"/>
  <c r="JF63" i="87"/>
  <c r="JC64" i="87"/>
  <c r="IZ65" i="87"/>
  <c r="JH65" i="87"/>
  <c r="JE66" i="87"/>
  <c r="JB67" i="87"/>
  <c r="JJ67" i="87"/>
  <c r="JD4" i="87"/>
  <c r="JF14" i="87"/>
  <c r="JA21" i="87"/>
  <c r="JH24" i="87"/>
  <c r="JC26" i="87"/>
  <c r="JJ29" i="87"/>
  <c r="JD31" i="87"/>
  <c r="JE36" i="87"/>
  <c r="JG39" i="87"/>
  <c r="JD40" i="87"/>
  <c r="JA41" i="87"/>
  <c r="JI41" i="87"/>
  <c r="JF42" i="87"/>
  <c r="JC43" i="87"/>
  <c r="IZ44" i="87"/>
  <c r="JH44" i="87"/>
  <c r="JE45" i="87"/>
  <c r="JB46" i="87"/>
  <c r="JJ46" i="87"/>
  <c r="JG47" i="87"/>
  <c r="JD48" i="87"/>
  <c r="JA49" i="87"/>
  <c r="JI49" i="87"/>
  <c r="JF50" i="87"/>
  <c r="JC51" i="87"/>
  <c r="IZ52" i="87"/>
  <c r="JH52" i="87"/>
  <c r="JE53" i="87"/>
  <c r="JB54" i="87"/>
  <c r="JJ54" i="87"/>
  <c r="JG55" i="87"/>
  <c r="JD56" i="87"/>
  <c r="JA57" i="87"/>
  <c r="JI57" i="87"/>
  <c r="JF58" i="87"/>
  <c r="JC59" i="87"/>
  <c r="IZ60" i="87"/>
  <c r="JH60" i="87"/>
  <c r="JE61" i="87"/>
  <c r="JB62" i="87"/>
  <c r="JJ62" i="87"/>
  <c r="JG63" i="87"/>
  <c r="JD64" i="87"/>
  <c r="JA65" i="87"/>
  <c r="JI65" i="87"/>
  <c r="JF66" i="87"/>
  <c r="JC67" i="87"/>
  <c r="IZ68" i="87"/>
  <c r="IZ8" i="87"/>
  <c r="JG11" i="87"/>
  <c r="JB18" i="87"/>
  <c r="JI21" i="87"/>
  <c r="JJ26" i="87"/>
  <c r="JD28" i="87"/>
  <c r="JE33" i="87"/>
  <c r="JF38" i="87"/>
  <c r="IZ39" i="87"/>
  <c r="JH39" i="87"/>
  <c r="JE40" i="87"/>
  <c r="JB41" i="87"/>
  <c r="JJ41" i="87"/>
  <c r="JG42" i="87"/>
  <c r="JD43" i="87"/>
  <c r="JA44" i="87"/>
  <c r="JI44" i="87"/>
  <c r="JF45" i="87"/>
  <c r="JC46" i="87"/>
  <c r="IZ47" i="87"/>
  <c r="JH47" i="87"/>
  <c r="JE48" i="87"/>
  <c r="JB49" i="87"/>
  <c r="JJ49" i="87"/>
  <c r="JG50" i="87"/>
  <c r="JD51" i="87"/>
  <c r="JA52" i="87"/>
  <c r="JI52" i="87"/>
  <c r="JF53" i="87"/>
  <c r="JC54" i="87"/>
  <c r="IZ55" i="87"/>
  <c r="JH55" i="87"/>
  <c r="JE56" i="87"/>
  <c r="JB57" i="87"/>
  <c r="JJ57" i="87"/>
  <c r="JG58" i="87"/>
  <c r="JD59" i="87"/>
  <c r="JA60" i="87"/>
  <c r="JI60" i="87"/>
  <c r="JF61" i="87"/>
  <c r="JC62" i="87"/>
  <c r="IZ63" i="87"/>
  <c r="JH63" i="87"/>
  <c r="JE64" i="87"/>
  <c r="JB65" i="87"/>
  <c r="JJ65" i="87"/>
  <c r="JG66" i="87"/>
  <c r="JD67" i="87"/>
  <c r="JA68" i="87"/>
  <c r="JA5" i="87"/>
  <c r="JH8" i="87"/>
  <c r="JC15" i="87"/>
  <c r="JJ18" i="87"/>
  <c r="JE28" i="87"/>
  <c r="JF33" i="87"/>
  <c r="IZ35" i="87"/>
  <c r="JG38" i="87"/>
  <c r="JA39" i="87"/>
  <c r="JI39" i="87"/>
  <c r="JF40" i="87"/>
  <c r="JC41" i="87"/>
  <c r="IZ42" i="87"/>
  <c r="JH42" i="87"/>
  <c r="JE43" i="87"/>
  <c r="JB44" i="87"/>
  <c r="JJ44" i="87"/>
  <c r="JG45" i="87"/>
  <c r="JD46" i="87"/>
  <c r="JA47" i="87"/>
  <c r="JI47" i="87"/>
  <c r="JF48" i="87"/>
  <c r="JC49" i="87"/>
  <c r="IZ50" i="87"/>
  <c r="JH50" i="87"/>
  <c r="JE51" i="87"/>
  <c r="JB52" i="87"/>
  <c r="JJ52" i="87"/>
  <c r="JG53" i="87"/>
  <c r="JD54" i="87"/>
  <c r="JA55" i="87"/>
  <c r="JI55" i="87"/>
  <c r="JF56" i="87"/>
  <c r="JC57" i="87"/>
  <c r="IZ58" i="87"/>
  <c r="JH58" i="87"/>
  <c r="JE59" i="87"/>
  <c r="JB60" i="87"/>
  <c r="JJ60" i="87"/>
  <c r="JG61" i="87"/>
  <c r="JD62" i="87"/>
  <c r="JA63" i="87"/>
  <c r="JI63" i="87"/>
  <c r="JF64" i="87"/>
  <c r="JC65" i="87"/>
  <c r="IZ66" i="87"/>
  <c r="JH66" i="87"/>
  <c r="JE67" i="87"/>
  <c r="JB68" i="87"/>
  <c r="JI5" i="87"/>
  <c r="JD12" i="87"/>
  <c r="JF22" i="87"/>
  <c r="JE25" i="87"/>
  <c r="JF30" i="87"/>
  <c r="IZ32" i="87"/>
  <c r="JG35" i="87"/>
  <c r="JA37" i="87"/>
  <c r="JB39" i="87"/>
  <c r="JJ39" i="87"/>
  <c r="JG40" i="87"/>
  <c r="JD41" i="87"/>
  <c r="JA42" i="87"/>
  <c r="JI42" i="87"/>
  <c r="JF43" i="87"/>
  <c r="JC44" i="87"/>
  <c r="IZ45" i="87"/>
  <c r="JH45" i="87"/>
  <c r="JE46" i="87"/>
  <c r="JB47" i="87"/>
  <c r="JJ47" i="87"/>
  <c r="JG48" i="87"/>
  <c r="JD49" i="87"/>
  <c r="JA50" i="87"/>
  <c r="JI50" i="87"/>
  <c r="JF51" i="87"/>
  <c r="JC52" i="87"/>
  <c r="IZ53" i="87"/>
  <c r="JH53" i="87"/>
  <c r="JE54" i="87"/>
  <c r="JB55" i="87"/>
  <c r="JJ55" i="87"/>
  <c r="JG56" i="87"/>
  <c r="JD57" i="87"/>
  <c r="JA58" i="87"/>
  <c r="JI58" i="87"/>
  <c r="JF59" i="87"/>
  <c r="JC60" i="87"/>
  <c r="IZ61" i="87"/>
  <c r="JH61" i="87"/>
  <c r="JE62" i="87"/>
  <c r="JB63" i="87"/>
  <c r="JJ63" i="87"/>
  <c r="JG64" i="87"/>
  <c r="JD65" i="87"/>
  <c r="JA66" i="87"/>
  <c r="JI66" i="87"/>
  <c r="JF67" i="87"/>
  <c r="JC68" i="87"/>
  <c r="JE9" i="87"/>
  <c r="IZ16" i="87"/>
  <c r="JG19" i="87"/>
  <c r="JF25" i="87"/>
  <c r="IZ27" i="87"/>
  <c r="JG30" i="87"/>
  <c r="JA32" i="87"/>
  <c r="JH35" i="87"/>
  <c r="JB37" i="87"/>
  <c r="JC39" i="87"/>
  <c r="IZ40" i="87"/>
  <c r="JH40" i="87"/>
  <c r="JE41" i="87"/>
  <c r="JB42" i="87"/>
  <c r="JJ42" i="87"/>
  <c r="JG43" i="87"/>
  <c r="JD44" i="87"/>
  <c r="JA45" i="87"/>
  <c r="JI45" i="87"/>
  <c r="JF46" i="87"/>
  <c r="JC47" i="87"/>
  <c r="IZ48" i="87"/>
  <c r="JH48" i="87"/>
  <c r="JE49" i="87"/>
  <c r="JB50" i="87"/>
  <c r="JJ50" i="87"/>
  <c r="JG51" i="87"/>
  <c r="JD52" i="87"/>
  <c r="JA53" i="87"/>
  <c r="JI53" i="87"/>
  <c r="JF54" i="87"/>
  <c r="JC55" i="87"/>
  <c r="IZ56" i="87"/>
  <c r="JH56" i="87"/>
  <c r="JE57" i="87"/>
  <c r="JB58" i="87"/>
  <c r="JJ58" i="87"/>
  <c r="JG59" i="87"/>
  <c r="JD60" i="87"/>
  <c r="JA61" i="87"/>
  <c r="JI61" i="87"/>
  <c r="JF62" i="87"/>
  <c r="JC63" i="87"/>
  <c r="IZ64" i="87"/>
  <c r="JH64" i="87"/>
  <c r="JE65" i="87"/>
  <c r="JB66" i="87"/>
  <c r="JJ66" i="87"/>
  <c r="JG67" i="87"/>
  <c r="JD68" i="87"/>
  <c r="JF6" i="87"/>
  <c r="JA29" i="87"/>
  <c r="IZ43" i="87"/>
  <c r="JG46" i="87"/>
  <c r="JB53" i="87"/>
  <c r="JI56" i="87"/>
  <c r="JD63" i="87"/>
  <c r="JI68" i="87"/>
  <c r="JF69" i="87"/>
  <c r="JC70" i="87"/>
  <c r="IZ71" i="87"/>
  <c r="JH71" i="87"/>
  <c r="JF71" i="87"/>
  <c r="JA40" i="87"/>
  <c r="JH43" i="87"/>
  <c r="JC50" i="87"/>
  <c r="JJ53" i="87"/>
  <c r="JE60" i="87"/>
  <c r="IZ67" i="87"/>
  <c r="JJ68" i="87"/>
  <c r="JG69" i="87"/>
  <c r="JD70" i="87"/>
  <c r="JA71" i="87"/>
  <c r="JI71" i="87"/>
  <c r="JE52" i="87"/>
  <c r="JA13" i="87"/>
  <c r="JH32" i="87"/>
  <c r="JI40" i="87"/>
  <c r="JD47" i="87"/>
  <c r="JF57" i="87"/>
  <c r="JA64" i="87"/>
  <c r="JH67" i="87"/>
  <c r="IZ69" i="87"/>
  <c r="JH69" i="87"/>
  <c r="JE70" i="87"/>
  <c r="JB71" i="87"/>
  <c r="JJ71" i="87"/>
  <c r="JG62" i="87"/>
  <c r="JI70" i="87"/>
  <c r="JH16" i="87"/>
  <c r="JB34" i="87"/>
  <c r="JE44" i="87"/>
  <c r="IZ51" i="87"/>
  <c r="JG54" i="87"/>
  <c r="JB61" i="87"/>
  <c r="JI64" i="87"/>
  <c r="JA69" i="87"/>
  <c r="JI69" i="87"/>
  <c r="JF70" i="87"/>
  <c r="JC71" i="87"/>
  <c r="JF41" i="87"/>
  <c r="JA48" i="87"/>
  <c r="JH51" i="87"/>
  <c r="JC58" i="87"/>
  <c r="JJ61" i="87"/>
  <c r="JE68" i="87"/>
  <c r="JB69" i="87"/>
  <c r="JJ69" i="87"/>
  <c r="JG70" i="87"/>
  <c r="JD71" i="87"/>
  <c r="JC42" i="87"/>
  <c r="JG68" i="87"/>
  <c r="JC23" i="87"/>
  <c r="JI37" i="87"/>
  <c r="JB45" i="87"/>
  <c r="JI48" i="87"/>
  <c r="JD55" i="87"/>
  <c r="JF65" i="87"/>
  <c r="JF68" i="87"/>
  <c r="JC69" i="87"/>
  <c r="IZ70" i="87"/>
  <c r="JH70" i="87"/>
  <c r="JE71" i="87"/>
  <c r="JD69" i="87"/>
  <c r="JG27" i="87"/>
  <c r="JD39" i="87"/>
  <c r="JF49" i="87"/>
  <c r="JA56" i="87"/>
  <c r="JH59" i="87"/>
  <c r="JC66" i="87"/>
  <c r="JH68" i="87"/>
  <c r="JE69" i="87"/>
  <c r="JB70" i="87"/>
  <c r="JJ70" i="87"/>
  <c r="JG71" i="87"/>
  <c r="JJ45" i="87"/>
  <c r="IZ59" i="87"/>
  <c r="JA70" i="87"/>
  <c r="JH2" i="87"/>
  <c r="JA2" i="87"/>
  <c r="JI2" i="87"/>
  <c r="JB2" i="87"/>
  <c r="JJ2" i="87"/>
  <c r="JC2" i="87"/>
  <c r="IZ2" i="87"/>
  <c r="JD2" i="87"/>
  <c r="JE2" i="87"/>
  <c r="JF2" i="87"/>
  <c r="JG2" i="87"/>
  <c r="JP3" i="87"/>
  <c r="JM4" i="87"/>
  <c r="JR5" i="87"/>
  <c r="JO6" i="87"/>
  <c r="JL7" i="87"/>
  <c r="JQ8" i="87"/>
  <c r="JN9" i="87"/>
  <c r="JK10" i="87"/>
  <c r="JP11" i="87"/>
  <c r="JM12" i="87"/>
  <c r="JR13" i="87"/>
  <c r="JO14" i="87"/>
  <c r="JL15" i="87"/>
  <c r="JQ16" i="87"/>
  <c r="JN17" i="87"/>
  <c r="JK18" i="87"/>
  <c r="JP19" i="87"/>
  <c r="JM20" i="87"/>
  <c r="JR21" i="87"/>
  <c r="JO22" i="87"/>
  <c r="JL23" i="87"/>
  <c r="JQ3" i="87"/>
  <c r="JN4" i="87"/>
  <c r="JK5" i="87"/>
  <c r="JP6" i="87"/>
  <c r="JM7" i="87"/>
  <c r="JR8" i="87"/>
  <c r="JO9" i="87"/>
  <c r="JL10" i="87"/>
  <c r="JQ11" i="87"/>
  <c r="JN12" i="87"/>
  <c r="JK13" i="87"/>
  <c r="JP14" i="87"/>
  <c r="JM15" i="87"/>
  <c r="JR16" i="87"/>
  <c r="JO17" i="87"/>
  <c r="JL18" i="87"/>
  <c r="JQ19" i="87"/>
  <c r="JN20" i="87"/>
  <c r="JK21" i="87"/>
  <c r="JP22" i="87"/>
  <c r="JM23" i="87"/>
  <c r="JR24" i="87"/>
  <c r="JO25" i="87"/>
  <c r="JL26" i="87"/>
  <c r="JQ27" i="87"/>
  <c r="JN28" i="87"/>
  <c r="JK29" i="87"/>
  <c r="JP30" i="87"/>
  <c r="JM31" i="87"/>
  <c r="JR32" i="87"/>
  <c r="JO33" i="87"/>
  <c r="JL34" i="87"/>
  <c r="JQ35" i="87"/>
  <c r="JN36" i="87"/>
  <c r="JK37" i="87"/>
  <c r="JR3" i="87"/>
  <c r="JO4" i="87"/>
  <c r="JL5" i="87"/>
  <c r="JQ6" i="87"/>
  <c r="JN7" i="87"/>
  <c r="JK8" i="87"/>
  <c r="JP9" i="87"/>
  <c r="JM10" i="87"/>
  <c r="JR11" i="87"/>
  <c r="JO12" i="87"/>
  <c r="JL13" i="87"/>
  <c r="JQ14" i="87"/>
  <c r="JN15" i="87"/>
  <c r="JK16" i="87"/>
  <c r="JP17" i="87"/>
  <c r="JM18" i="87"/>
  <c r="JR19" i="87"/>
  <c r="JO20" i="87"/>
  <c r="JL21" i="87"/>
  <c r="JQ22" i="87"/>
  <c r="JN23" i="87"/>
  <c r="JK24" i="87"/>
  <c r="JP25" i="87"/>
  <c r="JM26" i="87"/>
  <c r="JR27" i="87"/>
  <c r="JO28" i="87"/>
  <c r="JL29" i="87"/>
  <c r="JQ30" i="87"/>
  <c r="JN31" i="87"/>
  <c r="JK32" i="87"/>
  <c r="JP33" i="87"/>
  <c r="JM34" i="87"/>
  <c r="JR35" i="87"/>
  <c r="JO36" i="87"/>
  <c r="JL37" i="87"/>
  <c r="JK3" i="87"/>
  <c r="JP4" i="87"/>
  <c r="JM5" i="87"/>
  <c r="JR6" i="87"/>
  <c r="JO7" i="87"/>
  <c r="JL8" i="87"/>
  <c r="JQ9" i="87"/>
  <c r="JN10" i="87"/>
  <c r="JK11" i="87"/>
  <c r="JP12" i="87"/>
  <c r="JM13" i="87"/>
  <c r="JR14" i="87"/>
  <c r="JO15" i="87"/>
  <c r="JL16" i="87"/>
  <c r="JQ17" i="87"/>
  <c r="JN18" i="87"/>
  <c r="JK19" i="87"/>
  <c r="JP20" i="87"/>
  <c r="JM21" i="87"/>
  <c r="JR22" i="87"/>
  <c r="JO23" i="87"/>
  <c r="JL24" i="87"/>
  <c r="JQ25" i="87"/>
  <c r="JN26" i="87"/>
  <c r="JK27" i="87"/>
  <c r="JP28" i="87"/>
  <c r="JM29" i="87"/>
  <c r="JR30" i="87"/>
  <c r="JO31" i="87"/>
  <c r="JL32" i="87"/>
  <c r="JQ33" i="87"/>
  <c r="JN34" i="87"/>
  <c r="JK35" i="87"/>
  <c r="JP36" i="87"/>
  <c r="JM37" i="87"/>
  <c r="JL3" i="87"/>
  <c r="JQ4" i="87"/>
  <c r="JN5" i="87"/>
  <c r="JK6" i="87"/>
  <c r="JP7" i="87"/>
  <c r="JM8" i="87"/>
  <c r="JR9" i="87"/>
  <c r="JO10" i="87"/>
  <c r="JL11" i="87"/>
  <c r="JQ12" i="87"/>
  <c r="JN13" i="87"/>
  <c r="JK14" i="87"/>
  <c r="JP15" i="87"/>
  <c r="JM16" i="87"/>
  <c r="JR17" i="87"/>
  <c r="JO18" i="87"/>
  <c r="JL19" i="87"/>
  <c r="JQ20" i="87"/>
  <c r="JN21" i="87"/>
  <c r="JK22" i="87"/>
  <c r="JP23" i="87"/>
  <c r="JM24" i="87"/>
  <c r="JR25" i="87"/>
  <c r="JO26" i="87"/>
  <c r="JL27" i="87"/>
  <c r="JQ28" i="87"/>
  <c r="JN29" i="87"/>
  <c r="JK30" i="87"/>
  <c r="JP31" i="87"/>
  <c r="JM32" i="87"/>
  <c r="JR33" i="87"/>
  <c r="JO34" i="87"/>
  <c r="JL35" i="87"/>
  <c r="JQ36" i="87"/>
  <c r="JN37" i="87"/>
  <c r="JK38" i="87"/>
  <c r="JM3" i="87"/>
  <c r="JR4" i="87"/>
  <c r="JO5" i="87"/>
  <c r="JL6" i="87"/>
  <c r="JQ7" i="87"/>
  <c r="JN8" i="87"/>
  <c r="JK9" i="87"/>
  <c r="JP10" i="87"/>
  <c r="JM11" i="87"/>
  <c r="JR12" i="87"/>
  <c r="JO13" i="87"/>
  <c r="JL14" i="87"/>
  <c r="JQ15" i="87"/>
  <c r="JN16" i="87"/>
  <c r="JK17" i="87"/>
  <c r="JP18" i="87"/>
  <c r="JM19" i="87"/>
  <c r="JR20" i="87"/>
  <c r="JO21" i="87"/>
  <c r="JL22" i="87"/>
  <c r="JQ23" i="87"/>
  <c r="JN24" i="87"/>
  <c r="JK25" i="87"/>
  <c r="JP26" i="87"/>
  <c r="JM27" i="87"/>
  <c r="JR28" i="87"/>
  <c r="JO29" i="87"/>
  <c r="JL30" i="87"/>
  <c r="JQ31" i="87"/>
  <c r="JN32" i="87"/>
  <c r="JK33" i="87"/>
  <c r="JP34" i="87"/>
  <c r="JM35" i="87"/>
  <c r="JR36" i="87"/>
  <c r="JO37" i="87"/>
  <c r="JN3" i="87"/>
  <c r="JK4" i="87"/>
  <c r="JP5" i="87"/>
  <c r="JM6" i="87"/>
  <c r="JR7" i="87"/>
  <c r="JO8" i="87"/>
  <c r="JL9" i="87"/>
  <c r="JQ10" i="87"/>
  <c r="JN11" i="87"/>
  <c r="JK12" i="87"/>
  <c r="JP13" i="87"/>
  <c r="JM14" i="87"/>
  <c r="JR15" i="87"/>
  <c r="JO16" i="87"/>
  <c r="JL17" i="87"/>
  <c r="JQ18" i="87"/>
  <c r="JN19" i="87"/>
  <c r="JK20" i="87"/>
  <c r="JP21" i="87"/>
  <c r="JM22" i="87"/>
  <c r="JR23" i="87"/>
  <c r="JO24" i="87"/>
  <c r="JL25" i="87"/>
  <c r="JQ26" i="87"/>
  <c r="JN27" i="87"/>
  <c r="JK28" i="87"/>
  <c r="JP29" i="87"/>
  <c r="JM30" i="87"/>
  <c r="JR31" i="87"/>
  <c r="JO32" i="87"/>
  <c r="JL33" i="87"/>
  <c r="JQ34" i="87"/>
  <c r="JN35" i="87"/>
  <c r="JK36" i="87"/>
  <c r="JP37" i="87"/>
  <c r="JM38" i="87"/>
  <c r="JN6" i="87"/>
  <c r="JP16" i="87"/>
  <c r="JK23" i="87"/>
  <c r="JN25" i="87"/>
  <c r="JO30" i="87"/>
  <c r="JP35" i="87"/>
  <c r="JP38" i="87"/>
  <c r="JM39" i="87"/>
  <c r="JR40" i="87"/>
  <c r="JO41" i="87"/>
  <c r="JL42" i="87"/>
  <c r="JQ43" i="87"/>
  <c r="JN44" i="87"/>
  <c r="JK45" i="87"/>
  <c r="JP46" i="87"/>
  <c r="JM47" i="87"/>
  <c r="JR48" i="87"/>
  <c r="JO49" i="87"/>
  <c r="JL50" i="87"/>
  <c r="JQ51" i="87"/>
  <c r="JN52" i="87"/>
  <c r="JK53" i="87"/>
  <c r="JP54" i="87"/>
  <c r="JM55" i="87"/>
  <c r="JR56" i="87"/>
  <c r="JO57" i="87"/>
  <c r="JL58" i="87"/>
  <c r="JQ59" i="87"/>
  <c r="JN60" i="87"/>
  <c r="JK61" i="87"/>
  <c r="JP62" i="87"/>
  <c r="JM63" i="87"/>
  <c r="JR64" i="87"/>
  <c r="JO65" i="87"/>
  <c r="JL66" i="87"/>
  <c r="JQ67" i="87"/>
  <c r="JO3" i="87"/>
  <c r="JQ13" i="87"/>
  <c r="JL20" i="87"/>
  <c r="JO27" i="87"/>
  <c r="JP32" i="87"/>
  <c r="JQ37" i="87"/>
  <c r="JQ38" i="87"/>
  <c r="JN39" i="87"/>
  <c r="JK40" i="87"/>
  <c r="JP41" i="87"/>
  <c r="JM42" i="87"/>
  <c r="JR43" i="87"/>
  <c r="JO44" i="87"/>
  <c r="JL45" i="87"/>
  <c r="JQ46" i="87"/>
  <c r="JN47" i="87"/>
  <c r="JK48" i="87"/>
  <c r="JP49" i="87"/>
  <c r="JM50" i="87"/>
  <c r="JR51" i="87"/>
  <c r="JO52" i="87"/>
  <c r="JL53" i="87"/>
  <c r="JQ54" i="87"/>
  <c r="JN55" i="87"/>
  <c r="JK56" i="87"/>
  <c r="JP57" i="87"/>
  <c r="JM58" i="87"/>
  <c r="JR59" i="87"/>
  <c r="JO60" i="87"/>
  <c r="JL61" i="87"/>
  <c r="JQ62" i="87"/>
  <c r="JN63" i="87"/>
  <c r="JK64" i="87"/>
  <c r="JP65" i="87"/>
  <c r="JM66" i="87"/>
  <c r="JR67" i="87"/>
  <c r="JK7" i="87"/>
  <c r="JR10" i="87"/>
  <c r="JM17" i="87"/>
  <c r="JP27" i="87"/>
  <c r="JQ32" i="87"/>
  <c r="JK34" i="87"/>
  <c r="JR37" i="87"/>
  <c r="JR38" i="87"/>
  <c r="JO39" i="87"/>
  <c r="JL40" i="87"/>
  <c r="JQ41" i="87"/>
  <c r="JN42" i="87"/>
  <c r="JK43" i="87"/>
  <c r="JP44" i="87"/>
  <c r="JM45" i="87"/>
  <c r="JR46" i="87"/>
  <c r="JO47" i="87"/>
  <c r="JL48" i="87"/>
  <c r="JQ49" i="87"/>
  <c r="JN50" i="87"/>
  <c r="JK51" i="87"/>
  <c r="JP52" i="87"/>
  <c r="JM53" i="87"/>
  <c r="JR54" i="87"/>
  <c r="JO55" i="87"/>
  <c r="JL56" i="87"/>
  <c r="JQ57" i="87"/>
  <c r="JN58" i="87"/>
  <c r="JK59" i="87"/>
  <c r="JP60" i="87"/>
  <c r="JM61" i="87"/>
  <c r="JR62" i="87"/>
  <c r="JO63" i="87"/>
  <c r="JL64" i="87"/>
  <c r="JQ65" i="87"/>
  <c r="JN66" i="87"/>
  <c r="JK67" i="87"/>
  <c r="JL4" i="87"/>
  <c r="JN14" i="87"/>
  <c r="JP24" i="87"/>
  <c r="JQ29" i="87"/>
  <c r="JK31" i="87"/>
  <c r="JR34" i="87"/>
  <c r="JL36" i="87"/>
  <c r="JP39" i="87"/>
  <c r="JM40" i="87"/>
  <c r="JR41" i="87"/>
  <c r="JO42" i="87"/>
  <c r="JL43" i="87"/>
  <c r="JQ44" i="87"/>
  <c r="JN45" i="87"/>
  <c r="JK46" i="87"/>
  <c r="JP47" i="87"/>
  <c r="JM48" i="87"/>
  <c r="JR49" i="87"/>
  <c r="JO50" i="87"/>
  <c r="JL51" i="87"/>
  <c r="JQ52" i="87"/>
  <c r="JN53" i="87"/>
  <c r="JK54" i="87"/>
  <c r="JP55" i="87"/>
  <c r="JM56" i="87"/>
  <c r="JR57" i="87"/>
  <c r="JO58" i="87"/>
  <c r="JL59" i="87"/>
  <c r="JQ60" i="87"/>
  <c r="JN61" i="87"/>
  <c r="JK62" i="87"/>
  <c r="JP63" i="87"/>
  <c r="JM64" i="87"/>
  <c r="JR65" i="87"/>
  <c r="JO66" i="87"/>
  <c r="JL67" i="87"/>
  <c r="JO11" i="87"/>
  <c r="JQ21" i="87"/>
  <c r="JQ24" i="87"/>
  <c r="JK26" i="87"/>
  <c r="JR29" i="87"/>
  <c r="JL31" i="87"/>
  <c r="JM36" i="87"/>
  <c r="JQ39" i="87"/>
  <c r="JN40" i="87"/>
  <c r="JK41" i="87"/>
  <c r="JP42" i="87"/>
  <c r="JM43" i="87"/>
  <c r="JR44" i="87"/>
  <c r="JO45" i="87"/>
  <c r="JL46" i="87"/>
  <c r="JQ47" i="87"/>
  <c r="JN48" i="87"/>
  <c r="JK49" i="87"/>
  <c r="JP50" i="87"/>
  <c r="JM51" i="87"/>
  <c r="JR52" i="87"/>
  <c r="JO53" i="87"/>
  <c r="JL54" i="87"/>
  <c r="JQ55" i="87"/>
  <c r="JN56" i="87"/>
  <c r="JK57" i="87"/>
  <c r="JP58" i="87"/>
  <c r="JM59" i="87"/>
  <c r="JR60" i="87"/>
  <c r="JO61" i="87"/>
  <c r="JL62" i="87"/>
  <c r="JQ63" i="87"/>
  <c r="JN64" i="87"/>
  <c r="JK65" i="87"/>
  <c r="JP66" i="87"/>
  <c r="JM67" i="87"/>
  <c r="JP8" i="87"/>
  <c r="JK15" i="87"/>
  <c r="JR18" i="87"/>
  <c r="JR26" i="87"/>
  <c r="JL28" i="87"/>
  <c r="JM33" i="87"/>
  <c r="JL38" i="87"/>
  <c r="JR39" i="87"/>
  <c r="JO40" i="87"/>
  <c r="JL41" i="87"/>
  <c r="JQ42" i="87"/>
  <c r="JN43" i="87"/>
  <c r="JK44" i="87"/>
  <c r="JP45" i="87"/>
  <c r="JM46" i="87"/>
  <c r="JR47" i="87"/>
  <c r="JO48" i="87"/>
  <c r="JL49" i="87"/>
  <c r="JQ50" i="87"/>
  <c r="JN51" i="87"/>
  <c r="JK52" i="87"/>
  <c r="JP53" i="87"/>
  <c r="JM54" i="87"/>
  <c r="JR55" i="87"/>
  <c r="JO56" i="87"/>
  <c r="JL57" i="87"/>
  <c r="JQ58" i="87"/>
  <c r="JN59" i="87"/>
  <c r="JK60" i="87"/>
  <c r="JP61" i="87"/>
  <c r="JM62" i="87"/>
  <c r="JR63" i="87"/>
  <c r="JO64" i="87"/>
  <c r="JL65" i="87"/>
  <c r="JQ66" i="87"/>
  <c r="JN67" i="87"/>
  <c r="JQ5" i="87"/>
  <c r="JL12" i="87"/>
  <c r="JN22" i="87"/>
  <c r="JM28" i="87"/>
  <c r="JN33" i="87"/>
  <c r="JN38" i="87"/>
  <c r="JK39" i="87"/>
  <c r="JP40" i="87"/>
  <c r="JM41" i="87"/>
  <c r="JR42" i="87"/>
  <c r="JO43" i="87"/>
  <c r="JL44" i="87"/>
  <c r="JQ45" i="87"/>
  <c r="JN46" i="87"/>
  <c r="JK47" i="87"/>
  <c r="JP48" i="87"/>
  <c r="JM49" i="87"/>
  <c r="JR50" i="87"/>
  <c r="JO51" i="87"/>
  <c r="JL52" i="87"/>
  <c r="JQ53" i="87"/>
  <c r="JN54" i="87"/>
  <c r="JK55" i="87"/>
  <c r="JP56" i="87"/>
  <c r="JM57" i="87"/>
  <c r="JR58" i="87"/>
  <c r="JO59" i="87"/>
  <c r="JL60" i="87"/>
  <c r="JQ61" i="87"/>
  <c r="JN62" i="87"/>
  <c r="JK63" i="87"/>
  <c r="JP64" i="87"/>
  <c r="JM65" i="87"/>
  <c r="JR66" i="87"/>
  <c r="JO67" i="87"/>
  <c r="JL39" i="87"/>
  <c r="JN49" i="87"/>
  <c r="JP59" i="87"/>
  <c r="JK66" i="87"/>
  <c r="JQ68" i="87"/>
  <c r="JN69" i="87"/>
  <c r="JK70" i="87"/>
  <c r="JP71" i="87"/>
  <c r="JS3" i="87"/>
  <c r="JS11" i="87"/>
  <c r="JS19" i="87"/>
  <c r="JS27" i="87"/>
  <c r="JS35" i="87"/>
  <c r="JS43" i="87"/>
  <c r="JS51" i="87"/>
  <c r="JS59" i="87"/>
  <c r="JS67" i="87"/>
  <c r="JN2" i="87"/>
  <c r="JQ48" i="87"/>
  <c r="JO68" i="87"/>
  <c r="JS17" i="87"/>
  <c r="JM9" i="87"/>
  <c r="JN30" i="87"/>
  <c r="JO46" i="87"/>
  <c r="JQ56" i="87"/>
  <c r="JL63" i="87"/>
  <c r="JR68" i="87"/>
  <c r="JO69" i="87"/>
  <c r="JL70" i="87"/>
  <c r="JQ71" i="87"/>
  <c r="JS4" i="87"/>
  <c r="JS12" i="87"/>
  <c r="JS20" i="87"/>
  <c r="JS28" i="87"/>
  <c r="JS36" i="87"/>
  <c r="JS44" i="87"/>
  <c r="JS52" i="87"/>
  <c r="JS60" i="87"/>
  <c r="JS68" i="87"/>
  <c r="JO2" i="87"/>
  <c r="JN65" i="87"/>
  <c r="JQ70" i="87"/>
  <c r="JS41" i="87"/>
  <c r="JL2" i="87"/>
  <c r="JP43" i="87"/>
  <c r="JK50" i="87"/>
  <c r="JR53" i="87"/>
  <c r="JM60" i="87"/>
  <c r="JK68" i="87"/>
  <c r="JP69" i="87"/>
  <c r="JM70" i="87"/>
  <c r="JR71" i="87"/>
  <c r="JS5" i="87"/>
  <c r="JS13" i="87"/>
  <c r="JS21" i="87"/>
  <c r="JS29" i="87"/>
  <c r="JS37" i="87"/>
  <c r="JS45" i="87"/>
  <c r="JS53" i="87"/>
  <c r="JS61" i="87"/>
  <c r="JS69" i="87"/>
  <c r="JP2" i="87"/>
  <c r="JL55" i="87"/>
  <c r="JS57" i="87"/>
  <c r="JQ40" i="87"/>
  <c r="JL47" i="87"/>
  <c r="JN57" i="87"/>
  <c r="JP67" i="87"/>
  <c r="JL68" i="87"/>
  <c r="JQ69" i="87"/>
  <c r="JN70" i="87"/>
  <c r="JK71" i="87"/>
  <c r="JS6" i="87"/>
  <c r="JS14" i="87"/>
  <c r="JS22" i="87"/>
  <c r="JS30" i="87"/>
  <c r="JS38" i="87"/>
  <c r="JS46" i="87"/>
  <c r="JS54" i="87"/>
  <c r="JS62" i="87"/>
  <c r="JS70" i="87"/>
  <c r="JQ2" i="87"/>
  <c r="JM25" i="87"/>
  <c r="JL69" i="87"/>
  <c r="JS25" i="87"/>
  <c r="JS65" i="87"/>
  <c r="JO19" i="87"/>
  <c r="JO35" i="87"/>
  <c r="JM44" i="87"/>
  <c r="JO54" i="87"/>
  <c r="JQ64" i="87"/>
  <c r="JM68" i="87"/>
  <c r="JR69" i="87"/>
  <c r="JO70" i="87"/>
  <c r="JL71" i="87"/>
  <c r="JS7" i="87"/>
  <c r="JS15" i="87"/>
  <c r="JS23" i="87"/>
  <c r="JS31" i="87"/>
  <c r="JS39" i="87"/>
  <c r="JS47" i="87"/>
  <c r="JS55" i="87"/>
  <c r="JS63" i="87"/>
  <c r="JS71" i="87"/>
  <c r="JS2" i="87"/>
  <c r="JN71" i="87"/>
  <c r="JS33" i="87"/>
  <c r="JN41" i="87"/>
  <c r="JP51" i="87"/>
  <c r="JK58" i="87"/>
  <c r="JR61" i="87"/>
  <c r="JN68" i="87"/>
  <c r="JK69" i="87"/>
  <c r="JP70" i="87"/>
  <c r="JM71" i="87"/>
  <c r="JS8" i="87"/>
  <c r="JS16" i="87"/>
  <c r="JS24" i="87"/>
  <c r="JS32" i="87"/>
  <c r="JS40" i="87"/>
  <c r="JS48" i="87"/>
  <c r="JS56" i="87"/>
  <c r="JS64" i="87"/>
  <c r="JR2" i="87"/>
  <c r="JO38" i="87"/>
  <c r="JS49" i="87"/>
  <c r="JK42" i="87"/>
  <c r="JR45" i="87"/>
  <c r="JM52" i="87"/>
  <c r="JO62" i="87"/>
  <c r="JP68" i="87"/>
  <c r="JM69" i="87"/>
  <c r="JR70" i="87"/>
  <c r="JO71" i="87"/>
  <c r="JS10" i="87"/>
  <c r="JS18" i="87"/>
  <c r="JS26" i="87"/>
  <c r="JS34" i="87"/>
  <c r="JS42" i="87"/>
  <c r="JS50" i="87"/>
  <c r="JS58" i="87"/>
  <c r="JS66" i="87"/>
  <c r="JM2" i="87"/>
  <c r="JS9" i="87"/>
  <c r="JK2" i="87"/>
  <c r="JE79" i="87"/>
  <c r="JM79" i="87"/>
  <c r="IR79" i="87"/>
  <c r="IX79" i="87"/>
  <c r="JF79" i="87"/>
  <c r="JN79" i="87"/>
  <c r="IS79" i="87"/>
  <c r="JG79" i="87"/>
  <c r="JO79" i="87"/>
  <c r="IT79" i="87"/>
  <c r="IZ79" i="87"/>
  <c r="JH79" i="87"/>
  <c r="JP79" i="87"/>
  <c r="IU79" i="87"/>
  <c r="IO79" i="87"/>
  <c r="JA79" i="87"/>
  <c r="JI79" i="87"/>
  <c r="JQ79" i="87"/>
  <c r="IV79" i="87"/>
  <c r="JB79" i="87"/>
  <c r="JJ79" i="87"/>
  <c r="JR79" i="87"/>
  <c r="JS79" i="87"/>
  <c r="IW79" i="87"/>
  <c r="JC79" i="87"/>
  <c r="JD79" i="87"/>
  <c r="JL79" i="87"/>
  <c r="IQ79" i="87"/>
  <c r="IY79" i="87"/>
  <c r="JK79" i="87"/>
  <c r="IP79" i="87"/>
  <c r="JC74" i="87"/>
  <c r="JK74" i="87"/>
  <c r="JS74" i="87"/>
  <c r="IV74" i="87"/>
  <c r="JD74" i="87"/>
  <c r="JL74" i="87"/>
  <c r="IW74" i="87"/>
  <c r="IZ74" i="87"/>
  <c r="JE74" i="87"/>
  <c r="JM74" i="87"/>
  <c r="IP74" i="87"/>
  <c r="IX74" i="87"/>
  <c r="IS74" i="87"/>
  <c r="JF74" i="87"/>
  <c r="JN74" i="87"/>
  <c r="IQ74" i="87"/>
  <c r="IY74" i="87"/>
  <c r="IO74" i="87"/>
  <c r="JH74" i="87"/>
  <c r="JG74" i="87"/>
  <c r="JO74" i="87"/>
  <c r="IR74" i="87"/>
  <c r="JP74" i="87"/>
  <c r="JA74" i="87"/>
  <c r="JI74" i="87"/>
  <c r="JQ74" i="87"/>
  <c r="IT74" i="87"/>
  <c r="JB74" i="87"/>
  <c r="JJ74" i="87"/>
  <c r="JR74" i="87"/>
  <c r="IU74" i="87"/>
  <c r="HP74" i="87"/>
  <c r="HX74" i="87"/>
  <c r="GW74" i="87"/>
  <c r="HE74" i="87"/>
  <c r="HM74" i="87"/>
  <c r="HQ74" i="87"/>
  <c r="HY74" i="87"/>
  <c r="GP74" i="87"/>
  <c r="GX74" i="87"/>
  <c r="HF74" i="87"/>
  <c r="HR74" i="87"/>
  <c r="HZ74" i="87"/>
  <c r="GQ74" i="87"/>
  <c r="GY74" i="87"/>
  <c r="HG74" i="87"/>
  <c r="HS74" i="87"/>
  <c r="IA74" i="87"/>
  <c r="GR74" i="87"/>
  <c r="GZ74" i="87"/>
  <c r="HH74" i="87"/>
  <c r="HT74" i="87"/>
  <c r="IB74" i="87"/>
  <c r="GS74" i="87"/>
  <c r="HA74" i="87"/>
  <c r="HI74" i="87"/>
  <c r="HU74" i="87"/>
  <c r="HN74" i="87"/>
  <c r="GT74" i="87"/>
  <c r="HB74" i="87"/>
  <c r="HJ74" i="87"/>
  <c r="HV74" i="87"/>
  <c r="GU74" i="87"/>
  <c r="HO74" i="87"/>
  <c r="HW74" i="87"/>
  <c r="GV74" i="87"/>
  <c r="HD74" i="87"/>
  <c r="HL74" i="87"/>
  <c r="HC74" i="87"/>
  <c r="GA74" i="87"/>
  <c r="FH74" i="87"/>
  <c r="FE74" i="87"/>
  <c r="EU74" i="87"/>
  <c r="FC74" i="87"/>
  <c r="ED74" i="87"/>
  <c r="HK74" i="87"/>
  <c r="FT74" i="87"/>
  <c r="GB74" i="87"/>
  <c r="FI74" i="87"/>
  <c r="EV74" i="87"/>
  <c r="FD74" i="87"/>
  <c r="DW74" i="87"/>
  <c r="EE74" i="87"/>
  <c r="DV74" i="87"/>
  <c r="FG74" i="87"/>
  <c r="ET74" i="87"/>
  <c r="GO74" i="87"/>
  <c r="FU74" i="87"/>
  <c r="GC74" i="87"/>
  <c r="FJ74" i="87"/>
  <c r="EW74" i="87"/>
  <c r="DX74" i="87"/>
  <c r="EF74" i="87"/>
  <c r="FB74" i="87"/>
  <c r="FV74" i="87"/>
  <c r="FK74" i="87"/>
  <c r="EX74" i="87"/>
  <c r="DY74" i="87"/>
  <c r="EG74" i="87"/>
  <c r="FZ74" i="87"/>
  <c r="FW74" i="87"/>
  <c r="FS74" i="87"/>
  <c r="FL74" i="87"/>
  <c r="EY74" i="87"/>
  <c r="DZ74" i="87"/>
  <c r="FQ74" i="87"/>
  <c r="FX74" i="87"/>
  <c r="FO74" i="87"/>
  <c r="FM74" i="87"/>
  <c r="ER74" i="87"/>
  <c r="EZ74" i="87"/>
  <c r="EA74" i="87"/>
  <c r="EC74" i="87"/>
  <c r="FY74" i="87"/>
  <c r="FP74" i="87"/>
  <c r="FF74" i="87"/>
  <c r="FN74" i="87"/>
  <c r="ES74" i="87"/>
  <c r="FA74" i="87"/>
  <c r="EQ74" i="87"/>
  <c r="EB74" i="87"/>
  <c r="FR74" i="87"/>
  <c r="JF73" i="87"/>
  <c r="JN73" i="87"/>
  <c r="IP73" i="87"/>
  <c r="IX73" i="87"/>
  <c r="JG73" i="87"/>
  <c r="JO73" i="87"/>
  <c r="IQ73" i="87"/>
  <c r="IY73" i="87"/>
  <c r="IZ73" i="87"/>
  <c r="JH73" i="87"/>
  <c r="JP73" i="87"/>
  <c r="IR73" i="87"/>
  <c r="IO73" i="87"/>
  <c r="JA73" i="87"/>
  <c r="JI73" i="87"/>
  <c r="JQ73" i="87"/>
  <c r="IS73" i="87"/>
  <c r="JB73" i="87"/>
  <c r="JJ73" i="87"/>
  <c r="JR73" i="87"/>
  <c r="IT73" i="87"/>
  <c r="IU73" i="87"/>
  <c r="JD73" i="87"/>
  <c r="JL73" i="87"/>
  <c r="IV73" i="87"/>
  <c r="JK73" i="87"/>
  <c r="JE73" i="87"/>
  <c r="JM73" i="87"/>
  <c r="JS73" i="87"/>
  <c r="IW73" i="87"/>
  <c r="JC73" i="87"/>
  <c r="HR73" i="87"/>
  <c r="HZ73" i="87"/>
  <c r="GW73" i="87"/>
  <c r="HE73" i="87"/>
  <c r="HM73" i="87"/>
  <c r="HS73" i="87"/>
  <c r="IA73" i="87"/>
  <c r="GP73" i="87"/>
  <c r="GX73" i="87"/>
  <c r="HF73" i="87"/>
  <c r="HT73" i="87"/>
  <c r="IB73" i="87"/>
  <c r="GQ73" i="87"/>
  <c r="GY73" i="87"/>
  <c r="HG73" i="87"/>
  <c r="HU73" i="87"/>
  <c r="GR73" i="87"/>
  <c r="GZ73" i="87"/>
  <c r="HH73" i="87"/>
  <c r="HV73" i="87"/>
  <c r="HN73" i="87"/>
  <c r="GS73" i="87"/>
  <c r="HA73" i="87"/>
  <c r="HI73" i="87"/>
  <c r="HO73" i="87"/>
  <c r="HW73" i="87"/>
  <c r="GT73" i="87"/>
  <c r="HB73" i="87"/>
  <c r="HJ73" i="87"/>
  <c r="HP73" i="87"/>
  <c r="HX73" i="87"/>
  <c r="GU73" i="87"/>
  <c r="HC73" i="87"/>
  <c r="HK73" i="87"/>
  <c r="HQ73" i="87"/>
  <c r="HY73" i="87"/>
  <c r="GV73" i="87"/>
  <c r="HD73" i="87"/>
  <c r="HL73" i="87"/>
  <c r="FX73" i="87"/>
  <c r="FI73" i="87"/>
  <c r="ER73" i="87"/>
  <c r="EZ73" i="87"/>
  <c r="DY73" i="87"/>
  <c r="EG73" i="87"/>
  <c r="DV73" i="87"/>
  <c r="FE73" i="87"/>
  <c r="GO73" i="87"/>
  <c r="FY73" i="87"/>
  <c r="FJ73" i="87"/>
  <c r="ES73" i="87"/>
  <c r="FA73" i="87"/>
  <c r="DZ73" i="87"/>
  <c r="FW73" i="87"/>
  <c r="FZ73" i="87"/>
  <c r="FO73" i="87"/>
  <c r="FK73" i="87"/>
  <c r="ET73" i="87"/>
  <c r="FB73" i="87"/>
  <c r="EA73" i="87"/>
  <c r="FH73" i="87"/>
  <c r="EF73" i="87"/>
  <c r="GA73" i="87"/>
  <c r="FS73" i="87"/>
  <c r="FP73" i="87"/>
  <c r="FL73" i="87"/>
  <c r="EU73" i="87"/>
  <c r="FC73" i="87"/>
  <c r="EB73" i="87"/>
  <c r="FT73" i="87"/>
  <c r="GB73" i="87"/>
  <c r="FQ73" i="87"/>
  <c r="FM73" i="87"/>
  <c r="EV73" i="87"/>
  <c r="FD73" i="87"/>
  <c r="EC73" i="87"/>
  <c r="FU73" i="87"/>
  <c r="GC73" i="87"/>
  <c r="FF73" i="87"/>
  <c r="FN73" i="87"/>
  <c r="EW73" i="87"/>
  <c r="EQ73" i="87"/>
  <c r="ED73" i="87"/>
  <c r="EY73" i="87"/>
  <c r="FV73" i="87"/>
  <c r="FR73" i="87"/>
  <c r="FG73" i="87"/>
  <c r="EX73" i="87"/>
  <c r="DW73" i="87"/>
  <c r="EE73" i="87"/>
  <c r="DX73" i="87"/>
  <c r="JA72" i="87"/>
  <c r="JI72" i="87"/>
  <c r="JQ72" i="87"/>
  <c r="IR72" i="87"/>
  <c r="JF72" i="87"/>
  <c r="IW72" i="87"/>
  <c r="JB72" i="87"/>
  <c r="JJ72" i="87"/>
  <c r="JR72" i="87"/>
  <c r="IS72" i="87"/>
  <c r="IO72" i="87"/>
  <c r="JC72" i="87"/>
  <c r="JK72" i="87"/>
  <c r="IT72" i="87"/>
  <c r="JN72" i="87"/>
  <c r="JD72" i="87"/>
  <c r="JL72" i="87"/>
  <c r="IU72" i="87"/>
  <c r="JE72" i="87"/>
  <c r="JM72" i="87"/>
  <c r="IV72" i="87"/>
  <c r="JG72" i="87"/>
  <c r="JO72" i="87"/>
  <c r="JS72" i="87"/>
  <c r="IP72" i="87"/>
  <c r="IX72" i="87"/>
  <c r="IZ72" i="87"/>
  <c r="JH72" i="87"/>
  <c r="JP72" i="87"/>
  <c r="IQ72" i="87"/>
  <c r="IY72" i="87"/>
  <c r="HT72" i="87"/>
  <c r="IB72" i="87"/>
  <c r="GW72" i="87"/>
  <c r="HE72" i="87"/>
  <c r="HM72" i="87"/>
  <c r="HU72" i="87"/>
  <c r="GP72" i="87"/>
  <c r="GX72" i="87"/>
  <c r="HF72" i="87"/>
  <c r="HV72" i="87"/>
  <c r="GQ72" i="87"/>
  <c r="GY72" i="87"/>
  <c r="HG72" i="87"/>
  <c r="HO72" i="87"/>
  <c r="HW72" i="87"/>
  <c r="HN72" i="87"/>
  <c r="GR72" i="87"/>
  <c r="GZ72" i="87"/>
  <c r="HH72" i="87"/>
  <c r="HP72" i="87"/>
  <c r="HX72" i="87"/>
  <c r="GS72" i="87"/>
  <c r="HA72" i="87"/>
  <c r="HI72" i="87"/>
  <c r="HQ72" i="87"/>
  <c r="HY72" i="87"/>
  <c r="GT72" i="87"/>
  <c r="HB72" i="87"/>
  <c r="HJ72" i="87"/>
  <c r="HR72" i="87"/>
  <c r="HZ72" i="87"/>
  <c r="GU72" i="87"/>
  <c r="HC72" i="87"/>
  <c r="HK72" i="87"/>
  <c r="HS72" i="87"/>
  <c r="IA72" i="87"/>
  <c r="GV72" i="87"/>
  <c r="HD72" i="87"/>
  <c r="HL72" i="87"/>
  <c r="GO72" i="87"/>
  <c r="FU72" i="87"/>
  <c r="GC72" i="87"/>
  <c r="FP72" i="87"/>
  <c r="FJ72" i="87"/>
  <c r="EW72" i="87"/>
  <c r="EB72" i="87"/>
  <c r="GB72" i="87"/>
  <c r="FO72" i="87"/>
  <c r="EV72" i="87"/>
  <c r="EA72" i="87"/>
  <c r="FV72" i="87"/>
  <c r="FQ72" i="87"/>
  <c r="FK72" i="87"/>
  <c r="EX72" i="87"/>
  <c r="EC72" i="87"/>
  <c r="FW72" i="87"/>
  <c r="FS72" i="87"/>
  <c r="FL72" i="87"/>
  <c r="EY72" i="87"/>
  <c r="ED72" i="87"/>
  <c r="DV72" i="87"/>
  <c r="FX72" i="87"/>
  <c r="FM72" i="87"/>
  <c r="ER72" i="87"/>
  <c r="EZ72" i="87"/>
  <c r="DW72" i="87"/>
  <c r="EE72" i="87"/>
  <c r="FY72" i="87"/>
  <c r="FF72" i="87"/>
  <c r="FN72" i="87"/>
  <c r="ES72" i="87"/>
  <c r="FA72" i="87"/>
  <c r="EQ72" i="87"/>
  <c r="DX72" i="87"/>
  <c r="EF72" i="87"/>
  <c r="FT72" i="87"/>
  <c r="FI72" i="87"/>
  <c r="FZ72" i="87"/>
  <c r="FR72" i="87"/>
  <c r="FG72" i="87"/>
  <c r="ET72" i="87"/>
  <c r="FB72" i="87"/>
  <c r="DY72" i="87"/>
  <c r="EG72" i="87"/>
  <c r="GA72" i="87"/>
  <c r="FH72" i="87"/>
  <c r="FE72" i="87"/>
  <c r="EU72" i="87"/>
  <c r="FC72" i="87"/>
  <c r="DZ72" i="87"/>
  <c r="FD72" i="87"/>
  <c r="JG78" i="87"/>
  <c r="JO78" i="87"/>
  <c r="IV78" i="87"/>
  <c r="JD78" i="87"/>
  <c r="IS78" i="87"/>
  <c r="IZ78" i="87"/>
  <c r="JH78" i="87"/>
  <c r="JP78" i="87"/>
  <c r="IW78" i="87"/>
  <c r="JA78" i="87"/>
  <c r="JI78" i="87"/>
  <c r="JQ78" i="87"/>
  <c r="IP78" i="87"/>
  <c r="IX78" i="87"/>
  <c r="JB78" i="87"/>
  <c r="JJ78" i="87"/>
  <c r="JR78" i="87"/>
  <c r="IQ78" i="87"/>
  <c r="IY78" i="87"/>
  <c r="JC78" i="87"/>
  <c r="JK78" i="87"/>
  <c r="JS78" i="87"/>
  <c r="IR78" i="87"/>
  <c r="JE78" i="87"/>
  <c r="JM78" i="87"/>
  <c r="IT78" i="87"/>
  <c r="JF78" i="87"/>
  <c r="JN78" i="87"/>
  <c r="IU78" i="87"/>
  <c r="IO78" i="87"/>
  <c r="JL78" i="87"/>
  <c r="HP78" i="87"/>
  <c r="HX78" i="87"/>
  <c r="GW78" i="87"/>
  <c r="HE78" i="87"/>
  <c r="HM78" i="87"/>
  <c r="HQ78" i="87"/>
  <c r="HY78" i="87"/>
  <c r="HN78" i="87"/>
  <c r="GP78" i="87"/>
  <c r="GX78" i="87"/>
  <c r="HR78" i="87"/>
  <c r="HZ78" i="87"/>
  <c r="GQ78" i="87"/>
  <c r="GY78" i="87"/>
  <c r="HS78" i="87"/>
  <c r="IA78" i="87"/>
  <c r="GR78" i="87"/>
  <c r="GZ78" i="87"/>
  <c r="HH78" i="87"/>
  <c r="HT78" i="87"/>
  <c r="IB78" i="87"/>
  <c r="GS78" i="87"/>
  <c r="HA78" i="87"/>
  <c r="HU78" i="87"/>
  <c r="GT78" i="87"/>
  <c r="HV78" i="87"/>
  <c r="HO78" i="87"/>
  <c r="HW78" i="87"/>
  <c r="GV78" i="87"/>
  <c r="HD78" i="87"/>
  <c r="HL78" i="87"/>
  <c r="HI78" i="87"/>
  <c r="FW78" i="87"/>
  <c r="FS78" i="87"/>
  <c r="FL78" i="87"/>
  <c r="EY78" i="87"/>
  <c r="DZ78" i="87"/>
  <c r="EG78" i="87"/>
  <c r="HJ78" i="87"/>
  <c r="FX78" i="87"/>
  <c r="FO78" i="87"/>
  <c r="FM78" i="87"/>
  <c r="ER78" i="87"/>
  <c r="EZ78" i="87"/>
  <c r="EA78" i="87"/>
  <c r="HK78" i="87"/>
  <c r="FY78" i="87"/>
  <c r="FP78" i="87"/>
  <c r="FF78" i="87"/>
  <c r="FN78" i="87"/>
  <c r="ES78" i="87"/>
  <c r="FA78" i="87"/>
  <c r="EQ78" i="87"/>
  <c r="EB78" i="87"/>
  <c r="HG78" i="87"/>
  <c r="FK78" i="87"/>
  <c r="EX78" i="87"/>
  <c r="GU78" i="87"/>
  <c r="FZ78" i="87"/>
  <c r="FR78" i="87"/>
  <c r="FQ78" i="87"/>
  <c r="FG78" i="87"/>
  <c r="ET78" i="87"/>
  <c r="FB78" i="87"/>
  <c r="EC78" i="87"/>
  <c r="HB78" i="87"/>
  <c r="GA78" i="87"/>
  <c r="FH78" i="87"/>
  <c r="FE78" i="87"/>
  <c r="EU78" i="87"/>
  <c r="FC78" i="87"/>
  <c r="ED78" i="87"/>
  <c r="HC78" i="87"/>
  <c r="FT78" i="87"/>
  <c r="GB78" i="87"/>
  <c r="FI78" i="87"/>
  <c r="EV78" i="87"/>
  <c r="FD78" i="87"/>
  <c r="DW78" i="87"/>
  <c r="EE78" i="87"/>
  <c r="DV78" i="87"/>
  <c r="FV78" i="87"/>
  <c r="DY78" i="87"/>
  <c r="HF78" i="87"/>
  <c r="GO78" i="87"/>
  <c r="FU78" i="87"/>
  <c r="GC78" i="87"/>
  <c r="FJ78" i="87"/>
  <c r="EW78" i="87"/>
  <c r="DX78" i="87"/>
  <c r="EF78" i="87"/>
  <c r="JB77" i="87"/>
  <c r="JJ77" i="87"/>
  <c r="JR77" i="87"/>
  <c r="IP77" i="87"/>
  <c r="IX77" i="87"/>
  <c r="JC77" i="87"/>
  <c r="JK77" i="87"/>
  <c r="IQ77" i="87"/>
  <c r="IY77" i="87"/>
  <c r="JD77" i="87"/>
  <c r="JL77" i="87"/>
  <c r="IR77" i="87"/>
  <c r="JE77" i="87"/>
  <c r="JM77" i="87"/>
  <c r="JS77" i="87"/>
  <c r="IS77" i="87"/>
  <c r="JG77" i="87"/>
  <c r="JF77" i="87"/>
  <c r="JN77" i="87"/>
  <c r="IT77" i="87"/>
  <c r="IU77" i="87"/>
  <c r="IZ77" i="87"/>
  <c r="JH77" i="87"/>
  <c r="JP77" i="87"/>
  <c r="IV77" i="87"/>
  <c r="IO77" i="87"/>
  <c r="JO77" i="87"/>
  <c r="JA77" i="87"/>
  <c r="JI77" i="87"/>
  <c r="JQ77" i="87"/>
  <c r="IW77" i="87"/>
  <c r="HR77" i="87"/>
  <c r="HZ77" i="87"/>
  <c r="HN77" i="87"/>
  <c r="GW77" i="87"/>
  <c r="HE77" i="87"/>
  <c r="HM77" i="87"/>
  <c r="HS77" i="87"/>
  <c r="IA77" i="87"/>
  <c r="GP77" i="87"/>
  <c r="GX77" i="87"/>
  <c r="HF77" i="87"/>
  <c r="HT77" i="87"/>
  <c r="IB77" i="87"/>
  <c r="GQ77" i="87"/>
  <c r="GY77" i="87"/>
  <c r="HG77" i="87"/>
  <c r="HU77" i="87"/>
  <c r="GR77" i="87"/>
  <c r="GZ77" i="87"/>
  <c r="HH77" i="87"/>
  <c r="HV77" i="87"/>
  <c r="GS77" i="87"/>
  <c r="HA77" i="87"/>
  <c r="HI77" i="87"/>
  <c r="HO77" i="87"/>
  <c r="HW77" i="87"/>
  <c r="GT77" i="87"/>
  <c r="HB77" i="87"/>
  <c r="HJ77" i="87"/>
  <c r="HP77" i="87"/>
  <c r="HX77" i="87"/>
  <c r="HQ77" i="87"/>
  <c r="HY77" i="87"/>
  <c r="GV77" i="87"/>
  <c r="HD77" i="87"/>
  <c r="HL77" i="87"/>
  <c r="GU77" i="87"/>
  <c r="FT77" i="87"/>
  <c r="GB77" i="87"/>
  <c r="FQ77" i="87"/>
  <c r="FM77" i="87"/>
  <c r="EV77" i="87"/>
  <c r="FD77" i="87"/>
  <c r="EC77" i="87"/>
  <c r="EU77" i="87"/>
  <c r="HC77" i="87"/>
  <c r="FU77" i="87"/>
  <c r="GC77" i="87"/>
  <c r="FF77" i="87"/>
  <c r="FN77" i="87"/>
  <c r="EW77" i="87"/>
  <c r="EQ77" i="87"/>
  <c r="ED77" i="87"/>
  <c r="FP77" i="87"/>
  <c r="FC77" i="87"/>
  <c r="HK77" i="87"/>
  <c r="FV77" i="87"/>
  <c r="FR77" i="87"/>
  <c r="FG77" i="87"/>
  <c r="EX77" i="87"/>
  <c r="DW77" i="87"/>
  <c r="EE77" i="87"/>
  <c r="FW77" i="87"/>
  <c r="FH77" i="87"/>
  <c r="FE77" i="87"/>
  <c r="EY77" i="87"/>
  <c r="DX77" i="87"/>
  <c r="EF77" i="87"/>
  <c r="FL77" i="87"/>
  <c r="FX77" i="87"/>
  <c r="FI77" i="87"/>
  <c r="ER77" i="87"/>
  <c r="EZ77" i="87"/>
  <c r="DY77" i="87"/>
  <c r="EG77" i="87"/>
  <c r="DV77" i="87"/>
  <c r="GO77" i="87"/>
  <c r="FY77" i="87"/>
  <c r="FJ77" i="87"/>
  <c r="ES77" i="87"/>
  <c r="FA77" i="87"/>
  <c r="DZ77" i="87"/>
  <c r="FZ77" i="87"/>
  <c r="FO77" i="87"/>
  <c r="FK77" i="87"/>
  <c r="ET77" i="87"/>
  <c r="FB77" i="87"/>
  <c r="EA77" i="87"/>
  <c r="GA77" i="87"/>
  <c r="FS77" i="87"/>
  <c r="EB77" i="87"/>
  <c r="JE76" i="87"/>
  <c r="JM76" i="87"/>
  <c r="IR76" i="87"/>
  <c r="JF76" i="87"/>
  <c r="JN76" i="87"/>
  <c r="IS76" i="87"/>
  <c r="JJ76" i="87"/>
  <c r="IW76" i="87"/>
  <c r="JG76" i="87"/>
  <c r="JO76" i="87"/>
  <c r="JS76" i="87"/>
  <c r="IT76" i="87"/>
  <c r="JB76" i="87"/>
  <c r="IZ76" i="87"/>
  <c r="JH76" i="87"/>
  <c r="JP76" i="87"/>
  <c r="IU76" i="87"/>
  <c r="JA76" i="87"/>
  <c r="JI76" i="87"/>
  <c r="JQ76" i="87"/>
  <c r="IV76" i="87"/>
  <c r="JR76" i="87"/>
  <c r="IO76" i="87"/>
  <c r="JC76" i="87"/>
  <c r="JK76" i="87"/>
  <c r="IP76" i="87"/>
  <c r="IX76" i="87"/>
  <c r="JD76" i="87"/>
  <c r="JL76" i="87"/>
  <c r="IQ76" i="87"/>
  <c r="IY76" i="87"/>
  <c r="HT76" i="87"/>
  <c r="IB76" i="87"/>
  <c r="GW76" i="87"/>
  <c r="HE76" i="87"/>
  <c r="HM76" i="87"/>
  <c r="HU76" i="87"/>
  <c r="GP76" i="87"/>
  <c r="GX76" i="87"/>
  <c r="HF76" i="87"/>
  <c r="HV76" i="87"/>
  <c r="GQ76" i="87"/>
  <c r="GY76" i="87"/>
  <c r="HG76" i="87"/>
  <c r="HO76" i="87"/>
  <c r="HW76" i="87"/>
  <c r="GR76" i="87"/>
  <c r="GZ76" i="87"/>
  <c r="HH76" i="87"/>
  <c r="HP76" i="87"/>
  <c r="HX76" i="87"/>
  <c r="GS76" i="87"/>
  <c r="HA76" i="87"/>
  <c r="HI76" i="87"/>
  <c r="HQ76" i="87"/>
  <c r="HY76" i="87"/>
  <c r="GT76" i="87"/>
  <c r="HB76" i="87"/>
  <c r="HJ76" i="87"/>
  <c r="HR76" i="87"/>
  <c r="HZ76" i="87"/>
  <c r="HS76" i="87"/>
  <c r="IA76" i="87"/>
  <c r="HN76" i="87"/>
  <c r="GV76" i="87"/>
  <c r="HD76" i="87"/>
  <c r="HL76" i="87"/>
  <c r="FY76" i="87"/>
  <c r="FF76" i="87"/>
  <c r="FN76" i="87"/>
  <c r="ES76" i="87"/>
  <c r="FA76" i="87"/>
  <c r="EQ76" i="87"/>
  <c r="DX76" i="87"/>
  <c r="EF76" i="87"/>
  <c r="FM76" i="87"/>
  <c r="FZ76" i="87"/>
  <c r="FR76" i="87"/>
  <c r="FG76" i="87"/>
  <c r="ET76" i="87"/>
  <c r="FB76" i="87"/>
  <c r="DY76" i="87"/>
  <c r="EG76" i="87"/>
  <c r="GA76" i="87"/>
  <c r="FH76" i="87"/>
  <c r="FE76" i="87"/>
  <c r="EU76" i="87"/>
  <c r="FC76" i="87"/>
  <c r="DZ76" i="87"/>
  <c r="FX76" i="87"/>
  <c r="FT76" i="87"/>
  <c r="GB76" i="87"/>
  <c r="FO76" i="87"/>
  <c r="FI76" i="87"/>
  <c r="EV76" i="87"/>
  <c r="FD76" i="87"/>
  <c r="EA76" i="87"/>
  <c r="DV76" i="87"/>
  <c r="EE76" i="87"/>
  <c r="GO76" i="87"/>
  <c r="FU76" i="87"/>
  <c r="GC76" i="87"/>
  <c r="FP76" i="87"/>
  <c r="FJ76" i="87"/>
  <c r="EW76" i="87"/>
  <c r="EB76" i="87"/>
  <c r="ER76" i="87"/>
  <c r="DW76" i="87"/>
  <c r="GU76" i="87"/>
  <c r="FV76" i="87"/>
  <c r="FQ76" i="87"/>
  <c r="FK76" i="87"/>
  <c r="EX76" i="87"/>
  <c r="EC76" i="87"/>
  <c r="HK76" i="87"/>
  <c r="EZ76" i="87"/>
  <c r="HC76" i="87"/>
  <c r="FW76" i="87"/>
  <c r="FS76" i="87"/>
  <c r="FL76" i="87"/>
  <c r="EY76" i="87"/>
  <c r="ED76" i="87"/>
  <c r="IZ75" i="87"/>
  <c r="JH75" i="87"/>
  <c r="JP75" i="87"/>
  <c r="IT75" i="87"/>
  <c r="JE75" i="87"/>
  <c r="JA75" i="87"/>
  <c r="JI75" i="87"/>
  <c r="JQ75" i="87"/>
  <c r="JS75" i="87"/>
  <c r="IU75" i="87"/>
  <c r="JB75" i="87"/>
  <c r="JJ75" i="87"/>
  <c r="JR75" i="87"/>
  <c r="IV75" i="87"/>
  <c r="JC75" i="87"/>
  <c r="JK75" i="87"/>
  <c r="IW75" i="87"/>
  <c r="IY75" i="87"/>
  <c r="JD75" i="87"/>
  <c r="JL75" i="87"/>
  <c r="IP75" i="87"/>
  <c r="IX75" i="87"/>
  <c r="IO75" i="87"/>
  <c r="JF75" i="87"/>
  <c r="JN75" i="87"/>
  <c r="IR75" i="87"/>
  <c r="JG75" i="87"/>
  <c r="JO75" i="87"/>
  <c r="IS75" i="87"/>
  <c r="JM75" i="87"/>
  <c r="IQ75" i="87"/>
  <c r="HV75" i="87"/>
  <c r="GW75" i="87"/>
  <c r="HE75" i="87"/>
  <c r="HM75" i="87"/>
  <c r="HO75" i="87"/>
  <c r="HW75" i="87"/>
  <c r="GP75" i="87"/>
  <c r="GX75" i="87"/>
  <c r="HF75" i="87"/>
  <c r="HP75" i="87"/>
  <c r="HX75" i="87"/>
  <c r="GQ75" i="87"/>
  <c r="GY75" i="87"/>
  <c r="HG75" i="87"/>
  <c r="HQ75" i="87"/>
  <c r="HY75" i="87"/>
  <c r="GR75" i="87"/>
  <c r="GZ75" i="87"/>
  <c r="HH75" i="87"/>
  <c r="HR75" i="87"/>
  <c r="HZ75" i="87"/>
  <c r="GS75" i="87"/>
  <c r="HA75" i="87"/>
  <c r="HI75" i="87"/>
  <c r="HS75" i="87"/>
  <c r="IA75" i="87"/>
  <c r="GT75" i="87"/>
  <c r="HB75" i="87"/>
  <c r="HJ75" i="87"/>
  <c r="HT75" i="87"/>
  <c r="IB75" i="87"/>
  <c r="HN75" i="87"/>
  <c r="HU75" i="87"/>
  <c r="GV75" i="87"/>
  <c r="HD75" i="87"/>
  <c r="HL75" i="87"/>
  <c r="FV75" i="87"/>
  <c r="FR75" i="87"/>
  <c r="FO75" i="87"/>
  <c r="FG75" i="87"/>
  <c r="EX75" i="87"/>
  <c r="EA75" i="87"/>
  <c r="FW75" i="87"/>
  <c r="FP75" i="87"/>
  <c r="FH75" i="87"/>
  <c r="FE75" i="87"/>
  <c r="EY75" i="87"/>
  <c r="EB75" i="87"/>
  <c r="EQ75" i="87"/>
  <c r="DZ75" i="87"/>
  <c r="GU75" i="87"/>
  <c r="FX75" i="87"/>
  <c r="FQ75" i="87"/>
  <c r="FI75" i="87"/>
  <c r="ER75" i="87"/>
  <c r="EZ75" i="87"/>
  <c r="EC75" i="87"/>
  <c r="DV75" i="87"/>
  <c r="HC75" i="87"/>
  <c r="GO75" i="87"/>
  <c r="FY75" i="87"/>
  <c r="FJ75" i="87"/>
  <c r="ES75" i="87"/>
  <c r="FA75" i="87"/>
  <c r="ED75" i="87"/>
  <c r="EW75" i="87"/>
  <c r="HK75" i="87"/>
  <c r="FZ75" i="87"/>
  <c r="FK75" i="87"/>
  <c r="ET75" i="87"/>
  <c r="FB75" i="87"/>
  <c r="DW75" i="87"/>
  <c r="EE75" i="87"/>
  <c r="GA75" i="87"/>
  <c r="FS75" i="87"/>
  <c r="FL75" i="87"/>
  <c r="EU75" i="87"/>
  <c r="FC75" i="87"/>
  <c r="DX75" i="87"/>
  <c r="EF75" i="87"/>
  <c r="GC75" i="87"/>
  <c r="FN75" i="87"/>
  <c r="FT75" i="87"/>
  <c r="GB75" i="87"/>
  <c r="FM75" i="87"/>
  <c r="EV75" i="87"/>
  <c r="FD75" i="87"/>
  <c r="DY75" i="87"/>
  <c r="EG75" i="87"/>
  <c r="FU75" i="87"/>
  <c r="FF75" i="87"/>
  <c r="HO79" i="87"/>
  <c r="HW79" i="87"/>
  <c r="GU79" i="87"/>
  <c r="HC79" i="87"/>
  <c r="HK79" i="87"/>
  <c r="FY79" i="87"/>
  <c r="FH79" i="87"/>
  <c r="EW79" i="87"/>
  <c r="EA79" i="87"/>
  <c r="GT79" i="87"/>
  <c r="GO79" i="87"/>
  <c r="HP79" i="87"/>
  <c r="HX79" i="87"/>
  <c r="GV79" i="87"/>
  <c r="HD79" i="87"/>
  <c r="HL79" i="87"/>
  <c r="FZ79" i="87"/>
  <c r="FI79" i="87"/>
  <c r="FE79" i="87"/>
  <c r="EX79" i="87"/>
  <c r="EB79" i="87"/>
  <c r="HV79" i="87"/>
  <c r="HJ79" i="87"/>
  <c r="HQ79" i="87"/>
  <c r="HY79" i="87"/>
  <c r="GW79" i="87"/>
  <c r="HE79" i="87"/>
  <c r="HM79" i="87"/>
  <c r="GA79" i="87"/>
  <c r="FJ79" i="87"/>
  <c r="EY79" i="87"/>
  <c r="EC79" i="87"/>
  <c r="HR79" i="87"/>
  <c r="HZ79" i="87"/>
  <c r="HN79" i="87"/>
  <c r="GP79" i="87"/>
  <c r="GX79" i="87"/>
  <c r="HF79" i="87"/>
  <c r="FT79" i="87"/>
  <c r="GB79" i="87"/>
  <c r="FR79" i="87"/>
  <c r="FK79" i="87"/>
  <c r="ER79" i="87"/>
  <c r="EZ79" i="87"/>
  <c r="ED79" i="87"/>
  <c r="HS79" i="87"/>
  <c r="IA79" i="87"/>
  <c r="GQ79" i="87"/>
  <c r="GY79" i="87"/>
  <c r="HG79" i="87"/>
  <c r="FU79" i="87"/>
  <c r="GC79" i="87"/>
  <c r="FO79" i="87"/>
  <c r="FL79" i="87"/>
  <c r="ES79" i="87"/>
  <c r="FA79" i="87"/>
  <c r="DW79" i="87"/>
  <c r="EE79" i="87"/>
  <c r="FX79" i="87"/>
  <c r="FG79" i="87"/>
  <c r="FD79" i="87"/>
  <c r="HT79" i="87"/>
  <c r="IB79" i="87"/>
  <c r="GR79" i="87"/>
  <c r="GZ79" i="87"/>
  <c r="HH79" i="87"/>
  <c r="FV79" i="87"/>
  <c r="FP79" i="87"/>
  <c r="FM79" i="87"/>
  <c r="ET79" i="87"/>
  <c r="FB79" i="87"/>
  <c r="EQ79" i="87"/>
  <c r="DX79" i="87"/>
  <c r="EF79" i="87"/>
  <c r="DV79" i="87"/>
  <c r="HB79" i="87"/>
  <c r="FS79" i="87"/>
  <c r="EV79" i="87"/>
  <c r="DZ79" i="87"/>
  <c r="HU79" i="87"/>
  <c r="GS79" i="87"/>
  <c r="HA79" i="87"/>
  <c r="HI79" i="87"/>
  <c r="FW79" i="87"/>
  <c r="FQ79" i="87"/>
  <c r="FF79" i="87"/>
  <c r="FN79" i="87"/>
  <c r="EU79" i="87"/>
  <c r="FC79" i="87"/>
  <c r="DY79" i="87"/>
  <c r="EG79" i="87"/>
  <c r="FI59" i="87"/>
  <c r="ER59" i="87"/>
  <c r="EZ59" i="87"/>
  <c r="DY59" i="87"/>
  <c r="EG59" i="87"/>
  <c r="DV59" i="87"/>
  <c r="FJ59" i="87"/>
  <c r="FE59" i="87"/>
  <c r="ES59" i="87"/>
  <c r="FA59" i="87"/>
  <c r="DZ59" i="87"/>
  <c r="FO59" i="87"/>
  <c r="FK59" i="87"/>
  <c r="ET59" i="87"/>
  <c r="FB59" i="87"/>
  <c r="EA59" i="87"/>
  <c r="FP59" i="87"/>
  <c r="FL59" i="87"/>
  <c r="EU59" i="87"/>
  <c r="FC59" i="87"/>
  <c r="EQ59" i="87"/>
  <c r="EB59" i="87"/>
  <c r="FQ59" i="87"/>
  <c r="FM59" i="87"/>
  <c r="EV59" i="87"/>
  <c r="FD59" i="87"/>
  <c r="EC59" i="87"/>
  <c r="FF59" i="87"/>
  <c r="FN59" i="87"/>
  <c r="EW59" i="87"/>
  <c r="ED59" i="87"/>
  <c r="FG59" i="87"/>
  <c r="EX59" i="87"/>
  <c r="DW59" i="87"/>
  <c r="EE59" i="87"/>
  <c r="FH59" i="87"/>
  <c r="EY59" i="87"/>
  <c r="DX59" i="87"/>
  <c r="EF59" i="87"/>
  <c r="EY56" i="87"/>
  <c r="EC56" i="87"/>
  <c r="EE56" i="87"/>
  <c r="ER56" i="87"/>
  <c r="EZ56" i="87"/>
  <c r="EQ56" i="87"/>
  <c r="ED56" i="87"/>
  <c r="EX56" i="87"/>
  <c r="ES56" i="87"/>
  <c r="FA56" i="87"/>
  <c r="DW56" i="87"/>
  <c r="ET56" i="87"/>
  <c r="FB56" i="87"/>
  <c r="DX56" i="87"/>
  <c r="EF56" i="87"/>
  <c r="DV56" i="87"/>
  <c r="EU56" i="87"/>
  <c r="FC56" i="87"/>
  <c r="DY56" i="87"/>
  <c r="EG56" i="87"/>
  <c r="EV56" i="87"/>
  <c r="FD56" i="87"/>
  <c r="DZ56" i="87"/>
  <c r="EW56" i="87"/>
  <c r="EA56" i="87"/>
  <c r="EB56" i="87"/>
  <c r="CO84" i="87"/>
  <c r="CW84" i="87"/>
  <c r="CP84" i="87"/>
  <c r="CX84" i="87"/>
  <c r="CN84" i="87"/>
  <c r="CQ84" i="87"/>
  <c r="CY84" i="87"/>
  <c r="CM84" i="87"/>
  <c r="CR84" i="87"/>
  <c r="CU84" i="87"/>
  <c r="CV84" i="87"/>
  <c r="CT84" i="87"/>
  <c r="CL84" i="87"/>
  <c r="CJ84" i="87"/>
  <c r="CK84" i="87"/>
  <c r="CS84" i="87"/>
  <c r="CS39" i="87"/>
  <c r="CT39" i="87"/>
  <c r="CU39" i="87"/>
  <c r="CP39" i="87"/>
  <c r="CX39" i="87"/>
  <c r="CQ39" i="87"/>
  <c r="CY39" i="87"/>
  <c r="CR39" i="87"/>
  <c r="CO39" i="87"/>
  <c r="CV39" i="87"/>
  <c r="CW39" i="87"/>
  <c r="CJ39" i="87"/>
  <c r="CM39" i="87"/>
  <c r="CL39" i="87"/>
  <c r="CK39" i="87"/>
  <c r="CN39" i="87"/>
  <c r="CS23" i="87"/>
  <c r="CT23" i="87"/>
  <c r="CU23" i="87"/>
  <c r="CP23" i="87"/>
  <c r="CX23" i="87"/>
  <c r="CQ23" i="87"/>
  <c r="CY23" i="87"/>
  <c r="CR23" i="87"/>
  <c r="CJ23" i="87"/>
  <c r="CV23" i="87"/>
  <c r="CM23" i="87"/>
  <c r="CW23" i="87"/>
  <c r="CL23" i="87"/>
  <c r="CN23" i="87"/>
  <c r="CO23" i="87"/>
  <c r="CK23" i="87"/>
  <c r="CO3" i="87"/>
  <c r="CW3" i="87"/>
  <c r="CP3" i="87"/>
  <c r="CX3" i="87"/>
  <c r="CQ3" i="87"/>
  <c r="CY3" i="87"/>
  <c r="CR3" i="87"/>
  <c r="CS3" i="87"/>
  <c r="CT3" i="87"/>
  <c r="CU3" i="87"/>
  <c r="CV3" i="87"/>
  <c r="CJ3" i="87"/>
  <c r="CM3" i="87"/>
  <c r="CK3" i="87"/>
  <c r="CL3" i="87"/>
  <c r="CP16" i="87"/>
  <c r="CX16" i="87"/>
  <c r="CQ16" i="87"/>
  <c r="CY16" i="87"/>
  <c r="CR16" i="87"/>
  <c r="CU16" i="87"/>
  <c r="CV16" i="87"/>
  <c r="CO16" i="87"/>
  <c r="CW16" i="87"/>
  <c r="CK16" i="87"/>
  <c r="CL16" i="87"/>
  <c r="CS16" i="87"/>
  <c r="CM16" i="87"/>
  <c r="CT16" i="87"/>
  <c r="CJ16" i="87"/>
  <c r="CN16" i="87"/>
  <c r="CS72" i="87"/>
  <c r="CT72" i="87"/>
  <c r="CU72" i="87"/>
  <c r="CM72" i="87"/>
  <c r="CV72" i="87"/>
  <c r="CQ72" i="87"/>
  <c r="CY72" i="87"/>
  <c r="CR72" i="87"/>
  <c r="CJ72" i="87"/>
  <c r="CX72" i="87"/>
  <c r="CL72" i="87"/>
  <c r="CW72" i="87"/>
  <c r="CK72" i="87"/>
  <c r="CO72" i="87"/>
  <c r="CP72" i="87"/>
  <c r="CN72" i="87"/>
  <c r="CR83" i="87"/>
  <c r="CN83" i="87"/>
  <c r="CS83" i="87"/>
  <c r="CT83" i="87"/>
  <c r="CU83" i="87"/>
  <c r="CP83" i="87"/>
  <c r="CX83" i="87"/>
  <c r="CM83" i="87"/>
  <c r="CQ83" i="87"/>
  <c r="CY83" i="87"/>
  <c r="CJ83" i="87"/>
  <c r="CK83" i="87"/>
  <c r="CO83" i="87"/>
  <c r="CL83" i="87"/>
  <c r="CV83" i="87"/>
  <c r="CW83" i="87"/>
  <c r="CQ70" i="87"/>
  <c r="CY70" i="87"/>
  <c r="CR70" i="87"/>
  <c r="CS70" i="87"/>
  <c r="CM70" i="87"/>
  <c r="CT70" i="87"/>
  <c r="CN70" i="87"/>
  <c r="CO70" i="87"/>
  <c r="CW70" i="87"/>
  <c r="CJ70" i="87"/>
  <c r="CP70" i="87"/>
  <c r="CX70" i="87"/>
  <c r="CK70" i="87"/>
  <c r="CU70" i="87"/>
  <c r="CV70" i="87"/>
  <c r="CL70" i="87"/>
  <c r="CV62" i="87"/>
  <c r="CP62" i="87"/>
  <c r="CX62" i="87"/>
  <c r="CS62" i="87"/>
  <c r="CT62" i="87"/>
  <c r="CU62" i="87"/>
  <c r="CK62" i="87"/>
  <c r="CO62" i="87"/>
  <c r="CQ62" i="87"/>
  <c r="CM62" i="87"/>
  <c r="CR62" i="87"/>
  <c r="CN62" i="87"/>
  <c r="CJ62" i="87"/>
  <c r="CY62" i="87"/>
  <c r="CW62" i="87"/>
  <c r="CL62" i="87"/>
  <c r="CV54" i="87"/>
  <c r="CO54" i="87"/>
  <c r="CW54" i="87"/>
  <c r="CP54" i="87"/>
  <c r="CX54" i="87"/>
  <c r="CS54" i="87"/>
  <c r="CT54" i="87"/>
  <c r="CU54" i="87"/>
  <c r="CK54" i="87"/>
  <c r="CQ54" i="87"/>
  <c r="CM54" i="87"/>
  <c r="CR54" i="87"/>
  <c r="CN54" i="87"/>
  <c r="CJ54" i="87"/>
  <c r="CY54" i="87"/>
  <c r="CL54" i="87"/>
  <c r="CV46" i="87"/>
  <c r="CO46" i="87"/>
  <c r="CW46" i="87"/>
  <c r="CP46" i="87"/>
  <c r="CX46" i="87"/>
  <c r="CS46" i="87"/>
  <c r="CT46" i="87"/>
  <c r="CU46" i="87"/>
  <c r="CK46" i="87"/>
  <c r="CL46" i="87"/>
  <c r="CM46" i="87"/>
  <c r="CN46" i="87"/>
  <c r="CY46" i="87"/>
  <c r="CJ46" i="87"/>
  <c r="CQ46" i="87"/>
  <c r="CR46" i="87"/>
  <c r="CV38" i="87"/>
  <c r="CO38" i="87"/>
  <c r="CW38" i="87"/>
  <c r="CP38" i="87"/>
  <c r="CX38" i="87"/>
  <c r="CS38" i="87"/>
  <c r="CT38" i="87"/>
  <c r="CU38" i="87"/>
  <c r="CY38" i="87"/>
  <c r="CK38" i="87"/>
  <c r="CL38" i="87"/>
  <c r="CM38" i="87"/>
  <c r="CN38" i="87"/>
  <c r="CQ38" i="87"/>
  <c r="CJ38" i="87"/>
  <c r="CR38" i="87"/>
  <c r="CV30" i="87"/>
  <c r="CO30" i="87"/>
  <c r="CW30" i="87"/>
  <c r="CP30" i="87"/>
  <c r="CX30" i="87"/>
  <c r="CS30" i="87"/>
  <c r="CT30" i="87"/>
  <c r="CU30" i="87"/>
  <c r="CQ30" i="87"/>
  <c r="CK30" i="87"/>
  <c r="CR30" i="87"/>
  <c r="CL30" i="87"/>
  <c r="CY30" i="87"/>
  <c r="CM30" i="87"/>
  <c r="CN30" i="87"/>
  <c r="CJ30" i="87"/>
  <c r="CR18" i="87"/>
  <c r="CS18" i="87"/>
  <c r="CT18" i="87"/>
  <c r="CO18" i="87"/>
  <c r="CW18" i="87"/>
  <c r="CP18" i="87"/>
  <c r="CX18" i="87"/>
  <c r="CQ18" i="87"/>
  <c r="CY18" i="87"/>
  <c r="CU18" i="87"/>
  <c r="CK18" i="87"/>
  <c r="CV18" i="87"/>
  <c r="CL18" i="87"/>
  <c r="CM18" i="87"/>
  <c r="CN18" i="87"/>
  <c r="CJ18" i="87"/>
  <c r="CS55" i="87"/>
  <c r="CT55" i="87"/>
  <c r="CU55" i="87"/>
  <c r="CP55" i="87"/>
  <c r="CX55" i="87"/>
  <c r="CQ55" i="87"/>
  <c r="CY55" i="87"/>
  <c r="CR55" i="87"/>
  <c r="CJ55" i="87"/>
  <c r="CV55" i="87"/>
  <c r="CM55" i="87"/>
  <c r="CW55" i="87"/>
  <c r="CK55" i="87"/>
  <c r="CN55" i="87"/>
  <c r="CL55" i="87"/>
  <c r="CO55" i="87"/>
  <c r="CV22" i="87"/>
  <c r="CO22" i="87"/>
  <c r="CW22" i="87"/>
  <c r="CP22" i="87"/>
  <c r="CX22" i="87"/>
  <c r="CS22" i="87"/>
  <c r="CT22" i="87"/>
  <c r="CU22" i="87"/>
  <c r="CK22" i="87"/>
  <c r="CL22" i="87"/>
  <c r="CQ22" i="87"/>
  <c r="CM22" i="87"/>
  <c r="CR22" i="87"/>
  <c r="CN22" i="87"/>
  <c r="CJ22" i="87"/>
  <c r="CY22" i="87"/>
  <c r="CU82" i="87"/>
  <c r="CV82" i="87"/>
  <c r="CO82" i="87"/>
  <c r="CW82" i="87"/>
  <c r="CM82" i="87"/>
  <c r="CP82" i="87"/>
  <c r="CX82" i="87"/>
  <c r="CS82" i="87"/>
  <c r="CJ82" i="87"/>
  <c r="CT82" i="87"/>
  <c r="CN82" i="87"/>
  <c r="CK82" i="87"/>
  <c r="CQ82" i="87"/>
  <c r="CL82" i="87"/>
  <c r="CR82" i="87"/>
  <c r="CY82" i="87"/>
  <c r="CQ29" i="87"/>
  <c r="CY29" i="87"/>
  <c r="CR29" i="87"/>
  <c r="CS29" i="87"/>
  <c r="CV29" i="87"/>
  <c r="CO29" i="87"/>
  <c r="CW29" i="87"/>
  <c r="CP29" i="87"/>
  <c r="CX29" i="87"/>
  <c r="CN29" i="87"/>
  <c r="CJ29" i="87"/>
  <c r="CT29" i="87"/>
  <c r="CM29" i="87"/>
  <c r="CU29" i="87"/>
  <c r="CK29" i="87"/>
  <c r="CL29" i="87"/>
  <c r="CX2" i="87"/>
  <c r="CO2" i="87"/>
  <c r="CV2" i="87"/>
  <c r="CT2" i="87"/>
  <c r="CU2" i="87"/>
  <c r="CY2" i="87"/>
  <c r="CQ2" i="87"/>
  <c r="CW2" i="87"/>
  <c r="CP2" i="87"/>
  <c r="CR2" i="87"/>
  <c r="CM2" i="87"/>
  <c r="CS2" i="87"/>
  <c r="CS15" i="87"/>
  <c r="CT15" i="87"/>
  <c r="CU15" i="87"/>
  <c r="CP15" i="87"/>
  <c r="CX15" i="87"/>
  <c r="CQ15" i="87"/>
  <c r="CY15" i="87"/>
  <c r="CR15" i="87"/>
  <c r="CV15" i="87"/>
  <c r="CW15" i="87"/>
  <c r="CJ15" i="87"/>
  <c r="CM15" i="87"/>
  <c r="CO15" i="87"/>
  <c r="CN15" i="87"/>
  <c r="CK15" i="87"/>
  <c r="CL15" i="87"/>
  <c r="CQ21" i="87"/>
  <c r="CY21" i="87"/>
  <c r="CR21" i="87"/>
  <c r="CS21" i="87"/>
  <c r="CV21" i="87"/>
  <c r="CO21" i="87"/>
  <c r="CW21" i="87"/>
  <c r="CP21" i="87"/>
  <c r="CX21" i="87"/>
  <c r="CT21" i="87"/>
  <c r="CU21" i="87"/>
  <c r="CN21" i="87"/>
  <c r="CJ21" i="87"/>
  <c r="CM21" i="87"/>
  <c r="CK21" i="87"/>
  <c r="CL21" i="87"/>
  <c r="CT77" i="87"/>
  <c r="CU77" i="87"/>
  <c r="CV77" i="87"/>
  <c r="CN77" i="87"/>
  <c r="CO77" i="87"/>
  <c r="CW77" i="87"/>
  <c r="CR77" i="87"/>
  <c r="CM77" i="87"/>
  <c r="CS77" i="87"/>
  <c r="CJ77" i="87"/>
  <c r="CP77" i="87"/>
  <c r="CQ77" i="87"/>
  <c r="CK77" i="87"/>
  <c r="CX77" i="87"/>
  <c r="CL77" i="87"/>
  <c r="CY77" i="87"/>
  <c r="CP81" i="87"/>
  <c r="CX81" i="87"/>
  <c r="CQ81" i="87"/>
  <c r="CY81" i="87"/>
  <c r="CR81" i="87"/>
  <c r="CS81" i="87"/>
  <c r="CV81" i="87"/>
  <c r="CN81" i="87"/>
  <c r="CM81" i="87"/>
  <c r="CO81" i="87"/>
  <c r="CW81" i="87"/>
  <c r="CU81" i="87"/>
  <c r="CJ81" i="87"/>
  <c r="CK81" i="87"/>
  <c r="CT81" i="87"/>
  <c r="CL81" i="87"/>
  <c r="CO68" i="87"/>
  <c r="CW68" i="87"/>
  <c r="CK68" i="87"/>
  <c r="CP68" i="87"/>
  <c r="CX68" i="87"/>
  <c r="CN68" i="87"/>
  <c r="CQ68" i="87"/>
  <c r="CY68" i="87"/>
  <c r="CM68" i="87"/>
  <c r="CR68" i="87"/>
  <c r="CU68" i="87"/>
  <c r="CJ68" i="87"/>
  <c r="CV68" i="87"/>
  <c r="CL68" i="87"/>
  <c r="CS68" i="87"/>
  <c r="CT68" i="87"/>
  <c r="CT60" i="87"/>
  <c r="CU60" i="87"/>
  <c r="CV60" i="87"/>
  <c r="CQ60" i="87"/>
  <c r="CY60" i="87"/>
  <c r="CR60" i="87"/>
  <c r="CS60" i="87"/>
  <c r="CK60" i="87"/>
  <c r="CN60" i="87"/>
  <c r="CO60" i="87"/>
  <c r="CM60" i="87"/>
  <c r="CP60" i="87"/>
  <c r="CJ60" i="87"/>
  <c r="CL60" i="87"/>
  <c r="CX60" i="87"/>
  <c r="CW60" i="87"/>
  <c r="CT52" i="87"/>
  <c r="CU52" i="87"/>
  <c r="CV52" i="87"/>
  <c r="CQ52" i="87"/>
  <c r="CY52" i="87"/>
  <c r="CR52" i="87"/>
  <c r="CS52" i="87"/>
  <c r="CK52" i="87"/>
  <c r="CN52" i="87"/>
  <c r="CM52" i="87"/>
  <c r="CW52" i="87"/>
  <c r="CJ52" i="87"/>
  <c r="CX52" i="87"/>
  <c r="CP52" i="87"/>
  <c r="CO52" i="87"/>
  <c r="CL52" i="87"/>
  <c r="CT44" i="87"/>
  <c r="CU44" i="87"/>
  <c r="CV44" i="87"/>
  <c r="CQ44" i="87"/>
  <c r="CY44" i="87"/>
  <c r="CR44" i="87"/>
  <c r="CS44" i="87"/>
  <c r="CW44" i="87"/>
  <c r="CK44" i="87"/>
  <c r="CX44" i="87"/>
  <c r="CN44" i="87"/>
  <c r="CL44" i="87"/>
  <c r="CM44" i="87"/>
  <c r="CO44" i="87"/>
  <c r="CP44" i="87"/>
  <c r="CJ44" i="87"/>
  <c r="CT36" i="87"/>
  <c r="CU36" i="87"/>
  <c r="CV36" i="87"/>
  <c r="CQ36" i="87"/>
  <c r="CY36" i="87"/>
  <c r="CR36" i="87"/>
  <c r="CS36" i="87"/>
  <c r="CO36" i="87"/>
  <c r="CK36" i="87"/>
  <c r="CP36" i="87"/>
  <c r="CN36" i="87"/>
  <c r="CL36" i="87"/>
  <c r="CW36" i="87"/>
  <c r="CM36" i="87"/>
  <c r="CX36" i="87"/>
  <c r="CJ36" i="87"/>
  <c r="CT28" i="87"/>
  <c r="CU28" i="87"/>
  <c r="CV28" i="87"/>
  <c r="CQ28" i="87"/>
  <c r="CY28" i="87"/>
  <c r="CR28" i="87"/>
  <c r="CS28" i="87"/>
  <c r="CK28" i="87"/>
  <c r="CN28" i="87"/>
  <c r="CL28" i="87"/>
  <c r="CO28" i="87"/>
  <c r="CM28" i="87"/>
  <c r="CP28" i="87"/>
  <c r="CJ28" i="87"/>
  <c r="CX28" i="87"/>
  <c r="CW28" i="87"/>
  <c r="CU9" i="87"/>
  <c r="CV9" i="87"/>
  <c r="CO9" i="87"/>
  <c r="CW9" i="87"/>
  <c r="CR9" i="87"/>
  <c r="CS9" i="87"/>
  <c r="CT9" i="87"/>
  <c r="CX9" i="87"/>
  <c r="CY9" i="87"/>
  <c r="CJ9" i="87"/>
  <c r="CP9" i="87"/>
  <c r="CM9" i="87"/>
  <c r="CQ9" i="87"/>
  <c r="CL9" i="87"/>
  <c r="CK9" i="87"/>
  <c r="CT4" i="87"/>
  <c r="CU4" i="87"/>
  <c r="CV4" i="87"/>
  <c r="CQ4" i="87"/>
  <c r="CY4" i="87"/>
  <c r="CR4" i="87"/>
  <c r="CS4" i="87"/>
  <c r="CO4" i="87"/>
  <c r="CK4" i="87"/>
  <c r="CP4" i="87"/>
  <c r="CL4" i="87"/>
  <c r="CW4" i="87"/>
  <c r="CM4" i="87"/>
  <c r="CX4" i="87"/>
  <c r="CJ4" i="87"/>
  <c r="CS31" i="87"/>
  <c r="CT31" i="87"/>
  <c r="CU31" i="87"/>
  <c r="CP31" i="87"/>
  <c r="CX31" i="87"/>
  <c r="CQ31" i="87"/>
  <c r="CY31" i="87"/>
  <c r="CR31" i="87"/>
  <c r="CO31" i="87"/>
  <c r="CJ31" i="87"/>
  <c r="CM31" i="87"/>
  <c r="CK31" i="87"/>
  <c r="CV31" i="87"/>
  <c r="CW31" i="87"/>
  <c r="CN31" i="87"/>
  <c r="CL31" i="87"/>
  <c r="CQ53" i="87"/>
  <c r="CY53" i="87"/>
  <c r="CR53" i="87"/>
  <c r="CS53" i="87"/>
  <c r="CV53" i="87"/>
  <c r="CO53" i="87"/>
  <c r="CW53" i="87"/>
  <c r="CP53" i="87"/>
  <c r="CX53" i="87"/>
  <c r="CT53" i="87"/>
  <c r="CU53" i="87"/>
  <c r="CN53" i="87"/>
  <c r="CJ53" i="87"/>
  <c r="CM53" i="87"/>
  <c r="CL53" i="87"/>
  <c r="CK53" i="87"/>
  <c r="CP8" i="87"/>
  <c r="CX8" i="87"/>
  <c r="CQ8" i="87"/>
  <c r="CY8" i="87"/>
  <c r="CR8" i="87"/>
  <c r="CU8" i="87"/>
  <c r="CV8" i="87"/>
  <c r="CO8" i="87"/>
  <c r="CW8" i="87"/>
  <c r="CK8" i="87"/>
  <c r="CL8" i="87"/>
  <c r="CM8" i="87"/>
  <c r="CJ8" i="87"/>
  <c r="CS8" i="87"/>
  <c r="CT8" i="87"/>
  <c r="CV14" i="87"/>
  <c r="CO14" i="87"/>
  <c r="CW14" i="87"/>
  <c r="CP14" i="87"/>
  <c r="CX14" i="87"/>
  <c r="CS14" i="87"/>
  <c r="CT14" i="87"/>
  <c r="CU14" i="87"/>
  <c r="CK14" i="87"/>
  <c r="CL14" i="87"/>
  <c r="CM14" i="87"/>
  <c r="CN14" i="87"/>
  <c r="CY14" i="87"/>
  <c r="CJ14" i="87"/>
  <c r="CR14" i="87"/>
  <c r="CQ14" i="87"/>
  <c r="CT20" i="87"/>
  <c r="CU20" i="87"/>
  <c r="CV20" i="87"/>
  <c r="CQ20" i="87"/>
  <c r="CY20" i="87"/>
  <c r="CR20" i="87"/>
  <c r="CS20" i="87"/>
  <c r="CK20" i="87"/>
  <c r="CN20" i="87"/>
  <c r="CL20" i="87"/>
  <c r="CM20" i="87"/>
  <c r="CW20" i="87"/>
  <c r="CX20" i="87"/>
  <c r="CJ20" i="87"/>
  <c r="CO20" i="87"/>
  <c r="CP20" i="87"/>
  <c r="CO76" i="87"/>
  <c r="CW76" i="87"/>
  <c r="CP76" i="87"/>
  <c r="CX76" i="87"/>
  <c r="CN76" i="87"/>
  <c r="CQ76" i="87"/>
  <c r="CY76" i="87"/>
  <c r="CM76" i="87"/>
  <c r="CR76" i="87"/>
  <c r="CU76" i="87"/>
  <c r="CV76" i="87"/>
  <c r="CJ76" i="87"/>
  <c r="CK76" i="87"/>
  <c r="CS76" i="87"/>
  <c r="CL76" i="87"/>
  <c r="CT76" i="87"/>
  <c r="CS80" i="87"/>
  <c r="CT80" i="87"/>
  <c r="CU80" i="87"/>
  <c r="CM80" i="87"/>
  <c r="CV80" i="87"/>
  <c r="CQ80" i="87"/>
  <c r="CY80" i="87"/>
  <c r="CR80" i="87"/>
  <c r="CJ80" i="87"/>
  <c r="CN80" i="87"/>
  <c r="CX80" i="87"/>
  <c r="CO80" i="87"/>
  <c r="CK80" i="87"/>
  <c r="CP80" i="87"/>
  <c r="CL80" i="87"/>
  <c r="CW80" i="87"/>
  <c r="CR67" i="87"/>
  <c r="CN67" i="87"/>
  <c r="CS67" i="87"/>
  <c r="CT67" i="87"/>
  <c r="CU67" i="87"/>
  <c r="CP67" i="87"/>
  <c r="CX67" i="87"/>
  <c r="CM67" i="87"/>
  <c r="CQ67" i="87"/>
  <c r="CY67" i="87"/>
  <c r="CO67" i="87"/>
  <c r="CV67" i="87"/>
  <c r="CW67" i="87"/>
  <c r="CJ67" i="87"/>
  <c r="CL67" i="87"/>
  <c r="CK67" i="87"/>
  <c r="CO59" i="87"/>
  <c r="CW59" i="87"/>
  <c r="CP59" i="87"/>
  <c r="CX59" i="87"/>
  <c r="CQ59" i="87"/>
  <c r="CY59" i="87"/>
  <c r="CT59" i="87"/>
  <c r="CU59" i="87"/>
  <c r="CV59" i="87"/>
  <c r="CR59" i="87"/>
  <c r="CN59" i="87"/>
  <c r="CS59" i="87"/>
  <c r="CJ59" i="87"/>
  <c r="CM59" i="87"/>
  <c r="CK59" i="87"/>
  <c r="CL59" i="87"/>
  <c r="CO51" i="87"/>
  <c r="CW51" i="87"/>
  <c r="CP51" i="87"/>
  <c r="CX51" i="87"/>
  <c r="CQ51" i="87"/>
  <c r="CY51" i="87"/>
  <c r="CT51" i="87"/>
  <c r="CU51" i="87"/>
  <c r="CV51" i="87"/>
  <c r="CN51" i="87"/>
  <c r="CR51" i="87"/>
  <c r="CS51" i="87"/>
  <c r="CJ51" i="87"/>
  <c r="CM51" i="87"/>
  <c r="CK51" i="87"/>
  <c r="CL51" i="87"/>
  <c r="CO43" i="87"/>
  <c r="CW43" i="87"/>
  <c r="CP43" i="87"/>
  <c r="CX43" i="87"/>
  <c r="CQ43" i="87"/>
  <c r="CY43" i="87"/>
  <c r="CT43" i="87"/>
  <c r="CU43" i="87"/>
  <c r="CV43" i="87"/>
  <c r="CN43" i="87"/>
  <c r="CJ43" i="87"/>
  <c r="CM43" i="87"/>
  <c r="CK43" i="87"/>
  <c r="CR43" i="87"/>
  <c r="CS43" i="87"/>
  <c r="CL43" i="87"/>
  <c r="CO35" i="87"/>
  <c r="CW35" i="87"/>
  <c r="CP35" i="87"/>
  <c r="CX35" i="87"/>
  <c r="CQ35" i="87"/>
  <c r="CY35" i="87"/>
  <c r="CT35" i="87"/>
  <c r="CU35" i="87"/>
  <c r="CV35" i="87"/>
  <c r="CN35" i="87"/>
  <c r="CJ35" i="87"/>
  <c r="CR35" i="87"/>
  <c r="CM35" i="87"/>
  <c r="CS35" i="87"/>
  <c r="CK35" i="87"/>
  <c r="CL35" i="87"/>
  <c r="CO27" i="87"/>
  <c r="CW27" i="87"/>
  <c r="CP27" i="87"/>
  <c r="CX27" i="87"/>
  <c r="CQ27" i="87"/>
  <c r="CY27" i="87"/>
  <c r="CT27" i="87"/>
  <c r="CU27" i="87"/>
  <c r="CV27" i="87"/>
  <c r="CR27" i="87"/>
  <c r="CN27" i="87"/>
  <c r="CS27" i="87"/>
  <c r="CJ27" i="87"/>
  <c r="CM27" i="87"/>
  <c r="CK27" i="87"/>
  <c r="CL27" i="87"/>
  <c r="CR10" i="87"/>
  <c r="CS10" i="87"/>
  <c r="CT10" i="87"/>
  <c r="CO10" i="87"/>
  <c r="CW10" i="87"/>
  <c r="CP10" i="87"/>
  <c r="CX10" i="87"/>
  <c r="CQ10" i="87"/>
  <c r="CY10" i="87"/>
  <c r="CK10" i="87"/>
  <c r="CL10" i="87"/>
  <c r="CU10" i="87"/>
  <c r="CM10" i="87"/>
  <c r="CV10" i="87"/>
  <c r="CJ10" i="87"/>
  <c r="CS47" i="87"/>
  <c r="CT47" i="87"/>
  <c r="CU47" i="87"/>
  <c r="CP47" i="87"/>
  <c r="CX47" i="87"/>
  <c r="CQ47" i="87"/>
  <c r="CY47" i="87"/>
  <c r="CR47" i="87"/>
  <c r="CV47" i="87"/>
  <c r="CW47" i="87"/>
  <c r="CJ47" i="87"/>
  <c r="CM47" i="87"/>
  <c r="CO47" i="87"/>
  <c r="CK47" i="87"/>
  <c r="CL47" i="87"/>
  <c r="CN47" i="87"/>
  <c r="CQ61" i="87"/>
  <c r="CY61" i="87"/>
  <c r="CS61" i="87"/>
  <c r="CV61" i="87"/>
  <c r="CO61" i="87"/>
  <c r="CW61" i="87"/>
  <c r="CP61" i="87"/>
  <c r="CX61" i="87"/>
  <c r="CU61" i="87"/>
  <c r="CN61" i="87"/>
  <c r="CJ61" i="87"/>
  <c r="CR61" i="87"/>
  <c r="CM61" i="87"/>
  <c r="CT61" i="87"/>
  <c r="CK61" i="87"/>
  <c r="CL61" i="87"/>
  <c r="CQ13" i="87"/>
  <c r="CY13" i="87"/>
  <c r="CR13" i="87"/>
  <c r="CS13" i="87"/>
  <c r="CV13" i="87"/>
  <c r="CO13" i="87"/>
  <c r="CW13" i="87"/>
  <c r="CP13" i="87"/>
  <c r="CX13" i="87"/>
  <c r="CT13" i="87"/>
  <c r="CN13" i="87"/>
  <c r="CU13" i="87"/>
  <c r="CJ13" i="87"/>
  <c r="CM13" i="87"/>
  <c r="CK13" i="87"/>
  <c r="CL13" i="87"/>
  <c r="CS7" i="87"/>
  <c r="CT7" i="87"/>
  <c r="CU7" i="87"/>
  <c r="CP7" i="87"/>
  <c r="CX7" i="87"/>
  <c r="CQ7" i="87"/>
  <c r="CY7" i="87"/>
  <c r="CR7" i="87"/>
  <c r="CO7" i="87"/>
  <c r="CV7" i="87"/>
  <c r="CW7" i="87"/>
  <c r="CJ7" i="87"/>
  <c r="CM7" i="87"/>
  <c r="CL7" i="87"/>
  <c r="CK7" i="87"/>
  <c r="CO19" i="87"/>
  <c r="CW19" i="87"/>
  <c r="CP19" i="87"/>
  <c r="CX19" i="87"/>
  <c r="CQ19" i="87"/>
  <c r="CY19" i="87"/>
  <c r="CT19" i="87"/>
  <c r="CU19" i="87"/>
  <c r="CV19" i="87"/>
  <c r="CN19" i="87"/>
  <c r="CR19" i="87"/>
  <c r="CS19" i="87"/>
  <c r="CJ19" i="87"/>
  <c r="CM19" i="87"/>
  <c r="CK19" i="87"/>
  <c r="CL19" i="87"/>
  <c r="CR75" i="87"/>
  <c r="CN75" i="87"/>
  <c r="CS75" i="87"/>
  <c r="CT75" i="87"/>
  <c r="CU75" i="87"/>
  <c r="CP75" i="87"/>
  <c r="CX75" i="87"/>
  <c r="CM75" i="87"/>
  <c r="CQ75" i="87"/>
  <c r="CY75" i="87"/>
  <c r="CW75" i="87"/>
  <c r="CL75" i="87"/>
  <c r="CO75" i="87"/>
  <c r="CK75" i="87"/>
  <c r="CJ75" i="87"/>
  <c r="CV75" i="87"/>
  <c r="CV79" i="87"/>
  <c r="CO79" i="87"/>
  <c r="CW79" i="87"/>
  <c r="CP79" i="87"/>
  <c r="CX79" i="87"/>
  <c r="CQ79" i="87"/>
  <c r="CY79" i="87"/>
  <c r="CT79" i="87"/>
  <c r="CM79" i="87"/>
  <c r="CU79" i="87"/>
  <c r="CJ79" i="87"/>
  <c r="CK79" i="87"/>
  <c r="CL79" i="87"/>
  <c r="CN79" i="87"/>
  <c r="CR79" i="87"/>
  <c r="CS79" i="87"/>
  <c r="CU66" i="87"/>
  <c r="CK66" i="87"/>
  <c r="CV66" i="87"/>
  <c r="CO66" i="87"/>
  <c r="CW66" i="87"/>
  <c r="CM66" i="87"/>
  <c r="CP66" i="87"/>
  <c r="CX66" i="87"/>
  <c r="CS66" i="87"/>
  <c r="CT66" i="87"/>
  <c r="CN66" i="87"/>
  <c r="CJ66" i="87"/>
  <c r="CL66" i="87"/>
  <c r="CQ66" i="87"/>
  <c r="CR66" i="87"/>
  <c r="CY66" i="87"/>
  <c r="CR58" i="87"/>
  <c r="CS58" i="87"/>
  <c r="CT58" i="87"/>
  <c r="CO58" i="87"/>
  <c r="CW58" i="87"/>
  <c r="CP58" i="87"/>
  <c r="CX58" i="87"/>
  <c r="CQ58" i="87"/>
  <c r="CY58" i="87"/>
  <c r="CK58" i="87"/>
  <c r="CM58" i="87"/>
  <c r="CU58" i="87"/>
  <c r="CV58" i="87"/>
  <c r="CN58" i="87"/>
  <c r="CJ58" i="87"/>
  <c r="CL58" i="87"/>
  <c r="CR50" i="87"/>
  <c r="CS50" i="87"/>
  <c r="CT50" i="87"/>
  <c r="CO50" i="87"/>
  <c r="CW50" i="87"/>
  <c r="CP50" i="87"/>
  <c r="CX50" i="87"/>
  <c r="CQ50" i="87"/>
  <c r="CY50" i="87"/>
  <c r="CU50" i="87"/>
  <c r="CK50" i="87"/>
  <c r="CV50" i="87"/>
  <c r="CM50" i="87"/>
  <c r="CN50" i="87"/>
  <c r="CJ50" i="87"/>
  <c r="CL50" i="87"/>
  <c r="CR42" i="87"/>
  <c r="CS42" i="87"/>
  <c r="CT42" i="87"/>
  <c r="CO42" i="87"/>
  <c r="CW42" i="87"/>
  <c r="CP42" i="87"/>
  <c r="CX42" i="87"/>
  <c r="CQ42" i="87"/>
  <c r="CY42" i="87"/>
  <c r="CK42" i="87"/>
  <c r="CL42" i="87"/>
  <c r="CU42" i="87"/>
  <c r="CM42" i="87"/>
  <c r="CV42" i="87"/>
  <c r="CN42" i="87"/>
  <c r="CJ42" i="87"/>
  <c r="CR34" i="87"/>
  <c r="CS34" i="87"/>
  <c r="CT34" i="87"/>
  <c r="CO34" i="87"/>
  <c r="CW34" i="87"/>
  <c r="CP34" i="87"/>
  <c r="CX34" i="87"/>
  <c r="CQ34" i="87"/>
  <c r="CY34" i="87"/>
  <c r="CK34" i="87"/>
  <c r="CL34" i="87"/>
  <c r="CM34" i="87"/>
  <c r="CN34" i="87"/>
  <c r="CJ34" i="87"/>
  <c r="CU34" i="87"/>
  <c r="CV34" i="87"/>
  <c r="CR26" i="87"/>
  <c r="CS26" i="87"/>
  <c r="CT26" i="87"/>
  <c r="CO26" i="87"/>
  <c r="CW26" i="87"/>
  <c r="CP26" i="87"/>
  <c r="CX26" i="87"/>
  <c r="CQ26" i="87"/>
  <c r="CY26" i="87"/>
  <c r="CK26" i="87"/>
  <c r="CL26" i="87"/>
  <c r="CM26" i="87"/>
  <c r="CU26" i="87"/>
  <c r="CV26" i="87"/>
  <c r="CN26" i="87"/>
  <c r="CJ26" i="87"/>
  <c r="CV71" i="87"/>
  <c r="CO71" i="87"/>
  <c r="CW71" i="87"/>
  <c r="CP71" i="87"/>
  <c r="CX71" i="87"/>
  <c r="CQ71" i="87"/>
  <c r="CY71" i="87"/>
  <c r="CT71" i="87"/>
  <c r="CM71" i="87"/>
  <c r="CU71" i="87"/>
  <c r="CN71" i="87"/>
  <c r="CL71" i="87"/>
  <c r="CR71" i="87"/>
  <c r="CS71" i="87"/>
  <c r="CJ71" i="87"/>
  <c r="CK71" i="87"/>
  <c r="CQ78" i="87"/>
  <c r="CY78" i="87"/>
  <c r="CR78" i="87"/>
  <c r="CS78" i="87"/>
  <c r="CM78" i="87"/>
  <c r="CT78" i="87"/>
  <c r="CN78" i="87"/>
  <c r="CO78" i="87"/>
  <c r="CW78" i="87"/>
  <c r="CJ78" i="87"/>
  <c r="CP78" i="87"/>
  <c r="CX78" i="87"/>
  <c r="CV78" i="87"/>
  <c r="CU78" i="87"/>
  <c r="CL78" i="87"/>
  <c r="CK78" i="87"/>
  <c r="CQ45" i="87"/>
  <c r="CY45" i="87"/>
  <c r="CR45" i="87"/>
  <c r="CS45" i="87"/>
  <c r="CV45" i="87"/>
  <c r="CO45" i="87"/>
  <c r="CW45" i="87"/>
  <c r="CP45" i="87"/>
  <c r="CX45" i="87"/>
  <c r="CT45" i="87"/>
  <c r="CN45" i="87"/>
  <c r="CJ45" i="87"/>
  <c r="CU45" i="87"/>
  <c r="CM45" i="87"/>
  <c r="CK45" i="87"/>
  <c r="CL45" i="87"/>
  <c r="CV6" i="87"/>
  <c r="CO6" i="87"/>
  <c r="CW6" i="87"/>
  <c r="CP6" i="87"/>
  <c r="CX6" i="87"/>
  <c r="CS6" i="87"/>
  <c r="CT6" i="87"/>
  <c r="CU6" i="87"/>
  <c r="CY6" i="87"/>
  <c r="CK6" i="87"/>
  <c r="CL6" i="87"/>
  <c r="CM6" i="87"/>
  <c r="CQ6" i="87"/>
  <c r="CR6" i="87"/>
  <c r="CJ6" i="87"/>
  <c r="CT12" i="87"/>
  <c r="CU12" i="87"/>
  <c r="CV12" i="87"/>
  <c r="CQ12" i="87"/>
  <c r="CY12" i="87"/>
  <c r="CR12" i="87"/>
  <c r="CS12" i="87"/>
  <c r="CW12" i="87"/>
  <c r="CK12" i="87"/>
  <c r="CX12" i="87"/>
  <c r="CN12" i="87"/>
  <c r="CL12" i="87"/>
  <c r="CM12" i="87"/>
  <c r="CO12" i="87"/>
  <c r="CP12" i="87"/>
  <c r="CJ12" i="87"/>
  <c r="CU74" i="87"/>
  <c r="CV74" i="87"/>
  <c r="CO74" i="87"/>
  <c r="CW74" i="87"/>
  <c r="CM74" i="87"/>
  <c r="CP74" i="87"/>
  <c r="CX74" i="87"/>
  <c r="CS74" i="87"/>
  <c r="CJ74" i="87"/>
  <c r="CT74" i="87"/>
  <c r="CN74" i="87"/>
  <c r="CL74" i="87"/>
  <c r="CQ74" i="87"/>
  <c r="CR74" i="87"/>
  <c r="CK74" i="87"/>
  <c r="CY74" i="87"/>
  <c r="CP65" i="87"/>
  <c r="CX65" i="87"/>
  <c r="CQ65" i="87"/>
  <c r="CY65" i="87"/>
  <c r="CR65" i="87"/>
  <c r="CS65" i="87"/>
  <c r="CV65" i="87"/>
  <c r="CN65" i="87"/>
  <c r="CM65" i="87"/>
  <c r="CO65" i="87"/>
  <c r="CW65" i="87"/>
  <c r="CK65" i="87"/>
  <c r="CJ65" i="87"/>
  <c r="CL65" i="87"/>
  <c r="CT65" i="87"/>
  <c r="CU65" i="87"/>
  <c r="CU57" i="87"/>
  <c r="CV57" i="87"/>
  <c r="CO57" i="87"/>
  <c r="CW57" i="87"/>
  <c r="CR57" i="87"/>
  <c r="CS57" i="87"/>
  <c r="CT57" i="87"/>
  <c r="CP57" i="87"/>
  <c r="CJ57" i="87"/>
  <c r="CQ57" i="87"/>
  <c r="CN57" i="87"/>
  <c r="CM57" i="87"/>
  <c r="CX57" i="87"/>
  <c r="CK57" i="87"/>
  <c r="CY57" i="87"/>
  <c r="CL57" i="87"/>
  <c r="CU49" i="87"/>
  <c r="CV49" i="87"/>
  <c r="CO49" i="87"/>
  <c r="CW49" i="87"/>
  <c r="CR49" i="87"/>
  <c r="CS49" i="87"/>
  <c r="CT49" i="87"/>
  <c r="CJ49" i="87"/>
  <c r="CX49" i="87"/>
  <c r="CN49" i="87"/>
  <c r="CM49" i="87"/>
  <c r="CY49" i="87"/>
  <c r="CL49" i="87"/>
  <c r="CP49" i="87"/>
  <c r="CQ49" i="87"/>
  <c r="CK49" i="87"/>
  <c r="CU41" i="87"/>
  <c r="CV41" i="87"/>
  <c r="CO41" i="87"/>
  <c r="CW41" i="87"/>
  <c r="CR41" i="87"/>
  <c r="CS41" i="87"/>
  <c r="CT41" i="87"/>
  <c r="CX41" i="87"/>
  <c r="CY41" i="87"/>
  <c r="CJ41" i="87"/>
  <c r="CP41" i="87"/>
  <c r="CN41" i="87"/>
  <c r="CM41" i="87"/>
  <c r="CQ41" i="87"/>
  <c r="CL41" i="87"/>
  <c r="CK41" i="87"/>
  <c r="CU33" i="87"/>
  <c r="CV33" i="87"/>
  <c r="CO33" i="87"/>
  <c r="CW33" i="87"/>
  <c r="CR33" i="87"/>
  <c r="CS33" i="87"/>
  <c r="CT33" i="87"/>
  <c r="CP33" i="87"/>
  <c r="CQ33" i="87"/>
  <c r="CX33" i="87"/>
  <c r="CY33" i="87"/>
  <c r="CJ33" i="87"/>
  <c r="CN33" i="87"/>
  <c r="CM33" i="87"/>
  <c r="CL33" i="87"/>
  <c r="CK33" i="87"/>
  <c r="CU25" i="87"/>
  <c r="CV25" i="87"/>
  <c r="CO25" i="87"/>
  <c r="CW25" i="87"/>
  <c r="CR25" i="87"/>
  <c r="CS25" i="87"/>
  <c r="CT25" i="87"/>
  <c r="CP25" i="87"/>
  <c r="CQ25" i="87"/>
  <c r="CJ25" i="87"/>
  <c r="CN25" i="87"/>
  <c r="CM25" i="87"/>
  <c r="CL25" i="87"/>
  <c r="CY25" i="87"/>
  <c r="CX25" i="87"/>
  <c r="CK25" i="87"/>
  <c r="CS63" i="87"/>
  <c r="CU63" i="87"/>
  <c r="CP63" i="87"/>
  <c r="CX63" i="87"/>
  <c r="CQ63" i="87"/>
  <c r="CY63" i="87"/>
  <c r="CR63" i="87"/>
  <c r="CV63" i="87"/>
  <c r="CW63" i="87"/>
  <c r="CJ63" i="87"/>
  <c r="CO63" i="87"/>
  <c r="CM63" i="87"/>
  <c r="CT63" i="87"/>
  <c r="CL63" i="87"/>
  <c r="CN63" i="87"/>
  <c r="CK63" i="87"/>
  <c r="CT69" i="87"/>
  <c r="CU69" i="87"/>
  <c r="CV69" i="87"/>
  <c r="CN69" i="87"/>
  <c r="CO69" i="87"/>
  <c r="CW69" i="87"/>
  <c r="CR69" i="87"/>
  <c r="CM69" i="87"/>
  <c r="CS69" i="87"/>
  <c r="CY69" i="87"/>
  <c r="CK69" i="87"/>
  <c r="CL69" i="87"/>
  <c r="CQ69" i="87"/>
  <c r="CX69" i="87"/>
  <c r="CP69" i="87"/>
  <c r="CJ69" i="87"/>
  <c r="CQ37" i="87"/>
  <c r="CY37" i="87"/>
  <c r="CR37" i="87"/>
  <c r="CS37" i="87"/>
  <c r="CV37" i="87"/>
  <c r="CO37" i="87"/>
  <c r="CW37" i="87"/>
  <c r="CP37" i="87"/>
  <c r="CX37" i="87"/>
  <c r="CN37" i="87"/>
  <c r="CJ37" i="87"/>
  <c r="CM37" i="87"/>
  <c r="CU37" i="87"/>
  <c r="CK37" i="87"/>
  <c r="CL37" i="87"/>
  <c r="CT37" i="87"/>
  <c r="CQ5" i="87"/>
  <c r="CY5" i="87"/>
  <c r="CR5" i="87"/>
  <c r="CS5" i="87"/>
  <c r="CV5" i="87"/>
  <c r="CO5" i="87"/>
  <c r="CW5" i="87"/>
  <c r="CP5" i="87"/>
  <c r="CX5" i="87"/>
  <c r="CJ5" i="87"/>
  <c r="CM5" i="87"/>
  <c r="CU5" i="87"/>
  <c r="CK5" i="87"/>
  <c r="CT5" i="87"/>
  <c r="CL5" i="87"/>
  <c r="CO11" i="87"/>
  <c r="CW11" i="87"/>
  <c r="CP11" i="87"/>
  <c r="CX11" i="87"/>
  <c r="CQ11" i="87"/>
  <c r="CY11" i="87"/>
  <c r="CT11" i="87"/>
  <c r="CU11" i="87"/>
  <c r="CV11" i="87"/>
  <c r="CJ11" i="87"/>
  <c r="CM11" i="87"/>
  <c r="CK11" i="87"/>
  <c r="CL11" i="87"/>
  <c r="CR11" i="87"/>
  <c r="CS11" i="87"/>
  <c r="CU17" i="87"/>
  <c r="CV17" i="87"/>
  <c r="CO17" i="87"/>
  <c r="CW17" i="87"/>
  <c r="CR17" i="87"/>
  <c r="CS17" i="87"/>
  <c r="CT17" i="87"/>
  <c r="CJ17" i="87"/>
  <c r="CX17" i="87"/>
  <c r="CN17" i="87"/>
  <c r="CM17" i="87"/>
  <c r="CY17" i="87"/>
  <c r="CQ17" i="87"/>
  <c r="CL17" i="87"/>
  <c r="CP17" i="87"/>
  <c r="CK17" i="87"/>
  <c r="CT85" i="87"/>
  <c r="CU85" i="87"/>
  <c r="CV85" i="87"/>
  <c r="CN85" i="87"/>
  <c r="CO85" i="87"/>
  <c r="CW85" i="87"/>
  <c r="CR85" i="87"/>
  <c r="CM85" i="87"/>
  <c r="CS85" i="87"/>
  <c r="CJ85" i="87"/>
  <c r="CK85" i="87"/>
  <c r="CP85" i="87"/>
  <c r="CL85" i="87"/>
  <c r="CQ85" i="87"/>
  <c r="CX85" i="87"/>
  <c r="CY85" i="87"/>
  <c r="CP73" i="87"/>
  <c r="CX73" i="87"/>
  <c r="CQ73" i="87"/>
  <c r="CY73" i="87"/>
  <c r="CR73" i="87"/>
  <c r="CS73" i="87"/>
  <c r="CV73" i="87"/>
  <c r="CN73" i="87"/>
  <c r="CM73" i="87"/>
  <c r="CO73" i="87"/>
  <c r="CW73" i="87"/>
  <c r="CJ73" i="87"/>
  <c r="CT73" i="87"/>
  <c r="CU73" i="87"/>
  <c r="CK73" i="87"/>
  <c r="CL73" i="87"/>
  <c r="CP64" i="87"/>
  <c r="CR64" i="87"/>
  <c r="CU64" i="87"/>
  <c r="CV64" i="87"/>
  <c r="CO64" i="87"/>
  <c r="CW64" i="87"/>
  <c r="CK64" i="87"/>
  <c r="CQ64" i="87"/>
  <c r="CM64" i="87"/>
  <c r="CS64" i="87"/>
  <c r="CY64" i="87"/>
  <c r="CJ64" i="87"/>
  <c r="CT64" i="87"/>
  <c r="CX64" i="87"/>
  <c r="CN64" i="87"/>
  <c r="CL64" i="87"/>
  <c r="CP56" i="87"/>
  <c r="CX56" i="87"/>
  <c r="CQ56" i="87"/>
  <c r="CY56" i="87"/>
  <c r="CR56" i="87"/>
  <c r="CU56" i="87"/>
  <c r="CV56" i="87"/>
  <c r="CO56" i="87"/>
  <c r="CW56" i="87"/>
  <c r="CS56" i="87"/>
  <c r="CK56" i="87"/>
  <c r="CT56" i="87"/>
  <c r="CM56" i="87"/>
  <c r="CJ56" i="87"/>
  <c r="CN56" i="87"/>
  <c r="CL56" i="87"/>
  <c r="CP48" i="87"/>
  <c r="CX48" i="87"/>
  <c r="CQ48" i="87"/>
  <c r="CY48" i="87"/>
  <c r="CR48" i="87"/>
  <c r="CU48" i="87"/>
  <c r="CV48" i="87"/>
  <c r="CO48" i="87"/>
  <c r="CW48" i="87"/>
  <c r="CK48" i="87"/>
  <c r="CL48" i="87"/>
  <c r="CS48" i="87"/>
  <c r="CM48" i="87"/>
  <c r="CT48" i="87"/>
  <c r="CJ48" i="87"/>
  <c r="CN48" i="87"/>
  <c r="CP40" i="87"/>
  <c r="CX40" i="87"/>
  <c r="CQ40" i="87"/>
  <c r="CY40" i="87"/>
  <c r="CR40" i="87"/>
  <c r="CU40" i="87"/>
  <c r="CV40" i="87"/>
  <c r="CO40" i="87"/>
  <c r="CW40" i="87"/>
  <c r="CK40" i="87"/>
  <c r="CL40" i="87"/>
  <c r="CM40" i="87"/>
  <c r="CJ40" i="87"/>
  <c r="CT40" i="87"/>
  <c r="CN40" i="87"/>
  <c r="CS40" i="87"/>
  <c r="CP32" i="87"/>
  <c r="CX32" i="87"/>
  <c r="CQ32" i="87"/>
  <c r="CY32" i="87"/>
  <c r="CR32" i="87"/>
  <c r="CU32" i="87"/>
  <c r="CV32" i="87"/>
  <c r="CO32" i="87"/>
  <c r="CW32" i="87"/>
  <c r="CK32" i="87"/>
  <c r="CL32" i="87"/>
  <c r="CM32" i="87"/>
  <c r="CS32" i="87"/>
  <c r="CT32" i="87"/>
  <c r="CJ32" i="87"/>
  <c r="CN32" i="87"/>
  <c r="CP24" i="87"/>
  <c r="CX24" i="87"/>
  <c r="CQ24" i="87"/>
  <c r="CY24" i="87"/>
  <c r="CR24" i="87"/>
  <c r="CU24" i="87"/>
  <c r="CV24" i="87"/>
  <c r="CO24" i="87"/>
  <c r="CW24" i="87"/>
  <c r="CS24" i="87"/>
  <c r="CK24" i="87"/>
  <c r="CT24" i="87"/>
  <c r="CL24" i="87"/>
  <c r="CM24" i="87"/>
  <c r="CJ24" i="87"/>
  <c r="CN24" i="87"/>
  <c r="CG3" i="87"/>
  <c r="CH3" i="87"/>
  <c r="CI3" i="87"/>
  <c r="CF3" i="87"/>
  <c r="BW3" i="87"/>
  <c r="CB3" i="87"/>
  <c r="BY3" i="87"/>
  <c r="CC3" i="87"/>
  <c r="CA3" i="87"/>
  <c r="BX3" i="87"/>
  <c r="BV3" i="87"/>
  <c r="BZ3" i="87"/>
  <c r="CE83" i="87"/>
  <c r="CA83" i="87"/>
  <c r="CG83" i="87"/>
  <c r="CH83" i="87"/>
  <c r="CC83" i="87"/>
  <c r="CD83" i="87"/>
  <c r="CB83" i="87"/>
  <c r="BW83" i="87"/>
  <c r="BX83" i="87"/>
  <c r="BY83" i="87"/>
  <c r="BZ83" i="87"/>
  <c r="CF83" i="87"/>
  <c r="CI83" i="87"/>
  <c r="BV83" i="87"/>
  <c r="CG70" i="87"/>
  <c r="CH70" i="87"/>
  <c r="CI70" i="87"/>
  <c r="CE70" i="87"/>
  <c r="CC70" i="87"/>
  <c r="CD70" i="87"/>
  <c r="BX70" i="87"/>
  <c r="BY70" i="87"/>
  <c r="CF70" i="87"/>
  <c r="CA70" i="87"/>
  <c r="BZ70" i="87"/>
  <c r="CB70" i="87"/>
  <c r="BV70" i="87"/>
  <c r="BW70" i="87"/>
  <c r="CG62" i="87"/>
  <c r="CH62" i="87"/>
  <c r="CI62" i="87"/>
  <c r="CE62" i="87"/>
  <c r="CF62" i="87"/>
  <c r="CC62" i="87"/>
  <c r="BX62" i="87"/>
  <c r="BY62" i="87"/>
  <c r="BZ62" i="87"/>
  <c r="CD62" i="87"/>
  <c r="CA62" i="87"/>
  <c r="BV62" i="87"/>
  <c r="CB62" i="87"/>
  <c r="BW62" i="87"/>
  <c r="CG46" i="87"/>
  <c r="CH46" i="87"/>
  <c r="CI46" i="87"/>
  <c r="CE46" i="87"/>
  <c r="CF46" i="87"/>
  <c r="CC46" i="87"/>
  <c r="BX46" i="87"/>
  <c r="CD46" i="87"/>
  <c r="CB46" i="87"/>
  <c r="CA46" i="87"/>
  <c r="BZ46" i="87"/>
  <c r="BV46" i="87"/>
  <c r="BW46" i="87"/>
  <c r="BY46" i="87"/>
  <c r="CF30" i="87"/>
  <c r="CG30" i="87"/>
  <c r="CH30" i="87"/>
  <c r="CI30" i="87"/>
  <c r="CE30" i="87"/>
  <c r="BX30" i="87"/>
  <c r="CA30" i="87"/>
  <c r="BZ30" i="87"/>
  <c r="CB30" i="87"/>
  <c r="BV30" i="87"/>
  <c r="BW30" i="87"/>
  <c r="BY30" i="87"/>
  <c r="CD30" i="87"/>
  <c r="CC30" i="87"/>
  <c r="CG18" i="87"/>
  <c r="CI18" i="87"/>
  <c r="CF18" i="87"/>
  <c r="CE18" i="87"/>
  <c r="CC18" i="87"/>
  <c r="CD18" i="87"/>
  <c r="CH18" i="87"/>
  <c r="BV18" i="87"/>
  <c r="BY18" i="87"/>
  <c r="CA18" i="87"/>
  <c r="CB18" i="87"/>
  <c r="BX18" i="87"/>
  <c r="BW18" i="87"/>
  <c r="BZ18" i="87"/>
  <c r="CF22" i="87"/>
  <c r="CG22" i="87"/>
  <c r="CH22" i="87"/>
  <c r="CI22" i="87"/>
  <c r="CE22" i="87"/>
  <c r="CB22" i="87"/>
  <c r="BX22" i="87"/>
  <c r="CC22" i="87"/>
  <c r="CA22" i="87"/>
  <c r="BZ22" i="87"/>
  <c r="BW22" i="87"/>
  <c r="BY22" i="87"/>
  <c r="CD22" i="87"/>
  <c r="BV22" i="87"/>
  <c r="CG78" i="87"/>
  <c r="CH78" i="87"/>
  <c r="CI78" i="87"/>
  <c r="CE78" i="87"/>
  <c r="CD78" i="87"/>
  <c r="CB78" i="87"/>
  <c r="BX78" i="87"/>
  <c r="BY78" i="87"/>
  <c r="BZ78" i="87"/>
  <c r="CC78" i="87"/>
  <c r="CF78" i="87"/>
  <c r="CA78" i="87"/>
  <c r="BV78" i="87"/>
  <c r="BW78" i="87"/>
  <c r="CG82" i="87"/>
  <c r="CI82" i="87"/>
  <c r="CF82" i="87"/>
  <c r="CE82" i="87"/>
  <c r="CC82" i="87"/>
  <c r="CD82" i="87"/>
  <c r="CH82" i="87"/>
  <c r="CA82" i="87"/>
  <c r="CB82" i="87"/>
  <c r="BV82" i="87"/>
  <c r="BW82" i="87"/>
  <c r="BX82" i="87"/>
  <c r="BY82" i="87"/>
  <c r="BZ82" i="87"/>
  <c r="CH69" i="87"/>
  <c r="CI69" i="87"/>
  <c r="CE69" i="87"/>
  <c r="CA69" i="87"/>
  <c r="CD69" i="87"/>
  <c r="CG69" i="87"/>
  <c r="CF69" i="87"/>
  <c r="CC69" i="87"/>
  <c r="BV69" i="87"/>
  <c r="BW69" i="87"/>
  <c r="BY69" i="87"/>
  <c r="CB69" i="87"/>
  <c r="BZ69" i="87"/>
  <c r="BX69" i="87"/>
  <c r="CH61" i="87"/>
  <c r="CI61" i="87"/>
  <c r="CE61" i="87"/>
  <c r="CA61" i="87"/>
  <c r="CF61" i="87"/>
  <c r="CC61" i="87"/>
  <c r="CG61" i="87"/>
  <c r="CD61" i="87"/>
  <c r="CB61" i="87"/>
  <c r="BZ61" i="87"/>
  <c r="BX61" i="87"/>
  <c r="BV61" i="87"/>
  <c r="BY61" i="87"/>
  <c r="BW61" i="87"/>
  <c r="CH53" i="87"/>
  <c r="CI53" i="87"/>
  <c r="CE53" i="87"/>
  <c r="BW53" i="87"/>
  <c r="BZ53" i="87"/>
  <c r="CD53" i="87"/>
  <c r="BV53" i="87"/>
  <c r="BX53" i="87"/>
  <c r="BY53" i="87"/>
  <c r="CB53" i="87"/>
  <c r="CA53" i="87"/>
  <c r="CG53" i="87"/>
  <c r="CC53" i="87"/>
  <c r="CF53" i="87"/>
  <c r="CH45" i="87"/>
  <c r="CI45" i="87"/>
  <c r="CE45" i="87"/>
  <c r="CF45" i="87"/>
  <c r="CC45" i="87"/>
  <c r="CD45" i="87"/>
  <c r="BW45" i="87"/>
  <c r="BZ45" i="87"/>
  <c r="CA45" i="87"/>
  <c r="BX45" i="87"/>
  <c r="BY45" i="87"/>
  <c r="CG45" i="87"/>
  <c r="CB45" i="87"/>
  <c r="BV45" i="87"/>
  <c r="CH37" i="87"/>
  <c r="CI37" i="87"/>
  <c r="CE37" i="87"/>
  <c r="CD37" i="87"/>
  <c r="CG37" i="87"/>
  <c r="CC37" i="87"/>
  <c r="BW37" i="87"/>
  <c r="BZ37" i="87"/>
  <c r="BY37" i="87"/>
  <c r="CF37" i="87"/>
  <c r="CB37" i="87"/>
  <c r="CA37" i="87"/>
  <c r="BV37" i="87"/>
  <c r="BX37" i="87"/>
  <c r="CH29" i="87"/>
  <c r="CI29" i="87"/>
  <c r="CE29" i="87"/>
  <c r="CF29" i="87"/>
  <c r="CG29" i="87"/>
  <c r="BW29" i="87"/>
  <c r="CD29" i="87"/>
  <c r="CC29" i="87"/>
  <c r="CB29" i="87"/>
  <c r="BZ29" i="87"/>
  <c r="BV29" i="87"/>
  <c r="CA29" i="87"/>
  <c r="BX29" i="87"/>
  <c r="BY29" i="87"/>
  <c r="CH13" i="87"/>
  <c r="CI13" i="87"/>
  <c r="CE13" i="87"/>
  <c r="CD13" i="87"/>
  <c r="BW13" i="87"/>
  <c r="BZ13" i="87"/>
  <c r="CB13" i="87"/>
  <c r="CG13" i="87"/>
  <c r="BX13" i="87"/>
  <c r="BY13" i="87"/>
  <c r="CC13" i="87"/>
  <c r="CA13" i="87"/>
  <c r="BV13" i="87"/>
  <c r="CF13" i="87"/>
  <c r="CL2" i="87"/>
  <c r="CJ2" i="87"/>
  <c r="CK2" i="87"/>
  <c r="CI2" i="87"/>
  <c r="CG2" i="87"/>
  <c r="CC2" i="87"/>
  <c r="CB2" i="87"/>
  <c r="BY2" i="87"/>
  <c r="BZ2" i="87"/>
  <c r="CA2" i="87"/>
  <c r="CH2" i="87"/>
  <c r="BW2" i="87"/>
  <c r="BX2" i="87"/>
  <c r="CH77" i="87"/>
  <c r="CI77" i="87"/>
  <c r="CE77" i="87"/>
  <c r="CA77" i="87"/>
  <c r="CD77" i="87"/>
  <c r="CF77" i="87"/>
  <c r="CC77" i="87"/>
  <c r="BV77" i="87"/>
  <c r="BW77" i="87"/>
  <c r="CG77" i="87"/>
  <c r="BX77" i="87"/>
  <c r="BY77" i="87"/>
  <c r="BZ77" i="87"/>
  <c r="CB77" i="87"/>
  <c r="CB81" i="87"/>
  <c r="CE81" i="87"/>
  <c r="CG81" i="87"/>
  <c r="CH81" i="87"/>
  <c r="CI81" i="87"/>
  <c r="CF81" i="87"/>
  <c r="BY81" i="87"/>
  <c r="BZ81" i="87"/>
  <c r="CC81" i="87"/>
  <c r="CA81" i="87"/>
  <c r="CD81" i="87"/>
  <c r="BW81" i="87"/>
  <c r="BX81" i="87"/>
  <c r="BV81" i="87"/>
  <c r="CI44" i="87"/>
  <c r="CF44" i="87"/>
  <c r="CC44" i="87"/>
  <c r="CG44" i="87"/>
  <c r="CD44" i="87"/>
  <c r="CE44" i="87"/>
  <c r="CB44" i="87"/>
  <c r="BZ44" i="87"/>
  <c r="CH44" i="87"/>
  <c r="BW44" i="87"/>
  <c r="CA44" i="87"/>
  <c r="BX44" i="87"/>
  <c r="BV44" i="87"/>
  <c r="BY44" i="87"/>
  <c r="CB9" i="87"/>
  <c r="CG9" i="87"/>
  <c r="CH9" i="87"/>
  <c r="BY9" i="87"/>
  <c r="CF9" i="87"/>
  <c r="CC9" i="87"/>
  <c r="CI9" i="87"/>
  <c r="BV9" i="87"/>
  <c r="BX9" i="87"/>
  <c r="BZ9" i="87"/>
  <c r="CA9" i="87"/>
  <c r="BW9" i="87"/>
  <c r="CG8" i="87"/>
  <c r="CH8" i="87"/>
  <c r="CI8" i="87"/>
  <c r="CF8" i="87"/>
  <c r="CC8" i="87"/>
  <c r="CA8" i="87"/>
  <c r="BV8" i="87"/>
  <c r="BX8" i="87"/>
  <c r="CB8" i="87"/>
  <c r="BY8" i="87"/>
  <c r="BW8" i="87"/>
  <c r="BZ8" i="87"/>
  <c r="CF14" i="87"/>
  <c r="CG14" i="87"/>
  <c r="CH14" i="87"/>
  <c r="CI14" i="87"/>
  <c r="CE14" i="87"/>
  <c r="BX14" i="87"/>
  <c r="CD14" i="87"/>
  <c r="CB14" i="87"/>
  <c r="CA14" i="87"/>
  <c r="BZ14" i="87"/>
  <c r="BY14" i="87"/>
  <c r="CC14" i="87"/>
  <c r="BV14" i="87"/>
  <c r="BW14" i="87"/>
  <c r="CI20" i="87"/>
  <c r="CF20" i="87"/>
  <c r="CC20" i="87"/>
  <c r="CG20" i="87"/>
  <c r="BZ20" i="87"/>
  <c r="CD20" i="87"/>
  <c r="CE20" i="87"/>
  <c r="BW20" i="87"/>
  <c r="CA20" i="87"/>
  <c r="BV20" i="87"/>
  <c r="CH20" i="87"/>
  <c r="BX20" i="87"/>
  <c r="CB20" i="87"/>
  <c r="BY20" i="87"/>
  <c r="CI76" i="87"/>
  <c r="CF76" i="87"/>
  <c r="CC76" i="87"/>
  <c r="CG76" i="87"/>
  <c r="CD76" i="87"/>
  <c r="CE76" i="87"/>
  <c r="CB76" i="87"/>
  <c r="CH76" i="87"/>
  <c r="BZ76" i="87"/>
  <c r="BW76" i="87"/>
  <c r="BV76" i="87"/>
  <c r="BX76" i="87"/>
  <c r="CA76" i="87"/>
  <c r="BY76" i="87"/>
  <c r="CG80" i="87"/>
  <c r="CH80" i="87"/>
  <c r="CI80" i="87"/>
  <c r="CF80" i="87"/>
  <c r="CC80" i="87"/>
  <c r="CE80" i="87"/>
  <c r="BV80" i="87"/>
  <c r="BW80" i="87"/>
  <c r="BZ80" i="87"/>
  <c r="BX80" i="87"/>
  <c r="CD80" i="87"/>
  <c r="CA80" i="87"/>
  <c r="BY80" i="87"/>
  <c r="CB80" i="87"/>
  <c r="CE67" i="87"/>
  <c r="CG67" i="87"/>
  <c r="CH67" i="87"/>
  <c r="CI67" i="87"/>
  <c r="CC67" i="87"/>
  <c r="BW67" i="87"/>
  <c r="CF67" i="87"/>
  <c r="CB67" i="87"/>
  <c r="BX67" i="87"/>
  <c r="BY67" i="87"/>
  <c r="CA67" i="87"/>
  <c r="BZ67" i="87"/>
  <c r="CD67" i="87"/>
  <c r="BV67" i="87"/>
  <c r="CE59" i="87"/>
  <c r="CG59" i="87"/>
  <c r="CH59" i="87"/>
  <c r="CI59" i="87"/>
  <c r="CF59" i="87"/>
  <c r="CC59" i="87"/>
  <c r="BW59" i="87"/>
  <c r="CD59" i="87"/>
  <c r="BY59" i="87"/>
  <c r="CA59" i="87"/>
  <c r="BX59" i="87"/>
  <c r="BZ59" i="87"/>
  <c r="BV59" i="87"/>
  <c r="CB59" i="87"/>
  <c r="CE51" i="87"/>
  <c r="CG51" i="87"/>
  <c r="CH51" i="87"/>
  <c r="CI51" i="87"/>
  <c r="CD51" i="87"/>
  <c r="BW51" i="87"/>
  <c r="CF51" i="87"/>
  <c r="BY51" i="87"/>
  <c r="CB51" i="87"/>
  <c r="CA51" i="87"/>
  <c r="BZ51" i="87"/>
  <c r="BV51" i="87"/>
  <c r="CC51" i="87"/>
  <c r="BX51" i="87"/>
  <c r="CE43" i="87"/>
  <c r="CG43" i="87"/>
  <c r="CH43" i="87"/>
  <c r="CI43" i="87"/>
  <c r="BW43" i="87"/>
  <c r="BY43" i="87"/>
  <c r="CA43" i="87"/>
  <c r="BV43" i="87"/>
  <c r="CC43" i="87"/>
  <c r="BX43" i="87"/>
  <c r="BZ43" i="87"/>
  <c r="CF43" i="87"/>
  <c r="CD43" i="87"/>
  <c r="CB43" i="87"/>
  <c r="CE35" i="87"/>
  <c r="CG35" i="87"/>
  <c r="CH35" i="87"/>
  <c r="CI35" i="87"/>
  <c r="BW35" i="87"/>
  <c r="CC35" i="87"/>
  <c r="BY35" i="87"/>
  <c r="CA35" i="87"/>
  <c r="CD35" i="87"/>
  <c r="BV35" i="87"/>
  <c r="BX35" i="87"/>
  <c r="CF35" i="87"/>
  <c r="CB35" i="87"/>
  <c r="BZ35" i="87"/>
  <c r="I27" i="87"/>
  <c r="CE27" i="87"/>
  <c r="CG27" i="87"/>
  <c r="CH27" i="87"/>
  <c r="CI27" i="87"/>
  <c r="CF27" i="87"/>
  <c r="BW27" i="87"/>
  <c r="CD27" i="87"/>
  <c r="BY27" i="87"/>
  <c r="CA27" i="87"/>
  <c r="BX27" i="87"/>
  <c r="BZ27" i="87"/>
  <c r="CC27" i="87"/>
  <c r="CB27" i="87"/>
  <c r="BV27" i="87"/>
  <c r="CG66" i="87"/>
  <c r="CI66" i="87"/>
  <c r="CF66" i="87"/>
  <c r="CE66" i="87"/>
  <c r="CC66" i="87"/>
  <c r="CB66" i="87"/>
  <c r="CH66" i="87"/>
  <c r="BV66" i="87"/>
  <c r="CA66" i="87"/>
  <c r="BX66" i="87"/>
  <c r="BW66" i="87"/>
  <c r="BY66" i="87"/>
  <c r="CD66" i="87"/>
  <c r="BZ66" i="87"/>
  <c r="CG58" i="87"/>
  <c r="CI58" i="87"/>
  <c r="CF58" i="87"/>
  <c r="CE58" i="87"/>
  <c r="CC58" i="87"/>
  <c r="CH58" i="87"/>
  <c r="CD58" i="87"/>
  <c r="CB58" i="87"/>
  <c r="BV58" i="87"/>
  <c r="BY58" i="87"/>
  <c r="CA58" i="87"/>
  <c r="BW58" i="87"/>
  <c r="BX58" i="87"/>
  <c r="BZ58" i="87"/>
  <c r="CG50" i="87"/>
  <c r="CI50" i="87"/>
  <c r="CF50" i="87"/>
  <c r="CE50" i="87"/>
  <c r="CC50" i="87"/>
  <c r="CD50" i="87"/>
  <c r="CH50" i="87"/>
  <c r="BV50" i="87"/>
  <c r="BY50" i="87"/>
  <c r="BX50" i="87"/>
  <c r="CB50" i="87"/>
  <c r="BZ50" i="87"/>
  <c r="CA50" i="87"/>
  <c r="BW50" i="87"/>
  <c r="CG26" i="87"/>
  <c r="CI26" i="87"/>
  <c r="CF26" i="87"/>
  <c r="CE26" i="87"/>
  <c r="CC26" i="87"/>
  <c r="CH26" i="87"/>
  <c r="CD26" i="87"/>
  <c r="CB26" i="87"/>
  <c r="BV26" i="87"/>
  <c r="BY26" i="87"/>
  <c r="BW26" i="87"/>
  <c r="CA26" i="87"/>
  <c r="BX26" i="87"/>
  <c r="BZ26" i="87"/>
  <c r="CE19" i="87"/>
  <c r="CG19" i="87"/>
  <c r="CH19" i="87"/>
  <c r="CI19" i="87"/>
  <c r="CC19" i="87"/>
  <c r="CD19" i="87"/>
  <c r="BW19" i="87"/>
  <c r="BY19" i="87"/>
  <c r="CF19" i="87"/>
  <c r="CB19" i="87"/>
  <c r="CA19" i="87"/>
  <c r="BZ19" i="87"/>
  <c r="BV19" i="87"/>
  <c r="BX19" i="87"/>
  <c r="CE75" i="87"/>
  <c r="CA75" i="87"/>
  <c r="CG75" i="87"/>
  <c r="CH75" i="87"/>
  <c r="CI75" i="87"/>
  <c r="CF75" i="87"/>
  <c r="CC75" i="87"/>
  <c r="BW75" i="87"/>
  <c r="BX75" i="87"/>
  <c r="BY75" i="87"/>
  <c r="CD75" i="87"/>
  <c r="BZ75" i="87"/>
  <c r="CB75" i="87"/>
  <c r="BV75" i="87"/>
  <c r="CH79" i="87"/>
  <c r="CE79" i="87"/>
  <c r="CB79" i="87"/>
  <c r="CG79" i="87"/>
  <c r="CI79" i="87"/>
  <c r="CC79" i="87"/>
  <c r="CA79" i="87"/>
  <c r="BW79" i="87"/>
  <c r="BX79" i="87"/>
  <c r="BV79" i="87"/>
  <c r="CF79" i="87"/>
  <c r="CD79" i="87"/>
  <c r="BY79" i="87"/>
  <c r="BZ79" i="87"/>
  <c r="CG34" i="87"/>
  <c r="CI34" i="87"/>
  <c r="CF34" i="87"/>
  <c r="CE34" i="87"/>
  <c r="CC34" i="87"/>
  <c r="CB34" i="87"/>
  <c r="BV34" i="87"/>
  <c r="BY34" i="87"/>
  <c r="BW34" i="87"/>
  <c r="BX34" i="87"/>
  <c r="CH34" i="87"/>
  <c r="CD34" i="87"/>
  <c r="CA34" i="87"/>
  <c r="BZ34" i="87"/>
  <c r="CF6" i="87"/>
  <c r="CG6" i="87"/>
  <c r="CH6" i="87"/>
  <c r="CI6" i="87"/>
  <c r="CC6" i="87"/>
  <c r="BX6" i="87"/>
  <c r="CA6" i="87"/>
  <c r="BZ6" i="87"/>
  <c r="CB6" i="87"/>
  <c r="BV6" i="87"/>
  <c r="BW6" i="87"/>
  <c r="BY6" i="87"/>
  <c r="CI12" i="87"/>
  <c r="CF12" i="87"/>
  <c r="CC12" i="87"/>
  <c r="CG12" i="87"/>
  <c r="CE12" i="87"/>
  <c r="CB12" i="87"/>
  <c r="BZ12" i="87"/>
  <c r="CH12" i="87"/>
  <c r="BW12" i="87"/>
  <c r="CD12" i="87"/>
  <c r="BV12" i="87"/>
  <c r="BX12" i="87"/>
  <c r="BY12" i="87"/>
  <c r="CA12" i="87"/>
  <c r="CG74" i="87"/>
  <c r="CI74" i="87"/>
  <c r="CF74" i="87"/>
  <c r="CE74" i="87"/>
  <c r="CC74" i="87"/>
  <c r="CA74" i="87"/>
  <c r="CD74" i="87"/>
  <c r="BX74" i="87"/>
  <c r="BY74" i="87"/>
  <c r="CH74" i="87"/>
  <c r="BV74" i="87"/>
  <c r="CB74" i="87"/>
  <c r="BW74" i="87"/>
  <c r="BZ74" i="87"/>
  <c r="CB65" i="87"/>
  <c r="CE65" i="87"/>
  <c r="CG65" i="87"/>
  <c r="CH65" i="87"/>
  <c r="CA65" i="87"/>
  <c r="CD65" i="87"/>
  <c r="CI65" i="87"/>
  <c r="CF65" i="87"/>
  <c r="BY65" i="87"/>
  <c r="BZ65" i="87"/>
  <c r="BV65" i="87"/>
  <c r="BW65" i="87"/>
  <c r="CC65" i="87"/>
  <c r="BX65" i="87"/>
  <c r="CB57" i="87"/>
  <c r="CE57" i="87"/>
  <c r="CG57" i="87"/>
  <c r="CH57" i="87"/>
  <c r="CI57" i="87"/>
  <c r="CC57" i="87"/>
  <c r="CD57" i="87"/>
  <c r="BY57" i="87"/>
  <c r="BV57" i="87"/>
  <c r="CA57" i="87"/>
  <c r="BW57" i="87"/>
  <c r="BX57" i="87"/>
  <c r="CF57" i="87"/>
  <c r="BZ57" i="87"/>
  <c r="CB49" i="87"/>
  <c r="CE49" i="87"/>
  <c r="CG49" i="87"/>
  <c r="CH49" i="87"/>
  <c r="BY49" i="87"/>
  <c r="CI49" i="87"/>
  <c r="CF49" i="87"/>
  <c r="CC49" i="87"/>
  <c r="BV49" i="87"/>
  <c r="BW49" i="87"/>
  <c r="BX49" i="87"/>
  <c r="CA49" i="87"/>
  <c r="BZ49" i="87"/>
  <c r="CD49" i="87"/>
  <c r="CB41" i="87"/>
  <c r="CE41" i="87"/>
  <c r="CG41" i="87"/>
  <c r="CH41" i="87"/>
  <c r="BY41" i="87"/>
  <c r="CF41" i="87"/>
  <c r="CC41" i="87"/>
  <c r="BV41" i="87"/>
  <c r="CI41" i="87"/>
  <c r="BX41" i="87"/>
  <c r="BZ41" i="87"/>
  <c r="CD41" i="87"/>
  <c r="CA41" i="87"/>
  <c r="BW41" i="87"/>
  <c r="CB33" i="87"/>
  <c r="CE33" i="87"/>
  <c r="CG33" i="87"/>
  <c r="CH33" i="87"/>
  <c r="CC33" i="87"/>
  <c r="BY33" i="87"/>
  <c r="CF33" i="87"/>
  <c r="CD33" i="87"/>
  <c r="CI33" i="87"/>
  <c r="BV33" i="87"/>
  <c r="CA33" i="87"/>
  <c r="BW33" i="87"/>
  <c r="BX33" i="87"/>
  <c r="BZ33" i="87"/>
  <c r="CB25" i="87"/>
  <c r="CE25" i="87"/>
  <c r="CG25" i="87"/>
  <c r="CH25" i="87"/>
  <c r="CI25" i="87"/>
  <c r="CF25" i="87"/>
  <c r="CD25" i="87"/>
  <c r="BY25" i="87"/>
  <c r="BV25" i="87"/>
  <c r="BW25" i="87"/>
  <c r="CC25" i="87"/>
  <c r="BX25" i="87"/>
  <c r="CA25" i="87"/>
  <c r="BZ25" i="87"/>
  <c r="CG16" i="87"/>
  <c r="CH16" i="87"/>
  <c r="CI16" i="87"/>
  <c r="CF16" i="87"/>
  <c r="CC16" i="87"/>
  <c r="CA16" i="87"/>
  <c r="BV16" i="87"/>
  <c r="BX16" i="87"/>
  <c r="CE16" i="87"/>
  <c r="CB16" i="87"/>
  <c r="BW16" i="87"/>
  <c r="BY16" i="87"/>
  <c r="CD16" i="87"/>
  <c r="BZ16" i="87"/>
  <c r="CF38" i="87"/>
  <c r="CG38" i="87"/>
  <c r="CH38" i="87"/>
  <c r="CI38" i="87"/>
  <c r="CE38" i="87"/>
  <c r="CD38" i="87"/>
  <c r="BX38" i="87"/>
  <c r="CA38" i="87"/>
  <c r="BZ38" i="87"/>
  <c r="CC38" i="87"/>
  <c r="BV38" i="87"/>
  <c r="BW38" i="87"/>
  <c r="BY38" i="87"/>
  <c r="CB38" i="87"/>
  <c r="CH15" i="87"/>
  <c r="CE15" i="87"/>
  <c r="CF15" i="87"/>
  <c r="CB15" i="87"/>
  <c r="CG15" i="87"/>
  <c r="CI15" i="87"/>
  <c r="CC15" i="87"/>
  <c r="BX15" i="87"/>
  <c r="BV15" i="87"/>
  <c r="BW15" i="87"/>
  <c r="CA15" i="87"/>
  <c r="BY15" i="87"/>
  <c r="BZ15" i="87"/>
  <c r="CD15" i="87"/>
  <c r="CI68" i="87"/>
  <c r="CF68" i="87"/>
  <c r="CC68" i="87"/>
  <c r="CG68" i="87"/>
  <c r="CH68" i="87"/>
  <c r="CB68" i="87"/>
  <c r="CD68" i="87"/>
  <c r="CA68" i="87"/>
  <c r="CE68" i="87"/>
  <c r="BZ68" i="87"/>
  <c r="BV68" i="87"/>
  <c r="BX68" i="87"/>
  <c r="BY68" i="87"/>
  <c r="BW68" i="87"/>
  <c r="CI52" i="87"/>
  <c r="CF52" i="87"/>
  <c r="CC52" i="87"/>
  <c r="CG52" i="87"/>
  <c r="BZ52" i="87"/>
  <c r="CD52" i="87"/>
  <c r="CE52" i="87"/>
  <c r="BW52" i="87"/>
  <c r="CA52" i="87"/>
  <c r="CB52" i="87"/>
  <c r="CH52" i="87"/>
  <c r="BV52" i="87"/>
  <c r="BX52" i="87"/>
  <c r="BY52" i="87"/>
  <c r="CI36" i="87"/>
  <c r="CF36" i="87"/>
  <c r="CC36" i="87"/>
  <c r="CG36" i="87"/>
  <c r="CH36" i="87"/>
  <c r="BZ36" i="87"/>
  <c r="CB36" i="87"/>
  <c r="CD36" i="87"/>
  <c r="BW36" i="87"/>
  <c r="CE36" i="87"/>
  <c r="BY36" i="87"/>
  <c r="BX36" i="87"/>
  <c r="BV36" i="87"/>
  <c r="CA36" i="87"/>
  <c r="CH7" i="87"/>
  <c r="CF7" i="87"/>
  <c r="CB7" i="87"/>
  <c r="CC7" i="87"/>
  <c r="CG7" i="87"/>
  <c r="CI7" i="87"/>
  <c r="BX7" i="87"/>
  <c r="CA7" i="87"/>
  <c r="BV7" i="87"/>
  <c r="BW7" i="87"/>
  <c r="BY7" i="87"/>
  <c r="BZ7" i="87"/>
  <c r="CG42" i="87"/>
  <c r="CI42" i="87"/>
  <c r="CF42" i="87"/>
  <c r="CE42" i="87"/>
  <c r="CC42" i="87"/>
  <c r="BV42" i="87"/>
  <c r="CD42" i="87"/>
  <c r="BY42" i="87"/>
  <c r="BZ42" i="87"/>
  <c r="CH42" i="87"/>
  <c r="CB42" i="87"/>
  <c r="CA42" i="87"/>
  <c r="BW42" i="87"/>
  <c r="BX42" i="87"/>
  <c r="CH5" i="87"/>
  <c r="CI5" i="87"/>
  <c r="CG5" i="87"/>
  <c r="CF5" i="87"/>
  <c r="BW5" i="87"/>
  <c r="BZ5" i="87"/>
  <c r="CC5" i="87"/>
  <c r="CA5" i="87"/>
  <c r="BV5" i="87"/>
  <c r="BX5" i="87"/>
  <c r="BY5" i="87"/>
  <c r="CB5" i="87"/>
  <c r="CG11" i="87"/>
  <c r="CH11" i="87"/>
  <c r="CI11" i="87"/>
  <c r="BW11" i="87"/>
  <c r="CF11" i="87"/>
  <c r="CC11" i="87"/>
  <c r="BY11" i="87"/>
  <c r="CA11" i="87"/>
  <c r="BV11" i="87"/>
  <c r="BX11" i="87"/>
  <c r="CB11" i="87"/>
  <c r="BZ11" i="87"/>
  <c r="CB17" i="87"/>
  <c r="CE17" i="87"/>
  <c r="CG17" i="87"/>
  <c r="CH17" i="87"/>
  <c r="BY17" i="87"/>
  <c r="CI17" i="87"/>
  <c r="BV17" i="87"/>
  <c r="CF17" i="87"/>
  <c r="CD17" i="87"/>
  <c r="BW17" i="87"/>
  <c r="BX17" i="87"/>
  <c r="CC17" i="87"/>
  <c r="CA17" i="87"/>
  <c r="BZ17" i="87"/>
  <c r="CH85" i="87"/>
  <c r="CI85" i="87"/>
  <c r="CE85" i="87"/>
  <c r="CA85" i="87"/>
  <c r="CF85" i="87"/>
  <c r="CC85" i="87"/>
  <c r="CG85" i="87"/>
  <c r="BV85" i="87"/>
  <c r="BW85" i="87"/>
  <c r="CB85" i="87"/>
  <c r="BZ85" i="87"/>
  <c r="BX85" i="87"/>
  <c r="BY85" i="87"/>
  <c r="CD85" i="87"/>
  <c r="CB73" i="87"/>
  <c r="CE73" i="87"/>
  <c r="CG73" i="87"/>
  <c r="CH73" i="87"/>
  <c r="CF73" i="87"/>
  <c r="CC73" i="87"/>
  <c r="CA73" i="87"/>
  <c r="BY73" i="87"/>
  <c r="CI73" i="87"/>
  <c r="BZ73" i="87"/>
  <c r="CD73" i="87"/>
  <c r="BV73" i="87"/>
  <c r="BW73" i="87"/>
  <c r="BX73" i="87"/>
  <c r="CG64" i="87"/>
  <c r="CH64" i="87"/>
  <c r="CI64" i="87"/>
  <c r="CF64" i="87"/>
  <c r="CC64" i="87"/>
  <c r="CD64" i="87"/>
  <c r="CE64" i="87"/>
  <c r="CB64" i="87"/>
  <c r="BV64" i="87"/>
  <c r="BW64" i="87"/>
  <c r="BX64" i="87"/>
  <c r="BZ64" i="87"/>
  <c r="CA64" i="87"/>
  <c r="BY64" i="87"/>
  <c r="CG56" i="87"/>
  <c r="CH56" i="87"/>
  <c r="CI56" i="87"/>
  <c r="CF56" i="87"/>
  <c r="CC56" i="87"/>
  <c r="CE56" i="87"/>
  <c r="CA56" i="87"/>
  <c r="BV56" i="87"/>
  <c r="BX56" i="87"/>
  <c r="CD56" i="87"/>
  <c r="BW56" i="87"/>
  <c r="BY56" i="87"/>
  <c r="CB56" i="87"/>
  <c r="BZ56" i="87"/>
  <c r="CG48" i="87"/>
  <c r="CH48" i="87"/>
  <c r="CI48" i="87"/>
  <c r="CF48" i="87"/>
  <c r="CC48" i="87"/>
  <c r="CA48" i="87"/>
  <c r="BV48" i="87"/>
  <c r="BX48" i="87"/>
  <c r="CE48" i="87"/>
  <c r="CB48" i="87"/>
  <c r="BW48" i="87"/>
  <c r="BY48" i="87"/>
  <c r="BZ48" i="87"/>
  <c r="CD48" i="87"/>
  <c r="CG40" i="87"/>
  <c r="CH40" i="87"/>
  <c r="CI40" i="87"/>
  <c r="CF40" i="87"/>
  <c r="CC40" i="87"/>
  <c r="CA40" i="87"/>
  <c r="BV40" i="87"/>
  <c r="CD40" i="87"/>
  <c r="BX40" i="87"/>
  <c r="CB40" i="87"/>
  <c r="BW40" i="87"/>
  <c r="BY40" i="87"/>
  <c r="CE40" i="87"/>
  <c r="BZ40" i="87"/>
  <c r="CG32" i="87"/>
  <c r="CH32" i="87"/>
  <c r="CI32" i="87"/>
  <c r="CF32" i="87"/>
  <c r="CC32" i="87"/>
  <c r="CD32" i="87"/>
  <c r="CA32" i="87"/>
  <c r="BV32" i="87"/>
  <c r="CE32" i="87"/>
  <c r="BX32" i="87"/>
  <c r="BY32" i="87"/>
  <c r="CB32" i="87"/>
  <c r="BZ32" i="87"/>
  <c r="BW32" i="87"/>
  <c r="CG24" i="87"/>
  <c r="CH24" i="87"/>
  <c r="CI24" i="87"/>
  <c r="CF24" i="87"/>
  <c r="CC24" i="87"/>
  <c r="CE24" i="87"/>
  <c r="CA24" i="87"/>
  <c r="BV24" i="87"/>
  <c r="BX24" i="87"/>
  <c r="BZ24" i="87"/>
  <c r="CB24" i="87"/>
  <c r="CD24" i="87"/>
  <c r="BW24" i="87"/>
  <c r="BY24" i="87"/>
  <c r="CG72" i="87"/>
  <c r="CH72" i="87"/>
  <c r="CI72" i="87"/>
  <c r="CF72" i="87"/>
  <c r="CC72" i="87"/>
  <c r="CD72" i="87"/>
  <c r="CA72" i="87"/>
  <c r="CB72" i="87"/>
  <c r="BV72" i="87"/>
  <c r="CE72" i="87"/>
  <c r="BW72" i="87"/>
  <c r="BX72" i="87"/>
  <c r="BZ72" i="87"/>
  <c r="BY72" i="87"/>
  <c r="CG54" i="87"/>
  <c r="CH54" i="87"/>
  <c r="CI54" i="87"/>
  <c r="CE54" i="87"/>
  <c r="CB54" i="87"/>
  <c r="BX54" i="87"/>
  <c r="CA54" i="87"/>
  <c r="BZ54" i="87"/>
  <c r="CC54" i="87"/>
  <c r="CD54" i="87"/>
  <c r="BV54" i="87"/>
  <c r="BW54" i="87"/>
  <c r="BY54" i="87"/>
  <c r="CF54" i="87"/>
  <c r="CH21" i="87"/>
  <c r="CI21" i="87"/>
  <c r="CE21" i="87"/>
  <c r="CC21" i="87"/>
  <c r="BW21" i="87"/>
  <c r="BZ21" i="87"/>
  <c r="CF21" i="87"/>
  <c r="CD21" i="87"/>
  <c r="BX21" i="87"/>
  <c r="CG21" i="87"/>
  <c r="CB21" i="87"/>
  <c r="BV21" i="87"/>
  <c r="BY21" i="87"/>
  <c r="CA21" i="87"/>
  <c r="CI60" i="87"/>
  <c r="CF60" i="87"/>
  <c r="CC60" i="87"/>
  <c r="CG60" i="87"/>
  <c r="CH60" i="87"/>
  <c r="BW60" i="87"/>
  <c r="BY60" i="87"/>
  <c r="BZ60" i="87"/>
  <c r="CE60" i="87"/>
  <c r="CD60" i="87"/>
  <c r="CB60" i="87"/>
  <c r="BV60" i="87"/>
  <c r="CA60" i="87"/>
  <c r="BX60" i="87"/>
  <c r="CI28" i="87"/>
  <c r="CF28" i="87"/>
  <c r="CC28" i="87"/>
  <c r="CG28" i="87"/>
  <c r="BZ28" i="87"/>
  <c r="CH28" i="87"/>
  <c r="BW28" i="87"/>
  <c r="BV28" i="87"/>
  <c r="BY28" i="87"/>
  <c r="CE28" i="87"/>
  <c r="CA28" i="87"/>
  <c r="BX28" i="87"/>
  <c r="CD28" i="87"/>
  <c r="CB28" i="87"/>
  <c r="CI4" i="87"/>
  <c r="CF4" i="87"/>
  <c r="CC4" i="87"/>
  <c r="CG4" i="87"/>
  <c r="CH4" i="87"/>
  <c r="BZ4" i="87"/>
  <c r="CB4" i="87"/>
  <c r="BW4" i="87"/>
  <c r="BX4" i="87"/>
  <c r="BY4" i="87"/>
  <c r="CA4" i="87"/>
  <c r="BV4" i="87"/>
  <c r="CG10" i="87"/>
  <c r="CI10" i="87"/>
  <c r="CF10" i="87"/>
  <c r="CC10" i="87"/>
  <c r="BV10" i="87"/>
  <c r="BY10" i="87"/>
  <c r="CH10" i="87"/>
  <c r="BW10" i="87"/>
  <c r="BZ10" i="87"/>
  <c r="BX10" i="87"/>
  <c r="CB10" i="87"/>
  <c r="CA10" i="87"/>
  <c r="CI84" i="87"/>
  <c r="CF84" i="87"/>
  <c r="CC84" i="87"/>
  <c r="CG84" i="87"/>
  <c r="CD84" i="87"/>
  <c r="CE84" i="87"/>
  <c r="BZ84" i="87"/>
  <c r="BW84" i="87"/>
  <c r="CB84" i="87"/>
  <c r="BV84" i="87"/>
  <c r="CH84" i="87"/>
  <c r="CA84" i="87"/>
  <c r="BX84" i="87"/>
  <c r="BY84" i="87"/>
  <c r="CH71" i="87"/>
  <c r="CE71" i="87"/>
  <c r="CB71" i="87"/>
  <c r="CF71" i="87"/>
  <c r="CC71" i="87"/>
  <c r="CG71" i="87"/>
  <c r="CD71" i="87"/>
  <c r="CI71" i="87"/>
  <c r="BX71" i="87"/>
  <c r="CA71" i="87"/>
  <c r="BV71" i="87"/>
  <c r="BW71" i="87"/>
  <c r="BY71" i="87"/>
  <c r="BZ71" i="87"/>
  <c r="CH63" i="87"/>
  <c r="CE63" i="87"/>
  <c r="CB63" i="87"/>
  <c r="CD63" i="87"/>
  <c r="CF63" i="87"/>
  <c r="CA63" i="87"/>
  <c r="BV63" i="87"/>
  <c r="BW63" i="87"/>
  <c r="BX63" i="87"/>
  <c r="CG63" i="87"/>
  <c r="CC63" i="87"/>
  <c r="BY63" i="87"/>
  <c r="CI63" i="87"/>
  <c r="BZ63" i="87"/>
  <c r="CH55" i="87"/>
  <c r="CE55" i="87"/>
  <c r="CB55" i="87"/>
  <c r="CG55" i="87"/>
  <c r="CF55" i="87"/>
  <c r="CD55" i="87"/>
  <c r="BX55" i="87"/>
  <c r="BY55" i="87"/>
  <c r="BZ55" i="87"/>
  <c r="CI55" i="87"/>
  <c r="CA55" i="87"/>
  <c r="CC55" i="87"/>
  <c r="BV55" i="87"/>
  <c r="BW55" i="87"/>
  <c r="CH47" i="87"/>
  <c r="CE47" i="87"/>
  <c r="CF47" i="87"/>
  <c r="CB47" i="87"/>
  <c r="CG47" i="87"/>
  <c r="CI47" i="87"/>
  <c r="CC47" i="87"/>
  <c r="BX47" i="87"/>
  <c r="BZ47" i="87"/>
  <c r="BV47" i="87"/>
  <c r="CD47" i="87"/>
  <c r="BW47" i="87"/>
  <c r="CA47" i="87"/>
  <c r="BY47" i="87"/>
  <c r="CH39" i="87"/>
  <c r="CE39" i="87"/>
  <c r="CF39" i="87"/>
  <c r="CB39" i="87"/>
  <c r="CG39" i="87"/>
  <c r="CD39" i="87"/>
  <c r="CI39" i="87"/>
  <c r="BX39" i="87"/>
  <c r="CC39" i="87"/>
  <c r="CA39" i="87"/>
  <c r="BV39" i="87"/>
  <c r="BW39" i="87"/>
  <c r="BY39" i="87"/>
  <c r="BZ39" i="87"/>
  <c r="CH31" i="87"/>
  <c r="CE31" i="87"/>
  <c r="CF31" i="87"/>
  <c r="CB31" i="87"/>
  <c r="CD31" i="87"/>
  <c r="CC31" i="87"/>
  <c r="BX31" i="87"/>
  <c r="CA31" i="87"/>
  <c r="BV31" i="87"/>
  <c r="BW31" i="87"/>
  <c r="CG31" i="87"/>
  <c r="BY31" i="87"/>
  <c r="CI31" i="87"/>
  <c r="BZ31" i="87"/>
  <c r="CH23" i="87"/>
  <c r="CE23" i="87"/>
  <c r="CF23" i="87"/>
  <c r="CB23" i="87"/>
  <c r="CC23" i="87"/>
  <c r="CG23" i="87"/>
  <c r="CD23" i="87"/>
  <c r="BX23" i="87"/>
  <c r="BV23" i="87"/>
  <c r="BZ23" i="87"/>
  <c r="BW23" i="87"/>
  <c r="BY23" i="87"/>
  <c r="CI23" i="87"/>
  <c r="CA23" i="87"/>
  <c r="J26" i="87"/>
  <c r="AU75" i="87"/>
  <c r="BC75" i="87"/>
  <c r="AV75" i="87"/>
  <c r="AZ75" i="87"/>
  <c r="BA75" i="87"/>
  <c r="AS75" i="87"/>
  <c r="BD75" i="87"/>
  <c r="BB75" i="87"/>
  <c r="AT75" i="87"/>
  <c r="BF75" i="87"/>
  <c r="AW75" i="87"/>
  <c r="BG75" i="87"/>
  <c r="AX75" i="87"/>
  <c r="AY75" i="87"/>
  <c r="BE75" i="87"/>
  <c r="AR75" i="87"/>
  <c r="AU79" i="87"/>
  <c r="BC79" i="87"/>
  <c r="AZ79" i="87"/>
  <c r="AX79" i="87"/>
  <c r="BA79" i="87"/>
  <c r="AY79" i="87"/>
  <c r="AR79" i="87"/>
  <c r="BD79" i="87"/>
  <c r="AS79" i="87"/>
  <c r="BE79" i="87"/>
  <c r="AT79" i="87"/>
  <c r="AV79" i="87"/>
  <c r="AW79" i="87"/>
  <c r="BB79" i="87"/>
  <c r="BG79" i="87"/>
  <c r="BF79" i="87"/>
  <c r="BA42" i="87"/>
  <c r="AT42" i="87"/>
  <c r="BB42" i="87"/>
  <c r="AW42" i="87"/>
  <c r="BE42" i="87"/>
  <c r="AX42" i="87"/>
  <c r="BF42" i="87"/>
  <c r="BC42" i="87"/>
  <c r="BG42" i="87"/>
  <c r="BD42" i="87"/>
  <c r="AU42" i="87"/>
  <c r="AR42" i="87"/>
  <c r="AV42" i="87"/>
  <c r="AS42" i="87"/>
  <c r="AY42" i="87"/>
  <c r="AZ42" i="87"/>
  <c r="BA34" i="87"/>
  <c r="AT34" i="87"/>
  <c r="BB34" i="87"/>
  <c r="AW34" i="87"/>
  <c r="BE34" i="87"/>
  <c r="AX34" i="87"/>
  <c r="BF34" i="87"/>
  <c r="BC34" i="87"/>
  <c r="BG34" i="87"/>
  <c r="BD34" i="87"/>
  <c r="AU34" i="87"/>
  <c r="AR34" i="87"/>
  <c r="AV34" i="87"/>
  <c r="AS34" i="87"/>
  <c r="AY34" i="87"/>
  <c r="AZ34" i="87"/>
  <c r="AX6" i="87"/>
  <c r="BF6" i="87"/>
  <c r="AT6" i="87"/>
  <c r="AU6" i="87"/>
  <c r="BC6" i="87"/>
  <c r="BE6" i="87"/>
  <c r="AV6" i="87"/>
  <c r="BG6" i="87"/>
  <c r="AZ6" i="87"/>
  <c r="BA6" i="87"/>
  <c r="AW6" i="87"/>
  <c r="AR6" i="87"/>
  <c r="BB6" i="87"/>
  <c r="AY6" i="87"/>
  <c r="AS6" i="87"/>
  <c r="BD6" i="87"/>
  <c r="BA74" i="87"/>
  <c r="AT74" i="87"/>
  <c r="BB74" i="87"/>
  <c r="AX74" i="87"/>
  <c r="BF74" i="87"/>
  <c r="BC74" i="87"/>
  <c r="BE74" i="87"/>
  <c r="BD74" i="87"/>
  <c r="AV74" i="87"/>
  <c r="AR74" i="87"/>
  <c r="AW74" i="87"/>
  <c r="AU74" i="87"/>
  <c r="AS74" i="87"/>
  <c r="BG74" i="87"/>
  <c r="AY74" i="87"/>
  <c r="AZ74" i="87"/>
  <c r="AY57" i="87"/>
  <c r="BG57" i="87"/>
  <c r="AZ57" i="87"/>
  <c r="AU57" i="87"/>
  <c r="BC57" i="87"/>
  <c r="AV57" i="87"/>
  <c r="BD57" i="87"/>
  <c r="BA57" i="87"/>
  <c r="BE57" i="87"/>
  <c r="BB57" i="87"/>
  <c r="AT57" i="87"/>
  <c r="AR57" i="87"/>
  <c r="BF57" i="87"/>
  <c r="AS57" i="87"/>
  <c r="AW57" i="87"/>
  <c r="AX57" i="87"/>
  <c r="AY41" i="87"/>
  <c r="BG41" i="87"/>
  <c r="AZ41" i="87"/>
  <c r="AU41" i="87"/>
  <c r="BC41" i="87"/>
  <c r="AV41" i="87"/>
  <c r="BD41" i="87"/>
  <c r="BA41" i="87"/>
  <c r="BE41" i="87"/>
  <c r="BB41" i="87"/>
  <c r="AT41" i="87"/>
  <c r="AR41" i="87"/>
  <c r="AX41" i="87"/>
  <c r="AW41" i="87"/>
  <c r="BF41" i="87"/>
  <c r="AS41" i="87"/>
  <c r="AY33" i="87"/>
  <c r="BG33" i="87"/>
  <c r="AZ33" i="87"/>
  <c r="AU33" i="87"/>
  <c r="BC33" i="87"/>
  <c r="AV33" i="87"/>
  <c r="BD33" i="87"/>
  <c r="BA33" i="87"/>
  <c r="BE33" i="87"/>
  <c r="BB33" i="87"/>
  <c r="AT33" i="87"/>
  <c r="BF33" i="87"/>
  <c r="AR33" i="87"/>
  <c r="AS33" i="87"/>
  <c r="AW33" i="87"/>
  <c r="AX33" i="87"/>
  <c r="AV5" i="87"/>
  <c r="BD5" i="87"/>
  <c r="AZ5" i="87"/>
  <c r="BA5" i="87"/>
  <c r="AU5" i="87"/>
  <c r="BG5" i="87"/>
  <c r="AW5" i="87"/>
  <c r="BB5" i="87"/>
  <c r="BC5" i="87"/>
  <c r="AX5" i="87"/>
  <c r="AY5" i="87"/>
  <c r="AS5" i="87"/>
  <c r="AR5" i="87"/>
  <c r="BE5" i="87"/>
  <c r="BF5" i="87"/>
  <c r="AT5" i="87"/>
  <c r="L11" i="87"/>
  <c r="AZ11" i="87"/>
  <c r="AW11" i="87"/>
  <c r="BE11" i="87"/>
  <c r="AY11" i="87"/>
  <c r="BA11" i="87"/>
  <c r="AT11" i="87"/>
  <c r="BD11" i="87"/>
  <c r="AU11" i="87"/>
  <c r="BF11" i="87"/>
  <c r="AV11" i="87"/>
  <c r="BB11" i="87"/>
  <c r="BC11" i="87"/>
  <c r="AR11" i="87"/>
  <c r="BG11" i="87"/>
  <c r="AS11" i="87"/>
  <c r="AX11" i="87"/>
  <c r="AY17" i="87"/>
  <c r="BG17" i="87"/>
  <c r="AZ17" i="87"/>
  <c r="AU17" i="87"/>
  <c r="BC17" i="87"/>
  <c r="AV17" i="87"/>
  <c r="BD17" i="87"/>
  <c r="BA17" i="87"/>
  <c r="BE17" i="87"/>
  <c r="BB17" i="87"/>
  <c r="AT17" i="87"/>
  <c r="AW17" i="87"/>
  <c r="BF17" i="87"/>
  <c r="AX17" i="87"/>
  <c r="AR17" i="87"/>
  <c r="AS17" i="87"/>
  <c r="AW85" i="87"/>
  <c r="BE85" i="87"/>
  <c r="AX85" i="87"/>
  <c r="BF85" i="87"/>
  <c r="BA85" i="87"/>
  <c r="AT85" i="87"/>
  <c r="BB85" i="87"/>
  <c r="AV85" i="87"/>
  <c r="BC85" i="87"/>
  <c r="AY85" i="87"/>
  <c r="AS85" i="87"/>
  <c r="AZ85" i="87"/>
  <c r="AR85" i="87"/>
  <c r="BD85" i="87"/>
  <c r="AU85" i="87"/>
  <c r="BG85" i="87"/>
  <c r="AY73" i="87"/>
  <c r="BG73" i="87"/>
  <c r="AZ73" i="87"/>
  <c r="AV73" i="87"/>
  <c r="BD73" i="87"/>
  <c r="BC73" i="87"/>
  <c r="AT73" i="87"/>
  <c r="BF73" i="87"/>
  <c r="BE73" i="87"/>
  <c r="AW73" i="87"/>
  <c r="AX73" i="87"/>
  <c r="AU73" i="87"/>
  <c r="BA73" i="87"/>
  <c r="BB73" i="87"/>
  <c r="AR73" i="87"/>
  <c r="AS73" i="87"/>
  <c r="AW64" i="87"/>
  <c r="BE64" i="87"/>
  <c r="AX64" i="87"/>
  <c r="BF64" i="87"/>
  <c r="BA64" i="87"/>
  <c r="AT64" i="87"/>
  <c r="BB64" i="87"/>
  <c r="AY64" i="87"/>
  <c r="BC64" i="87"/>
  <c r="AZ64" i="87"/>
  <c r="BG64" i="87"/>
  <c r="AS64" i="87"/>
  <c r="AV64" i="87"/>
  <c r="BD64" i="87"/>
  <c r="AR64" i="87"/>
  <c r="AU64" i="87"/>
  <c r="AW56" i="87"/>
  <c r="BE56" i="87"/>
  <c r="AX56" i="87"/>
  <c r="BF56" i="87"/>
  <c r="BA56" i="87"/>
  <c r="AT56" i="87"/>
  <c r="BB56" i="87"/>
  <c r="AY56" i="87"/>
  <c r="BC56" i="87"/>
  <c r="AZ56" i="87"/>
  <c r="BG56" i="87"/>
  <c r="AS56" i="87"/>
  <c r="AR56" i="87"/>
  <c r="AU56" i="87"/>
  <c r="BD56" i="87"/>
  <c r="AV56" i="87"/>
  <c r="AW48" i="87"/>
  <c r="BE48" i="87"/>
  <c r="AX48" i="87"/>
  <c r="BF48" i="87"/>
  <c r="BA48" i="87"/>
  <c r="AT48" i="87"/>
  <c r="BB48" i="87"/>
  <c r="AY48" i="87"/>
  <c r="BC48" i="87"/>
  <c r="AZ48" i="87"/>
  <c r="BG48" i="87"/>
  <c r="AS48" i="87"/>
  <c r="AV48" i="87"/>
  <c r="BD48" i="87"/>
  <c r="AU48" i="87"/>
  <c r="AR48" i="87"/>
  <c r="AW40" i="87"/>
  <c r="BE40" i="87"/>
  <c r="AX40" i="87"/>
  <c r="BF40" i="87"/>
  <c r="BA40" i="87"/>
  <c r="AT40" i="87"/>
  <c r="BB40" i="87"/>
  <c r="AY40" i="87"/>
  <c r="BC40" i="87"/>
  <c r="AZ40" i="87"/>
  <c r="BG40" i="87"/>
  <c r="AS40" i="87"/>
  <c r="AU40" i="87"/>
  <c r="AV40" i="87"/>
  <c r="AR40" i="87"/>
  <c r="BD40" i="87"/>
  <c r="AW32" i="87"/>
  <c r="BE32" i="87"/>
  <c r="AX32" i="87"/>
  <c r="BF32" i="87"/>
  <c r="BA32" i="87"/>
  <c r="AT32" i="87"/>
  <c r="BB32" i="87"/>
  <c r="AY32" i="87"/>
  <c r="BC32" i="87"/>
  <c r="AZ32" i="87"/>
  <c r="BG32" i="87"/>
  <c r="AS32" i="87"/>
  <c r="AV32" i="87"/>
  <c r="AR32" i="87"/>
  <c r="AU32" i="87"/>
  <c r="BD32" i="87"/>
  <c r="J24" i="87"/>
  <c r="AW24" i="87"/>
  <c r="BE24" i="87"/>
  <c r="AX24" i="87"/>
  <c r="BF24" i="87"/>
  <c r="BA24" i="87"/>
  <c r="AT24" i="87"/>
  <c r="BB24" i="87"/>
  <c r="AY24" i="87"/>
  <c r="BC24" i="87"/>
  <c r="AZ24" i="87"/>
  <c r="BG24" i="87"/>
  <c r="AS24" i="87"/>
  <c r="BD24" i="87"/>
  <c r="AR24" i="87"/>
  <c r="AU24" i="87"/>
  <c r="AV24" i="87"/>
  <c r="AU19" i="87"/>
  <c r="BC19" i="87"/>
  <c r="AV19" i="87"/>
  <c r="BD19" i="87"/>
  <c r="AY19" i="87"/>
  <c r="BG19" i="87"/>
  <c r="AZ19" i="87"/>
  <c r="BE19" i="87"/>
  <c r="AS19" i="87"/>
  <c r="BF19" i="87"/>
  <c r="AW19" i="87"/>
  <c r="AR19" i="87"/>
  <c r="AX19" i="87"/>
  <c r="AT19" i="87"/>
  <c r="BA19" i="87"/>
  <c r="BB19" i="87"/>
  <c r="BA58" i="87"/>
  <c r="AT58" i="87"/>
  <c r="BB58" i="87"/>
  <c r="AW58" i="87"/>
  <c r="BE58" i="87"/>
  <c r="AX58" i="87"/>
  <c r="BF58" i="87"/>
  <c r="BC58" i="87"/>
  <c r="BG58" i="87"/>
  <c r="BD58" i="87"/>
  <c r="AU58" i="87"/>
  <c r="AR58" i="87"/>
  <c r="AV58" i="87"/>
  <c r="AY58" i="87"/>
  <c r="AZ58" i="87"/>
  <c r="AS58" i="87"/>
  <c r="BA26" i="87"/>
  <c r="AT26" i="87"/>
  <c r="BB26" i="87"/>
  <c r="AW26" i="87"/>
  <c r="BE26" i="87"/>
  <c r="AX26" i="87"/>
  <c r="BF26" i="87"/>
  <c r="BC26" i="87"/>
  <c r="BG26" i="87"/>
  <c r="BD26" i="87"/>
  <c r="AU26" i="87"/>
  <c r="AR26" i="87"/>
  <c r="AV26" i="87"/>
  <c r="AY26" i="87"/>
  <c r="AS26" i="87"/>
  <c r="AZ26" i="87"/>
  <c r="K12" i="87"/>
  <c r="AT12" i="87"/>
  <c r="BB12" i="87"/>
  <c r="AY12" i="87"/>
  <c r="BG12" i="87"/>
  <c r="AV12" i="87"/>
  <c r="BF12" i="87"/>
  <c r="AW12" i="87"/>
  <c r="BA12" i="87"/>
  <c r="BC12" i="87"/>
  <c r="AX12" i="87"/>
  <c r="BD12" i="87"/>
  <c r="AZ12" i="87"/>
  <c r="AS12" i="87"/>
  <c r="AU12" i="87"/>
  <c r="BE12" i="87"/>
  <c r="AR12" i="87"/>
  <c r="AY65" i="87"/>
  <c r="BG65" i="87"/>
  <c r="AZ65" i="87"/>
  <c r="AU65" i="87"/>
  <c r="BC65" i="87"/>
  <c r="AV65" i="87"/>
  <c r="BD65" i="87"/>
  <c r="BA65" i="87"/>
  <c r="BE65" i="87"/>
  <c r="BB65" i="87"/>
  <c r="AT65" i="87"/>
  <c r="AX65" i="87"/>
  <c r="AW65" i="87"/>
  <c r="BF65" i="87"/>
  <c r="AS65" i="87"/>
  <c r="AR65" i="87"/>
  <c r="AY49" i="87"/>
  <c r="BG49" i="87"/>
  <c r="AZ49" i="87"/>
  <c r="AU49" i="87"/>
  <c r="BC49" i="87"/>
  <c r="AV49" i="87"/>
  <c r="BD49" i="87"/>
  <c r="BA49" i="87"/>
  <c r="BE49" i="87"/>
  <c r="BB49" i="87"/>
  <c r="AT49" i="87"/>
  <c r="AW49" i="87"/>
  <c r="BF49" i="87"/>
  <c r="AX49" i="87"/>
  <c r="AR49" i="87"/>
  <c r="AS49" i="87"/>
  <c r="AY25" i="87"/>
  <c r="BG25" i="87"/>
  <c r="AZ25" i="87"/>
  <c r="AU25" i="87"/>
  <c r="BC25" i="87"/>
  <c r="AV25" i="87"/>
  <c r="BD25" i="87"/>
  <c r="BA25" i="87"/>
  <c r="BE25" i="87"/>
  <c r="BB25" i="87"/>
  <c r="AT25" i="87"/>
  <c r="AR25" i="87"/>
  <c r="AW25" i="87"/>
  <c r="AX25" i="87"/>
  <c r="AS25" i="87"/>
  <c r="BF25" i="87"/>
  <c r="AT4" i="87"/>
  <c r="BB4" i="87"/>
  <c r="AX4" i="87"/>
  <c r="BF4" i="87"/>
  <c r="AY4" i="87"/>
  <c r="BG4" i="87"/>
  <c r="AV4" i="87"/>
  <c r="AW4" i="87"/>
  <c r="BC4" i="87"/>
  <c r="BD4" i="87"/>
  <c r="AZ4" i="87"/>
  <c r="BE4" i="87"/>
  <c r="BA4" i="87"/>
  <c r="AS4" i="87"/>
  <c r="AU4" i="87"/>
  <c r="AR4" i="87"/>
  <c r="K10" i="87"/>
  <c r="AX10" i="87"/>
  <c r="BF10" i="87"/>
  <c r="AU10" i="87"/>
  <c r="BC10" i="87"/>
  <c r="BB10" i="87"/>
  <c r="BD10" i="87"/>
  <c r="AW10" i="87"/>
  <c r="AY10" i="87"/>
  <c r="BE10" i="87"/>
  <c r="BG10" i="87"/>
  <c r="AT10" i="87"/>
  <c r="AR10" i="87"/>
  <c r="AV10" i="87"/>
  <c r="AS10" i="87"/>
  <c r="BA10" i="87"/>
  <c r="AZ10" i="87"/>
  <c r="AW84" i="87"/>
  <c r="AT84" i="87"/>
  <c r="BB84" i="87"/>
  <c r="BC84" i="87"/>
  <c r="BD84" i="87"/>
  <c r="AS84" i="87"/>
  <c r="AX84" i="87"/>
  <c r="BG84" i="87"/>
  <c r="AY84" i="87"/>
  <c r="AU84" i="87"/>
  <c r="AV84" i="87"/>
  <c r="AR84" i="87"/>
  <c r="BA84" i="87"/>
  <c r="BE84" i="87"/>
  <c r="BF84" i="87"/>
  <c r="AZ84" i="87"/>
  <c r="AU71" i="87"/>
  <c r="BC71" i="87"/>
  <c r="AV71" i="87"/>
  <c r="BD71" i="87"/>
  <c r="AZ71" i="87"/>
  <c r="BF71" i="87"/>
  <c r="AR71" i="87"/>
  <c r="AW71" i="87"/>
  <c r="AT71" i="87"/>
  <c r="BG71" i="87"/>
  <c r="AY71" i="87"/>
  <c r="AS71" i="87"/>
  <c r="BA71" i="87"/>
  <c r="BB71" i="87"/>
  <c r="AX71" i="87"/>
  <c r="BE71" i="87"/>
  <c r="AU63" i="87"/>
  <c r="BC63" i="87"/>
  <c r="AV63" i="87"/>
  <c r="BD63" i="87"/>
  <c r="AY63" i="87"/>
  <c r="BG63" i="87"/>
  <c r="AZ63" i="87"/>
  <c r="AW63" i="87"/>
  <c r="BA63" i="87"/>
  <c r="AX63" i="87"/>
  <c r="AR63" i="87"/>
  <c r="BE63" i="87"/>
  <c r="AS63" i="87"/>
  <c r="BF63" i="87"/>
  <c r="AT63" i="87"/>
  <c r="BB63" i="87"/>
  <c r="AU55" i="87"/>
  <c r="BC55" i="87"/>
  <c r="AV55" i="87"/>
  <c r="BD55" i="87"/>
  <c r="AY55" i="87"/>
  <c r="BG55" i="87"/>
  <c r="AZ55" i="87"/>
  <c r="AW55" i="87"/>
  <c r="AR55" i="87"/>
  <c r="BA55" i="87"/>
  <c r="AX55" i="87"/>
  <c r="BE55" i="87"/>
  <c r="AS55" i="87"/>
  <c r="BF55" i="87"/>
  <c r="AT55" i="87"/>
  <c r="BB55" i="87"/>
  <c r="AU47" i="87"/>
  <c r="BC47" i="87"/>
  <c r="AV47" i="87"/>
  <c r="BD47" i="87"/>
  <c r="AY47" i="87"/>
  <c r="BG47" i="87"/>
  <c r="AZ47" i="87"/>
  <c r="AW47" i="87"/>
  <c r="BA47" i="87"/>
  <c r="AX47" i="87"/>
  <c r="AR47" i="87"/>
  <c r="BE47" i="87"/>
  <c r="AS47" i="87"/>
  <c r="BF47" i="87"/>
  <c r="BB47" i="87"/>
  <c r="AT47" i="87"/>
  <c r="AU39" i="87"/>
  <c r="BC39" i="87"/>
  <c r="AV39" i="87"/>
  <c r="BD39" i="87"/>
  <c r="AY39" i="87"/>
  <c r="BG39" i="87"/>
  <c r="AZ39" i="87"/>
  <c r="AW39" i="87"/>
  <c r="AR39" i="87"/>
  <c r="BA39" i="87"/>
  <c r="AX39" i="87"/>
  <c r="BE39" i="87"/>
  <c r="AS39" i="87"/>
  <c r="BF39" i="87"/>
  <c r="AT39" i="87"/>
  <c r="BB39" i="87"/>
  <c r="AU31" i="87"/>
  <c r="BC31" i="87"/>
  <c r="AV31" i="87"/>
  <c r="BD31" i="87"/>
  <c r="AY31" i="87"/>
  <c r="BG31" i="87"/>
  <c r="AZ31" i="87"/>
  <c r="AW31" i="87"/>
  <c r="AR31" i="87"/>
  <c r="BA31" i="87"/>
  <c r="AX31" i="87"/>
  <c r="BE31" i="87"/>
  <c r="AS31" i="87"/>
  <c r="BF31" i="87"/>
  <c r="AT31" i="87"/>
  <c r="BB31" i="87"/>
  <c r="AU23" i="87"/>
  <c r="BC23" i="87"/>
  <c r="AV23" i="87"/>
  <c r="BD23" i="87"/>
  <c r="AY23" i="87"/>
  <c r="BG23" i="87"/>
  <c r="AZ23" i="87"/>
  <c r="AW23" i="87"/>
  <c r="AR23" i="87"/>
  <c r="BA23" i="87"/>
  <c r="AX23" i="87"/>
  <c r="BE23" i="87"/>
  <c r="AS23" i="87"/>
  <c r="BF23" i="87"/>
  <c r="AT23" i="87"/>
  <c r="BB23" i="87"/>
  <c r="BA66" i="87"/>
  <c r="AT66" i="87"/>
  <c r="BB66" i="87"/>
  <c r="AW66" i="87"/>
  <c r="BE66" i="87"/>
  <c r="AX66" i="87"/>
  <c r="BF66" i="87"/>
  <c r="BC66" i="87"/>
  <c r="BG66" i="87"/>
  <c r="BD66" i="87"/>
  <c r="AU66" i="87"/>
  <c r="AR66" i="87"/>
  <c r="AV66" i="87"/>
  <c r="AS66" i="87"/>
  <c r="AZ66" i="87"/>
  <c r="AY66" i="87"/>
  <c r="AZ3" i="87"/>
  <c r="AV3" i="87"/>
  <c r="BD3" i="87"/>
  <c r="AW3" i="87"/>
  <c r="BE3" i="87"/>
  <c r="AX3" i="87"/>
  <c r="AY3" i="87"/>
  <c r="BC3" i="87"/>
  <c r="BF3" i="87"/>
  <c r="AT3" i="87"/>
  <c r="BA3" i="87"/>
  <c r="AR3" i="87"/>
  <c r="BB3" i="87"/>
  <c r="AU3" i="87"/>
  <c r="BG3" i="87"/>
  <c r="AS3" i="87"/>
  <c r="AW16" i="87"/>
  <c r="BE16" i="87"/>
  <c r="AX16" i="87"/>
  <c r="BF16" i="87"/>
  <c r="BA16" i="87"/>
  <c r="AT16" i="87"/>
  <c r="BB16" i="87"/>
  <c r="AY16" i="87"/>
  <c r="BC16" i="87"/>
  <c r="AZ16" i="87"/>
  <c r="BG16" i="87"/>
  <c r="AS16" i="87"/>
  <c r="AV16" i="87"/>
  <c r="AU16" i="87"/>
  <c r="BD16" i="87"/>
  <c r="AR16" i="87"/>
  <c r="BA70" i="87"/>
  <c r="AT70" i="87"/>
  <c r="BB70" i="87"/>
  <c r="AX70" i="87"/>
  <c r="BF70" i="87"/>
  <c r="AU70" i="87"/>
  <c r="BG70" i="87"/>
  <c r="AR70" i="87"/>
  <c r="AW70" i="87"/>
  <c r="AV70" i="87"/>
  <c r="AZ70" i="87"/>
  <c r="BC70" i="87"/>
  <c r="AY70" i="87"/>
  <c r="BD70" i="87"/>
  <c r="BE70" i="87"/>
  <c r="AS70" i="87"/>
  <c r="BA54" i="87"/>
  <c r="AT54" i="87"/>
  <c r="BB54" i="87"/>
  <c r="AW54" i="87"/>
  <c r="BE54" i="87"/>
  <c r="AX54" i="87"/>
  <c r="BF54" i="87"/>
  <c r="AU54" i="87"/>
  <c r="AR54" i="87"/>
  <c r="AY54" i="87"/>
  <c r="AV54" i="87"/>
  <c r="BC54" i="87"/>
  <c r="BD54" i="87"/>
  <c r="AS54" i="87"/>
  <c r="AZ54" i="87"/>
  <c r="BG54" i="87"/>
  <c r="BA38" i="87"/>
  <c r="AT38" i="87"/>
  <c r="BB38" i="87"/>
  <c r="AW38" i="87"/>
  <c r="BE38" i="87"/>
  <c r="AX38" i="87"/>
  <c r="BF38" i="87"/>
  <c r="AU38" i="87"/>
  <c r="AR38" i="87"/>
  <c r="AY38" i="87"/>
  <c r="AV38" i="87"/>
  <c r="BC38" i="87"/>
  <c r="BD38" i="87"/>
  <c r="AS38" i="87"/>
  <c r="AZ38" i="87"/>
  <c r="BG38" i="87"/>
  <c r="BA18" i="87"/>
  <c r="AT18" i="87"/>
  <c r="BB18" i="87"/>
  <c r="AW18" i="87"/>
  <c r="BE18" i="87"/>
  <c r="AX18" i="87"/>
  <c r="BF18" i="87"/>
  <c r="BC18" i="87"/>
  <c r="BG18" i="87"/>
  <c r="BD18" i="87"/>
  <c r="AU18" i="87"/>
  <c r="AR18" i="87"/>
  <c r="AV18" i="87"/>
  <c r="AZ18" i="87"/>
  <c r="AS18" i="87"/>
  <c r="AY18" i="87"/>
  <c r="BA22" i="87"/>
  <c r="AT22" i="87"/>
  <c r="BB22" i="87"/>
  <c r="AW22" i="87"/>
  <c r="BE22" i="87"/>
  <c r="AX22" i="87"/>
  <c r="BF22" i="87"/>
  <c r="AU22" i="87"/>
  <c r="AR22" i="87"/>
  <c r="AY22" i="87"/>
  <c r="AV22" i="87"/>
  <c r="BC22" i="87"/>
  <c r="BD22" i="87"/>
  <c r="AZ22" i="87"/>
  <c r="AS22" i="87"/>
  <c r="BG22" i="87"/>
  <c r="BA78" i="87"/>
  <c r="AX78" i="87"/>
  <c r="BF78" i="87"/>
  <c r="BB78" i="87"/>
  <c r="AR78" i="87"/>
  <c r="AT78" i="87"/>
  <c r="BD78" i="87"/>
  <c r="BC78" i="87"/>
  <c r="AV78" i="87"/>
  <c r="BG78" i="87"/>
  <c r="AW78" i="87"/>
  <c r="AU78" i="87"/>
  <c r="BE78" i="87"/>
  <c r="AY78" i="87"/>
  <c r="AZ78" i="87"/>
  <c r="AS78" i="87"/>
  <c r="BA82" i="87"/>
  <c r="AX82" i="87"/>
  <c r="BF82" i="87"/>
  <c r="AY82" i="87"/>
  <c r="AZ82" i="87"/>
  <c r="AT82" i="87"/>
  <c r="BD82" i="87"/>
  <c r="AR82" i="87"/>
  <c r="BE82" i="87"/>
  <c r="AU82" i="87"/>
  <c r="AW82" i="87"/>
  <c r="AS82" i="87"/>
  <c r="BB82" i="87"/>
  <c r="BC82" i="87"/>
  <c r="AV82" i="87"/>
  <c r="BG82" i="87"/>
  <c r="AY69" i="87"/>
  <c r="BG69" i="87"/>
  <c r="AZ69" i="87"/>
  <c r="AU69" i="87"/>
  <c r="BC69" i="87"/>
  <c r="AV69" i="87"/>
  <c r="BD69" i="87"/>
  <c r="AW69" i="87"/>
  <c r="AT69" i="87"/>
  <c r="BA69" i="87"/>
  <c r="BB69" i="87"/>
  <c r="AS69" i="87"/>
  <c r="AR69" i="87"/>
  <c r="BF69" i="87"/>
  <c r="AX69" i="87"/>
  <c r="BE69" i="87"/>
  <c r="AY61" i="87"/>
  <c r="BG61" i="87"/>
  <c r="AZ61" i="87"/>
  <c r="AU61" i="87"/>
  <c r="BC61" i="87"/>
  <c r="AV61" i="87"/>
  <c r="BD61" i="87"/>
  <c r="AW61" i="87"/>
  <c r="AT61" i="87"/>
  <c r="BA61" i="87"/>
  <c r="BB61" i="87"/>
  <c r="AX61" i="87"/>
  <c r="BE61" i="87"/>
  <c r="BF61" i="87"/>
  <c r="AR61" i="87"/>
  <c r="AS61" i="87"/>
  <c r="AY53" i="87"/>
  <c r="BG53" i="87"/>
  <c r="AZ53" i="87"/>
  <c r="AU53" i="87"/>
  <c r="BC53" i="87"/>
  <c r="AV53" i="87"/>
  <c r="BD53" i="87"/>
  <c r="AW53" i="87"/>
  <c r="AT53" i="87"/>
  <c r="BA53" i="87"/>
  <c r="BB53" i="87"/>
  <c r="AR53" i="87"/>
  <c r="AS53" i="87"/>
  <c r="BE53" i="87"/>
  <c r="BF53" i="87"/>
  <c r="AX53" i="87"/>
  <c r="AY45" i="87"/>
  <c r="BG45" i="87"/>
  <c r="AZ45" i="87"/>
  <c r="AU45" i="87"/>
  <c r="BC45" i="87"/>
  <c r="AV45" i="87"/>
  <c r="BD45" i="87"/>
  <c r="AW45" i="87"/>
  <c r="AT45" i="87"/>
  <c r="BA45" i="87"/>
  <c r="BB45" i="87"/>
  <c r="BF45" i="87"/>
  <c r="AR45" i="87"/>
  <c r="AS45" i="87"/>
  <c r="AX45" i="87"/>
  <c r="BE45" i="87"/>
  <c r="AY37" i="87"/>
  <c r="BG37" i="87"/>
  <c r="AZ37" i="87"/>
  <c r="AU37" i="87"/>
  <c r="BC37" i="87"/>
  <c r="AV37" i="87"/>
  <c r="BD37" i="87"/>
  <c r="AW37" i="87"/>
  <c r="AT37" i="87"/>
  <c r="BA37" i="87"/>
  <c r="BB37" i="87"/>
  <c r="AR37" i="87"/>
  <c r="BF37" i="87"/>
  <c r="AX37" i="87"/>
  <c r="AS37" i="87"/>
  <c r="BE37" i="87"/>
  <c r="AY29" i="87"/>
  <c r="BG29" i="87"/>
  <c r="AZ29" i="87"/>
  <c r="AU29" i="87"/>
  <c r="BC29" i="87"/>
  <c r="AV29" i="87"/>
  <c r="BD29" i="87"/>
  <c r="AW29" i="87"/>
  <c r="AT29" i="87"/>
  <c r="BA29" i="87"/>
  <c r="BB29" i="87"/>
  <c r="AX29" i="87"/>
  <c r="AR29" i="87"/>
  <c r="BF29" i="87"/>
  <c r="BE29" i="87"/>
  <c r="AS29" i="87"/>
  <c r="K13" i="87"/>
  <c r="AV13" i="87"/>
  <c r="BD13" i="87"/>
  <c r="BA13" i="87"/>
  <c r="BC13" i="87"/>
  <c r="AT13" i="87"/>
  <c r="BE13" i="87"/>
  <c r="AX13" i="87"/>
  <c r="AY13" i="87"/>
  <c r="BF13" i="87"/>
  <c r="BG13" i="87"/>
  <c r="AU13" i="87"/>
  <c r="AW13" i="87"/>
  <c r="BB13" i="87"/>
  <c r="AR13" i="87"/>
  <c r="AS13" i="87"/>
  <c r="AZ13" i="87"/>
  <c r="Z6" i="87"/>
  <c r="AZ7" i="87"/>
  <c r="AW7" i="87"/>
  <c r="BE7" i="87"/>
  <c r="BB7" i="87"/>
  <c r="BC7" i="87"/>
  <c r="AV7" i="87"/>
  <c r="BG7" i="87"/>
  <c r="AX7" i="87"/>
  <c r="BD7" i="87"/>
  <c r="AR7" i="87"/>
  <c r="BF7" i="87"/>
  <c r="AT7" i="87"/>
  <c r="AU7" i="87"/>
  <c r="BA7" i="87"/>
  <c r="AS7" i="87"/>
  <c r="AY7" i="87"/>
  <c r="BA50" i="87"/>
  <c r="AT50" i="87"/>
  <c r="BB50" i="87"/>
  <c r="AW50" i="87"/>
  <c r="BE50" i="87"/>
  <c r="AX50" i="87"/>
  <c r="BF50" i="87"/>
  <c r="BC50" i="87"/>
  <c r="BG50" i="87"/>
  <c r="BD50" i="87"/>
  <c r="AU50" i="87"/>
  <c r="AR50" i="87"/>
  <c r="AV50" i="87"/>
  <c r="AS50" i="87"/>
  <c r="AY50" i="87"/>
  <c r="AZ50" i="87"/>
  <c r="AW72" i="87"/>
  <c r="BE72" i="87"/>
  <c r="AX72" i="87"/>
  <c r="BF72" i="87"/>
  <c r="AT72" i="87"/>
  <c r="BB72" i="87"/>
  <c r="BD72" i="87"/>
  <c r="AU72" i="87"/>
  <c r="BG72" i="87"/>
  <c r="AY72" i="87"/>
  <c r="AS72" i="87"/>
  <c r="AZ72" i="87"/>
  <c r="BC72" i="87"/>
  <c r="AR72" i="87"/>
  <c r="AV72" i="87"/>
  <c r="BA72" i="87"/>
  <c r="AU83" i="87"/>
  <c r="BC83" i="87"/>
  <c r="AZ83" i="87"/>
  <c r="AV83" i="87"/>
  <c r="BF83" i="87"/>
  <c r="AS83" i="87"/>
  <c r="AW83" i="87"/>
  <c r="BG83" i="87"/>
  <c r="BA83" i="87"/>
  <c r="BB83" i="87"/>
  <c r="BE83" i="87"/>
  <c r="AR83" i="87"/>
  <c r="AT83" i="87"/>
  <c r="AY83" i="87"/>
  <c r="AX83" i="87"/>
  <c r="BD83" i="87"/>
  <c r="BA62" i="87"/>
  <c r="AT62" i="87"/>
  <c r="BB62" i="87"/>
  <c r="AW62" i="87"/>
  <c r="BE62" i="87"/>
  <c r="AX62" i="87"/>
  <c r="BF62" i="87"/>
  <c r="AU62" i="87"/>
  <c r="AR62" i="87"/>
  <c r="AY62" i="87"/>
  <c r="AV62" i="87"/>
  <c r="BC62" i="87"/>
  <c r="BD62" i="87"/>
  <c r="BG62" i="87"/>
  <c r="AS62" i="87"/>
  <c r="AZ62" i="87"/>
  <c r="BA46" i="87"/>
  <c r="AT46" i="87"/>
  <c r="BB46" i="87"/>
  <c r="AW46" i="87"/>
  <c r="BE46" i="87"/>
  <c r="AX46" i="87"/>
  <c r="BF46" i="87"/>
  <c r="AU46" i="87"/>
  <c r="AR46" i="87"/>
  <c r="AY46" i="87"/>
  <c r="AV46" i="87"/>
  <c r="BC46" i="87"/>
  <c r="BD46" i="87"/>
  <c r="AZ46" i="87"/>
  <c r="BG46" i="87"/>
  <c r="AS46" i="87"/>
  <c r="BA30" i="87"/>
  <c r="AT30" i="87"/>
  <c r="BB30" i="87"/>
  <c r="AW30" i="87"/>
  <c r="BE30" i="87"/>
  <c r="AX30" i="87"/>
  <c r="BF30" i="87"/>
  <c r="AU30" i="87"/>
  <c r="AR30" i="87"/>
  <c r="AY30" i="87"/>
  <c r="AV30" i="87"/>
  <c r="BC30" i="87"/>
  <c r="BD30" i="87"/>
  <c r="BG30" i="87"/>
  <c r="AS30" i="87"/>
  <c r="AZ30" i="87"/>
  <c r="BV2" i="87"/>
  <c r="BE2" i="87"/>
  <c r="AY2" i="87"/>
  <c r="AR2" i="87"/>
  <c r="N2" i="87"/>
  <c r="BF2" i="87"/>
  <c r="BA2" i="87"/>
  <c r="AU2" i="87"/>
  <c r="AS2" i="87"/>
  <c r="BB2" i="87"/>
  <c r="AV2" i="87"/>
  <c r="BD2" i="87"/>
  <c r="BG2" i="87"/>
  <c r="AT2" i="87"/>
  <c r="AW2" i="87"/>
  <c r="AX2" i="87"/>
  <c r="AZ2" i="87"/>
  <c r="BC2" i="87"/>
  <c r="AU15" i="87"/>
  <c r="BC15" i="87"/>
  <c r="AV15" i="87"/>
  <c r="BD15" i="87"/>
  <c r="AY15" i="87"/>
  <c r="BG15" i="87"/>
  <c r="AZ15" i="87"/>
  <c r="AW15" i="87"/>
  <c r="BA15" i="87"/>
  <c r="AX15" i="87"/>
  <c r="AR15" i="87"/>
  <c r="BE15" i="87"/>
  <c r="AS15" i="87"/>
  <c r="BF15" i="87"/>
  <c r="BB15" i="87"/>
  <c r="AT15" i="87"/>
  <c r="AY21" i="87"/>
  <c r="BG21" i="87"/>
  <c r="AZ21" i="87"/>
  <c r="AU21" i="87"/>
  <c r="BC21" i="87"/>
  <c r="AV21" i="87"/>
  <c r="BD21" i="87"/>
  <c r="AW21" i="87"/>
  <c r="AT21" i="87"/>
  <c r="BA21" i="87"/>
  <c r="BB21" i="87"/>
  <c r="BE21" i="87"/>
  <c r="AR21" i="87"/>
  <c r="BF21" i="87"/>
  <c r="AS21" i="87"/>
  <c r="AX21" i="87"/>
  <c r="AY77" i="87"/>
  <c r="BG77" i="87"/>
  <c r="AV77" i="87"/>
  <c r="BD77" i="87"/>
  <c r="AT77" i="87"/>
  <c r="BE77" i="87"/>
  <c r="AW77" i="87"/>
  <c r="AU77" i="87"/>
  <c r="BF77" i="87"/>
  <c r="AZ77" i="87"/>
  <c r="BA77" i="87"/>
  <c r="AX77" i="87"/>
  <c r="BB77" i="87"/>
  <c r="BC77" i="87"/>
  <c r="AS77" i="87"/>
  <c r="AR77" i="87"/>
  <c r="AY81" i="87"/>
  <c r="BG81" i="87"/>
  <c r="AV81" i="87"/>
  <c r="BD81" i="87"/>
  <c r="BB81" i="87"/>
  <c r="BC81" i="87"/>
  <c r="AW81" i="87"/>
  <c r="AX81" i="87"/>
  <c r="AR81" i="87"/>
  <c r="AT81" i="87"/>
  <c r="AU81" i="87"/>
  <c r="AZ81" i="87"/>
  <c r="BA81" i="87"/>
  <c r="BE81" i="87"/>
  <c r="BF81" i="87"/>
  <c r="AS81" i="87"/>
  <c r="AW68" i="87"/>
  <c r="BE68" i="87"/>
  <c r="AX68" i="87"/>
  <c r="BF68" i="87"/>
  <c r="BA68" i="87"/>
  <c r="AT68" i="87"/>
  <c r="BB68" i="87"/>
  <c r="BG68" i="87"/>
  <c r="AU68" i="87"/>
  <c r="AS68" i="87"/>
  <c r="AY68" i="87"/>
  <c r="AZ68" i="87"/>
  <c r="AR68" i="87"/>
  <c r="AV68" i="87"/>
  <c r="BD68" i="87"/>
  <c r="BC68" i="87"/>
  <c r="AW60" i="87"/>
  <c r="BE60" i="87"/>
  <c r="AX60" i="87"/>
  <c r="BF60" i="87"/>
  <c r="BA60" i="87"/>
  <c r="AT60" i="87"/>
  <c r="BB60" i="87"/>
  <c r="BG60" i="87"/>
  <c r="AS60" i="87"/>
  <c r="AU60" i="87"/>
  <c r="AY60" i="87"/>
  <c r="AZ60" i="87"/>
  <c r="AR60" i="87"/>
  <c r="BC60" i="87"/>
  <c r="AV60" i="87"/>
  <c r="BD60" i="87"/>
  <c r="AW52" i="87"/>
  <c r="BE52" i="87"/>
  <c r="AX52" i="87"/>
  <c r="BF52" i="87"/>
  <c r="BA52" i="87"/>
  <c r="AT52" i="87"/>
  <c r="BB52" i="87"/>
  <c r="BG52" i="87"/>
  <c r="AU52" i="87"/>
  <c r="AS52" i="87"/>
  <c r="AY52" i="87"/>
  <c r="AZ52" i="87"/>
  <c r="AV52" i="87"/>
  <c r="BC52" i="87"/>
  <c r="BD52" i="87"/>
  <c r="AR52" i="87"/>
  <c r="AW44" i="87"/>
  <c r="BE44" i="87"/>
  <c r="AX44" i="87"/>
  <c r="BF44" i="87"/>
  <c r="BA44" i="87"/>
  <c r="AT44" i="87"/>
  <c r="BB44" i="87"/>
  <c r="BG44" i="87"/>
  <c r="AU44" i="87"/>
  <c r="AS44" i="87"/>
  <c r="AY44" i="87"/>
  <c r="AZ44" i="87"/>
  <c r="AR44" i="87"/>
  <c r="BC44" i="87"/>
  <c r="BD44" i="87"/>
  <c r="AV44" i="87"/>
  <c r="AW36" i="87"/>
  <c r="BE36" i="87"/>
  <c r="AX36" i="87"/>
  <c r="BF36" i="87"/>
  <c r="BA36" i="87"/>
  <c r="AT36" i="87"/>
  <c r="BB36" i="87"/>
  <c r="BG36" i="87"/>
  <c r="AU36" i="87"/>
  <c r="AS36" i="87"/>
  <c r="AY36" i="87"/>
  <c r="AZ36" i="87"/>
  <c r="BD36" i="87"/>
  <c r="AV36" i="87"/>
  <c r="BC36" i="87"/>
  <c r="AR36" i="87"/>
  <c r="AW28" i="87"/>
  <c r="BE28" i="87"/>
  <c r="AX28" i="87"/>
  <c r="BF28" i="87"/>
  <c r="BA28" i="87"/>
  <c r="AT28" i="87"/>
  <c r="BB28" i="87"/>
  <c r="BG28" i="87"/>
  <c r="AU28" i="87"/>
  <c r="AS28" i="87"/>
  <c r="AY28" i="87"/>
  <c r="AZ28" i="87"/>
  <c r="AV28" i="87"/>
  <c r="BC28" i="87"/>
  <c r="BD28" i="87"/>
  <c r="AR28" i="87"/>
  <c r="AV9" i="87"/>
  <c r="BD9" i="87"/>
  <c r="BA9" i="87"/>
  <c r="AU9" i="87"/>
  <c r="BF9" i="87"/>
  <c r="AW9" i="87"/>
  <c r="BG9" i="87"/>
  <c r="AZ9" i="87"/>
  <c r="BB9" i="87"/>
  <c r="AX9" i="87"/>
  <c r="BC9" i="87"/>
  <c r="AY9" i="87"/>
  <c r="AS9" i="87"/>
  <c r="AR9" i="87"/>
  <c r="BE9" i="87"/>
  <c r="AT9" i="87"/>
  <c r="Z8" i="87"/>
  <c r="AT8" i="87"/>
  <c r="BB8" i="87"/>
  <c r="AY8" i="87"/>
  <c r="BG8" i="87"/>
  <c r="AX8" i="87"/>
  <c r="AZ8" i="87"/>
  <c r="BD8" i="87"/>
  <c r="AU8" i="87"/>
  <c r="BE8" i="87"/>
  <c r="AS8" i="87"/>
  <c r="AV8" i="87"/>
  <c r="BA8" i="87"/>
  <c r="BC8" i="87"/>
  <c r="AW8" i="87"/>
  <c r="AR8" i="87"/>
  <c r="BF8" i="87"/>
  <c r="L14" i="87"/>
  <c r="AX14" i="87"/>
  <c r="BF14" i="87"/>
  <c r="AU14" i="87"/>
  <c r="AZ14" i="87"/>
  <c r="BA14" i="87"/>
  <c r="AT14" i="87"/>
  <c r="BD14" i="87"/>
  <c r="AV14" i="87"/>
  <c r="BE14" i="87"/>
  <c r="AR14" i="87"/>
  <c r="AW14" i="87"/>
  <c r="BB14" i="87"/>
  <c r="BC14" i="87"/>
  <c r="AY14" i="87"/>
  <c r="BG14" i="87"/>
  <c r="AS14" i="87"/>
  <c r="AW20" i="87"/>
  <c r="BE20" i="87"/>
  <c r="AX20" i="87"/>
  <c r="BF20" i="87"/>
  <c r="BA20" i="87"/>
  <c r="AT20" i="87"/>
  <c r="BB20" i="87"/>
  <c r="BG20" i="87"/>
  <c r="AU20" i="87"/>
  <c r="AS20" i="87"/>
  <c r="AY20" i="87"/>
  <c r="AZ20" i="87"/>
  <c r="AV20" i="87"/>
  <c r="BC20" i="87"/>
  <c r="BD20" i="87"/>
  <c r="AR20" i="87"/>
  <c r="AW76" i="87"/>
  <c r="BE76" i="87"/>
  <c r="AT76" i="87"/>
  <c r="BB76" i="87"/>
  <c r="AX76" i="87"/>
  <c r="AS76" i="87"/>
  <c r="AY76" i="87"/>
  <c r="BC76" i="87"/>
  <c r="BD76" i="87"/>
  <c r="BG76" i="87"/>
  <c r="AV76" i="87"/>
  <c r="AR76" i="87"/>
  <c r="BA76" i="87"/>
  <c r="AZ76" i="87"/>
  <c r="BF76" i="87"/>
  <c r="AU76" i="87"/>
  <c r="AW80" i="87"/>
  <c r="BE80" i="87"/>
  <c r="AT80" i="87"/>
  <c r="BB80" i="87"/>
  <c r="AU80" i="87"/>
  <c r="BF80" i="87"/>
  <c r="AV80" i="87"/>
  <c r="BG80" i="87"/>
  <c r="AZ80" i="87"/>
  <c r="BA80" i="87"/>
  <c r="AS80" i="87"/>
  <c r="BD80" i="87"/>
  <c r="AY80" i="87"/>
  <c r="AX80" i="87"/>
  <c r="BC80" i="87"/>
  <c r="AR80" i="87"/>
  <c r="AU67" i="87"/>
  <c r="BC67" i="87"/>
  <c r="AV67" i="87"/>
  <c r="BD67" i="87"/>
  <c r="AY67" i="87"/>
  <c r="BG67" i="87"/>
  <c r="AZ67" i="87"/>
  <c r="BE67" i="87"/>
  <c r="AS67" i="87"/>
  <c r="BF67" i="87"/>
  <c r="AW67" i="87"/>
  <c r="AX67" i="87"/>
  <c r="AR67" i="87"/>
  <c r="BA67" i="87"/>
  <c r="BB67" i="87"/>
  <c r="AT67" i="87"/>
  <c r="AU59" i="87"/>
  <c r="BC59" i="87"/>
  <c r="AV59" i="87"/>
  <c r="BD59" i="87"/>
  <c r="AY59" i="87"/>
  <c r="BG59" i="87"/>
  <c r="AZ59" i="87"/>
  <c r="BE59" i="87"/>
  <c r="AS59" i="87"/>
  <c r="BF59" i="87"/>
  <c r="AW59" i="87"/>
  <c r="AX59" i="87"/>
  <c r="AT59" i="87"/>
  <c r="BB59" i="87"/>
  <c r="BA59" i="87"/>
  <c r="AR59" i="87"/>
  <c r="AU51" i="87"/>
  <c r="BC51" i="87"/>
  <c r="AV51" i="87"/>
  <c r="BD51" i="87"/>
  <c r="AY51" i="87"/>
  <c r="BG51" i="87"/>
  <c r="AZ51" i="87"/>
  <c r="BE51" i="87"/>
  <c r="AS51" i="87"/>
  <c r="BF51" i="87"/>
  <c r="AW51" i="87"/>
  <c r="AR51" i="87"/>
  <c r="AX51" i="87"/>
  <c r="BB51" i="87"/>
  <c r="AT51" i="87"/>
  <c r="BA51" i="87"/>
  <c r="AU43" i="87"/>
  <c r="BC43" i="87"/>
  <c r="AV43" i="87"/>
  <c r="BD43" i="87"/>
  <c r="AY43" i="87"/>
  <c r="BG43" i="87"/>
  <c r="AZ43" i="87"/>
  <c r="BE43" i="87"/>
  <c r="AS43" i="87"/>
  <c r="BF43" i="87"/>
  <c r="AW43" i="87"/>
  <c r="AX43" i="87"/>
  <c r="AR43" i="87"/>
  <c r="AT43" i="87"/>
  <c r="BA43" i="87"/>
  <c r="BB43" i="87"/>
  <c r="AU35" i="87"/>
  <c r="BC35" i="87"/>
  <c r="AV35" i="87"/>
  <c r="BD35" i="87"/>
  <c r="AY35" i="87"/>
  <c r="BG35" i="87"/>
  <c r="AZ35" i="87"/>
  <c r="BE35" i="87"/>
  <c r="AS35" i="87"/>
  <c r="BF35" i="87"/>
  <c r="AW35" i="87"/>
  <c r="AR35" i="87"/>
  <c r="AX35" i="87"/>
  <c r="BA35" i="87"/>
  <c r="BB35" i="87"/>
  <c r="AT35" i="87"/>
  <c r="AU27" i="87"/>
  <c r="BC27" i="87"/>
  <c r="AV27" i="87"/>
  <c r="BD27" i="87"/>
  <c r="AY27" i="87"/>
  <c r="BG27" i="87"/>
  <c r="AZ27" i="87"/>
  <c r="BE27" i="87"/>
  <c r="AS27" i="87"/>
  <c r="BF27" i="87"/>
  <c r="AW27" i="87"/>
  <c r="AX27" i="87"/>
  <c r="AR27" i="87"/>
  <c r="BB27" i="87"/>
  <c r="AT27" i="87"/>
  <c r="BA27" i="87"/>
  <c r="L15" i="87"/>
  <c r="L13" i="87"/>
  <c r="CN3" i="87"/>
  <c r="I16" i="87"/>
  <c r="O16" i="87"/>
  <c r="N16" i="87"/>
  <c r="W16" i="87"/>
  <c r="X16" i="87"/>
  <c r="P16" i="87"/>
  <c r="Y16" i="87"/>
  <c r="M16" i="87"/>
  <c r="Q16" i="87"/>
  <c r="Z16" i="87"/>
  <c r="L16" i="87"/>
  <c r="R16" i="87"/>
  <c r="AA16" i="87"/>
  <c r="T16" i="87"/>
  <c r="AC16" i="87"/>
  <c r="S16" i="87"/>
  <c r="AB16" i="87"/>
  <c r="U16" i="87"/>
  <c r="AD16" i="87"/>
  <c r="M72" i="87"/>
  <c r="K83" i="87"/>
  <c r="L83" i="87"/>
  <c r="M83" i="87"/>
  <c r="J83" i="87"/>
  <c r="O83" i="87"/>
  <c r="I83" i="87"/>
  <c r="N83" i="87"/>
  <c r="P83" i="87"/>
  <c r="X83" i="87"/>
  <c r="AA83" i="87"/>
  <c r="Q83" i="87"/>
  <c r="Y83" i="87"/>
  <c r="S83" i="87"/>
  <c r="R83" i="87"/>
  <c r="Z83" i="87"/>
  <c r="U83" i="87"/>
  <c r="AC83" i="87"/>
  <c r="AD83" i="87"/>
  <c r="W83" i="87"/>
  <c r="AB83" i="87"/>
  <c r="T83" i="87"/>
  <c r="O70" i="87"/>
  <c r="L70" i="87"/>
  <c r="K70" i="87"/>
  <c r="I70" i="87"/>
  <c r="M70" i="87"/>
  <c r="J70" i="87"/>
  <c r="N70" i="87"/>
  <c r="W70" i="87"/>
  <c r="X70" i="87"/>
  <c r="Q70" i="87"/>
  <c r="P70" i="87"/>
  <c r="Y70" i="87"/>
  <c r="Z70" i="87"/>
  <c r="S70" i="87"/>
  <c r="AB70" i="87"/>
  <c r="AC70" i="87"/>
  <c r="AD70" i="87"/>
  <c r="T70" i="87"/>
  <c r="U70" i="87"/>
  <c r="AA70" i="87"/>
  <c r="R70" i="87"/>
  <c r="O62" i="87"/>
  <c r="M62" i="87"/>
  <c r="L62" i="87"/>
  <c r="K62" i="87"/>
  <c r="N62" i="87"/>
  <c r="Q62" i="87"/>
  <c r="Z62" i="87"/>
  <c r="AC62" i="87"/>
  <c r="R62" i="87"/>
  <c r="AA62" i="87"/>
  <c r="S62" i="87"/>
  <c r="AB62" i="87"/>
  <c r="T62" i="87"/>
  <c r="W62" i="87"/>
  <c r="P62" i="87"/>
  <c r="X62" i="87"/>
  <c r="Y62" i="87"/>
  <c r="AD62" i="87"/>
  <c r="U62" i="87"/>
  <c r="M54" i="87"/>
  <c r="K54" i="87"/>
  <c r="O54" i="87"/>
  <c r="I54" i="87"/>
  <c r="J54" i="87"/>
  <c r="S54" i="87"/>
  <c r="AB54" i="87"/>
  <c r="T54" i="87"/>
  <c r="AC54" i="87"/>
  <c r="U54" i="87"/>
  <c r="AD54" i="87"/>
  <c r="X54" i="87"/>
  <c r="W54" i="87"/>
  <c r="L54" i="87"/>
  <c r="Q54" i="87"/>
  <c r="Z54" i="87"/>
  <c r="N54" i="87"/>
  <c r="R54" i="87"/>
  <c r="AA54" i="87"/>
  <c r="P54" i="87"/>
  <c r="Y54" i="87"/>
  <c r="O46" i="87"/>
  <c r="M46" i="87"/>
  <c r="W46" i="87"/>
  <c r="X46" i="87"/>
  <c r="L46" i="87"/>
  <c r="P46" i="87"/>
  <c r="Y46" i="87"/>
  <c r="Q46" i="87"/>
  <c r="Z46" i="87"/>
  <c r="K46" i="87"/>
  <c r="N46" i="87"/>
  <c r="T46" i="87"/>
  <c r="AC46" i="87"/>
  <c r="R46" i="87"/>
  <c r="S46" i="87"/>
  <c r="U46" i="87"/>
  <c r="AA46" i="87"/>
  <c r="AB46" i="87"/>
  <c r="AD46" i="87"/>
  <c r="O38" i="87"/>
  <c r="M38" i="87"/>
  <c r="K38" i="87"/>
  <c r="Q38" i="87"/>
  <c r="Z38" i="87"/>
  <c r="N38" i="87"/>
  <c r="R38" i="87"/>
  <c r="AA38" i="87"/>
  <c r="S38" i="87"/>
  <c r="AB38" i="87"/>
  <c r="T38" i="87"/>
  <c r="AC38" i="87"/>
  <c r="L38" i="87"/>
  <c r="X38" i="87"/>
  <c r="Y38" i="87"/>
  <c r="AD38" i="87"/>
  <c r="U38" i="87"/>
  <c r="W38" i="87"/>
  <c r="P38" i="87"/>
  <c r="O30" i="87"/>
  <c r="M30" i="87"/>
  <c r="K30" i="87"/>
  <c r="L30" i="87"/>
  <c r="T30" i="87"/>
  <c r="AC30" i="87"/>
  <c r="U30" i="87"/>
  <c r="AD30" i="87"/>
  <c r="W30" i="87"/>
  <c r="X30" i="87"/>
  <c r="P30" i="87"/>
  <c r="Y30" i="87"/>
  <c r="R30" i="87"/>
  <c r="AA30" i="87"/>
  <c r="N30" i="87"/>
  <c r="I30" i="87"/>
  <c r="Q30" i="87"/>
  <c r="J30" i="87"/>
  <c r="Z30" i="87"/>
  <c r="AB30" i="87"/>
  <c r="S30" i="87"/>
  <c r="I18" i="87"/>
  <c r="N18" i="87"/>
  <c r="O18" i="87"/>
  <c r="Q18" i="87"/>
  <c r="Y18" i="87"/>
  <c r="R18" i="87"/>
  <c r="Z18" i="87"/>
  <c r="S18" i="87"/>
  <c r="AA18" i="87"/>
  <c r="T18" i="87"/>
  <c r="AB18" i="87"/>
  <c r="U18" i="87"/>
  <c r="AC18" i="87"/>
  <c r="M18" i="87"/>
  <c r="W18" i="87"/>
  <c r="P18" i="87"/>
  <c r="X18" i="87"/>
  <c r="AD18" i="87"/>
  <c r="O39" i="87"/>
  <c r="N39" i="87"/>
  <c r="M39" i="87"/>
  <c r="L39" i="87"/>
  <c r="K39" i="87"/>
  <c r="S39" i="87"/>
  <c r="AB39" i="87"/>
  <c r="T39" i="87"/>
  <c r="AC39" i="87"/>
  <c r="U39" i="87"/>
  <c r="AD39" i="87"/>
  <c r="W39" i="87"/>
  <c r="Q39" i="87"/>
  <c r="Z39" i="87"/>
  <c r="X39" i="87"/>
  <c r="P39" i="87"/>
  <c r="R39" i="87"/>
  <c r="AA39" i="87"/>
  <c r="Y39" i="87"/>
  <c r="I22" i="87"/>
  <c r="O22" i="87"/>
  <c r="X22" i="87"/>
  <c r="P22" i="87"/>
  <c r="Y22" i="87"/>
  <c r="M22" i="87"/>
  <c r="Q22" i="87"/>
  <c r="Z22" i="87"/>
  <c r="R22" i="87"/>
  <c r="AA22" i="87"/>
  <c r="S22" i="87"/>
  <c r="AB22" i="87"/>
  <c r="U22" i="87"/>
  <c r="AD22" i="87"/>
  <c r="T22" i="87"/>
  <c r="W22" i="87"/>
  <c r="N22" i="87"/>
  <c r="AC22" i="87"/>
  <c r="O45" i="87"/>
  <c r="N45" i="87"/>
  <c r="M45" i="87"/>
  <c r="L45" i="87"/>
  <c r="K45" i="87"/>
  <c r="T45" i="87"/>
  <c r="AC45" i="87"/>
  <c r="U45" i="87"/>
  <c r="AD45" i="87"/>
  <c r="W45" i="87"/>
  <c r="X45" i="87"/>
  <c r="R45" i="87"/>
  <c r="AA45" i="87"/>
  <c r="P45" i="87"/>
  <c r="S45" i="87"/>
  <c r="Q45" i="87"/>
  <c r="Z45" i="87"/>
  <c r="AB45" i="87"/>
  <c r="Y45" i="87"/>
  <c r="L22" i="87"/>
  <c r="H2" i="87"/>
  <c r="CN2" i="87"/>
  <c r="O15" i="87"/>
  <c r="N15" i="87"/>
  <c r="T15" i="87"/>
  <c r="AC15" i="87"/>
  <c r="U15" i="87"/>
  <c r="AD15" i="87"/>
  <c r="W15" i="87"/>
  <c r="X15" i="87"/>
  <c r="P15" i="87"/>
  <c r="Y15" i="87"/>
  <c r="R15" i="87"/>
  <c r="AA15" i="87"/>
  <c r="Z15" i="87"/>
  <c r="AB15" i="87"/>
  <c r="M15" i="87"/>
  <c r="Q15" i="87"/>
  <c r="S15" i="87"/>
  <c r="I21" i="87"/>
  <c r="O21" i="87"/>
  <c r="N21" i="87"/>
  <c r="U21" i="87"/>
  <c r="AD21" i="87"/>
  <c r="M21" i="87"/>
  <c r="W21" i="87"/>
  <c r="X21" i="87"/>
  <c r="P21" i="87"/>
  <c r="Y21" i="87"/>
  <c r="Q21" i="87"/>
  <c r="Z21" i="87"/>
  <c r="S21" i="87"/>
  <c r="AB21" i="87"/>
  <c r="R21" i="87"/>
  <c r="AA21" i="87"/>
  <c r="AC21" i="87"/>
  <c r="T21" i="87"/>
  <c r="M77" i="87"/>
  <c r="N81" i="87"/>
  <c r="J81" i="87"/>
  <c r="L81" i="87"/>
  <c r="O81" i="87"/>
  <c r="I81" i="87"/>
  <c r="M81" i="87"/>
  <c r="K81" i="87"/>
  <c r="AD81" i="87"/>
  <c r="Y81" i="87"/>
  <c r="W81" i="87"/>
  <c r="P81" i="87"/>
  <c r="X81" i="87"/>
  <c r="Q81" i="87"/>
  <c r="S81" i="87"/>
  <c r="AA81" i="87"/>
  <c r="T81" i="87"/>
  <c r="AC81" i="87"/>
  <c r="AB81" i="87"/>
  <c r="U81" i="87"/>
  <c r="Z81" i="87"/>
  <c r="R81" i="87"/>
  <c r="I68" i="87"/>
  <c r="M68" i="87"/>
  <c r="L68" i="87"/>
  <c r="J68" i="87"/>
  <c r="O68" i="87"/>
  <c r="N68" i="87"/>
  <c r="K68" i="87"/>
  <c r="R68" i="87"/>
  <c r="AA68" i="87"/>
  <c r="AD68" i="87"/>
  <c r="S68" i="87"/>
  <c r="AB68" i="87"/>
  <c r="U68" i="87"/>
  <c r="T68" i="87"/>
  <c r="AC68" i="87"/>
  <c r="X68" i="87"/>
  <c r="Y68" i="87"/>
  <c r="Z68" i="87"/>
  <c r="P68" i="87"/>
  <c r="Q68" i="87"/>
  <c r="W68" i="87"/>
  <c r="M60" i="87"/>
  <c r="K60" i="87"/>
  <c r="L60" i="87"/>
  <c r="N60" i="87"/>
  <c r="O60" i="87"/>
  <c r="T60" i="87"/>
  <c r="U60" i="87"/>
  <c r="AD60" i="87"/>
  <c r="W60" i="87"/>
  <c r="Y60" i="87"/>
  <c r="X60" i="87"/>
  <c r="P60" i="87"/>
  <c r="R60" i="87"/>
  <c r="AA60" i="87"/>
  <c r="AB60" i="87"/>
  <c r="AC60" i="87"/>
  <c r="S60" i="87"/>
  <c r="Q60" i="87"/>
  <c r="Z60" i="87"/>
  <c r="M52" i="87"/>
  <c r="L52" i="87"/>
  <c r="J52" i="87"/>
  <c r="K52" i="87"/>
  <c r="O52" i="87"/>
  <c r="N52" i="87"/>
  <c r="X52" i="87"/>
  <c r="P52" i="87"/>
  <c r="Y52" i="87"/>
  <c r="S52" i="87"/>
  <c r="Q52" i="87"/>
  <c r="Z52" i="87"/>
  <c r="AB52" i="87"/>
  <c r="R52" i="87"/>
  <c r="AA52" i="87"/>
  <c r="I52" i="87"/>
  <c r="U52" i="87"/>
  <c r="AD52" i="87"/>
  <c r="W52" i="87"/>
  <c r="T52" i="87"/>
  <c r="AC52" i="87"/>
  <c r="K44" i="87"/>
  <c r="R44" i="87"/>
  <c r="AA44" i="87"/>
  <c r="M44" i="87"/>
  <c r="S44" i="87"/>
  <c r="AB44" i="87"/>
  <c r="O44" i="87"/>
  <c r="T44" i="87"/>
  <c r="AC44" i="87"/>
  <c r="L44" i="87"/>
  <c r="N44" i="87"/>
  <c r="U44" i="87"/>
  <c r="AD44" i="87"/>
  <c r="P44" i="87"/>
  <c r="Y44" i="87"/>
  <c r="X44" i="87"/>
  <c r="Z44" i="87"/>
  <c r="Q44" i="87"/>
  <c r="W44" i="87"/>
  <c r="M36" i="87"/>
  <c r="N36" i="87"/>
  <c r="J36" i="87"/>
  <c r="O36" i="87"/>
  <c r="U36" i="87"/>
  <c r="AD36" i="87"/>
  <c r="W36" i="87"/>
  <c r="X36" i="87"/>
  <c r="L36" i="87"/>
  <c r="P36" i="87"/>
  <c r="Y36" i="87"/>
  <c r="S36" i="87"/>
  <c r="AB36" i="87"/>
  <c r="I36" i="87"/>
  <c r="Q36" i="87"/>
  <c r="T36" i="87"/>
  <c r="R36" i="87"/>
  <c r="AA36" i="87"/>
  <c r="K36" i="87"/>
  <c r="AC36" i="87"/>
  <c r="Z36" i="87"/>
  <c r="I28" i="87"/>
  <c r="M28" i="87"/>
  <c r="N28" i="87"/>
  <c r="P28" i="87"/>
  <c r="Y28" i="87"/>
  <c r="Q28" i="87"/>
  <c r="Z28" i="87"/>
  <c r="R28" i="87"/>
  <c r="AA28" i="87"/>
  <c r="S28" i="87"/>
  <c r="AB28" i="87"/>
  <c r="T28" i="87"/>
  <c r="AC28" i="87"/>
  <c r="O28" i="87"/>
  <c r="W28" i="87"/>
  <c r="AD28" i="87"/>
  <c r="U28" i="87"/>
  <c r="L28" i="87"/>
  <c r="X28" i="87"/>
  <c r="CN9" i="87"/>
  <c r="O9" i="87"/>
  <c r="M9" i="87"/>
  <c r="K16" i="87"/>
  <c r="K9" i="87"/>
  <c r="L21" i="87"/>
  <c r="O63" i="87"/>
  <c r="M63" i="87"/>
  <c r="N63" i="87"/>
  <c r="K63" i="87"/>
  <c r="L63" i="87"/>
  <c r="S63" i="87"/>
  <c r="AB63" i="87"/>
  <c r="T63" i="87"/>
  <c r="AC63" i="87"/>
  <c r="W63" i="87"/>
  <c r="U63" i="87"/>
  <c r="AD63" i="87"/>
  <c r="P63" i="87"/>
  <c r="Y63" i="87"/>
  <c r="Q63" i="87"/>
  <c r="R63" i="87"/>
  <c r="Z63" i="87"/>
  <c r="AA63" i="87"/>
  <c r="X63" i="87"/>
  <c r="K23" i="87"/>
  <c r="M23" i="87"/>
  <c r="O23" i="87"/>
  <c r="N23" i="87"/>
  <c r="Q23" i="87"/>
  <c r="Z23" i="87"/>
  <c r="R23" i="87"/>
  <c r="AA23" i="87"/>
  <c r="S23" i="87"/>
  <c r="AB23" i="87"/>
  <c r="T23" i="87"/>
  <c r="AC23" i="87"/>
  <c r="L23" i="87"/>
  <c r="U23" i="87"/>
  <c r="AD23" i="87"/>
  <c r="X23" i="87"/>
  <c r="W23" i="87"/>
  <c r="P23" i="87"/>
  <c r="Y23" i="87"/>
  <c r="O69" i="87"/>
  <c r="M69" i="87"/>
  <c r="N69" i="87"/>
  <c r="K69" i="87"/>
  <c r="J69" i="87"/>
  <c r="I69" i="87"/>
  <c r="T69" i="87"/>
  <c r="AC69" i="87"/>
  <c r="L69" i="87"/>
  <c r="U69" i="87"/>
  <c r="AD69" i="87"/>
  <c r="W69" i="87"/>
  <c r="X69" i="87"/>
  <c r="Q69" i="87"/>
  <c r="Z69" i="87"/>
  <c r="AA69" i="87"/>
  <c r="AB69" i="87"/>
  <c r="R69" i="87"/>
  <c r="S69" i="87"/>
  <c r="P69" i="87"/>
  <c r="Y69" i="87"/>
  <c r="L37" i="87"/>
  <c r="O37" i="87"/>
  <c r="M37" i="87"/>
  <c r="K37" i="87"/>
  <c r="N37" i="87"/>
  <c r="X37" i="87"/>
  <c r="P37" i="87"/>
  <c r="Y37" i="87"/>
  <c r="Q37" i="87"/>
  <c r="Z37" i="87"/>
  <c r="R37" i="87"/>
  <c r="AA37" i="87"/>
  <c r="U37" i="87"/>
  <c r="AD37" i="87"/>
  <c r="S37" i="87"/>
  <c r="T37" i="87"/>
  <c r="W37" i="87"/>
  <c r="AB37" i="87"/>
  <c r="AC37" i="87"/>
  <c r="M8" i="87"/>
  <c r="CN8" i="87"/>
  <c r="O8" i="87"/>
  <c r="O14" i="87"/>
  <c r="R14" i="87"/>
  <c r="AA14" i="87"/>
  <c r="S14" i="87"/>
  <c r="AB14" i="87"/>
  <c r="T14" i="87"/>
  <c r="AC14" i="87"/>
  <c r="N14" i="87"/>
  <c r="U14" i="87"/>
  <c r="AD14" i="87"/>
  <c r="W14" i="87"/>
  <c r="M14" i="87"/>
  <c r="P14" i="87"/>
  <c r="Y14" i="87"/>
  <c r="Q14" i="87"/>
  <c r="X14" i="87"/>
  <c r="Z14" i="87"/>
  <c r="I20" i="87"/>
  <c r="N20" i="87"/>
  <c r="M20" i="87"/>
  <c r="S20" i="87"/>
  <c r="AB20" i="87"/>
  <c r="T20" i="87"/>
  <c r="AC20" i="87"/>
  <c r="U20" i="87"/>
  <c r="AD20" i="87"/>
  <c r="W20" i="87"/>
  <c r="O20" i="87"/>
  <c r="X20" i="87"/>
  <c r="Q20" i="87"/>
  <c r="Z20" i="87"/>
  <c r="P20" i="87"/>
  <c r="R20" i="87"/>
  <c r="Y20" i="87"/>
  <c r="AA20" i="87"/>
  <c r="M76" i="87"/>
  <c r="K80" i="87"/>
  <c r="M80" i="87"/>
  <c r="L80" i="87"/>
  <c r="O80" i="87"/>
  <c r="J80" i="87"/>
  <c r="I80" i="87"/>
  <c r="N80" i="87"/>
  <c r="T80" i="87"/>
  <c r="AC80" i="87"/>
  <c r="U80" i="87"/>
  <c r="AD80" i="87"/>
  <c r="X80" i="87"/>
  <c r="W80" i="87"/>
  <c r="Q80" i="87"/>
  <c r="Z80" i="87"/>
  <c r="AA80" i="87"/>
  <c r="AB80" i="87"/>
  <c r="R80" i="87"/>
  <c r="S80" i="87"/>
  <c r="P80" i="87"/>
  <c r="Y80" i="87"/>
  <c r="M67" i="87"/>
  <c r="L67" i="87"/>
  <c r="K67" i="87"/>
  <c r="N67" i="87"/>
  <c r="I67" i="87"/>
  <c r="O67" i="87"/>
  <c r="Q67" i="87"/>
  <c r="Y67" i="87"/>
  <c r="T67" i="87"/>
  <c r="R67" i="87"/>
  <c r="Z67" i="87"/>
  <c r="J67" i="87"/>
  <c r="S67" i="87"/>
  <c r="AA67" i="87"/>
  <c r="AB67" i="87"/>
  <c r="AD67" i="87"/>
  <c r="W67" i="87"/>
  <c r="X67" i="87"/>
  <c r="P67" i="87"/>
  <c r="U67" i="87"/>
  <c r="AC67" i="87"/>
  <c r="N59" i="87"/>
  <c r="K59" i="87"/>
  <c r="O59" i="87"/>
  <c r="L59" i="87"/>
  <c r="M59" i="87"/>
  <c r="S59" i="87"/>
  <c r="AA59" i="87"/>
  <c r="T59" i="87"/>
  <c r="AB59" i="87"/>
  <c r="U59" i="87"/>
  <c r="AC59" i="87"/>
  <c r="W59" i="87"/>
  <c r="AD59" i="87"/>
  <c r="Q59" i="87"/>
  <c r="Y59" i="87"/>
  <c r="Z59" i="87"/>
  <c r="R59" i="87"/>
  <c r="P59" i="87"/>
  <c r="X59" i="87"/>
  <c r="N51" i="87"/>
  <c r="L51" i="87"/>
  <c r="K51" i="87"/>
  <c r="O51" i="87"/>
  <c r="I51" i="87"/>
  <c r="AD51" i="87"/>
  <c r="W51" i="87"/>
  <c r="P51" i="87"/>
  <c r="X51" i="87"/>
  <c r="R51" i="87"/>
  <c r="Q51" i="87"/>
  <c r="Y51" i="87"/>
  <c r="J51" i="87"/>
  <c r="Z51" i="87"/>
  <c r="T51" i="87"/>
  <c r="AB51" i="87"/>
  <c r="M51" i="87"/>
  <c r="U51" i="87"/>
  <c r="AC51" i="87"/>
  <c r="S51" i="87"/>
  <c r="AA51" i="87"/>
  <c r="N43" i="87"/>
  <c r="M43" i="87"/>
  <c r="L43" i="87"/>
  <c r="K43" i="87"/>
  <c r="O43" i="87"/>
  <c r="Q43" i="87"/>
  <c r="Y43" i="87"/>
  <c r="R43" i="87"/>
  <c r="Z43" i="87"/>
  <c r="S43" i="87"/>
  <c r="AA43" i="87"/>
  <c r="T43" i="87"/>
  <c r="AB43" i="87"/>
  <c r="W43" i="87"/>
  <c r="P43" i="87"/>
  <c r="U43" i="87"/>
  <c r="AC43" i="87"/>
  <c r="X43" i="87"/>
  <c r="AD43" i="87"/>
  <c r="M35" i="87"/>
  <c r="N35" i="87"/>
  <c r="L35" i="87"/>
  <c r="K35" i="87"/>
  <c r="O35" i="87"/>
  <c r="T35" i="87"/>
  <c r="AB35" i="87"/>
  <c r="U35" i="87"/>
  <c r="AC35" i="87"/>
  <c r="AD35" i="87"/>
  <c r="J35" i="87"/>
  <c r="W35" i="87"/>
  <c r="R35" i="87"/>
  <c r="Z35" i="87"/>
  <c r="Y35" i="87"/>
  <c r="AA35" i="87"/>
  <c r="P35" i="87"/>
  <c r="S35" i="87"/>
  <c r="X35" i="87"/>
  <c r="I35" i="87"/>
  <c r="Q35" i="87"/>
  <c r="K27" i="87"/>
  <c r="N27" i="87"/>
  <c r="O27" i="87"/>
  <c r="L27" i="87"/>
  <c r="W27" i="87"/>
  <c r="P27" i="87"/>
  <c r="X27" i="87"/>
  <c r="Q27" i="87"/>
  <c r="Y27" i="87"/>
  <c r="R27" i="87"/>
  <c r="Z27" i="87"/>
  <c r="S27" i="87"/>
  <c r="AA27" i="87"/>
  <c r="M27" i="87"/>
  <c r="U27" i="87"/>
  <c r="AC27" i="87"/>
  <c r="T27" i="87"/>
  <c r="AB27" i="87"/>
  <c r="AD27" i="87"/>
  <c r="L9" i="87"/>
  <c r="L20" i="87"/>
  <c r="O10" i="87"/>
  <c r="CN10" i="87"/>
  <c r="S10" i="87"/>
  <c r="AA10" i="87"/>
  <c r="T10" i="87"/>
  <c r="AB10" i="87"/>
  <c r="M10" i="87"/>
  <c r="U10" i="87"/>
  <c r="AC10" i="87"/>
  <c r="AD10" i="87"/>
  <c r="W10" i="87"/>
  <c r="Q10" i="87"/>
  <c r="Y10" i="87"/>
  <c r="R10" i="87"/>
  <c r="P10" i="87"/>
  <c r="X10" i="87"/>
  <c r="Z10" i="87"/>
  <c r="M84" i="87"/>
  <c r="O84" i="87"/>
  <c r="I84" i="87"/>
  <c r="K84" i="87"/>
  <c r="L84" i="87"/>
  <c r="N84" i="87"/>
  <c r="J84" i="87"/>
  <c r="Q84" i="87"/>
  <c r="Z84" i="87"/>
  <c r="R84" i="87"/>
  <c r="AA84" i="87"/>
  <c r="AC84" i="87"/>
  <c r="S84" i="87"/>
  <c r="AB84" i="87"/>
  <c r="T84" i="87"/>
  <c r="W84" i="87"/>
  <c r="X84" i="87"/>
  <c r="P84" i="87"/>
  <c r="Y84" i="87"/>
  <c r="U84" i="87"/>
  <c r="AD84" i="87"/>
  <c r="M47" i="87"/>
  <c r="L47" i="87"/>
  <c r="K47" i="87"/>
  <c r="O47" i="87"/>
  <c r="N47" i="87"/>
  <c r="P47" i="87"/>
  <c r="Y47" i="87"/>
  <c r="R47" i="87"/>
  <c r="AA47" i="87"/>
  <c r="S47" i="87"/>
  <c r="W47" i="87"/>
  <c r="U47" i="87"/>
  <c r="X47" i="87"/>
  <c r="AC47" i="87"/>
  <c r="Z47" i="87"/>
  <c r="AB47" i="87"/>
  <c r="Q47" i="87"/>
  <c r="T47" i="87"/>
  <c r="AD47" i="87"/>
  <c r="M78" i="87"/>
  <c r="M82" i="87"/>
  <c r="J82" i="87"/>
  <c r="N82" i="87"/>
  <c r="K82" i="87"/>
  <c r="O82" i="87"/>
  <c r="I82" i="87"/>
  <c r="L82" i="87"/>
  <c r="W82" i="87"/>
  <c r="P82" i="87"/>
  <c r="X82" i="87"/>
  <c r="R82" i="87"/>
  <c r="Q82" i="87"/>
  <c r="Y82" i="87"/>
  <c r="Z82" i="87"/>
  <c r="T82" i="87"/>
  <c r="AB82" i="87"/>
  <c r="U82" i="87"/>
  <c r="AD82" i="87"/>
  <c r="AC82" i="87"/>
  <c r="AA82" i="87"/>
  <c r="S82" i="87"/>
  <c r="K53" i="87"/>
  <c r="O53" i="87"/>
  <c r="N53" i="87"/>
  <c r="L53" i="87"/>
  <c r="J53" i="87"/>
  <c r="I53" i="87"/>
  <c r="M53" i="87"/>
  <c r="Q53" i="87"/>
  <c r="Z53" i="87"/>
  <c r="R53" i="87"/>
  <c r="AA53" i="87"/>
  <c r="AD53" i="87"/>
  <c r="S53" i="87"/>
  <c r="AB53" i="87"/>
  <c r="T53" i="87"/>
  <c r="AC53" i="87"/>
  <c r="U53" i="87"/>
  <c r="X53" i="87"/>
  <c r="P53" i="87"/>
  <c r="Y53" i="87"/>
  <c r="W53" i="87"/>
  <c r="K7" i="87"/>
  <c r="CN7" i="87"/>
  <c r="I19" i="87"/>
  <c r="N19" i="87"/>
  <c r="O19" i="87"/>
  <c r="R19" i="87"/>
  <c r="Z19" i="87"/>
  <c r="S19" i="87"/>
  <c r="AA19" i="87"/>
  <c r="T19" i="87"/>
  <c r="AB19" i="87"/>
  <c r="U19" i="87"/>
  <c r="AC19" i="87"/>
  <c r="AD19" i="87"/>
  <c r="P19" i="87"/>
  <c r="X19" i="87"/>
  <c r="M19" i="87"/>
  <c r="W19" i="87"/>
  <c r="Y19" i="87"/>
  <c r="Q19" i="87"/>
  <c r="M75" i="87"/>
  <c r="M79" i="87"/>
  <c r="O79" i="87"/>
  <c r="J79" i="87"/>
  <c r="L79" i="87"/>
  <c r="N79" i="87"/>
  <c r="K79" i="87"/>
  <c r="R79" i="87"/>
  <c r="AA79" i="87"/>
  <c r="AD79" i="87"/>
  <c r="I79" i="87"/>
  <c r="S79" i="87"/>
  <c r="AB79" i="87"/>
  <c r="T79" i="87"/>
  <c r="AC79" i="87"/>
  <c r="U79" i="87"/>
  <c r="X79" i="87"/>
  <c r="P79" i="87"/>
  <c r="Y79" i="87"/>
  <c r="Q79" i="87"/>
  <c r="Z79" i="87"/>
  <c r="W79" i="87"/>
  <c r="M66" i="87"/>
  <c r="N66" i="87"/>
  <c r="J66" i="87"/>
  <c r="L66" i="87"/>
  <c r="K66" i="87"/>
  <c r="O66" i="87"/>
  <c r="P66" i="87"/>
  <c r="X66" i="87"/>
  <c r="Q66" i="87"/>
  <c r="Y66" i="87"/>
  <c r="AA66" i="87"/>
  <c r="R66" i="87"/>
  <c r="Z66" i="87"/>
  <c r="S66" i="87"/>
  <c r="U66" i="87"/>
  <c r="AC66" i="87"/>
  <c r="W66" i="87"/>
  <c r="I66" i="87"/>
  <c r="AD66" i="87"/>
  <c r="AB66" i="87"/>
  <c r="T66" i="87"/>
  <c r="N58" i="87"/>
  <c r="L58" i="87"/>
  <c r="K58" i="87"/>
  <c r="M58" i="87"/>
  <c r="O58" i="87"/>
  <c r="R58" i="87"/>
  <c r="Z58" i="87"/>
  <c r="S58" i="87"/>
  <c r="AA58" i="87"/>
  <c r="AD58" i="87"/>
  <c r="T58" i="87"/>
  <c r="AB58" i="87"/>
  <c r="U58" i="87"/>
  <c r="AC58" i="87"/>
  <c r="P58" i="87"/>
  <c r="X58" i="87"/>
  <c r="Q58" i="87"/>
  <c r="Y58" i="87"/>
  <c r="W58" i="87"/>
  <c r="N50" i="87"/>
  <c r="M50" i="87"/>
  <c r="L50" i="87"/>
  <c r="K50" i="87"/>
  <c r="O50" i="87"/>
  <c r="U50" i="87"/>
  <c r="AC50" i="87"/>
  <c r="AD50" i="87"/>
  <c r="W50" i="87"/>
  <c r="Q50" i="87"/>
  <c r="P50" i="87"/>
  <c r="X50" i="87"/>
  <c r="Y50" i="87"/>
  <c r="S50" i="87"/>
  <c r="AA50" i="87"/>
  <c r="T50" i="87"/>
  <c r="AB50" i="87"/>
  <c r="R50" i="87"/>
  <c r="Z50" i="87"/>
  <c r="N42" i="87"/>
  <c r="M42" i="87"/>
  <c r="K42" i="87"/>
  <c r="L42" i="87"/>
  <c r="O42" i="87"/>
  <c r="P42" i="87"/>
  <c r="X42" i="87"/>
  <c r="Q42" i="87"/>
  <c r="Y42" i="87"/>
  <c r="R42" i="87"/>
  <c r="Z42" i="87"/>
  <c r="S42" i="87"/>
  <c r="AA42" i="87"/>
  <c r="AD42" i="87"/>
  <c r="T42" i="87"/>
  <c r="U42" i="87"/>
  <c r="AB42" i="87"/>
  <c r="AC42" i="87"/>
  <c r="W42" i="87"/>
  <c r="N34" i="87"/>
  <c r="J34" i="87"/>
  <c r="O34" i="87"/>
  <c r="L34" i="87"/>
  <c r="K34" i="87"/>
  <c r="S34" i="87"/>
  <c r="AA34" i="87"/>
  <c r="T34" i="87"/>
  <c r="AB34" i="87"/>
  <c r="U34" i="87"/>
  <c r="AC34" i="87"/>
  <c r="AD34" i="87"/>
  <c r="M34" i="87"/>
  <c r="Q34" i="87"/>
  <c r="Y34" i="87"/>
  <c r="R34" i="87"/>
  <c r="W34" i="87"/>
  <c r="X34" i="87"/>
  <c r="Z34" i="87"/>
  <c r="I34" i="87"/>
  <c r="P34" i="87"/>
  <c r="K26" i="87"/>
  <c r="N26" i="87"/>
  <c r="O26" i="87"/>
  <c r="M26" i="87"/>
  <c r="AD26" i="87"/>
  <c r="L26" i="87"/>
  <c r="W26" i="87"/>
  <c r="P26" i="87"/>
  <c r="X26" i="87"/>
  <c r="Q26" i="87"/>
  <c r="Y26" i="87"/>
  <c r="R26" i="87"/>
  <c r="Z26" i="87"/>
  <c r="T26" i="87"/>
  <c r="AB26" i="87"/>
  <c r="AA26" i="87"/>
  <c r="AC26" i="87"/>
  <c r="S26" i="87"/>
  <c r="U26" i="87"/>
  <c r="Z2" i="87"/>
  <c r="L10" i="87"/>
  <c r="K11" i="87"/>
  <c r="L19" i="87"/>
  <c r="M55" i="87"/>
  <c r="K55" i="87"/>
  <c r="O55" i="87"/>
  <c r="L55" i="87"/>
  <c r="J55" i="87"/>
  <c r="N55" i="87"/>
  <c r="I55" i="87"/>
  <c r="U55" i="87"/>
  <c r="AD55" i="87"/>
  <c r="W55" i="87"/>
  <c r="Z55" i="87"/>
  <c r="X55" i="87"/>
  <c r="P55" i="87"/>
  <c r="Y55" i="87"/>
  <c r="Q55" i="87"/>
  <c r="S55" i="87"/>
  <c r="AB55" i="87"/>
  <c r="AC55" i="87"/>
  <c r="T55" i="87"/>
  <c r="R55" i="87"/>
  <c r="AA55" i="87"/>
  <c r="O13" i="87"/>
  <c r="N13" i="87"/>
  <c r="P13" i="87"/>
  <c r="Y13" i="87"/>
  <c r="Q13" i="87"/>
  <c r="Z13" i="87"/>
  <c r="R13" i="87"/>
  <c r="AA13" i="87"/>
  <c r="S13" i="87"/>
  <c r="AB13" i="87"/>
  <c r="T13" i="87"/>
  <c r="AC13" i="87"/>
  <c r="W13" i="87"/>
  <c r="U13" i="87"/>
  <c r="X13" i="87"/>
  <c r="AD13" i="87"/>
  <c r="M13" i="87"/>
  <c r="K6" i="87"/>
  <c r="CN6" i="87"/>
  <c r="N12" i="87"/>
  <c r="M12" i="87"/>
  <c r="W12" i="87"/>
  <c r="X12" i="87"/>
  <c r="O12" i="87"/>
  <c r="P12" i="87"/>
  <c r="Y12" i="87"/>
  <c r="Q12" i="87"/>
  <c r="Z12" i="87"/>
  <c r="R12" i="87"/>
  <c r="AA12" i="87"/>
  <c r="T12" i="87"/>
  <c r="AC12" i="87"/>
  <c r="S12" i="87"/>
  <c r="U12" i="87"/>
  <c r="AB12" i="87"/>
  <c r="AD12" i="87"/>
  <c r="M74" i="87"/>
  <c r="J65" i="87"/>
  <c r="I65" i="87"/>
  <c r="K65" i="87"/>
  <c r="M65" i="87"/>
  <c r="N65" i="87"/>
  <c r="W65" i="87"/>
  <c r="Z65" i="87"/>
  <c r="P65" i="87"/>
  <c r="X65" i="87"/>
  <c r="R65" i="87"/>
  <c r="L65" i="87"/>
  <c r="O65" i="87"/>
  <c r="Q65" i="87"/>
  <c r="Y65" i="87"/>
  <c r="T65" i="87"/>
  <c r="AB65" i="87"/>
  <c r="U65" i="87"/>
  <c r="AC65" i="87"/>
  <c r="AD65" i="87"/>
  <c r="AA65" i="87"/>
  <c r="S65" i="87"/>
  <c r="L57" i="87"/>
  <c r="J57" i="87"/>
  <c r="M57" i="87"/>
  <c r="N57" i="87"/>
  <c r="I57" i="87"/>
  <c r="K57" i="87"/>
  <c r="Q57" i="87"/>
  <c r="Y57" i="87"/>
  <c r="R57" i="87"/>
  <c r="Z57" i="87"/>
  <c r="U57" i="87"/>
  <c r="O57" i="87"/>
  <c r="S57" i="87"/>
  <c r="AA57" i="87"/>
  <c r="AC57" i="87"/>
  <c r="T57" i="87"/>
  <c r="AB57" i="87"/>
  <c r="W57" i="87"/>
  <c r="P57" i="87"/>
  <c r="X57" i="87"/>
  <c r="AD57" i="87"/>
  <c r="M49" i="87"/>
  <c r="L49" i="87"/>
  <c r="K49" i="87"/>
  <c r="O49" i="87"/>
  <c r="T49" i="87"/>
  <c r="AB49" i="87"/>
  <c r="U49" i="87"/>
  <c r="AC49" i="87"/>
  <c r="X49" i="87"/>
  <c r="AD49" i="87"/>
  <c r="W49" i="87"/>
  <c r="P49" i="87"/>
  <c r="N49" i="87"/>
  <c r="R49" i="87"/>
  <c r="Z49" i="87"/>
  <c r="AA49" i="87"/>
  <c r="S49" i="87"/>
  <c r="Y49" i="87"/>
  <c r="Q49" i="87"/>
  <c r="M41" i="87"/>
  <c r="K41" i="87"/>
  <c r="W41" i="87"/>
  <c r="O41" i="87"/>
  <c r="P41" i="87"/>
  <c r="X41" i="87"/>
  <c r="N41" i="87"/>
  <c r="Q41" i="87"/>
  <c r="Y41" i="87"/>
  <c r="R41" i="87"/>
  <c r="Z41" i="87"/>
  <c r="U41" i="87"/>
  <c r="AC41" i="87"/>
  <c r="AA41" i="87"/>
  <c r="AB41" i="87"/>
  <c r="AD41" i="87"/>
  <c r="L41" i="87"/>
  <c r="T41" i="87"/>
  <c r="S41" i="87"/>
  <c r="J33" i="87"/>
  <c r="M33" i="87"/>
  <c r="K33" i="87"/>
  <c r="N33" i="87"/>
  <c r="R33" i="87"/>
  <c r="Z33" i="87"/>
  <c r="S33" i="87"/>
  <c r="AA33" i="87"/>
  <c r="T33" i="87"/>
  <c r="AB33" i="87"/>
  <c r="U33" i="87"/>
  <c r="AC33" i="87"/>
  <c r="L33" i="87"/>
  <c r="P33" i="87"/>
  <c r="X33" i="87"/>
  <c r="O33" i="87"/>
  <c r="Q33" i="87"/>
  <c r="W33" i="87"/>
  <c r="AD33" i="87"/>
  <c r="I33" i="87"/>
  <c r="Y33" i="87"/>
  <c r="J25" i="87"/>
  <c r="M25" i="87"/>
  <c r="U25" i="87"/>
  <c r="AC25" i="87"/>
  <c r="AD25" i="87"/>
  <c r="L25" i="87"/>
  <c r="W25" i="87"/>
  <c r="P25" i="87"/>
  <c r="X25" i="87"/>
  <c r="Q25" i="87"/>
  <c r="Y25" i="87"/>
  <c r="N25" i="87"/>
  <c r="S25" i="87"/>
  <c r="AA25" i="87"/>
  <c r="O25" i="87"/>
  <c r="R25" i="87"/>
  <c r="T25" i="87"/>
  <c r="Z25" i="87"/>
  <c r="AB25" i="87"/>
  <c r="K15" i="87"/>
  <c r="L18" i="87"/>
  <c r="CN4" i="87"/>
  <c r="L71" i="87"/>
  <c r="K71" i="87"/>
  <c r="O71" i="87"/>
  <c r="J71" i="87"/>
  <c r="M71" i="87"/>
  <c r="N71" i="87"/>
  <c r="I71" i="87"/>
  <c r="P71" i="87"/>
  <c r="Y71" i="87"/>
  <c r="S71" i="87"/>
  <c r="Q71" i="87"/>
  <c r="Z71" i="87"/>
  <c r="AB71" i="87"/>
  <c r="R71" i="87"/>
  <c r="AA71" i="87"/>
  <c r="U71" i="87"/>
  <c r="AD71" i="87"/>
  <c r="W71" i="87"/>
  <c r="X71" i="87"/>
  <c r="AC71" i="87"/>
  <c r="T71" i="87"/>
  <c r="L31" i="87"/>
  <c r="K31" i="87"/>
  <c r="O31" i="87"/>
  <c r="J31" i="87"/>
  <c r="N31" i="87"/>
  <c r="W31" i="87"/>
  <c r="X31" i="87"/>
  <c r="P31" i="87"/>
  <c r="Y31" i="87"/>
  <c r="M31" i="87"/>
  <c r="Q31" i="87"/>
  <c r="Z31" i="87"/>
  <c r="R31" i="87"/>
  <c r="T31" i="87"/>
  <c r="AC31" i="87"/>
  <c r="S31" i="87"/>
  <c r="U31" i="87"/>
  <c r="I31" i="87"/>
  <c r="AD31" i="87"/>
  <c r="AA31" i="87"/>
  <c r="AB31" i="87"/>
  <c r="O61" i="87"/>
  <c r="M61" i="87"/>
  <c r="K61" i="87"/>
  <c r="L61" i="87"/>
  <c r="N61" i="87"/>
  <c r="X61" i="87"/>
  <c r="R61" i="87"/>
  <c r="P61" i="87"/>
  <c r="Y61" i="87"/>
  <c r="AA61" i="87"/>
  <c r="Q61" i="87"/>
  <c r="Z61" i="87"/>
  <c r="T61" i="87"/>
  <c r="AC61" i="87"/>
  <c r="AD61" i="87"/>
  <c r="U61" i="87"/>
  <c r="W61" i="87"/>
  <c r="AB61" i="87"/>
  <c r="S61" i="87"/>
  <c r="I29" i="87"/>
  <c r="O29" i="87"/>
  <c r="M29" i="87"/>
  <c r="N29" i="87"/>
  <c r="R29" i="87"/>
  <c r="AA29" i="87"/>
  <c r="S29" i="87"/>
  <c r="AB29" i="87"/>
  <c r="T29" i="87"/>
  <c r="AC29" i="87"/>
  <c r="U29" i="87"/>
  <c r="AD29" i="87"/>
  <c r="W29" i="87"/>
  <c r="L29" i="87"/>
  <c r="P29" i="87"/>
  <c r="Y29" i="87"/>
  <c r="Q29" i="87"/>
  <c r="X29" i="87"/>
  <c r="Z29" i="87"/>
  <c r="O5" i="87"/>
  <c r="CN5" i="87"/>
  <c r="CN11" i="87"/>
  <c r="O11" i="87"/>
  <c r="T11" i="87"/>
  <c r="AC11" i="87"/>
  <c r="M11" i="87"/>
  <c r="U11" i="87"/>
  <c r="AD11" i="87"/>
  <c r="W11" i="87"/>
  <c r="X11" i="87"/>
  <c r="P11" i="87"/>
  <c r="Y11" i="87"/>
  <c r="R11" i="87"/>
  <c r="AA11" i="87"/>
  <c r="Q11" i="87"/>
  <c r="S11" i="87"/>
  <c r="Z11" i="87"/>
  <c r="AB11" i="87"/>
  <c r="J17" i="87"/>
  <c r="P17" i="87"/>
  <c r="X17" i="87"/>
  <c r="Q17" i="87"/>
  <c r="Y17" i="87"/>
  <c r="R17" i="87"/>
  <c r="Z17" i="87"/>
  <c r="O17" i="87"/>
  <c r="S17" i="87"/>
  <c r="AA17" i="87"/>
  <c r="N17" i="87"/>
  <c r="T17" i="87"/>
  <c r="AB17" i="87"/>
  <c r="AD17" i="87"/>
  <c r="M17" i="87"/>
  <c r="AC17" i="87"/>
  <c r="U17" i="87"/>
  <c r="W17" i="87"/>
  <c r="M85" i="87"/>
  <c r="O85" i="87"/>
  <c r="I85" i="87"/>
  <c r="L85" i="87"/>
  <c r="J85" i="87"/>
  <c r="N85" i="87"/>
  <c r="K85" i="87"/>
  <c r="S85" i="87"/>
  <c r="AB85" i="87"/>
  <c r="T85" i="87"/>
  <c r="AC85" i="87"/>
  <c r="U85" i="87"/>
  <c r="AD85" i="87"/>
  <c r="W85" i="87"/>
  <c r="P85" i="87"/>
  <c r="Y85" i="87"/>
  <c r="Z85" i="87"/>
  <c r="R85" i="87"/>
  <c r="Q85" i="87"/>
  <c r="AA85" i="87"/>
  <c r="X85" i="87"/>
  <c r="M73" i="87"/>
  <c r="K64" i="87"/>
  <c r="L64" i="87"/>
  <c r="O64" i="87"/>
  <c r="N64" i="87"/>
  <c r="U64" i="87"/>
  <c r="AD64" i="87"/>
  <c r="P64" i="87"/>
  <c r="W64" i="87"/>
  <c r="X64" i="87"/>
  <c r="Y64" i="87"/>
  <c r="M64" i="87"/>
  <c r="R64" i="87"/>
  <c r="AA64" i="87"/>
  <c r="S64" i="87"/>
  <c r="T64" i="87"/>
  <c r="AB64" i="87"/>
  <c r="AC64" i="87"/>
  <c r="Q64" i="87"/>
  <c r="Z64" i="87"/>
  <c r="M56" i="87"/>
  <c r="L56" i="87"/>
  <c r="K56" i="87"/>
  <c r="O56" i="87"/>
  <c r="N56" i="87"/>
  <c r="I56" i="87"/>
  <c r="J56" i="87"/>
  <c r="X56" i="87"/>
  <c r="P56" i="87"/>
  <c r="Y56" i="87"/>
  <c r="Q56" i="87"/>
  <c r="Z56" i="87"/>
  <c r="S56" i="87"/>
  <c r="R56" i="87"/>
  <c r="AA56" i="87"/>
  <c r="AB56" i="87"/>
  <c r="U56" i="87"/>
  <c r="AD56" i="87"/>
  <c r="W56" i="87"/>
  <c r="T56" i="87"/>
  <c r="AC56" i="87"/>
  <c r="M48" i="87"/>
  <c r="L48" i="87"/>
  <c r="K48" i="87"/>
  <c r="O48" i="87"/>
  <c r="N48" i="87"/>
  <c r="R48" i="87"/>
  <c r="AA48" i="87"/>
  <c r="S48" i="87"/>
  <c r="AB48" i="87"/>
  <c r="T48" i="87"/>
  <c r="AC48" i="87"/>
  <c r="W48" i="87"/>
  <c r="U48" i="87"/>
  <c r="AD48" i="87"/>
  <c r="P48" i="87"/>
  <c r="Y48" i="87"/>
  <c r="Q48" i="87"/>
  <c r="Z48" i="87"/>
  <c r="X48" i="87"/>
  <c r="O40" i="87"/>
  <c r="L40" i="87"/>
  <c r="N40" i="87"/>
  <c r="U40" i="87"/>
  <c r="AD40" i="87"/>
  <c r="W40" i="87"/>
  <c r="M40" i="87"/>
  <c r="X40" i="87"/>
  <c r="P40" i="87"/>
  <c r="Y40" i="87"/>
  <c r="K40" i="87"/>
  <c r="S40" i="87"/>
  <c r="AB40" i="87"/>
  <c r="R40" i="87"/>
  <c r="T40" i="87"/>
  <c r="Z40" i="87"/>
  <c r="AC40" i="87"/>
  <c r="AA40" i="87"/>
  <c r="Q40" i="87"/>
  <c r="L32" i="87"/>
  <c r="K32" i="87"/>
  <c r="O32" i="87"/>
  <c r="M32" i="87"/>
  <c r="N32" i="87"/>
  <c r="P32" i="87"/>
  <c r="Y32" i="87"/>
  <c r="Q32" i="87"/>
  <c r="Z32" i="87"/>
  <c r="R32" i="87"/>
  <c r="AA32" i="87"/>
  <c r="S32" i="87"/>
  <c r="AB32" i="87"/>
  <c r="J32" i="87"/>
  <c r="W32" i="87"/>
  <c r="AC32" i="87"/>
  <c r="AD32" i="87"/>
  <c r="U32" i="87"/>
  <c r="I32" i="87"/>
  <c r="X32" i="87"/>
  <c r="T32" i="87"/>
  <c r="K24" i="87"/>
  <c r="O24" i="87"/>
  <c r="N24" i="87"/>
  <c r="S24" i="87"/>
  <c r="AB24" i="87"/>
  <c r="T24" i="87"/>
  <c r="AC24" i="87"/>
  <c r="U24" i="87"/>
  <c r="AD24" i="87"/>
  <c r="L24" i="87"/>
  <c r="W24" i="87"/>
  <c r="X24" i="87"/>
  <c r="Q24" i="87"/>
  <c r="Z24" i="87"/>
  <c r="M24" i="87"/>
  <c r="Y24" i="87"/>
  <c r="AA24" i="87"/>
  <c r="P24" i="87"/>
  <c r="R24" i="87"/>
  <c r="Z4" i="87"/>
  <c r="L12" i="87"/>
  <c r="K14" i="87"/>
  <c r="L17" i="87"/>
  <c r="P78" i="87"/>
  <c r="Y78" i="87"/>
  <c r="Q78" i="87"/>
  <c r="Z78" i="87"/>
  <c r="R78" i="87"/>
  <c r="AA78" i="87"/>
  <c r="N78" i="87"/>
  <c r="S78" i="87"/>
  <c r="AB78" i="87"/>
  <c r="K78" i="87"/>
  <c r="T78" i="87"/>
  <c r="AC78" i="87"/>
  <c r="W78" i="87"/>
  <c r="X78" i="87"/>
  <c r="L78" i="87"/>
  <c r="O78" i="87"/>
  <c r="U78" i="87"/>
  <c r="AD78" i="87"/>
  <c r="W77" i="87"/>
  <c r="X77" i="87"/>
  <c r="K77" i="87"/>
  <c r="N77" i="87"/>
  <c r="P77" i="87"/>
  <c r="Y77" i="87"/>
  <c r="L77" i="87"/>
  <c r="Q77" i="87"/>
  <c r="Z77" i="87"/>
  <c r="T77" i="87"/>
  <c r="U77" i="87"/>
  <c r="O77" i="87"/>
  <c r="R77" i="87"/>
  <c r="AA77" i="87"/>
  <c r="S77" i="87"/>
  <c r="AB77" i="87"/>
  <c r="AC77" i="87"/>
  <c r="AD77" i="87"/>
  <c r="K76" i="87"/>
  <c r="T76" i="87"/>
  <c r="AC76" i="87"/>
  <c r="L76" i="87"/>
  <c r="N76" i="87"/>
  <c r="U76" i="87"/>
  <c r="AD76" i="87"/>
  <c r="S76" i="87"/>
  <c r="W76" i="87"/>
  <c r="O76" i="87"/>
  <c r="X76" i="87"/>
  <c r="P76" i="87"/>
  <c r="Y76" i="87"/>
  <c r="Q76" i="87"/>
  <c r="Z76" i="87"/>
  <c r="AA76" i="87"/>
  <c r="AB76" i="87"/>
  <c r="R76" i="87"/>
  <c r="K75" i="87"/>
  <c r="P75" i="87"/>
  <c r="L75" i="87"/>
  <c r="Q75" i="87"/>
  <c r="Y75" i="87"/>
  <c r="R75" i="87"/>
  <c r="Z75" i="87"/>
  <c r="S75" i="87"/>
  <c r="AA75" i="87"/>
  <c r="O75" i="87"/>
  <c r="U75" i="87"/>
  <c r="N75" i="87"/>
  <c r="T75" i="87"/>
  <c r="AB75" i="87"/>
  <c r="AC75" i="87"/>
  <c r="AD75" i="87"/>
  <c r="W75" i="87"/>
  <c r="X75" i="87"/>
  <c r="K74" i="87"/>
  <c r="T74" i="87"/>
  <c r="AB74" i="87"/>
  <c r="AC74" i="87"/>
  <c r="L74" i="87"/>
  <c r="U74" i="87"/>
  <c r="AD74" i="87"/>
  <c r="W74" i="87"/>
  <c r="P74" i="87"/>
  <c r="X74" i="87"/>
  <c r="Q74" i="87"/>
  <c r="Y74" i="87"/>
  <c r="R74" i="87"/>
  <c r="Z74" i="87"/>
  <c r="O74" i="87"/>
  <c r="N74" i="87"/>
  <c r="S74" i="87"/>
  <c r="AA74" i="87"/>
  <c r="K73" i="87"/>
  <c r="P73" i="87"/>
  <c r="X73" i="87"/>
  <c r="L73" i="87"/>
  <c r="O73" i="87"/>
  <c r="Q73" i="87"/>
  <c r="Y73" i="87"/>
  <c r="Z73" i="87"/>
  <c r="N73" i="87"/>
  <c r="R73" i="87"/>
  <c r="S73" i="87"/>
  <c r="AA73" i="87"/>
  <c r="AB73" i="87"/>
  <c r="T73" i="87"/>
  <c r="U73" i="87"/>
  <c r="AC73" i="87"/>
  <c r="AD73" i="87"/>
  <c r="W73" i="87"/>
  <c r="R72" i="87"/>
  <c r="AA72" i="87"/>
  <c r="S72" i="87"/>
  <c r="T72" i="87"/>
  <c r="AC72" i="87"/>
  <c r="L72" i="87"/>
  <c r="O72" i="87"/>
  <c r="U72" i="87"/>
  <c r="AD72" i="87"/>
  <c r="W72" i="87"/>
  <c r="K72" i="87"/>
  <c r="N72" i="87"/>
  <c r="X72" i="87"/>
  <c r="Q72" i="87"/>
  <c r="P72" i="87"/>
  <c r="Y72" i="87"/>
  <c r="Z72" i="87"/>
  <c r="AB72" i="87"/>
  <c r="I17" i="87"/>
  <c r="I26" i="87"/>
  <c r="J27" i="87"/>
  <c r="J16" i="87"/>
  <c r="K22" i="87"/>
  <c r="K28" i="87"/>
  <c r="P9" i="87"/>
  <c r="K29" i="87"/>
  <c r="I25" i="87"/>
  <c r="J28" i="87"/>
  <c r="J22" i="87"/>
  <c r="K21" i="87"/>
  <c r="P8" i="87"/>
  <c r="I24" i="87"/>
  <c r="J29" i="87"/>
  <c r="J21" i="87"/>
  <c r="K20" i="87"/>
  <c r="P7" i="87"/>
  <c r="O4" i="87"/>
  <c r="J20" i="87"/>
  <c r="Z3" i="87"/>
  <c r="Z5" i="87"/>
  <c r="Z7" i="87"/>
  <c r="Z9" i="87"/>
  <c r="K19" i="87"/>
  <c r="K25" i="87"/>
  <c r="P6" i="87"/>
  <c r="J23" i="87"/>
  <c r="J19" i="87"/>
  <c r="K18" i="87"/>
  <c r="P5" i="87"/>
  <c r="I23" i="87"/>
  <c r="J18" i="87"/>
  <c r="K17" i="87"/>
  <c r="P2" i="87"/>
  <c r="P4" i="87"/>
  <c r="P3" i="87"/>
  <c r="O3" i="87"/>
  <c r="O2" i="87"/>
  <c r="O7" i="87"/>
  <c r="O6" i="87"/>
  <c r="H18" i="87"/>
  <c r="H81" i="87"/>
  <c r="H73" i="87"/>
  <c r="H65" i="87"/>
  <c r="H57" i="87"/>
  <c r="H49" i="87"/>
  <c r="H41" i="87"/>
  <c r="H33" i="87"/>
  <c r="H25" i="87"/>
  <c r="H17" i="87"/>
  <c r="H50" i="87"/>
  <c r="H80" i="87"/>
  <c r="H72" i="87"/>
  <c r="H64" i="87"/>
  <c r="H56" i="87"/>
  <c r="H48" i="87"/>
  <c r="H40" i="87"/>
  <c r="H32" i="87"/>
  <c r="H24" i="87"/>
  <c r="H16" i="87"/>
  <c r="H79" i="87"/>
  <c r="H71" i="87"/>
  <c r="H63" i="87"/>
  <c r="H55" i="87"/>
  <c r="H47" i="87"/>
  <c r="H39" i="87"/>
  <c r="H31" i="87"/>
  <c r="H23" i="87"/>
  <c r="H15" i="87"/>
  <c r="H58" i="87"/>
  <c r="H78" i="87"/>
  <c r="H70" i="87"/>
  <c r="H62" i="87"/>
  <c r="H54" i="87"/>
  <c r="H46" i="87"/>
  <c r="H38" i="87"/>
  <c r="H30" i="87"/>
  <c r="H22" i="87"/>
  <c r="H14" i="87"/>
  <c r="H82" i="87"/>
  <c r="H42" i="87"/>
  <c r="H85" i="87"/>
  <c r="H77" i="87"/>
  <c r="H69" i="87"/>
  <c r="H61" i="87"/>
  <c r="H53" i="87"/>
  <c r="H45" i="87"/>
  <c r="H37" i="87"/>
  <c r="H29" i="87"/>
  <c r="H21" i="87"/>
  <c r="H13" i="87"/>
  <c r="H34" i="87"/>
  <c r="H84" i="87"/>
  <c r="H76" i="87"/>
  <c r="H68" i="87"/>
  <c r="H60" i="87"/>
  <c r="H52" i="87"/>
  <c r="H44" i="87"/>
  <c r="H36" i="87"/>
  <c r="H28" i="87"/>
  <c r="H20" i="87"/>
  <c r="H12" i="87"/>
  <c r="H74" i="87"/>
  <c r="H66" i="87"/>
  <c r="H26" i="87"/>
  <c r="H83" i="87"/>
  <c r="H75" i="87"/>
  <c r="H67" i="87"/>
  <c r="H59" i="87"/>
  <c r="H51" i="87"/>
  <c r="H43" i="87"/>
  <c r="H35" i="87"/>
  <c r="H27" i="87"/>
  <c r="H19" i="87"/>
  <c r="H8" i="87"/>
  <c r="H11" i="87"/>
  <c r="L8" i="87"/>
  <c r="M5" i="87"/>
  <c r="K3" i="87"/>
  <c r="H7" i="87"/>
  <c r="H10" i="87"/>
  <c r="K8" i="87"/>
  <c r="L5" i="87"/>
  <c r="H6" i="87"/>
  <c r="H9" i="87"/>
  <c r="M7" i="87"/>
  <c r="K5" i="87"/>
  <c r="H5" i="87"/>
  <c r="M2" i="87"/>
  <c r="L7" i="87"/>
  <c r="M4" i="87"/>
  <c r="H4" i="87"/>
  <c r="L2" i="87"/>
  <c r="L4" i="87"/>
  <c r="H3" i="87"/>
  <c r="K2" i="87"/>
  <c r="M6" i="87"/>
  <c r="K4" i="87"/>
  <c r="L6" i="87"/>
  <c r="M3" i="87"/>
  <c r="L3" i="87"/>
  <c r="V56" i="87" l="1"/>
  <c r="V57" i="87"/>
  <c r="V66" i="87"/>
  <c r="V43" i="87"/>
  <c r="V39" i="87"/>
  <c r="V55" i="87"/>
  <c r="V35" i="87"/>
  <c r="V19" i="87"/>
  <c r="V37" i="87"/>
  <c r="V45" i="87"/>
  <c r="V85" i="87"/>
  <c r="V25" i="87"/>
  <c r="V49" i="87"/>
  <c r="V80" i="87"/>
  <c r="V69" i="87"/>
  <c r="V44" i="87"/>
  <c r="V21" i="87"/>
  <c r="V30" i="87"/>
  <c r="V82" i="87"/>
  <c r="V10" i="87"/>
  <c r="V59" i="87"/>
  <c r="V20" i="87"/>
  <c r="V48" i="87"/>
  <c r="V52" i="87"/>
  <c r="V60" i="87"/>
  <c r="V22" i="87"/>
  <c r="V46" i="87"/>
  <c r="V16" i="87"/>
  <c r="V12" i="87"/>
  <c r="V13" i="87"/>
  <c r="V11" i="87"/>
  <c r="V33" i="87"/>
  <c r="V47" i="87"/>
  <c r="V31" i="87"/>
  <c r="V71" i="87"/>
  <c r="V42" i="87"/>
  <c r="V67" i="87"/>
  <c r="V68" i="87"/>
  <c r="V81" i="87"/>
  <c r="V26" i="87"/>
  <c r="V61" i="87"/>
  <c r="V50" i="87"/>
  <c r="V24" i="87"/>
  <c r="V40" i="87"/>
  <c r="V58" i="87"/>
  <c r="V53" i="87"/>
  <c r="V84" i="87"/>
  <c r="V14" i="87"/>
  <c r="V28" i="87"/>
  <c r="V36" i="87"/>
  <c r="V83" i="87"/>
  <c r="V41" i="87"/>
  <c r="V65" i="87"/>
  <c r="V32" i="87"/>
  <c r="V64" i="87"/>
  <c r="V17" i="87"/>
  <c r="V29" i="87"/>
  <c r="V27" i="87"/>
  <c r="V51" i="87"/>
  <c r="V63" i="87"/>
  <c r="V15" i="87"/>
  <c r="V18" i="87"/>
  <c r="V54" i="87"/>
  <c r="V62" i="87"/>
  <c r="V70" i="87"/>
  <c r="V34" i="87"/>
  <c r="V79" i="87"/>
  <c r="V23" i="87"/>
  <c r="V38" i="87"/>
  <c r="V78" i="87"/>
  <c r="V76" i="87"/>
  <c r="V77" i="87"/>
  <c r="V75" i="87"/>
  <c r="V74" i="87"/>
  <c r="V73" i="87"/>
  <c r="V72" i="87"/>
  <c r="E37" i="109"/>
  <c r="O5" i="109" s="1"/>
  <c r="P5" i="109" s="1"/>
  <c r="L37" i="109"/>
  <c r="O9" i="109" s="1"/>
  <c r="P9" i="109" s="1"/>
  <c r="K37" i="109"/>
  <c r="O8" i="109" s="1"/>
  <c r="P8" i="109" s="1"/>
  <c r="J37" i="109"/>
  <c r="O7" i="109" s="1"/>
  <c r="P7" i="109" s="1"/>
  <c r="I37" i="109"/>
  <c r="O6" i="109" s="1"/>
  <c r="P6" i="109" s="1"/>
  <c r="N27" i="113" l="1"/>
  <c r="L27" i="99"/>
  <c r="E12" i="113" l="1"/>
  <c r="F24" i="108" s="1"/>
  <c r="B32" i="106" l="1"/>
  <c r="B33" i="106"/>
  <c r="B34" i="106"/>
  <c r="B36" i="106"/>
  <c r="B30" i="106"/>
  <c r="V27" i="106"/>
  <c r="U27" i="106"/>
  <c r="T27" i="106"/>
  <c r="S27" i="106"/>
  <c r="R27" i="106"/>
  <c r="Q27" i="106"/>
  <c r="P27" i="106"/>
  <c r="O27" i="106"/>
  <c r="E13" i="106" s="1"/>
  <c r="N27" i="106"/>
  <c r="M27" i="106"/>
  <c r="L27" i="106"/>
  <c r="K27" i="106"/>
  <c r="J27" i="106"/>
  <c r="E12" i="106" s="1"/>
  <c r="F22" i="108" s="1"/>
  <c r="U10" i="106" l="1"/>
  <c r="V10" i="106" s="1"/>
  <c r="U6" i="106"/>
  <c r="V6" i="106" s="1"/>
  <c r="U8" i="106"/>
  <c r="V8" i="106" s="1"/>
  <c r="U11" i="106"/>
  <c r="V11" i="106" s="1"/>
  <c r="U12" i="106"/>
  <c r="V12" i="106" s="1"/>
  <c r="U7" i="106"/>
  <c r="V7" i="106" s="1"/>
  <c r="U9" i="106"/>
  <c r="V9" i="106" s="1"/>
  <c r="BT75" i="87"/>
  <c r="BR79" i="87"/>
  <c r="BM79" i="87"/>
  <c r="BL42" i="87"/>
  <c r="BH42" i="87"/>
  <c r="BS34" i="87"/>
  <c r="BH34" i="87"/>
  <c r="BR74" i="87"/>
  <c r="BS74" i="87"/>
  <c r="BT57" i="87"/>
  <c r="BI57" i="87"/>
  <c r="BQ41" i="87"/>
  <c r="BI33" i="87"/>
  <c r="BJ17" i="87"/>
  <c r="BO17" i="87"/>
  <c r="BH17" i="87"/>
  <c r="BK85" i="87"/>
  <c r="BO73" i="87"/>
  <c r="BP64" i="87"/>
  <c r="BH64" i="87"/>
  <c r="BL64" i="87"/>
  <c r="BR56" i="87"/>
  <c r="BK56" i="87"/>
  <c r="BI48" i="87"/>
  <c r="BN40" i="87"/>
  <c r="BN32" i="87"/>
  <c r="BK32" i="87"/>
  <c r="BP24" i="87"/>
  <c r="BJ24" i="87"/>
  <c r="BR19" i="87"/>
  <c r="BL58" i="87"/>
  <c r="BM58" i="87"/>
  <c r="BH58" i="87"/>
  <c r="BT26" i="87"/>
  <c r="BM12" i="87"/>
  <c r="BJ12" i="87"/>
  <c r="BN65" i="87"/>
  <c r="BO65" i="87"/>
  <c r="BR49" i="87"/>
  <c r="BO25" i="87"/>
  <c r="BH4" i="87"/>
  <c r="BN84" i="87"/>
  <c r="BS71" i="87"/>
  <c r="BK71" i="87"/>
  <c r="BR71" i="87"/>
  <c r="BQ63" i="87"/>
  <c r="BT55" i="87"/>
  <c r="BR55" i="87"/>
  <c r="BQ55" i="87"/>
  <c r="BI47" i="87"/>
  <c r="BH47" i="87"/>
  <c r="BJ39" i="87"/>
  <c r="BK31" i="87"/>
  <c r="BR23" i="87"/>
  <c r="BP23" i="87"/>
  <c r="BP66" i="87"/>
  <c r="BS66" i="87"/>
  <c r="BP16" i="87"/>
  <c r="BH16" i="87"/>
  <c r="BT70" i="87"/>
  <c r="BH70" i="87"/>
  <c r="BR70" i="87"/>
  <c r="BO54" i="87"/>
  <c r="BP38" i="87"/>
  <c r="BT38" i="87"/>
  <c r="BO38" i="87"/>
  <c r="BP18" i="87"/>
  <c r="BJ18" i="87"/>
  <c r="BQ22" i="87"/>
  <c r="BH22" i="87"/>
  <c r="BT22" i="87"/>
  <c r="BH78" i="87"/>
  <c r="BS78" i="87"/>
  <c r="BT78" i="87"/>
  <c r="BJ82" i="87"/>
  <c r="BM82" i="87"/>
  <c r="BI69" i="87"/>
  <c r="BR61" i="87"/>
  <c r="BJ61" i="87"/>
  <c r="BS53" i="87"/>
  <c r="BO53" i="87"/>
  <c r="BT45" i="87"/>
  <c r="BS45" i="87"/>
  <c r="BI45" i="87"/>
  <c r="BS37" i="87"/>
  <c r="BI75" i="87"/>
  <c r="BJ79" i="87"/>
  <c r="BM42" i="87"/>
  <c r="BN34" i="87"/>
  <c r="BQ34" i="87"/>
  <c r="BM34" i="87"/>
  <c r="BH6" i="87"/>
  <c r="BP74" i="87"/>
  <c r="BL74" i="87"/>
  <c r="BN57" i="87"/>
  <c r="BR41" i="87"/>
  <c r="BT33" i="87"/>
  <c r="BH5" i="87"/>
  <c r="BR17" i="87"/>
  <c r="BO85" i="87"/>
  <c r="BI85" i="87"/>
  <c r="BP73" i="87"/>
  <c r="BJ64" i="87"/>
  <c r="BO64" i="87"/>
  <c r="BS56" i="87"/>
  <c r="BL56" i="87"/>
  <c r="BT48" i="87"/>
  <c r="BL40" i="87"/>
  <c r="BQ40" i="87"/>
  <c r="BP32" i="87"/>
  <c r="BM32" i="87"/>
  <c r="BI24" i="87"/>
  <c r="BH24" i="87"/>
  <c r="BK19" i="87"/>
  <c r="BI58" i="87"/>
  <c r="BN26" i="87"/>
  <c r="BJ26" i="87"/>
  <c r="BN12" i="87"/>
  <c r="BK12" i="87"/>
  <c r="BQ65" i="87"/>
  <c r="BI65" i="87"/>
  <c r="BM49" i="87"/>
  <c r="BS49" i="87"/>
  <c r="BP25" i="87"/>
  <c r="BI84" i="87"/>
  <c r="BN71" i="87"/>
  <c r="BH71" i="87"/>
  <c r="BL63" i="87"/>
  <c r="BR63" i="87"/>
  <c r="BN55" i="87"/>
  <c r="BH55" i="87"/>
  <c r="BS47" i="87"/>
  <c r="BQ47" i="87"/>
  <c r="BP39" i="87"/>
  <c r="BJ31" i="87"/>
  <c r="BN31" i="87"/>
  <c r="BL23" i="87"/>
  <c r="BS23" i="87"/>
  <c r="BH23" i="87"/>
  <c r="BL66" i="87"/>
  <c r="BM66" i="87"/>
  <c r="BI16" i="87"/>
  <c r="BL70" i="87"/>
  <c r="BP54" i="87"/>
  <c r="BI54" i="87"/>
  <c r="BJ38" i="87"/>
  <c r="BI18" i="87"/>
  <c r="BS18" i="87"/>
  <c r="BJ22" i="87"/>
  <c r="BP78" i="87"/>
  <c r="BN78" i="87"/>
  <c r="BS82" i="87"/>
  <c r="BQ69" i="87"/>
  <c r="BI61" i="87"/>
  <c r="BL53" i="87"/>
  <c r="BH53" i="87"/>
  <c r="BN45" i="87"/>
  <c r="BP45" i="87"/>
  <c r="BL37" i="87"/>
  <c r="BP37" i="87"/>
  <c r="BQ29" i="87"/>
  <c r="BQ75" i="87"/>
  <c r="BM75" i="87"/>
  <c r="BS79" i="87"/>
  <c r="BH79" i="87"/>
  <c r="BN42" i="87"/>
  <c r="BO34" i="87"/>
  <c r="BT34" i="87"/>
  <c r="BI74" i="87"/>
  <c r="BQ57" i="87"/>
  <c r="BM41" i="87"/>
  <c r="BN33" i="87"/>
  <c r="BK33" i="87"/>
  <c r="BK17" i="87"/>
  <c r="BP85" i="87"/>
  <c r="BQ85" i="87"/>
  <c r="BL73" i="87"/>
  <c r="BH73" i="87"/>
  <c r="BR64" i="87"/>
  <c r="BQ64" i="87"/>
  <c r="BI56" i="87"/>
  <c r="BN48" i="87"/>
  <c r="BO48" i="87"/>
  <c r="BP40" i="87"/>
  <c r="BH40" i="87"/>
  <c r="BI32" i="87"/>
  <c r="BH32" i="87"/>
  <c r="BQ24" i="87"/>
  <c r="BK24" i="87"/>
  <c r="BS19" i="87"/>
  <c r="BH19" i="87"/>
  <c r="BK58" i="87"/>
  <c r="BP26" i="87"/>
  <c r="BS26" i="87"/>
  <c r="BK26" i="87"/>
  <c r="BO12" i="87"/>
  <c r="BL12" i="87"/>
  <c r="BR65" i="87"/>
  <c r="BO49" i="87"/>
  <c r="BK49" i="87"/>
  <c r="BJ25" i="87"/>
  <c r="BS25" i="87"/>
  <c r="BR84" i="87"/>
  <c r="BK84" i="87"/>
  <c r="BO71" i="87"/>
  <c r="BT63" i="87"/>
  <c r="BK63" i="87"/>
  <c r="BO63" i="87"/>
  <c r="BI55" i="87"/>
  <c r="BJ47" i="87"/>
  <c r="BR47" i="87"/>
  <c r="BO39" i="87"/>
  <c r="BR31" i="87"/>
  <c r="BP31" i="87"/>
  <c r="BT23" i="87"/>
  <c r="BI23" i="87"/>
  <c r="BN66" i="87"/>
  <c r="BQ16" i="87"/>
  <c r="BN70" i="87"/>
  <c r="BJ54" i="87"/>
  <c r="BR38" i="87"/>
  <c r="BQ18" i="87"/>
  <c r="BK22" i="87"/>
  <c r="BL78" i="87"/>
  <c r="BO78" i="87"/>
  <c r="BK82" i="87"/>
  <c r="BI82" i="87"/>
  <c r="BR69" i="87"/>
  <c r="BH61" i="87"/>
  <c r="BT53" i="87"/>
  <c r="BI53" i="87"/>
  <c r="BP53" i="87"/>
  <c r="BK45" i="87"/>
  <c r="BT37" i="87"/>
  <c r="BS29" i="87"/>
  <c r="BJ75" i="87"/>
  <c r="BN75" i="87"/>
  <c r="BH75" i="87"/>
  <c r="BN79" i="87"/>
  <c r="BQ79" i="87"/>
  <c r="BP42" i="87"/>
  <c r="BS42" i="87"/>
  <c r="BK42" i="87"/>
  <c r="BP34" i="87"/>
  <c r="BQ74" i="87"/>
  <c r="BN74" i="87"/>
  <c r="BR57" i="87"/>
  <c r="BJ57" i="87"/>
  <c r="BI41" i="87"/>
  <c r="BK41" i="87"/>
  <c r="BJ33" i="87"/>
  <c r="BO33" i="87"/>
  <c r="BS17" i="87"/>
  <c r="BM85" i="87"/>
  <c r="BT73" i="87"/>
  <c r="BS64" i="87"/>
  <c r="BT56" i="87"/>
  <c r="BK48" i="87"/>
  <c r="BJ40" i="87"/>
  <c r="BM40" i="87"/>
  <c r="BQ32" i="87"/>
  <c r="BO32" i="87"/>
  <c r="BL24" i="87"/>
  <c r="BL19" i="87"/>
  <c r="BO19" i="87"/>
  <c r="BP58" i="87"/>
  <c r="BS58" i="87"/>
  <c r="BN58" i="87"/>
  <c r="BI26" i="87"/>
  <c r="BP12" i="87"/>
  <c r="BM65" i="87"/>
  <c r="BP65" i="87"/>
  <c r="BP49" i="87"/>
  <c r="BR25" i="87"/>
  <c r="BQ25" i="87"/>
  <c r="BH10" i="87"/>
  <c r="BJ84" i="87"/>
  <c r="BL71" i="87"/>
  <c r="BN63" i="87"/>
  <c r="BS55" i="87"/>
  <c r="BP47" i="87"/>
  <c r="BL39" i="87"/>
  <c r="BQ39" i="87"/>
  <c r="BH39" i="87"/>
  <c r="BL31" i="87"/>
  <c r="BI31" i="87"/>
  <c r="BM23" i="87"/>
  <c r="BQ66" i="87"/>
  <c r="BT66" i="87"/>
  <c r="BL16" i="87"/>
  <c r="BK16" i="87"/>
  <c r="BP70" i="87"/>
  <c r="BJ70" i="87"/>
  <c r="BO70" i="87"/>
  <c r="BR54" i="87"/>
  <c r="BM54" i="87"/>
  <c r="BS54" i="87"/>
  <c r="BI38" i="87"/>
  <c r="BK18" i="87"/>
  <c r="BM22" i="87"/>
  <c r="BR22" i="87"/>
  <c r="BM78" i="87"/>
  <c r="BK78" i="87"/>
  <c r="BT82" i="87"/>
  <c r="BS69" i="87"/>
  <c r="BL61" i="87"/>
  <c r="BP61" i="87"/>
  <c r="BO61" i="87"/>
  <c r="BN53" i="87"/>
  <c r="BJ53" i="87"/>
  <c r="BM45" i="87"/>
  <c r="BN37" i="87"/>
  <c r="BJ29" i="87"/>
  <c r="BI29" i="87"/>
  <c r="BK75" i="87"/>
  <c r="BS75" i="87"/>
  <c r="BO79" i="87"/>
  <c r="BJ42" i="87"/>
  <c r="BI42" i="87"/>
  <c r="BJ34" i="87"/>
  <c r="BM74" i="87"/>
  <c r="BT74" i="87"/>
  <c r="BM57" i="87"/>
  <c r="BJ41" i="87"/>
  <c r="BL33" i="87"/>
  <c r="BP33" i="87"/>
  <c r="BH11" i="87"/>
  <c r="BL17" i="87"/>
  <c r="BL85" i="87"/>
  <c r="BN85" i="87"/>
  <c r="BM73" i="87"/>
  <c r="BR73" i="87"/>
  <c r="BI64" i="87"/>
  <c r="BN56" i="87"/>
  <c r="BP48" i="87"/>
  <c r="BL48" i="87"/>
  <c r="BR40" i="87"/>
  <c r="BS32" i="87"/>
  <c r="BM24" i="87"/>
  <c r="BT19" i="87"/>
  <c r="BJ58" i="87"/>
  <c r="BT58" i="87"/>
  <c r="BQ26" i="87"/>
  <c r="BI12" i="87"/>
  <c r="BJ65" i="87"/>
  <c r="BL49" i="87"/>
  <c r="BI49" i="87"/>
  <c r="BL25" i="87"/>
  <c r="BI25" i="87"/>
  <c r="BS84" i="87"/>
  <c r="BT84" i="87"/>
  <c r="BT71" i="87"/>
  <c r="BI63" i="87"/>
  <c r="BJ55" i="87"/>
  <c r="BM47" i="87"/>
  <c r="BT39" i="87"/>
  <c r="BR39" i="87"/>
  <c r="BT31" i="87"/>
  <c r="BK23" i="87"/>
  <c r="BI66" i="87"/>
  <c r="BH66" i="87"/>
  <c r="BH3" i="87"/>
  <c r="BR16" i="87"/>
  <c r="BI70" i="87"/>
  <c r="BK54" i="87"/>
  <c r="BK38" i="87"/>
  <c r="BM38" i="87"/>
  <c r="BL18" i="87"/>
  <c r="BN22" i="87"/>
  <c r="BS22" i="87"/>
  <c r="BQ78" i="87"/>
  <c r="BN82" i="87"/>
  <c r="BR82" i="87"/>
  <c r="BH69" i="87"/>
  <c r="BJ69" i="87"/>
  <c r="BO69" i="87"/>
  <c r="BT61" i="87"/>
  <c r="BQ61" i="87"/>
  <c r="BK53" i="87"/>
  <c r="BR45" i="87"/>
  <c r="BQ45" i="87"/>
  <c r="BO37" i="87"/>
  <c r="BR29" i="87"/>
  <c r="BK29" i="87"/>
  <c r="BO75" i="87"/>
  <c r="BL79" i="87"/>
  <c r="BK79" i="87"/>
  <c r="BR42" i="87"/>
  <c r="BT42" i="87"/>
  <c r="BR34" i="87"/>
  <c r="BJ74" i="87"/>
  <c r="BH74" i="87"/>
  <c r="BK57" i="87"/>
  <c r="BP57" i="87"/>
  <c r="BL41" i="87"/>
  <c r="BP41" i="87"/>
  <c r="BM33" i="87"/>
  <c r="BQ33" i="87"/>
  <c r="BT17" i="87"/>
  <c r="BP17" i="87"/>
  <c r="BT85" i="87"/>
  <c r="BH85" i="87"/>
  <c r="BI73" i="87"/>
  <c r="BT64" i="87"/>
  <c r="BO56" i="87"/>
  <c r="BJ48" i="87"/>
  <c r="BQ48" i="87"/>
  <c r="BS40" i="87"/>
  <c r="BT32" i="87"/>
  <c r="BO24" i="87"/>
  <c r="BR24" i="87"/>
  <c r="BI19" i="87"/>
  <c r="BM19" i="87"/>
  <c r="BR58" i="87"/>
  <c r="BM26" i="87"/>
  <c r="BH26" i="87"/>
  <c r="BQ12" i="87"/>
  <c r="BR12" i="87"/>
  <c r="BK65" i="87"/>
  <c r="BT49" i="87"/>
  <c r="BH49" i="87"/>
  <c r="BT25" i="87"/>
  <c r="BK25" i="87"/>
  <c r="BP84" i="87"/>
  <c r="BL84" i="87"/>
  <c r="BM71" i="87"/>
  <c r="BP71" i="87"/>
  <c r="BS63" i="87"/>
  <c r="BH63" i="87"/>
  <c r="BP55" i="87"/>
  <c r="BO55" i="87"/>
  <c r="BL47" i="87"/>
  <c r="BO47" i="87"/>
  <c r="BK47" i="87"/>
  <c r="BN39" i="87"/>
  <c r="BM39" i="87"/>
  <c r="BM31" i="87"/>
  <c r="BN23" i="87"/>
  <c r="BJ66" i="87"/>
  <c r="BM16" i="87"/>
  <c r="BS16" i="87"/>
  <c r="BQ70" i="87"/>
  <c r="BK70" i="87"/>
  <c r="BL54" i="87"/>
  <c r="BQ38" i="87"/>
  <c r="BH38" i="87"/>
  <c r="BM18" i="87"/>
  <c r="BR18" i="87"/>
  <c r="BO22" i="87"/>
  <c r="BI78" i="87"/>
  <c r="BJ78" i="87"/>
  <c r="BO82" i="87"/>
  <c r="BH82" i="87"/>
  <c r="BL69" i="87"/>
  <c r="BK69" i="87"/>
  <c r="BN61" i="87"/>
  <c r="BM53" i="87"/>
  <c r="BJ45" i="87"/>
  <c r="BJ37" i="87"/>
  <c r="BQ37" i="87"/>
  <c r="BL29" i="87"/>
  <c r="BH29" i="87"/>
  <c r="BP75" i="87"/>
  <c r="BT79" i="87"/>
  <c r="BO42" i="87"/>
  <c r="BI34" i="87"/>
  <c r="BL34" i="87"/>
  <c r="BK74" i="87"/>
  <c r="BO57" i="87"/>
  <c r="BT41" i="87"/>
  <c r="BS41" i="87"/>
  <c r="BO41" i="87"/>
  <c r="BR33" i="87"/>
  <c r="BH33" i="87"/>
  <c r="BI17" i="87"/>
  <c r="BM17" i="87"/>
  <c r="BJ85" i="87"/>
  <c r="BR85" i="87"/>
  <c r="BQ73" i="87"/>
  <c r="BK73" i="87"/>
  <c r="BS73" i="87"/>
  <c r="BN64" i="87"/>
  <c r="BK64" i="87"/>
  <c r="BP56" i="87"/>
  <c r="BQ56" i="87"/>
  <c r="BR48" i="87"/>
  <c r="BH48" i="87"/>
  <c r="BI40" i="87"/>
  <c r="BK40" i="87"/>
  <c r="BJ32" i="87"/>
  <c r="BR32" i="87"/>
  <c r="BS24" i="87"/>
  <c r="BQ19" i="87"/>
  <c r="BN19" i="87"/>
  <c r="BP19" i="87"/>
  <c r="BO58" i="87"/>
  <c r="BO26" i="87"/>
  <c r="BS12" i="87"/>
  <c r="BH12" i="87"/>
  <c r="BL65" i="87"/>
  <c r="BS65" i="87"/>
  <c r="BN49" i="87"/>
  <c r="BJ49" i="87"/>
  <c r="BM25" i="87"/>
  <c r="BH25" i="87"/>
  <c r="BM84" i="87"/>
  <c r="BO84" i="87"/>
  <c r="BI71" i="87"/>
  <c r="BJ63" i="87"/>
  <c r="BK55" i="87"/>
  <c r="BT47" i="87"/>
  <c r="BI39" i="87"/>
  <c r="BQ31" i="87"/>
  <c r="BO31" i="87"/>
  <c r="BO23" i="87"/>
  <c r="BR66" i="87"/>
  <c r="BK66" i="87"/>
  <c r="BN16" i="87"/>
  <c r="BT16" i="87"/>
  <c r="BM70" i="87"/>
  <c r="BQ54" i="87"/>
  <c r="BH54" i="87"/>
  <c r="BL38" i="87"/>
  <c r="BN18" i="87"/>
  <c r="BT18" i="87"/>
  <c r="BP22" i="87"/>
  <c r="BL22" i="87"/>
  <c r="BR78" i="87"/>
  <c r="BL82" i="87"/>
  <c r="BT69" i="87"/>
  <c r="BN69" i="87"/>
  <c r="BK61" i="87"/>
  <c r="BS61" i="87"/>
  <c r="BR53" i="87"/>
  <c r="BO45" i="87"/>
  <c r="BR37" i="87"/>
  <c r="BH37" i="87"/>
  <c r="BT29" i="87"/>
  <c r="BL75" i="87"/>
  <c r="BR75" i="87"/>
  <c r="BI79" i="87"/>
  <c r="BP79" i="87"/>
  <c r="BQ42" i="87"/>
  <c r="BK34" i="87"/>
  <c r="BO74" i="87"/>
  <c r="BL57" i="87"/>
  <c r="BH57" i="87"/>
  <c r="BS57" i="87"/>
  <c r="BN41" i="87"/>
  <c r="BH41" i="87"/>
  <c r="BS33" i="87"/>
  <c r="BQ17" i="87"/>
  <c r="BN17" i="87"/>
  <c r="BS85" i="87"/>
  <c r="BJ73" i="87"/>
  <c r="BN73" i="87"/>
  <c r="BM64" i="87"/>
  <c r="BJ56" i="87"/>
  <c r="BH56" i="87"/>
  <c r="BM56" i="87"/>
  <c r="BS48" i="87"/>
  <c r="BM48" i="87"/>
  <c r="BT40" i="87"/>
  <c r="BO40" i="87"/>
  <c r="BL32" i="87"/>
  <c r="BN24" i="87"/>
  <c r="BT24" i="87"/>
  <c r="BJ19" i="87"/>
  <c r="BQ58" i="87"/>
  <c r="BR26" i="87"/>
  <c r="BL26" i="87"/>
  <c r="BT12" i="87"/>
  <c r="BT65" i="87"/>
  <c r="BH65" i="87"/>
  <c r="BQ49" i="87"/>
  <c r="BN25" i="87"/>
  <c r="BH84" i="87"/>
  <c r="BQ84" i="87"/>
  <c r="BQ71" i="87"/>
  <c r="BJ71" i="87"/>
  <c r="BP63" i="87"/>
  <c r="BM63" i="87"/>
  <c r="BL55" i="87"/>
  <c r="BM55" i="87"/>
  <c r="BN47" i="87"/>
  <c r="BS39" i="87"/>
  <c r="BK39" i="87"/>
  <c r="BS31" i="87"/>
  <c r="BH31" i="87"/>
  <c r="BJ23" i="87"/>
  <c r="BQ23" i="87"/>
  <c r="BO66" i="87"/>
  <c r="BO16" i="87"/>
  <c r="BJ16" i="87"/>
  <c r="BS70" i="87"/>
  <c r="BN54" i="87"/>
  <c r="BT54" i="87"/>
  <c r="BN38" i="87"/>
  <c r="BS38" i="87"/>
  <c r="BO18" i="87"/>
  <c r="BH18" i="87"/>
  <c r="BI22" i="87"/>
  <c r="BP82" i="87"/>
  <c r="BQ82" i="87"/>
  <c r="BM69" i="87"/>
  <c r="BP69" i="87"/>
  <c r="BM61" i="87"/>
  <c r="BQ53" i="87"/>
  <c r="BL45" i="87"/>
  <c r="BH45" i="87"/>
  <c r="BK37" i="87"/>
  <c r="BI37" i="87"/>
  <c r="BM37" i="87"/>
  <c r="BM29" i="87"/>
  <c r="BK13" i="87"/>
  <c r="BO50" i="87"/>
  <c r="BN50" i="87"/>
  <c r="BJ72" i="87"/>
  <c r="BJ62" i="87"/>
  <c r="BO62" i="87"/>
  <c r="BK46" i="87"/>
  <c r="BS30" i="87"/>
  <c r="BS15" i="87"/>
  <c r="BT21" i="87"/>
  <c r="BT77" i="87"/>
  <c r="BN81" i="87"/>
  <c r="BP81" i="87"/>
  <c r="BH68" i="87"/>
  <c r="BN68" i="87"/>
  <c r="BS60" i="87"/>
  <c r="BJ52" i="87"/>
  <c r="BO52" i="87"/>
  <c r="BM44" i="87"/>
  <c r="BQ36" i="87"/>
  <c r="BJ28" i="87"/>
  <c r="BP14" i="87"/>
  <c r="BQ20" i="87"/>
  <c r="BN76" i="87"/>
  <c r="BO80" i="87"/>
  <c r="BI67" i="87"/>
  <c r="BN67" i="87"/>
  <c r="BJ59" i="87"/>
  <c r="BQ51" i="87"/>
  <c r="BT43" i="87"/>
  <c r="BK43" i="87"/>
  <c r="BM43" i="87"/>
  <c r="BS35" i="87"/>
  <c r="BO27" i="87"/>
  <c r="J13" i="87"/>
  <c r="BS13" i="87"/>
  <c r="BQ50" i="87"/>
  <c r="BN72" i="87"/>
  <c r="BL83" i="87"/>
  <c r="BO83" i="87"/>
  <c r="BR62" i="87"/>
  <c r="BH62" i="87"/>
  <c r="BL46" i="87"/>
  <c r="BT30" i="87"/>
  <c r="BL15" i="87"/>
  <c r="BI21" i="87"/>
  <c r="BM21" i="87"/>
  <c r="BO77" i="87"/>
  <c r="BQ81" i="87"/>
  <c r="BS68" i="87"/>
  <c r="BT68" i="87"/>
  <c r="BP60" i="87"/>
  <c r="BH60" i="87"/>
  <c r="BR52" i="87"/>
  <c r="BN44" i="87"/>
  <c r="BS44" i="87"/>
  <c r="BS36" i="87"/>
  <c r="BM36" i="87"/>
  <c r="BN28" i="87"/>
  <c r="BK28" i="87"/>
  <c r="BI14" i="87"/>
  <c r="BJ20" i="87"/>
  <c r="BP76" i="87"/>
  <c r="BK76" i="87"/>
  <c r="BQ80" i="87"/>
  <c r="BS80" i="87"/>
  <c r="BQ67" i="87"/>
  <c r="BM59" i="87"/>
  <c r="BL51" i="87"/>
  <c r="BR51" i="87"/>
  <c r="BN43" i="87"/>
  <c r="BL35" i="87"/>
  <c r="BI35" i="87"/>
  <c r="BP27" i="87"/>
  <c r="I10" i="87"/>
  <c r="I11" i="87"/>
  <c r="J10" i="87"/>
  <c r="BL13" i="87"/>
  <c r="BL50" i="87"/>
  <c r="BS50" i="87"/>
  <c r="BH72" i="87"/>
  <c r="BS72" i="87"/>
  <c r="BT83" i="87"/>
  <c r="BS83" i="87"/>
  <c r="BK62" i="87"/>
  <c r="BQ46" i="87"/>
  <c r="BT46" i="87"/>
  <c r="BK30" i="87"/>
  <c r="BT15" i="87"/>
  <c r="BQ21" i="87"/>
  <c r="BP21" i="87"/>
  <c r="BP77" i="87"/>
  <c r="BR77" i="87"/>
  <c r="BI81" i="87"/>
  <c r="BK68" i="87"/>
  <c r="BO68" i="87"/>
  <c r="BJ60" i="87"/>
  <c r="BK60" i="87"/>
  <c r="BM52" i="87"/>
  <c r="BI44" i="87"/>
  <c r="BK36" i="87"/>
  <c r="BP28" i="87"/>
  <c r="BH28" i="87"/>
  <c r="BL28" i="87"/>
  <c r="BQ14" i="87"/>
  <c r="BK14" i="87"/>
  <c r="BK20" i="87"/>
  <c r="BI76" i="87"/>
  <c r="BK80" i="87"/>
  <c r="BI80" i="87"/>
  <c r="BP67" i="87"/>
  <c r="BQ59" i="87"/>
  <c r="BK59" i="87"/>
  <c r="BT51" i="87"/>
  <c r="BK51" i="87"/>
  <c r="BO43" i="87"/>
  <c r="BT35" i="87"/>
  <c r="BQ27" i="87"/>
  <c r="BN27" i="87"/>
  <c r="J9" i="87"/>
  <c r="J12" i="87"/>
  <c r="BT13" i="87"/>
  <c r="BH13" i="87"/>
  <c r="BT50" i="87"/>
  <c r="BI50" i="87"/>
  <c r="BP72" i="87"/>
  <c r="BO72" i="87"/>
  <c r="BP83" i="87"/>
  <c r="BI83" i="87"/>
  <c r="BL62" i="87"/>
  <c r="BS62" i="87"/>
  <c r="BO46" i="87"/>
  <c r="BM46" i="87"/>
  <c r="BN30" i="87"/>
  <c r="BJ30" i="87"/>
  <c r="BI15" i="87"/>
  <c r="BM15" i="87"/>
  <c r="BJ21" i="87"/>
  <c r="BH21" i="87"/>
  <c r="BJ77" i="87"/>
  <c r="BI77" i="87"/>
  <c r="BR81" i="87"/>
  <c r="BJ81" i="87"/>
  <c r="BP68" i="87"/>
  <c r="BL68" i="87"/>
  <c r="BR60" i="87"/>
  <c r="BL60" i="87"/>
  <c r="BO60" i="87"/>
  <c r="BN52" i="87"/>
  <c r="BT44" i="87"/>
  <c r="BK44" i="87"/>
  <c r="BN36" i="87"/>
  <c r="BH36" i="87"/>
  <c r="BI28" i="87"/>
  <c r="BM28" i="87"/>
  <c r="BR14" i="87"/>
  <c r="BM20" i="87"/>
  <c r="BL20" i="87"/>
  <c r="BR76" i="87"/>
  <c r="BO76" i="87"/>
  <c r="BT80" i="87"/>
  <c r="BJ80" i="87"/>
  <c r="BR67" i="87"/>
  <c r="BL59" i="87"/>
  <c r="BR59" i="87"/>
  <c r="BN51" i="87"/>
  <c r="BP43" i="87"/>
  <c r="BQ43" i="87"/>
  <c r="BH43" i="87"/>
  <c r="BN35" i="87"/>
  <c r="BH35" i="87"/>
  <c r="BJ27" i="87"/>
  <c r="BS27" i="87"/>
  <c r="I15" i="87"/>
  <c r="I12" i="87"/>
  <c r="BI13" i="87"/>
  <c r="BM13" i="87"/>
  <c r="BH7" i="87"/>
  <c r="BK50" i="87"/>
  <c r="BI72" i="87"/>
  <c r="BK72" i="87"/>
  <c r="BQ83" i="87"/>
  <c r="BH83" i="87"/>
  <c r="BN83" i="87"/>
  <c r="BQ62" i="87"/>
  <c r="BI62" i="87"/>
  <c r="BS46" i="87"/>
  <c r="BP30" i="87"/>
  <c r="BL30" i="87"/>
  <c r="BQ15" i="87"/>
  <c r="BO15" i="87"/>
  <c r="BR21" i="87"/>
  <c r="BN21" i="87"/>
  <c r="BS77" i="87"/>
  <c r="BM77" i="87"/>
  <c r="BH81" i="87"/>
  <c r="BI68" i="87"/>
  <c r="BM60" i="87"/>
  <c r="BI52" i="87"/>
  <c r="BH44" i="87"/>
  <c r="BO36" i="87"/>
  <c r="BI36" i="87"/>
  <c r="BQ28" i="87"/>
  <c r="BT28" i="87"/>
  <c r="BS14" i="87"/>
  <c r="BL14" i="87"/>
  <c r="BN20" i="87"/>
  <c r="BS20" i="87"/>
  <c r="BH76" i="87"/>
  <c r="BL76" i="87"/>
  <c r="BH80" i="87"/>
  <c r="BN80" i="87"/>
  <c r="BJ67" i="87"/>
  <c r="BH67" i="87"/>
  <c r="BT59" i="87"/>
  <c r="BO51" i="87"/>
  <c r="BJ43" i="87"/>
  <c r="BM35" i="87"/>
  <c r="BR27" i="87"/>
  <c r="BI27" i="87"/>
  <c r="I9" i="87"/>
  <c r="J11" i="87"/>
  <c r="BQ13" i="87"/>
  <c r="BN13" i="87"/>
  <c r="BP50" i="87"/>
  <c r="BM50" i="87"/>
  <c r="BQ72" i="87"/>
  <c r="BK83" i="87"/>
  <c r="BJ83" i="87"/>
  <c r="BM62" i="87"/>
  <c r="BP46" i="87"/>
  <c r="BI46" i="87"/>
  <c r="BI30" i="87"/>
  <c r="BM30" i="87"/>
  <c r="BJ15" i="87"/>
  <c r="BP15" i="87"/>
  <c r="BK21" i="87"/>
  <c r="BO21" i="87"/>
  <c r="BK77" i="87"/>
  <c r="BL81" i="87"/>
  <c r="BQ68" i="87"/>
  <c r="BN60" i="87"/>
  <c r="BQ60" i="87"/>
  <c r="BT52" i="87"/>
  <c r="BQ52" i="87"/>
  <c r="BP44" i="87"/>
  <c r="BO44" i="87"/>
  <c r="BL44" i="87"/>
  <c r="BP36" i="87"/>
  <c r="BT36" i="87"/>
  <c r="BO28" i="87"/>
  <c r="BH9" i="87"/>
  <c r="BM14" i="87"/>
  <c r="BT14" i="87"/>
  <c r="BH14" i="87"/>
  <c r="BO20" i="87"/>
  <c r="BR20" i="87"/>
  <c r="BJ76" i="87"/>
  <c r="BT76" i="87"/>
  <c r="BL80" i="87"/>
  <c r="BL67" i="87"/>
  <c r="BK67" i="87"/>
  <c r="BN59" i="87"/>
  <c r="BI59" i="87"/>
  <c r="BP51" i="87"/>
  <c r="BM51" i="87"/>
  <c r="BH51" i="87"/>
  <c r="BR43" i="87"/>
  <c r="BJ35" i="87"/>
  <c r="BO35" i="87"/>
  <c r="BP35" i="87"/>
  <c r="BL27" i="87"/>
  <c r="BK27" i="87"/>
  <c r="BH27" i="87"/>
  <c r="J14" i="87"/>
  <c r="BJ13" i="87"/>
  <c r="BP13" i="87"/>
  <c r="BJ50" i="87"/>
  <c r="BH50" i="87"/>
  <c r="BM72" i="87"/>
  <c r="BM83" i="87"/>
  <c r="BN62" i="87"/>
  <c r="BJ46" i="87"/>
  <c r="BH46" i="87"/>
  <c r="BN46" i="87"/>
  <c r="BQ30" i="87"/>
  <c r="BO30" i="87"/>
  <c r="BR15" i="87"/>
  <c r="BN15" i="87"/>
  <c r="BS21" i="87"/>
  <c r="BQ77" i="87"/>
  <c r="BN77" i="87"/>
  <c r="BT81" i="87"/>
  <c r="BS81" i="87"/>
  <c r="BM68" i="87"/>
  <c r="BJ68" i="87"/>
  <c r="BI60" i="87"/>
  <c r="BL52" i="87"/>
  <c r="BJ44" i="87"/>
  <c r="BQ44" i="87"/>
  <c r="BJ36" i="87"/>
  <c r="BL36" i="87"/>
  <c r="BR28" i="87"/>
  <c r="BN14" i="87"/>
  <c r="BJ14" i="87"/>
  <c r="BP20" i="87"/>
  <c r="BT20" i="87"/>
  <c r="BS76" i="87"/>
  <c r="BQ76" i="87"/>
  <c r="BR80" i="87"/>
  <c r="BM80" i="87"/>
  <c r="BT67" i="87"/>
  <c r="BS67" i="87"/>
  <c r="BO67" i="87"/>
  <c r="BO59" i="87"/>
  <c r="BS59" i="87"/>
  <c r="BH59" i="87"/>
  <c r="BJ51" i="87"/>
  <c r="BS43" i="87"/>
  <c r="BR35" i="87"/>
  <c r="BQ35" i="87"/>
  <c r="BT27" i="87"/>
  <c r="J15" i="87"/>
  <c r="BP29" i="87"/>
  <c r="BN29" i="87"/>
  <c r="BO29" i="87"/>
  <c r="BR13" i="87"/>
  <c r="BO13" i="87"/>
  <c r="BR50" i="87"/>
  <c r="BT72" i="87"/>
  <c r="BL72" i="87"/>
  <c r="BR72" i="87"/>
  <c r="BR83" i="87"/>
  <c r="BP62" i="87"/>
  <c r="BT62" i="87"/>
  <c r="BR46" i="87"/>
  <c r="BR30" i="87"/>
  <c r="BH30" i="87"/>
  <c r="BK15" i="87"/>
  <c r="BH15" i="87"/>
  <c r="BL21" i="87"/>
  <c r="BL77" i="87"/>
  <c r="BH77" i="87"/>
  <c r="BM81" i="87"/>
  <c r="BO81" i="87"/>
  <c r="BK81" i="87"/>
  <c r="BR68" i="87"/>
  <c r="BT60" i="87"/>
  <c r="BP52" i="87"/>
  <c r="BH52" i="87"/>
  <c r="BS52" i="87"/>
  <c r="BK52" i="87"/>
  <c r="BR44" i="87"/>
  <c r="BR36" i="87"/>
  <c r="BS28" i="87"/>
  <c r="BH8" i="87"/>
  <c r="BO14" i="87"/>
  <c r="BI20" i="87"/>
  <c r="BH20" i="87"/>
  <c r="BM76" i="87"/>
  <c r="BP80" i="87"/>
  <c r="BM67" i="87"/>
  <c r="BP59" i="87"/>
  <c r="BI51" i="87"/>
  <c r="BS51" i="87"/>
  <c r="BL43" i="87"/>
  <c r="BI43" i="87"/>
  <c r="BK35" i="87"/>
  <c r="BM27" i="87"/>
  <c r="I14" i="87"/>
  <c r="I13" i="87"/>
  <c r="E37" i="111"/>
  <c r="F37" i="111"/>
  <c r="H37" i="111"/>
  <c r="I37" i="111"/>
  <c r="J37" i="111"/>
  <c r="K37" i="111"/>
  <c r="L37" i="111"/>
  <c r="M37" i="111"/>
  <c r="N37" i="111"/>
  <c r="N27" i="111"/>
  <c r="L27" i="111"/>
  <c r="O27" i="111"/>
  <c r="P27" i="111"/>
  <c r="Q27" i="111"/>
  <c r="R27" i="111"/>
  <c r="S27" i="111"/>
  <c r="T27" i="111"/>
  <c r="U27" i="111"/>
  <c r="V27" i="111"/>
  <c r="K27" i="110"/>
  <c r="J27" i="110"/>
  <c r="O27" i="110"/>
  <c r="U12" i="110" s="1"/>
  <c r="V12" i="110" s="1"/>
  <c r="P27" i="110"/>
  <c r="U5" i="110" s="1"/>
  <c r="Q27" i="110"/>
  <c r="U6" i="110" s="1"/>
  <c r="R27" i="110"/>
  <c r="U7" i="110" s="1"/>
  <c r="S27" i="110"/>
  <c r="U8" i="110" s="1"/>
  <c r="T27" i="110"/>
  <c r="U9" i="110" s="1"/>
  <c r="U27" i="110"/>
  <c r="U10" i="110" s="1"/>
  <c r="V27" i="110"/>
  <c r="U11" i="110" s="1"/>
  <c r="B31" i="110"/>
  <c r="B32" i="110"/>
  <c r="B34" i="110"/>
  <c r="B35" i="110"/>
  <c r="B36" i="110"/>
  <c r="E37" i="110"/>
  <c r="G37" i="110"/>
  <c r="I37" i="110"/>
  <c r="J37" i="110"/>
  <c r="K37" i="110"/>
  <c r="D37" i="112"/>
  <c r="O5" i="112" s="1"/>
  <c r="P5" i="112" s="1"/>
  <c r="F37" i="112"/>
  <c r="G37" i="112"/>
  <c r="H37" i="112"/>
  <c r="O8" i="112" s="1"/>
  <c r="I37" i="112"/>
  <c r="J37" i="112"/>
  <c r="K37" i="112"/>
  <c r="O11" i="112" s="1"/>
  <c r="P11" i="112" s="1"/>
  <c r="L37" i="112"/>
  <c r="P27" i="112"/>
  <c r="O27" i="112"/>
  <c r="M27" i="112"/>
  <c r="L27" i="112"/>
  <c r="V27" i="112"/>
  <c r="U27" i="112"/>
  <c r="T27" i="112"/>
  <c r="S27" i="112"/>
  <c r="R27" i="112"/>
  <c r="Q27" i="112"/>
  <c r="M27" i="109"/>
  <c r="V27" i="109"/>
  <c r="U11" i="109" s="1"/>
  <c r="V11" i="109" s="1"/>
  <c r="U27" i="109"/>
  <c r="U10" i="109" s="1"/>
  <c r="V10" i="109" s="1"/>
  <c r="T27" i="109"/>
  <c r="U9" i="109" s="1"/>
  <c r="V9" i="109" s="1"/>
  <c r="S27" i="109"/>
  <c r="U8" i="109" s="1"/>
  <c r="V8" i="109" s="1"/>
  <c r="R27" i="109"/>
  <c r="U7" i="109" s="1"/>
  <c r="V7" i="109" s="1"/>
  <c r="Q27" i="109"/>
  <c r="U6" i="109" s="1"/>
  <c r="V6" i="109" s="1"/>
  <c r="P27" i="109"/>
  <c r="U5" i="109" s="1"/>
  <c r="V5" i="109" s="1"/>
  <c r="N28" i="102"/>
  <c r="M28" i="102"/>
  <c r="L28" i="102"/>
  <c r="K28" i="102"/>
  <c r="P28" i="102"/>
  <c r="O28" i="102"/>
  <c r="T28" i="102"/>
  <c r="S28" i="102"/>
  <c r="R28" i="102"/>
  <c r="Q28" i="102"/>
  <c r="J23" i="107"/>
  <c r="O23" i="107"/>
  <c r="N23" i="107"/>
  <c r="K23" i="107"/>
  <c r="L27" i="113"/>
  <c r="K27" i="99"/>
  <c r="E12" i="110" l="1"/>
  <c r="E12" i="109"/>
  <c r="F27" i="108" s="1"/>
  <c r="F29" i="108"/>
  <c r="M6" i="107"/>
  <c r="N6" i="107" s="1"/>
  <c r="N5" i="107"/>
  <c r="O6" i="111"/>
  <c r="P6" i="111" s="1"/>
  <c r="U11" i="111"/>
  <c r="V11" i="111" s="1"/>
  <c r="U10" i="111"/>
  <c r="V10" i="111" s="1"/>
  <c r="O12" i="111"/>
  <c r="P12" i="111" s="1"/>
  <c r="O11" i="111"/>
  <c r="P11" i="111" s="1"/>
  <c r="U8" i="111"/>
  <c r="V8" i="111" s="1"/>
  <c r="O10" i="111"/>
  <c r="P10" i="111" s="1"/>
  <c r="E12" i="111"/>
  <c r="O9" i="111"/>
  <c r="P9" i="111" s="1"/>
  <c r="U12" i="111"/>
  <c r="V12" i="111" s="1"/>
  <c r="O5" i="111"/>
  <c r="P5" i="111" s="1"/>
  <c r="U9" i="111"/>
  <c r="V9" i="111" s="1"/>
  <c r="U7" i="111"/>
  <c r="V7" i="111" s="1"/>
  <c r="U6" i="111"/>
  <c r="V6" i="111" s="1"/>
  <c r="O8" i="111"/>
  <c r="P8" i="111" s="1"/>
  <c r="U5" i="111"/>
  <c r="V5" i="111" s="1"/>
  <c r="O7" i="111"/>
  <c r="P7" i="111" s="1"/>
  <c r="V8" i="110"/>
  <c r="O5" i="110"/>
  <c r="P5" i="110" s="1"/>
  <c r="V7" i="110"/>
  <c r="O10" i="110"/>
  <c r="P10" i="110" s="1"/>
  <c r="O9" i="110"/>
  <c r="P9" i="110" s="1"/>
  <c r="V5" i="110"/>
  <c r="V6" i="110"/>
  <c r="V9" i="110"/>
  <c r="V11" i="110"/>
  <c r="O8" i="110"/>
  <c r="P8" i="110" s="1"/>
  <c r="O6" i="110"/>
  <c r="P6" i="110" s="1"/>
  <c r="V10" i="110"/>
  <c r="E12" i="112"/>
  <c r="O7" i="112"/>
  <c r="P7" i="112" s="1"/>
  <c r="U7" i="112"/>
  <c r="V7" i="112" s="1"/>
  <c r="U5" i="112"/>
  <c r="V5" i="112" s="1"/>
  <c r="O6" i="112"/>
  <c r="P6" i="112" s="1"/>
  <c r="U6" i="112"/>
  <c r="V6" i="112" s="1"/>
  <c r="O12" i="112"/>
  <c r="P12" i="112" s="1"/>
  <c r="U11" i="112"/>
  <c r="V11" i="112" s="1"/>
  <c r="O10" i="112"/>
  <c r="P10" i="112" s="1"/>
  <c r="U9" i="112"/>
  <c r="V9" i="112" s="1"/>
  <c r="U10" i="112"/>
  <c r="V10" i="112" s="1"/>
  <c r="U12" i="112"/>
  <c r="V12" i="112" s="1"/>
  <c r="O9" i="112"/>
  <c r="P9" i="112" s="1"/>
  <c r="U8" i="112"/>
  <c r="V8" i="112" s="1"/>
  <c r="P8" i="112"/>
  <c r="GG61" i="87"/>
  <c r="GH61" i="87"/>
  <c r="GE58" i="87"/>
  <c r="GK58" i="87"/>
  <c r="GI64" i="87"/>
  <c r="GG63" i="87"/>
  <c r="GH63" i="87"/>
  <c r="GI63" i="87"/>
  <c r="GE5" i="87"/>
  <c r="GL10" i="87"/>
  <c r="GN16" i="87"/>
  <c r="GH22" i="87"/>
  <c r="GJ28" i="87"/>
  <c r="GD34" i="87"/>
  <c r="GF40" i="87"/>
  <c r="GK4" i="87"/>
  <c r="GE10" i="87"/>
  <c r="GL15" i="87"/>
  <c r="GN21" i="87"/>
  <c r="GH27" i="87"/>
  <c r="GJ33" i="87"/>
  <c r="GD39" i="87"/>
  <c r="GI3" i="87"/>
  <c r="GK9" i="87"/>
  <c r="GE15" i="87"/>
  <c r="GL20" i="87"/>
  <c r="GN26" i="87"/>
  <c r="GH32" i="87"/>
  <c r="GJ38" i="87"/>
  <c r="GD44" i="87"/>
  <c r="GN7" i="87"/>
  <c r="GH13" i="87"/>
  <c r="GJ19" i="87"/>
  <c r="GD25" i="87"/>
  <c r="GF31" i="87"/>
  <c r="GM36" i="87"/>
  <c r="GG42" i="87"/>
  <c r="GD6" i="87"/>
  <c r="GF12" i="87"/>
  <c r="GM17" i="87"/>
  <c r="GG23" i="87"/>
  <c r="GI29" i="87"/>
  <c r="GK35" i="87"/>
  <c r="GE41" i="87"/>
  <c r="GG4" i="87"/>
  <c r="GI10" i="87"/>
  <c r="GK16" i="87"/>
  <c r="GE22" i="87"/>
  <c r="GL27" i="87"/>
  <c r="GN33" i="87"/>
  <c r="GH39" i="87"/>
  <c r="GE3" i="87"/>
  <c r="GL8" i="87"/>
  <c r="GN14" i="87"/>
  <c r="GH20" i="87"/>
  <c r="GJ26" i="87"/>
  <c r="GD32" i="87"/>
  <c r="GF38" i="87"/>
  <c r="GM43" i="87"/>
  <c r="GJ7" i="87"/>
  <c r="GD13" i="87"/>
  <c r="GF19" i="87"/>
  <c r="GM24" i="87"/>
  <c r="GG30" i="87"/>
  <c r="GI36" i="87"/>
  <c r="GK42" i="87"/>
  <c r="GL47" i="87"/>
  <c r="GN53" i="87"/>
  <c r="GF48" i="87"/>
  <c r="GF50" i="87"/>
  <c r="GM55" i="87"/>
  <c r="GN47" i="87"/>
  <c r="GH53" i="87"/>
  <c r="GD2" i="87"/>
  <c r="GG47" i="87"/>
  <c r="GI53" i="87"/>
  <c r="GD50" i="87"/>
  <c r="GK48" i="87"/>
  <c r="GE54" i="87"/>
  <c r="GM53" i="87"/>
  <c r="GJ50" i="87"/>
  <c r="GD56" i="87"/>
  <c r="GI62" i="87"/>
  <c r="GI61" i="87"/>
  <c r="GH60" i="87"/>
  <c r="GM58" i="87"/>
  <c r="GJ64" i="87"/>
  <c r="GF64" i="87"/>
  <c r="GK63" i="87"/>
  <c r="GM5" i="87"/>
  <c r="GG11" i="87"/>
  <c r="GI17" i="87"/>
  <c r="GK23" i="87"/>
  <c r="GE29" i="87"/>
  <c r="GL34" i="87"/>
  <c r="GN40" i="87"/>
  <c r="GF5" i="87"/>
  <c r="GM10" i="87"/>
  <c r="GG16" i="87"/>
  <c r="GI22" i="87"/>
  <c r="GK28" i="87"/>
  <c r="GE34" i="87"/>
  <c r="GL39" i="87"/>
  <c r="GD4" i="87"/>
  <c r="GF10" i="87"/>
  <c r="GM15" i="87"/>
  <c r="GG21" i="87"/>
  <c r="GI27" i="87"/>
  <c r="GK33" i="87"/>
  <c r="GE39" i="87"/>
  <c r="GL44" i="87"/>
  <c r="GI8" i="87"/>
  <c r="GK14" i="87"/>
  <c r="GE20" i="87"/>
  <c r="GL25" i="87"/>
  <c r="GN31" i="87"/>
  <c r="GH37" i="87"/>
  <c r="GJ43" i="87"/>
  <c r="GL6" i="87"/>
  <c r="GN12" i="87"/>
  <c r="GH18" i="87"/>
  <c r="GJ24" i="87"/>
  <c r="GD30" i="87"/>
  <c r="GF36" i="87"/>
  <c r="GM41" i="87"/>
  <c r="GJ5" i="87"/>
  <c r="GD11" i="87"/>
  <c r="GF17" i="87"/>
  <c r="GM22" i="87"/>
  <c r="GG28" i="87"/>
  <c r="GI34" i="87"/>
  <c r="GK40" i="87"/>
  <c r="GM3" i="87"/>
  <c r="GG9" i="87"/>
  <c r="GI15" i="87"/>
  <c r="GK21" i="87"/>
  <c r="GE27" i="87"/>
  <c r="GL32" i="87"/>
  <c r="GN38" i="87"/>
  <c r="GH44" i="87"/>
  <c r="GE8" i="87"/>
  <c r="GL13" i="87"/>
  <c r="GN19" i="87"/>
  <c r="GH25" i="87"/>
  <c r="GJ31" i="87"/>
  <c r="GD37" i="87"/>
  <c r="GF43" i="87"/>
  <c r="GG48" i="87"/>
  <c r="GI54" i="87"/>
  <c r="GH2" i="87"/>
  <c r="GN50" i="87"/>
  <c r="GH56" i="87"/>
  <c r="GI48" i="87"/>
  <c r="GK54" i="87"/>
  <c r="GH46" i="87"/>
  <c r="GJ48" i="87"/>
  <c r="GD54" i="87"/>
  <c r="GJ52" i="87"/>
  <c r="GF49" i="87"/>
  <c r="GM54" i="87"/>
  <c r="GK45" i="87"/>
  <c r="GE51" i="87"/>
  <c r="GL56" i="87"/>
  <c r="GJ62" i="87"/>
  <c r="GF58" i="87"/>
  <c r="GD63" i="87"/>
  <c r="GJ63" i="87"/>
  <c r="GH6" i="87"/>
  <c r="GJ12" i="87"/>
  <c r="GD18" i="87"/>
  <c r="GF24" i="87"/>
  <c r="GM29" i="87"/>
  <c r="GG35" i="87"/>
  <c r="GI41" i="87"/>
  <c r="GN5" i="87"/>
  <c r="GH11" i="87"/>
  <c r="GJ17" i="87"/>
  <c r="GD23" i="87"/>
  <c r="GF29" i="87"/>
  <c r="GM34" i="87"/>
  <c r="GG40" i="87"/>
  <c r="GL4" i="87"/>
  <c r="GN10" i="87"/>
  <c r="GH16" i="87"/>
  <c r="GJ22" i="87"/>
  <c r="GD28" i="87"/>
  <c r="GF34" i="87"/>
  <c r="GM39" i="87"/>
  <c r="GJ3" i="87"/>
  <c r="GD9" i="87"/>
  <c r="GF15" i="87"/>
  <c r="GM20" i="87"/>
  <c r="GG26" i="87"/>
  <c r="GI32" i="87"/>
  <c r="GK38" i="87"/>
  <c r="GE44" i="87"/>
  <c r="GG7" i="87"/>
  <c r="GI13" i="87"/>
  <c r="GK19" i="87"/>
  <c r="GE25" i="87"/>
  <c r="GL30" i="87"/>
  <c r="GN36" i="87"/>
  <c r="GH42" i="87"/>
  <c r="GE6" i="87"/>
  <c r="GL11" i="87"/>
  <c r="GN17" i="87"/>
  <c r="GH23" i="87"/>
  <c r="GJ29" i="87"/>
  <c r="GD35" i="87"/>
  <c r="GF41" i="87"/>
  <c r="GH4" i="87"/>
  <c r="GJ10" i="87"/>
  <c r="GD16" i="87"/>
  <c r="GF22" i="87"/>
  <c r="GM27" i="87"/>
  <c r="GG33" i="87"/>
  <c r="GI39" i="87"/>
  <c r="GF3" i="87"/>
  <c r="GM8" i="87"/>
  <c r="GG14" i="87"/>
  <c r="GI20" i="87"/>
  <c r="GK26" i="87"/>
  <c r="GE32" i="87"/>
  <c r="GL37" i="87"/>
  <c r="GN43" i="87"/>
  <c r="GJ49" i="87"/>
  <c r="GD55" i="87"/>
  <c r="GG45" i="87"/>
  <c r="GI51" i="87"/>
  <c r="GK57" i="87"/>
  <c r="GD49" i="87"/>
  <c r="GF55" i="87"/>
  <c r="GI49" i="87"/>
  <c r="GE49" i="87"/>
  <c r="GL54" i="87"/>
  <c r="GH54" i="87"/>
  <c r="GN49" i="87"/>
  <c r="GH55" i="87"/>
  <c r="GF46" i="87"/>
  <c r="GM51" i="87"/>
  <c r="GG57" i="87"/>
  <c r="GE48" i="87"/>
  <c r="GL53" i="87"/>
  <c r="GK47" i="87"/>
  <c r="GJ61" i="87"/>
  <c r="GJ60" i="87"/>
  <c r="GI60" i="87"/>
  <c r="GN58" i="87"/>
  <c r="GN64" i="87"/>
  <c r="GL63" i="87"/>
  <c r="GK7" i="87"/>
  <c r="GE13" i="87"/>
  <c r="GL18" i="87"/>
  <c r="GN24" i="87"/>
  <c r="GH30" i="87"/>
  <c r="GJ36" i="87"/>
  <c r="GD42" i="87"/>
  <c r="GI6" i="87"/>
  <c r="GK12" i="87"/>
  <c r="GE18" i="87"/>
  <c r="GL23" i="87"/>
  <c r="GN29" i="87"/>
  <c r="GH35" i="87"/>
  <c r="GJ41" i="87"/>
  <c r="GG5" i="87"/>
  <c r="GI11" i="87"/>
  <c r="GK17" i="87"/>
  <c r="GE23" i="87"/>
  <c r="GL28" i="87"/>
  <c r="GN34" i="87"/>
  <c r="GH40" i="87"/>
  <c r="GE4" i="87"/>
  <c r="GL9" i="87"/>
  <c r="GN15" i="87"/>
  <c r="GH21" i="87"/>
  <c r="GJ27" i="87"/>
  <c r="GD33" i="87"/>
  <c r="GF39" i="87"/>
  <c r="GM44" i="87"/>
  <c r="GJ8" i="87"/>
  <c r="GD14" i="87"/>
  <c r="GF20" i="87"/>
  <c r="GM25" i="87"/>
  <c r="GG31" i="87"/>
  <c r="GI37" i="87"/>
  <c r="GK43" i="87"/>
  <c r="GM6" i="87"/>
  <c r="GG12" i="87"/>
  <c r="GI18" i="87"/>
  <c r="GK24" i="87"/>
  <c r="GE30" i="87"/>
  <c r="GL35" i="87"/>
  <c r="GN41" i="87"/>
  <c r="GK5" i="87"/>
  <c r="GE11" i="87"/>
  <c r="GL16" i="87"/>
  <c r="GN22" i="87"/>
  <c r="GH28" i="87"/>
  <c r="GJ34" i="87"/>
  <c r="GD40" i="87"/>
  <c r="GN3" i="87"/>
  <c r="GH9" i="87"/>
  <c r="GJ15" i="87"/>
  <c r="GD21" i="87"/>
  <c r="GF27" i="87"/>
  <c r="GM32" i="87"/>
  <c r="GG38" i="87"/>
  <c r="GI44" i="87"/>
  <c r="GE50" i="87"/>
  <c r="GL55" i="87"/>
  <c r="GJ46" i="87"/>
  <c r="GD52" i="87"/>
  <c r="GM2" i="87"/>
  <c r="GL49" i="87"/>
  <c r="GN55" i="87"/>
  <c r="GK55" i="87"/>
  <c r="GM49" i="87"/>
  <c r="GG55" i="87"/>
  <c r="GF56" i="87"/>
  <c r="GI50" i="87"/>
  <c r="GK56" i="87"/>
  <c r="GN46" i="87"/>
  <c r="GH52" i="87"/>
  <c r="GF2" i="87"/>
  <c r="GM48" i="87"/>
  <c r="GG54" i="87"/>
  <c r="GN48" i="87"/>
  <c r="GL59" i="87"/>
  <c r="GN59" i="87"/>
  <c r="GK62" i="87"/>
  <c r="GD62" i="87"/>
  <c r="GK60" i="87"/>
  <c r="GG58" i="87"/>
  <c r="GH58" i="87"/>
  <c r="GL58" i="87"/>
  <c r="GK64" i="87"/>
  <c r="GE63" i="87"/>
  <c r="GF8" i="87"/>
  <c r="GM13" i="87"/>
  <c r="GG19" i="87"/>
  <c r="GI25" i="87"/>
  <c r="GK31" i="87"/>
  <c r="GE37" i="87"/>
  <c r="GL42" i="87"/>
  <c r="GD7" i="87"/>
  <c r="GF13" i="87"/>
  <c r="GM18" i="87"/>
  <c r="GG24" i="87"/>
  <c r="GI30" i="87"/>
  <c r="GK36" i="87"/>
  <c r="GE42" i="87"/>
  <c r="GJ6" i="87"/>
  <c r="GD12" i="87"/>
  <c r="GF18" i="87"/>
  <c r="GM23" i="87"/>
  <c r="GG29" i="87"/>
  <c r="GI35" i="87"/>
  <c r="GK41" i="87"/>
  <c r="GM4" i="87"/>
  <c r="GG10" i="87"/>
  <c r="GI16" i="87"/>
  <c r="GK22" i="87"/>
  <c r="GE28" i="87"/>
  <c r="GL33" i="87"/>
  <c r="GN39" i="87"/>
  <c r="GK3" i="87"/>
  <c r="GE9" i="87"/>
  <c r="GL14" i="87"/>
  <c r="GN20" i="87"/>
  <c r="GH26" i="87"/>
  <c r="GJ32" i="87"/>
  <c r="GD38" i="87"/>
  <c r="GF44" i="87"/>
  <c r="GH7" i="87"/>
  <c r="GJ13" i="87"/>
  <c r="GD19" i="87"/>
  <c r="GF25" i="87"/>
  <c r="GM30" i="87"/>
  <c r="GG36" i="87"/>
  <c r="GI42" i="87"/>
  <c r="GF6" i="87"/>
  <c r="GM11" i="87"/>
  <c r="GG17" i="87"/>
  <c r="GI23" i="87"/>
  <c r="GK29" i="87"/>
  <c r="GE35" i="87"/>
  <c r="GL40" i="87"/>
  <c r="GI4" i="87"/>
  <c r="GK10" i="87"/>
  <c r="GE16" i="87"/>
  <c r="GL21" i="87"/>
  <c r="GN27" i="87"/>
  <c r="GH33" i="87"/>
  <c r="GJ39" i="87"/>
  <c r="GF45" i="87"/>
  <c r="GM50" i="87"/>
  <c r="GG56" i="87"/>
  <c r="GE47" i="87"/>
  <c r="GL52" i="87"/>
  <c r="GJ2" i="87"/>
  <c r="GG50" i="87"/>
  <c r="GI56" i="87"/>
  <c r="GI57" i="87"/>
  <c r="GH50" i="87"/>
  <c r="GJ56" i="87"/>
  <c r="GJ45" i="87"/>
  <c r="GD51" i="87"/>
  <c r="GF57" i="87"/>
  <c r="GI47" i="87"/>
  <c r="GK53" i="87"/>
  <c r="GL62" i="87"/>
  <c r="GE62" i="87"/>
  <c r="GF62" i="87"/>
  <c r="GH62" i="87"/>
  <c r="GK61" i="87"/>
  <c r="GD61" i="87"/>
  <c r="GE61" i="87"/>
  <c r="GD60" i="87"/>
  <c r="GE60" i="87"/>
  <c r="GF60" i="87"/>
  <c r="GD58" i="87"/>
  <c r="GG64" i="87"/>
  <c r="GD64" i="87"/>
  <c r="GM63" i="87"/>
  <c r="GN8" i="87"/>
  <c r="GH14" i="87"/>
  <c r="GJ20" i="87"/>
  <c r="GD26" i="87"/>
  <c r="GF32" i="87"/>
  <c r="GM37" i="87"/>
  <c r="GG43" i="87"/>
  <c r="GL7" i="87"/>
  <c r="GN13" i="87"/>
  <c r="GH19" i="87"/>
  <c r="GJ25" i="87"/>
  <c r="GD31" i="87"/>
  <c r="GF37" i="87"/>
  <c r="GM42" i="87"/>
  <c r="GE7" i="87"/>
  <c r="GL12" i="87"/>
  <c r="GN18" i="87"/>
  <c r="GH24" i="87"/>
  <c r="GJ30" i="87"/>
  <c r="GD36" i="87"/>
  <c r="GF42" i="87"/>
  <c r="GH5" i="87"/>
  <c r="GJ11" i="87"/>
  <c r="GD17" i="87"/>
  <c r="GF23" i="87"/>
  <c r="GM28" i="87"/>
  <c r="GG34" i="87"/>
  <c r="GI40" i="87"/>
  <c r="GF4" i="87"/>
  <c r="GM9" i="87"/>
  <c r="GG15" i="87"/>
  <c r="GI21" i="87"/>
  <c r="GK27" i="87"/>
  <c r="GE33" i="87"/>
  <c r="GL38" i="87"/>
  <c r="GN44" i="87"/>
  <c r="GK8" i="87"/>
  <c r="GE14" i="87"/>
  <c r="GL19" i="87"/>
  <c r="GN25" i="87"/>
  <c r="GH31" i="87"/>
  <c r="GJ37" i="87"/>
  <c r="GD43" i="87"/>
  <c r="GN6" i="87"/>
  <c r="GH12" i="87"/>
  <c r="GJ18" i="87"/>
  <c r="GD24" i="87"/>
  <c r="GF30" i="87"/>
  <c r="GM35" i="87"/>
  <c r="GG41" i="87"/>
  <c r="GD5" i="87"/>
  <c r="GF11" i="87"/>
  <c r="GM16" i="87"/>
  <c r="GG22" i="87"/>
  <c r="GI28" i="87"/>
  <c r="GK34" i="87"/>
  <c r="GE40" i="87"/>
  <c r="GN45" i="87"/>
  <c r="GH51" i="87"/>
  <c r="GJ57" i="87"/>
  <c r="GM47" i="87"/>
  <c r="GG53" i="87"/>
  <c r="GH45" i="87"/>
  <c r="GJ51" i="87"/>
  <c r="GD57" i="87"/>
  <c r="GI45" i="87"/>
  <c r="GK51" i="87"/>
  <c r="GE57" i="87"/>
  <c r="GE46" i="87"/>
  <c r="GL51" i="87"/>
  <c r="GN57" i="87"/>
  <c r="GM62" i="87"/>
  <c r="GN62" i="87"/>
  <c r="GF61" i="87"/>
  <c r="GL61" i="87"/>
  <c r="GL60" i="87"/>
  <c r="GM60" i="87"/>
  <c r="GN60" i="87"/>
  <c r="GI58" i="87"/>
  <c r="GL64" i="87"/>
  <c r="GE64" i="87"/>
  <c r="GF63" i="87"/>
  <c r="GG3" i="87"/>
  <c r="GI9" i="87"/>
  <c r="GK15" i="87"/>
  <c r="GE21" i="87"/>
  <c r="GL26" i="87"/>
  <c r="GN32" i="87"/>
  <c r="GH38" i="87"/>
  <c r="GJ44" i="87"/>
  <c r="GG8" i="87"/>
  <c r="GI14" i="87"/>
  <c r="GK20" i="87"/>
  <c r="GE26" i="87"/>
  <c r="GL31" i="87"/>
  <c r="GN37" i="87"/>
  <c r="GH43" i="87"/>
  <c r="GM7" i="87"/>
  <c r="GG13" i="87"/>
  <c r="GI19" i="87"/>
  <c r="GK25" i="87"/>
  <c r="GE31" i="87"/>
  <c r="GL36" i="87"/>
  <c r="GN42" i="87"/>
  <c r="GK6" i="87"/>
  <c r="GE12" i="87"/>
  <c r="GL17" i="87"/>
  <c r="GN23" i="87"/>
  <c r="GH29" i="87"/>
  <c r="GJ35" i="87"/>
  <c r="GD41" i="87"/>
  <c r="GN4" i="87"/>
  <c r="GH10" i="87"/>
  <c r="GJ16" i="87"/>
  <c r="GD22" i="87"/>
  <c r="GF28" i="87"/>
  <c r="GM33" i="87"/>
  <c r="GG39" i="87"/>
  <c r="GD3" i="87"/>
  <c r="GF9" i="87"/>
  <c r="GM14" i="87"/>
  <c r="GG20" i="87"/>
  <c r="GI26" i="87"/>
  <c r="GK32" i="87"/>
  <c r="GE38" i="87"/>
  <c r="GL43" i="87"/>
  <c r="GI7" i="87"/>
  <c r="GK13" i="87"/>
  <c r="GE19" i="87"/>
  <c r="GL24" i="87"/>
  <c r="GN30" i="87"/>
  <c r="GH36" i="87"/>
  <c r="GJ42" i="87"/>
  <c r="GL5" i="87"/>
  <c r="GN11" i="87"/>
  <c r="GH17" i="87"/>
  <c r="GJ23" i="87"/>
  <c r="GD29" i="87"/>
  <c r="GF35" i="87"/>
  <c r="GM40" i="87"/>
  <c r="GI46" i="87"/>
  <c r="GK52" i="87"/>
  <c r="GN2" i="87"/>
  <c r="GH48" i="87"/>
  <c r="GJ54" i="87"/>
  <c r="GK46" i="87"/>
  <c r="GE52" i="87"/>
  <c r="GL57" i="87"/>
  <c r="GD46" i="87"/>
  <c r="GF52" i="87"/>
  <c r="GM57" i="87"/>
  <c r="GM46" i="87"/>
  <c r="GG52" i="87"/>
  <c r="GE2" i="87"/>
  <c r="GL48" i="87"/>
  <c r="GN54" i="87"/>
  <c r="GD45" i="87"/>
  <c r="GF51" i="87"/>
  <c r="GM56" i="87"/>
  <c r="GG27" i="87"/>
  <c r="GG32" i="87"/>
  <c r="GG37" i="87"/>
  <c r="GL41" i="87"/>
  <c r="GL3" i="87"/>
  <c r="GD8" i="87"/>
  <c r="GI12" i="87"/>
  <c r="GI2" i="87"/>
  <c r="GK2" i="87"/>
  <c r="GM45" i="87"/>
  <c r="GI52" i="87"/>
  <c r="GN56" i="87"/>
  <c r="GJ59" i="87"/>
  <c r="GE59" i="87"/>
  <c r="GN67" i="87"/>
  <c r="GG65" i="87"/>
  <c r="GJ65" i="87"/>
  <c r="GD71" i="87"/>
  <c r="GK71" i="87"/>
  <c r="GM70" i="87"/>
  <c r="GN69" i="87"/>
  <c r="GJ69" i="87"/>
  <c r="GK69" i="87"/>
  <c r="GL69" i="87"/>
  <c r="GM69" i="87"/>
  <c r="GJ66" i="87"/>
  <c r="GN66" i="87"/>
  <c r="GL84" i="87"/>
  <c r="GH84" i="87"/>
  <c r="GM84" i="87"/>
  <c r="GE85" i="87"/>
  <c r="GF85" i="87"/>
  <c r="GK85" i="87"/>
  <c r="GD82" i="87"/>
  <c r="GG82" i="87"/>
  <c r="GI82" i="87"/>
  <c r="GJ81" i="87"/>
  <c r="GF81" i="87"/>
  <c r="GI80" i="87"/>
  <c r="GK73" i="87"/>
  <c r="GE73" i="87"/>
  <c r="GD72" i="87"/>
  <c r="GE72" i="87"/>
  <c r="GH72" i="87"/>
  <c r="GM78" i="87"/>
  <c r="GL78" i="87"/>
  <c r="GG77" i="87"/>
  <c r="GI76" i="87"/>
  <c r="GL75" i="87"/>
  <c r="GL79" i="87"/>
  <c r="GM26" i="87"/>
  <c r="GF53" i="87"/>
  <c r="GG51" i="87"/>
  <c r="GD69" i="87"/>
  <c r="GJ79" i="87"/>
  <c r="GI33" i="87"/>
  <c r="GI38" i="87"/>
  <c r="GI43" i="87"/>
  <c r="GI5" i="87"/>
  <c r="GN9" i="87"/>
  <c r="GF14" i="87"/>
  <c r="GK18" i="87"/>
  <c r="GK49" i="87"/>
  <c r="GH47" i="87"/>
  <c r="GE53" i="87"/>
  <c r="GD53" i="87"/>
  <c r="GM59" i="87"/>
  <c r="GG68" i="87"/>
  <c r="GE67" i="87"/>
  <c r="GD65" i="87"/>
  <c r="GL71" i="87"/>
  <c r="GE71" i="87"/>
  <c r="GF71" i="87"/>
  <c r="GK70" i="87"/>
  <c r="GE66" i="87"/>
  <c r="GM85" i="87"/>
  <c r="GN85" i="87"/>
  <c r="GM83" i="87"/>
  <c r="GL82" i="87"/>
  <c r="GE82" i="87"/>
  <c r="GH81" i="87"/>
  <c r="GI81" i="87"/>
  <c r="GN81" i="87"/>
  <c r="GL80" i="87"/>
  <c r="GH80" i="87"/>
  <c r="GJ80" i="87"/>
  <c r="GI74" i="87"/>
  <c r="GL72" i="87"/>
  <c r="GM72" i="87"/>
  <c r="GI72" i="87"/>
  <c r="GJ78" i="87"/>
  <c r="GJ77" i="87"/>
  <c r="GD77" i="87"/>
  <c r="GE75" i="87"/>
  <c r="GG6" i="87"/>
  <c r="GE68" i="87"/>
  <c r="GL65" i="87"/>
  <c r="GE70" i="87"/>
  <c r="GD84" i="87"/>
  <c r="GG85" i="87"/>
  <c r="GN73" i="87"/>
  <c r="GI78" i="87"/>
  <c r="GJ75" i="87"/>
  <c r="GM61" i="87"/>
  <c r="GJ58" i="87"/>
  <c r="GN63" i="87"/>
  <c r="GK39" i="87"/>
  <c r="GK44" i="87"/>
  <c r="GF7" i="87"/>
  <c r="GK11" i="87"/>
  <c r="GH15" i="87"/>
  <c r="GM19" i="87"/>
  <c r="GE24" i="87"/>
  <c r="GE55" i="87"/>
  <c r="GJ53" i="87"/>
  <c r="GL45" i="87"/>
  <c r="GJ55" i="87"/>
  <c r="GH59" i="87"/>
  <c r="GJ68" i="87"/>
  <c r="GM67" i="87"/>
  <c r="GH67" i="87"/>
  <c r="GF65" i="87"/>
  <c r="GI65" i="87"/>
  <c r="GM71" i="87"/>
  <c r="GN71" i="87"/>
  <c r="GH71" i="87"/>
  <c r="GI71" i="87"/>
  <c r="GD70" i="87"/>
  <c r="GI66" i="87"/>
  <c r="GM66" i="87"/>
  <c r="GI84" i="87"/>
  <c r="GI85" i="87"/>
  <c r="GG83" i="87"/>
  <c r="GM82" i="87"/>
  <c r="GK74" i="87"/>
  <c r="GD74" i="87"/>
  <c r="GG73" i="87"/>
  <c r="GH73" i="87"/>
  <c r="GF72" i="87"/>
  <c r="GL77" i="87"/>
  <c r="GE77" i="87"/>
  <c r="GJ76" i="87"/>
  <c r="GN76" i="87"/>
  <c r="GD76" i="87"/>
  <c r="GM75" i="87"/>
  <c r="GG75" i="87"/>
  <c r="GI79" i="87"/>
  <c r="I58" i="87"/>
  <c r="GH64" i="87"/>
  <c r="GJ40" i="87"/>
  <c r="GN51" i="87"/>
  <c r="GI67" i="87"/>
  <c r="GK84" i="87"/>
  <c r="GH3" i="87"/>
  <c r="GH8" i="87"/>
  <c r="GM12" i="87"/>
  <c r="GE17" i="87"/>
  <c r="GJ21" i="87"/>
  <c r="GG25" i="87"/>
  <c r="GL29" i="87"/>
  <c r="GF47" i="87"/>
  <c r="GL50" i="87"/>
  <c r="GG46" i="87"/>
  <c r="GE56" i="87"/>
  <c r="GK59" i="87"/>
  <c r="GD67" i="87"/>
  <c r="GN65" i="87"/>
  <c r="GL70" i="87"/>
  <c r="GH70" i="87"/>
  <c r="GD66" i="87"/>
  <c r="GG66" i="87"/>
  <c r="GJ84" i="87"/>
  <c r="GF83" i="87"/>
  <c r="GK83" i="87"/>
  <c r="GG80" i="87"/>
  <c r="GD80" i="87"/>
  <c r="GK80" i="87"/>
  <c r="GJ74" i="87"/>
  <c r="GH74" i="87"/>
  <c r="GL74" i="87"/>
  <c r="GE74" i="87"/>
  <c r="GD73" i="87"/>
  <c r="GM73" i="87"/>
  <c r="GN72" i="87"/>
  <c r="GG72" i="87"/>
  <c r="GF78" i="87"/>
  <c r="GM77" i="87"/>
  <c r="GG76" i="87"/>
  <c r="GL76" i="87"/>
  <c r="GH75" i="87"/>
  <c r="GI75" i="87"/>
  <c r="GN79" i="87"/>
  <c r="GE69" i="87"/>
  <c r="GH83" i="87"/>
  <c r="GJ72" i="87"/>
  <c r="GK78" i="87"/>
  <c r="GH76" i="87"/>
  <c r="GK76" i="87"/>
  <c r="GK75" i="87"/>
  <c r="GN61" i="87"/>
  <c r="GG60" i="87"/>
  <c r="GJ4" i="87"/>
  <c r="GJ9" i="87"/>
  <c r="GJ14" i="87"/>
  <c r="GG18" i="87"/>
  <c r="GL22" i="87"/>
  <c r="GD27" i="87"/>
  <c r="GI31" i="87"/>
  <c r="GN35" i="87"/>
  <c r="GM52" i="87"/>
  <c r="GD48" i="87"/>
  <c r="GJ47" i="87"/>
  <c r="GH57" i="87"/>
  <c r="GF59" i="87"/>
  <c r="GF68" i="87"/>
  <c r="GI68" i="87"/>
  <c r="GD68" i="87"/>
  <c r="GL68" i="87"/>
  <c r="GM68" i="87"/>
  <c r="GN68" i="87"/>
  <c r="GL67" i="87"/>
  <c r="GE65" i="87"/>
  <c r="GG71" i="87"/>
  <c r="GF70" i="87"/>
  <c r="GL66" i="87"/>
  <c r="GG84" i="87"/>
  <c r="GH85" i="87"/>
  <c r="GJ85" i="87"/>
  <c r="GN83" i="87"/>
  <c r="GD83" i="87"/>
  <c r="GF82" i="87"/>
  <c r="GH82" i="87"/>
  <c r="GD81" i="87"/>
  <c r="GE81" i="87"/>
  <c r="GF80" i="87"/>
  <c r="GM74" i="87"/>
  <c r="GF74" i="87"/>
  <c r="GI73" i="87"/>
  <c r="GL73" i="87"/>
  <c r="GK72" i="87"/>
  <c r="GN78" i="87"/>
  <c r="GK77" i="87"/>
  <c r="GI77" i="87"/>
  <c r="GH79" i="87"/>
  <c r="GE79" i="87"/>
  <c r="J58" i="87"/>
  <c r="GM31" i="87"/>
  <c r="GN52" i="87"/>
  <c r="GH68" i="87"/>
  <c r="GF67" i="87"/>
  <c r="GF66" i="87"/>
  <c r="GE84" i="87"/>
  <c r="GK82" i="87"/>
  <c r="GK81" i="87"/>
  <c r="GD79" i="87"/>
  <c r="GG62" i="87"/>
  <c r="GD10" i="87"/>
  <c r="GD15" i="87"/>
  <c r="GD20" i="87"/>
  <c r="GI24" i="87"/>
  <c r="GN28" i="87"/>
  <c r="GF33" i="87"/>
  <c r="GK37" i="87"/>
  <c r="GH41" i="87"/>
  <c r="GL2" i="87"/>
  <c r="GG49" i="87"/>
  <c r="GH49" i="87"/>
  <c r="GG2" i="87"/>
  <c r="GI59" i="87"/>
  <c r="GD59" i="87"/>
  <c r="GG59" i="87"/>
  <c r="GK67" i="87"/>
  <c r="GG67" i="87"/>
  <c r="GM65" i="87"/>
  <c r="GH65" i="87"/>
  <c r="GJ71" i="87"/>
  <c r="GN70" i="87"/>
  <c r="GG70" i="87"/>
  <c r="GG69" i="87"/>
  <c r="GH66" i="87"/>
  <c r="GF84" i="87"/>
  <c r="GD85" i="87"/>
  <c r="GE83" i="87"/>
  <c r="GJ83" i="87"/>
  <c r="GL83" i="87"/>
  <c r="GJ82" i="87"/>
  <c r="GN82" i="87"/>
  <c r="GL81" i="87"/>
  <c r="GG81" i="87"/>
  <c r="GM81" i="87"/>
  <c r="GN80" i="87"/>
  <c r="GN74" i="87"/>
  <c r="GG78" i="87"/>
  <c r="GH78" i="87"/>
  <c r="GF77" i="87"/>
  <c r="GF76" i="87"/>
  <c r="GF75" i="87"/>
  <c r="GF79" i="87"/>
  <c r="GK79" i="87"/>
  <c r="GM79" i="87"/>
  <c r="GM64" i="87"/>
  <c r="GM21" i="87"/>
  <c r="GE36" i="87"/>
  <c r="GI55" i="87"/>
  <c r="GI69" i="87"/>
  <c r="GH77" i="87"/>
  <c r="GM76" i="87"/>
  <c r="GF16" i="87"/>
  <c r="GF21" i="87"/>
  <c r="GF26" i="87"/>
  <c r="GK30" i="87"/>
  <c r="GH34" i="87"/>
  <c r="GM38" i="87"/>
  <c r="GE43" i="87"/>
  <c r="GD47" i="87"/>
  <c r="GL46" i="87"/>
  <c r="GF54" i="87"/>
  <c r="GK50" i="87"/>
  <c r="GE45" i="87"/>
  <c r="GK68" i="87"/>
  <c r="GJ67" i="87"/>
  <c r="GK65" i="87"/>
  <c r="GJ70" i="87"/>
  <c r="GH69" i="87"/>
  <c r="GK66" i="87"/>
  <c r="GN84" i="87"/>
  <c r="GL85" i="87"/>
  <c r="GI83" i="87"/>
  <c r="GE80" i="87"/>
  <c r="GG74" i="87"/>
  <c r="GF73" i="87"/>
  <c r="GJ73" i="87"/>
  <c r="GD78" i="87"/>
  <c r="GN77" i="87"/>
  <c r="GE76" i="87"/>
  <c r="GN75" i="87"/>
  <c r="GG79" i="87"/>
  <c r="GG44" i="87"/>
  <c r="GI70" i="87"/>
  <c r="GF69" i="87"/>
  <c r="GM80" i="87"/>
  <c r="GE78" i="87"/>
  <c r="GD75" i="87"/>
  <c r="I60" i="87"/>
  <c r="I59" i="87"/>
  <c r="J62" i="87"/>
  <c r="J60" i="87"/>
  <c r="I64" i="87"/>
  <c r="I62" i="87"/>
  <c r="J64" i="87"/>
  <c r="I63" i="87"/>
  <c r="J61" i="87"/>
  <c r="J63" i="87"/>
  <c r="J59" i="87"/>
  <c r="I61" i="87"/>
  <c r="U28" i="102"/>
  <c r="E10" i="102" l="1"/>
  <c r="F26" i="108" s="1"/>
  <c r="G34" i="96"/>
  <c r="O6" i="96" s="1"/>
  <c r="H34" i="96"/>
  <c r="O7" i="96" s="1"/>
  <c r="I34" i="96"/>
  <c r="J34" i="96"/>
  <c r="K34" i="96"/>
  <c r="L34" i="96"/>
  <c r="M34" i="96"/>
  <c r="O12" i="96" s="1"/>
  <c r="P12" i="96" s="1"/>
  <c r="F34" i="96"/>
  <c r="D34" i="96"/>
  <c r="C34" i="96"/>
  <c r="O11" i="96" l="1"/>
  <c r="P11" i="96" s="1"/>
  <c r="O5" i="96"/>
  <c r="P5" i="96" s="1"/>
  <c r="O10" i="96"/>
  <c r="P10" i="96" s="1"/>
  <c r="O9" i="96"/>
  <c r="P9" i="96" s="1"/>
  <c r="O8" i="96"/>
  <c r="P8" i="96" s="1"/>
  <c r="P7" i="96"/>
  <c r="P6" i="96"/>
  <c r="N10" i="87" l="1"/>
  <c r="CE11" i="87"/>
  <c r="CD11" i="87"/>
  <c r="BU11" i="87"/>
  <c r="DV11" i="87"/>
  <c r="DV10" i="87"/>
  <c r="BU10" i="87"/>
  <c r="CD10" i="87"/>
  <c r="CE10" i="87"/>
  <c r="N11" i="87"/>
  <c r="C21" i="108"/>
  <c r="B22" i="108"/>
  <c r="C22" i="108"/>
  <c r="B23" i="108"/>
  <c r="C23" i="108"/>
  <c r="B24" i="108"/>
  <c r="C24" i="108"/>
  <c r="B25" i="108"/>
  <c r="C25" i="108"/>
  <c r="B26" i="108"/>
  <c r="C26" i="108"/>
  <c r="B27" i="108"/>
  <c r="C27" i="108"/>
  <c r="B28" i="108"/>
  <c r="C28" i="108"/>
  <c r="B29" i="108"/>
  <c r="C29" i="108"/>
  <c r="B30" i="108"/>
  <c r="C30" i="108"/>
  <c r="B33" i="108"/>
  <c r="C33" i="108"/>
  <c r="D14" i="108"/>
  <c r="C2" i="103"/>
  <c r="C34" i="108" l="1"/>
  <c r="N14" i="108" l="1"/>
  <c r="K14" i="108"/>
  <c r="J12" i="108"/>
  <c r="D53" i="102"/>
  <c r="E53" i="102"/>
  <c r="O8" i="102" s="1"/>
  <c r="P8" i="102" s="1"/>
  <c r="F53" i="102"/>
  <c r="O9" i="102" s="1"/>
  <c r="P9" i="102" s="1"/>
  <c r="G53" i="102"/>
  <c r="O10" i="102" s="1"/>
  <c r="P10" i="102" s="1"/>
  <c r="H53" i="102"/>
  <c r="O11" i="102" s="1"/>
  <c r="P11" i="102" s="1"/>
  <c r="I53" i="102"/>
  <c r="O12" i="102" s="1"/>
  <c r="P12" i="102" s="1"/>
  <c r="J53" i="102"/>
  <c r="O5" i="102" s="1"/>
  <c r="P5" i="102" s="1"/>
  <c r="C53" i="102"/>
  <c r="C37" i="106"/>
  <c r="O5" i="106" s="1"/>
  <c r="P5" i="106" s="1"/>
  <c r="P24" i="96" l="1"/>
  <c r="O25" i="115"/>
  <c r="U6" i="115" l="1"/>
  <c r="V6" i="115" s="1"/>
  <c r="U6" i="96"/>
  <c r="V6" i="96" s="1"/>
  <c r="U25" i="115" l="1"/>
  <c r="T25" i="115"/>
  <c r="S25" i="115"/>
  <c r="R25" i="115"/>
  <c r="Q25" i="115"/>
  <c r="P25" i="115"/>
  <c r="N25" i="115"/>
  <c r="M25" i="115"/>
  <c r="L25" i="115"/>
  <c r="K25" i="115"/>
  <c r="J25" i="115"/>
  <c r="B29" i="115"/>
  <c r="B31" i="115"/>
  <c r="B33" i="115"/>
  <c r="U5" i="115" l="1"/>
  <c r="V5" i="115" s="1"/>
  <c r="U7" i="115"/>
  <c r="V7" i="115" s="1"/>
  <c r="U8" i="115"/>
  <c r="V8" i="115" s="1"/>
  <c r="U9" i="115"/>
  <c r="V9" i="115" s="1"/>
  <c r="U10" i="115"/>
  <c r="V10" i="115" s="1"/>
  <c r="U11" i="115"/>
  <c r="V11" i="115" s="1"/>
  <c r="U12" i="115"/>
  <c r="V12" i="115" s="1"/>
  <c r="E10" i="115"/>
  <c r="C95" i="95" s="1"/>
  <c r="IH3" i="87"/>
  <c r="IF4" i="87"/>
  <c r="IN4" i="87"/>
  <c r="ID5" i="87"/>
  <c r="IL5" i="87"/>
  <c r="IJ6" i="87"/>
  <c r="IH7" i="87"/>
  <c r="IF8" i="87"/>
  <c r="IN8" i="87"/>
  <c r="ID9" i="87"/>
  <c r="IL9" i="87"/>
  <c r="IJ10" i="87"/>
  <c r="IH11" i="87"/>
  <c r="IF12" i="87"/>
  <c r="IN12" i="87"/>
  <c r="ID13" i="87"/>
  <c r="IL13" i="87"/>
  <c r="IJ14" i="87"/>
  <c r="IH15" i="87"/>
  <c r="IF16" i="87"/>
  <c r="IN16" i="87"/>
  <c r="ID17" i="87"/>
  <c r="IL17" i="87"/>
  <c r="IJ18" i="87"/>
  <c r="IH19" i="87"/>
  <c r="IF20" i="87"/>
  <c r="IN20" i="87"/>
  <c r="ID21" i="87"/>
  <c r="IL21" i="87"/>
  <c r="IJ22" i="87"/>
  <c r="IH23" i="87"/>
  <c r="IF24" i="87"/>
  <c r="IN24" i="87"/>
  <c r="ID25" i="87"/>
  <c r="IL25" i="87"/>
  <c r="IJ26" i="87"/>
  <c r="IH27" i="87"/>
  <c r="IF28" i="87"/>
  <c r="IN28" i="87"/>
  <c r="ID29" i="87"/>
  <c r="IL29" i="87"/>
  <c r="IJ30" i="87"/>
  <c r="IH31" i="87"/>
  <c r="IF32" i="87"/>
  <c r="IN32" i="87"/>
  <c r="ID33" i="87"/>
  <c r="IL33" i="87"/>
  <c r="IJ34" i="87"/>
  <c r="IH35" i="87"/>
  <c r="IF36" i="87"/>
  <c r="IN36" i="87"/>
  <c r="ID37" i="87"/>
  <c r="IL37" i="87"/>
  <c r="IJ38" i="87"/>
  <c r="IH39" i="87"/>
  <c r="IF40" i="87"/>
  <c r="IN40" i="87"/>
  <c r="ID41" i="87"/>
  <c r="IL41" i="87"/>
  <c r="IJ42" i="87"/>
  <c r="IH43" i="87"/>
  <c r="IF44" i="87"/>
  <c r="IN44" i="87"/>
  <c r="ID45" i="87"/>
  <c r="IL45" i="87"/>
  <c r="IJ46" i="87"/>
  <c r="IH47" i="87"/>
  <c r="IF48" i="87"/>
  <c r="IN48" i="87"/>
  <c r="ID49" i="87"/>
  <c r="IL49" i="87"/>
  <c r="IJ50" i="87"/>
  <c r="IH51" i="87"/>
  <c r="IF52" i="87"/>
  <c r="IN52" i="87"/>
  <c r="ID53" i="87"/>
  <c r="IL53" i="87"/>
  <c r="IJ54" i="87"/>
  <c r="IH55" i="87"/>
  <c r="IF56" i="87"/>
  <c r="IN56" i="87"/>
  <c r="ID57" i="87"/>
  <c r="IL57" i="87"/>
  <c r="IJ58" i="87"/>
  <c r="II3" i="87"/>
  <c r="IG4" i="87"/>
  <c r="IE5" i="87"/>
  <c r="IM5" i="87"/>
  <c r="IC6" i="87"/>
  <c r="IK6" i="87"/>
  <c r="II7" i="87"/>
  <c r="IG8" i="87"/>
  <c r="IE9" i="87"/>
  <c r="IM9" i="87"/>
  <c r="IC10" i="87"/>
  <c r="IK10" i="87"/>
  <c r="II11" i="87"/>
  <c r="IG12" i="87"/>
  <c r="IE13" i="87"/>
  <c r="IM13" i="87"/>
  <c r="IC14" i="87"/>
  <c r="IK14" i="87"/>
  <c r="II15" i="87"/>
  <c r="IG16" i="87"/>
  <c r="IE17" i="87"/>
  <c r="IM17" i="87"/>
  <c r="IC18" i="87"/>
  <c r="IK18" i="87"/>
  <c r="II19" i="87"/>
  <c r="IG20" i="87"/>
  <c r="IE21" i="87"/>
  <c r="IM21" i="87"/>
  <c r="IC22" i="87"/>
  <c r="IK22" i="87"/>
  <c r="II23" i="87"/>
  <c r="IG24" i="87"/>
  <c r="IE25" i="87"/>
  <c r="IM25" i="87"/>
  <c r="IC26" i="87"/>
  <c r="IK26" i="87"/>
  <c r="II27" i="87"/>
  <c r="IG28" i="87"/>
  <c r="IE29" i="87"/>
  <c r="IM29" i="87"/>
  <c r="IC30" i="87"/>
  <c r="IK30" i="87"/>
  <c r="II31" i="87"/>
  <c r="IG32" i="87"/>
  <c r="IE33" i="87"/>
  <c r="IM33" i="87"/>
  <c r="IC34" i="87"/>
  <c r="IK34" i="87"/>
  <c r="II35" i="87"/>
  <c r="IG36" i="87"/>
  <c r="IE37" i="87"/>
  <c r="IM37" i="87"/>
  <c r="IC38" i="87"/>
  <c r="IK38" i="87"/>
  <c r="II39" i="87"/>
  <c r="IG40" i="87"/>
  <c r="IE41" i="87"/>
  <c r="IM41" i="87"/>
  <c r="IC42" i="87"/>
  <c r="IK42" i="87"/>
  <c r="II43" i="87"/>
  <c r="IG44" i="87"/>
  <c r="IE45" i="87"/>
  <c r="IM45" i="87"/>
  <c r="IC46" i="87"/>
  <c r="IK46" i="87"/>
  <c r="II47" i="87"/>
  <c r="IG48" i="87"/>
  <c r="IE49" i="87"/>
  <c r="IM49" i="87"/>
  <c r="IC50" i="87"/>
  <c r="IK50" i="87"/>
  <c r="II51" i="87"/>
  <c r="IG52" i="87"/>
  <c r="IE53" i="87"/>
  <c r="IM53" i="87"/>
  <c r="IC54" i="87"/>
  <c r="IK54" i="87"/>
  <c r="II55" i="87"/>
  <c r="IG56" i="87"/>
  <c r="IE57" i="87"/>
  <c r="IM57" i="87"/>
  <c r="IC58" i="87"/>
  <c r="IK58" i="87"/>
  <c r="IJ3" i="87"/>
  <c r="IH4" i="87"/>
  <c r="IF5" i="87"/>
  <c r="IN5" i="87"/>
  <c r="ID6" i="87"/>
  <c r="IL6" i="87"/>
  <c r="IC3" i="87"/>
  <c r="IK3" i="87"/>
  <c r="II4" i="87"/>
  <c r="IG5" i="87"/>
  <c r="IE6" i="87"/>
  <c r="IM6" i="87"/>
  <c r="IC7" i="87"/>
  <c r="IK7" i="87"/>
  <c r="II8" i="87"/>
  <c r="IG9" i="87"/>
  <c r="IE10" i="87"/>
  <c r="IM10" i="87"/>
  <c r="IC11" i="87"/>
  <c r="IK11" i="87"/>
  <c r="II12" i="87"/>
  <c r="IG13" i="87"/>
  <c r="IE14" i="87"/>
  <c r="IM14" i="87"/>
  <c r="IC15" i="87"/>
  <c r="IK15" i="87"/>
  <c r="II16" i="87"/>
  <c r="IG17" i="87"/>
  <c r="IE18" i="87"/>
  <c r="IM18" i="87"/>
  <c r="IC19" i="87"/>
  <c r="IK19" i="87"/>
  <c r="II20" i="87"/>
  <c r="IG21" i="87"/>
  <c r="IE22" i="87"/>
  <c r="IM22" i="87"/>
  <c r="IC23" i="87"/>
  <c r="IK23" i="87"/>
  <c r="II24" i="87"/>
  <c r="IG25" i="87"/>
  <c r="IE26" i="87"/>
  <c r="IM26" i="87"/>
  <c r="IC27" i="87"/>
  <c r="IK27" i="87"/>
  <c r="II28" i="87"/>
  <c r="IG29" i="87"/>
  <c r="IE30" i="87"/>
  <c r="IM30" i="87"/>
  <c r="IC31" i="87"/>
  <c r="IK31" i="87"/>
  <c r="II32" i="87"/>
  <c r="IG33" i="87"/>
  <c r="IE34" i="87"/>
  <c r="IM34" i="87"/>
  <c r="IC35" i="87"/>
  <c r="IK35" i="87"/>
  <c r="II36" i="87"/>
  <c r="IG37" i="87"/>
  <c r="IE38" i="87"/>
  <c r="IM38" i="87"/>
  <c r="IC39" i="87"/>
  <c r="IK39" i="87"/>
  <c r="II40" i="87"/>
  <c r="IG41" i="87"/>
  <c r="IE42" i="87"/>
  <c r="IM42" i="87"/>
  <c r="IC43" i="87"/>
  <c r="IK43" i="87"/>
  <c r="II44" i="87"/>
  <c r="IG45" i="87"/>
  <c r="IE46" i="87"/>
  <c r="IM46" i="87"/>
  <c r="IC47" i="87"/>
  <c r="IK47" i="87"/>
  <c r="II48" i="87"/>
  <c r="IG49" i="87"/>
  <c r="IE50" i="87"/>
  <c r="IM50" i="87"/>
  <c r="IC51" i="87"/>
  <c r="IK51" i="87"/>
  <c r="II52" i="87"/>
  <c r="IG53" i="87"/>
  <c r="IE54" i="87"/>
  <c r="IM54" i="87"/>
  <c r="IC55" i="87"/>
  <c r="IK55" i="87"/>
  <c r="II56" i="87"/>
  <c r="IG57" i="87"/>
  <c r="IE58" i="87"/>
  <c r="IM58" i="87"/>
  <c r="IC59" i="87"/>
  <c r="ID3" i="87"/>
  <c r="IL3" i="87"/>
  <c r="IJ4" i="87"/>
  <c r="IH5" i="87"/>
  <c r="IF6" i="87"/>
  <c r="IN6" i="87"/>
  <c r="ID7" i="87"/>
  <c r="IL7" i="87"/>
  <c r="IJ8" i="87"/>
  <c r="IH9" i="87"/>
  <c r="IF10" i="87"/>
  <c r="IN10" i="87"/>
  <c r="ID11" i="87"/>
  <c r="IL11" i="87"/>
  <c r="IJ12" i="87"/>
  <c r="IH13" i="87"/>
  <c r="IF14" i="87"/>
  <c r="IN14" i="87"/>
  <c r="ID15" i="87"/>
  <c r="IL15" i="87"/>
  <c r="IJ16" i="87"/>
  <c r="IH17" i="87"/>
  <c r="IF18" i="87"/>
  <c r="IN18" i="87"/>
  <c r="ID19" i="87"/>
  <c r="IL19" i="87"/>
  <c r="IJ20" i="87"/>
  <c r="IH21" i="87"/>
  <c r="IF22" i="87"/>
  <c r="IN22" i="87"/>
  <c r="ID23" i="87"/>
  <c r="IL23" i="87"/>
  <c r="IJ24" i="87"/>
  <c r="IH25" i="87"/>
  <c r="IF26" i="87"/>
  <c r="IN26" i="87"/>
  <c r="ID27" i="87"/>
  <c r="IL27" i="87"/>
  <c r="IJ28" i="87"/>
  <c r="IH29" i="87"/>
  <c r="IF30" i="87"/>
  <c r="IN30" i="87"/>
  <c r="ID31" i="87"/>
  <c r="IL31" i="87"/>
  <c r="IJ32" i="87"/>
  <c r="IH33" i="87"/>
  <c r="IF34" i="87"/>
  <c r="IN34" i="87"/>
  <c r="ID35" i="87"/>
  <c r="IL35" i="87"/>
  <c r="IJ36" i="87"/>
  <c r="IH37" i="87"/>
  <c r="IF38" i="87"/>
  <c r="IN38" i="87"/>
  <c r="ID39" i="87"/>
  <c r="IL39" i="87"/>
  <c r="IJ40" i="87"/>
  <c r="IH41" i="87"/>
  <c r="IF42" i="87"/>
  <c r="IN42" i="87"/>
  <c r="ID43" i="87"/>
  <c r="IL43" i="87"/>
  <c r="IJ44" i="87"/>
  <c r="IH45" i="87"/>
  <c r="IF46" i="87"/>
  <c r="IN46" i="87"/>
  <c r="ID47" i="87"/>
  <c r="IL47" i="87"/>
  <c r="IJ48" i="87"/>
  <c r="IH49" i="87"/>
  <c r="IF50" i="87"/>
  <c r="IN50" i="87"/>
  <c r="ID51" i="87"/>
  <c r="IL51" i="87"/>
  <c r="IJ52" i="87"/>
  <c r="IH53" i="87"/>
  <c r="IF54" i="87"/>
  <c r="IN54" i="87"/>
  <c r="ID55" i="87"/>
  <c r="IL55" i="87"/>
  <c r="IJ56" i="87"/>
  <c r="IH57" i="87"/>
  <c r="IF58" i="87"/>
  <c r="IN58" i="87"/>
  <c r="ID59" i="87"/>
  <c r="IE3" i="87"/>
  <c r="IM3" i="87"/>
  <c r="IC4" i="87"/>
  <c r="IK4" i="87"/>
  <c r="II5" i="87"/>
  <c r="IG6" i="87"/>
  <c r="IE7" i="87"/>
  <c r="IM7" i="87"/>
  <c r="IC8" i="87"/>
  <c r="IK8" i="87"/>
  <c r="II9" i="87"/>
  <c r="IG10" i="87"/>
  <c r="IE11" i="87"/>
  <c r="IM11" i="87"/>
  <c r="IC12" i="87"/>
  <c r="IK12" i="87"/>
  <c r="II13" i="87"/>
  <c r="IG14" i="87"/>
  <c r="IE15" i="87"/>
  <c r="IM15" i="87"/>
  <c r="IC16" i="87"/>
  <c r="IK16" i="87"/>
  <c r="II17" i="87"/>
  <c r="IG18" i="87"/>
  <c r="IE19" i="87"/>
  <c r="IM19" i="87"/>
  <c r="IC20" i="87"/>
  <c r="IK20" i="87"/>
  <c r="II21" i="87"/>
  <c r="IG22" i="87"/>
  <c r="IE23" i="87"/>
  <c r="IM23" i="87"/>
  <c r="IC24" i="87"/>
  <c r="IK24" i="87"/>
  <c r="II25" i="87"/>
  <c r="IG26" i="87"/>
  <c r="IE27" i="87"/>
  <c r="IM27" i="87"/>
  <c r="IC28" i="87"/>
  <c r="IK28" i="87"/>
  <c r="II29" i="87"/>
  <c r="IG30" i="87"/>
  <c r="IE31" i="87"/>
  <c r="IM31" i="87"/>
  <c r="IC32" i="87"/>
  <c r="IK32" i="87"/>
  <c r="II33" i="87"/>
  <c r="IG34" i="87"/>
  <c r="IE35" i="87"/>
  <c r="IM35" i="87"/>
  <c r="IC36" i="87"/>
  <c r="IK36" i="87"/>
  <c r="II37" i="87"/>
  <c r="IG38" i="87"/>
  <c r="IE39" i="87"/>
  <c r="IM39" i="87"/>
  <c r="IC40" i="87"/>
  <c r="IK40" i="87"/>
  <c r="II41" i="87"/>
  <c r="IG42" i="87"/>
  <c r="IE43" i="87"/>
  <c r="IM43" i="87"/>
  <c r="IC44" i="87"/>
  <c r="IK44" i="87"/>
  <c r="II45" i="87"/>
  <c r="IG46" i="87"/>
  <c r="IE47" i="87"/>
  <c r="IM47" i="87"/>
  <c r="IC48" i="87"/>
  <c r="IK48" i="87"/>
  <c r="II49" i="87"/>
  <c r="IG50" i="87"/>
  <c r="IE51" i="87"/>
  <c r="IM51" i="87"/>
  <c r="IC52" i="87"/>
  <c r="IK52" i="87"/>
  <c r="II53" i="87"/>
  <c r="IG54" i="87"/>
  <c r="IE55" i="87"/>
  <c r="IM55" i="87"/>
  <c r="IC56" i="87"/>
  <c r="IK56" i="87"/>
  <c r="II57" i="87"/>
  <c r="IG58" i="87"/>
  <c r="IF3" i="87"/>
  <c r="IN3" i="87"/>
  <c r="ID4" i="87"/>
  <c r="IL4" i="87"/>
  <c r="IJ5" i="87"/>
  <c r="IH6" i="87"/>
  <c r="IF7" i="87"/>
  <c r="IN7" i="87"/>
  <c r="ID8" i="87"/>
  <c r="IL8" i="87"/>
  <c r="IJ9" i="87"/>
  <c r="IH10" i="87"/>
  <c r="IF11" i="87"/>
  <c r="IN11" i="87"/>
  <c r="ID12" i="87"/>
  <c r="IL12" i="87"/>
  <c r="IJ13" i="87"/>
  <c r="IH14" i="87"/>
  <c r="IF15" i="87"/>
  <c r="IN15" i="87"/>
  <c r="ID16" i="87"/>
  <c r="IL16" i="87"/>
  <c r="IJ17" i="87"/>
  <c r="IH18" i="87"/>
  <c r="IF19" i="87"/>
  <c r="IN19" i="87"/>
  <c r="ID20" i="87"/>
  <c r="IL20" i="87"/>
  <c r="IJ21" i="87"/>
  <c r="IH22" i="87"/>
  <c r="IF23" i="87"/>
  <c r="IN23" i="87"/>
  <c r="ID24" i="87"/>
  <c r="IL24" i="87"/>
  <c r="IJ25" i="87"/>
  <c r="IH26" i="87"/>
  <c r="IF27" i="87"/>
  <c r="IN27" i="87"/>
  <c r="ID28" i="87"/>
  <c r="IL28" i="87"/>
  <c r="IJ29" i="87"/>
  <c r="IH30" i="87"/>
  <c r="IF31" i="87"/>
  <c r="IN31" i="87"/>
  <c r="ID32" i="87"/>
  <c r="IL32" i="87"/>
  <c r="IJ33" i="87"/>
  <c r="IH34" i="87"/>
  <c r="IF35" i="87"/>
  <c r="IN35" i="87"/>
  <c r="ID36" i="87"/>
  <c r="IL36" i="87"/>
  <c r="IJ37" i="87"/>
  <c r="IH38" i="87"/>
  <c r="IF39" i="87"/>
  <c r="IN39" i="87"/>
  <c r="ID40" i="87"/>
  <c r="IL40" i="87"/>
  <c r="IJ41" i="87"/>
  <c r="IH42" i="87"/>
  <c r="IF43" i="87"/>
  <c r="IN43" i="87"/>
  <c r="ID44" i="87"/>
  <c r="IL44" i="87"/>
  <c r="IJ45" i="87"/>
  <c r="IH46" i="87"/>
  <c r="IF47" i="87"/>
  <c r="IN47" i="87"/>
  <c r="ID48" i="87"/>
  <c r="IL48" i="87"/>
  <c r="IJ49" i="87"/>
  <c r="IH50" i="87"/>
  <c r="IF51" i="87"/>
  <c r="IN51" i="87"/>
  <c r="ID52" i="87"/>
  <c r="IL52" i="87"/>
  <c r="IJ53" i="87"/>
  <c r="IH54" i="87"/>
  <c r="IF55" i="87"/>
  <c r="IN55" i="87"/>
  <c r="ID56" i="87"/>
  <c r="IL56" i="87"/>
  <c r="IJ57" i="87"/>
  <c r="IH58" i="87"/>
  <c r="IG3" i="87"/>
  <c r="IE4" i="87"/>
  <c r="IM4" i="87"/>
  <c r="IC5" i="87"/>
  <c r="IK5" i="87"/>
  <c r="II6" i="87"/>
  <c r="IG7" i="87"/>
  <c r="IE8" i="87"/>
  <c r="IM8" i="87"/>
  <c r="IC9" i="87"/>
  <c r="IK9" i="87"/>
  <c r="II10" i="87"/>
  <c r="IG11" i="87"/>
  <c r="IE12" i="87"/>
  <c r="IM12" i="87"/>
  <c r="IC13" i="87"/>
  <c r="IK13" i="87"/>
  <c r="II14" i="87"/>
  <c r="IG15" i="87"/>
  <c r="IE16" i="87"/>
  <c r="IM16" i="87"/>
  <c r="IC17" i="87"/>
  <c r="IK17" i="87"/>
  <c r="II18" i="87"/>
  <c r="IG19" i="87"/>
  <c r="IE20" i="87"/>
  <c r="IM20" i="87"/>
  <c r="IC21" i="87"/>
  <c r="IK21" i="87"/>
  <c r="II22" i="87"/>
  <c r="IG23" i="87"/>
  <c r="IE24" i="87"/>
  <c r="IM24" i="87"/>
  <c r="IC25" i="87"/>
  <c r="IK25" i="87"/>
  <c r="II26" i="87"/>
  <c r="IG27" i="87"/>
  <c r="IE28" i="87"/>
  <c r="IM28" i="87"/>
  <c r="IC29" i="87"/>
  <c r="IK29" i="87"/>
  <c r="II30" i="87"/>
  <c r="IG31" i="87"/>
  <c r="IE32" i="87"/>
  <c r="IM32" i="87"/>
  <c r="IC33" i="87"/>
  <c r="IK33" i="87"/>
  <c r="II34" i="87"/>
  <c r="IG35" i="87"/>
  <c r="IE36" i="87"/>
  <c r="IM36" i="87"/>
  <c r="IC37" i="87"/>
  <c r="IK37" i="87"/>
  <c r="II38" i="87"/>
  <c r="IG39" i="87"/>
  <c r="IE40" i="87"/>
  <c r="IM40" i="87"/>
  <c r="IC41" i="87"/>
  <c r="IK41" i="87"/>
  <c r="II42" i="87"/>
  <c r="IG43" i="87"/>
  <c r="IE44" i="87"/>
  <c r="IM44" i="87"/>
  <c r="IC45" i="87"/>
  <c r="IK45" i="87"/>
  <c r="II46" i="87"/>
  <c r="IG47" i="87"/>
  <c r="IE48" i="87"/>
  <c r="IM48" i="87"/>
  <c r="IC49" i="87"/>
  <c r="IK49" i="87"/>
  <c r="II50" i="87"/>
  <c r="IG51" i="87"/>
  <c r="IE52" i="87"/>
  <c r="IM52" i="87"/>
  <c r="IC53" i="87"/>
  <c r="IK53" i="87"/>
  <c r="II54" i="87"/>
  <c r="IG55" i="87"/>
  <c r="IE56" i="87"/>
  <c r="IM56" i="87"/>
  <c r="IC57" i="87"/>
  <c r="IK57" i="87"/>
  <c r="II58" i="87"/>
  <c r="IH12" i="87"/>
  <c r="IN13" i="87"/>
  <c r="IL14" i="87"/>
  <c r="IH28" i="87"/>
  <c r="IN29" i="87"/>
  <c r="IL30" i="87"/>
  <c r="IH44" i="87"/>
  <c r="IN45" i="87"/>
  <c r="IL46" i="87"/>
  <c r="IL59" i="87"/>
  <c r="IJ60" i="87"/>
  <c r="IH61" i="87"/>
  <c r="IF62" i="87"/>
  <c r="IN62" i="87"/>
  <c r="ID63" i="87"/>
  <c r="IL63" i="87"/>
  <c r="IJ64" i="87"/>
  <c r="IH65" i="87"/>
  <c r="IF66" i="87"/>
  <c r="IN66" i="87"/>
  <c r="ID67" i="87"/>
  <c r="IL67" i="87"/>
  <c r="IJ68" i="87"/>
  <c r="IH69" i="87"/>
  <c r="IF70" i="87"/>
  <c r="IN70" i="87"/>
  <c r="ID71" i="87"/>
  <c r="IL71" i="87"/>
  <c r="ID80" i="87"/>
  <c r="IL80" i="87"/>
  <c r="IJ81" i="87"/>
  <c r="IH82" i="87"/>
  <c r="IF83" i="87"/>
  <c r="IN83" i="87"/>
  <c r="ID84" i="87"/>
  <c r="IL84" i="87"/>
  <c r="IJ85" i="87"/>
  <c r="IG2" i="87"/>
  <c r="IC2" i="87"/>
  <c r="IF9" i="87"/>
  <c r="ID10" i="87"/>
  <c r="IJ11" i="87"/>
  <c r="IF25" i="87"/>
  <c r="ID26" i="87"/>
  <c r="IJ27" i="87"/>
  <c r="IF41" i="87"/>
  <c r="ID42" i="87"/>
  <c r="IJ43" i="87"/>
  <c r="IF57" i="87"/>
  <c r="ID58" i="87"/>
  <c r="IE59" i="87"/>
  <c r="IM59" i="87"/>
  <c r="IC60" i="87"/>
  <c r="IK60" i="87"/>
  <c r="II61" i="87"/>
  <c r="IG62" i="87"/>
  <c r="IE63" i="87"/>
  <c r="IM63" i="87"/>
  <c r="IC64" i="87"/>
  <c r="IK64" i="87"/>
  <c r="II65" i="87"/>
  <c r="IG66" i="87"/>
  <c r="IE67" i="87"/>
  <c r="IM67" i="87"/>
  <c r="IC68" i="87"/>
  <c r="IK68" i="87"/>
  <c r="II69" i="87"/>
  <c r="IG70" i="87"/>
  <c r="IE71" i="87"/>
  <c r="IM71" i="87"/>
  <c r="IE80" i="87"/>
  <c r="IM80" i="87"/>
  <c r="IC81" i="87"/>
  <c r="IK81" i="87"/>
  <c r="II82" i="87"/>
  <c r="IG83" i="87"/>
  <c r="IE84" i="87"/>
  <c r="IM84" i="87"/>
  <c r="IC85" i="87"/>
  <c r="IK85" i="87"/>
  <c r="IH2" i="87"/>
  <c r="IH8" i="87"/>
  <c r="IN9" i="87"/>
  <c r="IL10" i="87"/>
  <c r="IH24" i="87"/>
  <c r="IN25" i="87"/>
  <c r="IL26" i="87"/>
  <c r="IH40" i="87"/>
  <c r="IN41" i="87"/>
  <c r="IL42" i="87"/>
  <c r="IH56" i="87"/>
  <c r="IN57" i="87"/>
  <c r="IL58" i="87"/>
  <c r="IF59" i="87"/>
  <c r="IN59" i="87"/>
  <c r="ID60" i="87"/>
  <c r="IL60" i="87"/>
  <c r="IJ61" i="87"/>
  <c r="IH62" i="87"/>
  <c r="IF63" i="87"/>
  <c r="IN63" i="87"/>
  <c r="ID64" i="87"/>
  <c r="IL64" i="87"/>
  <c r="IJ65" i="87"/>
  <c r="IH66" i="87"/>
  <c r="IF67" i="87"/>
  <c r="IN67" i="87"/>
  <c r="ID68" i="87"/>
  <c r="IL68" i="87"/>
  <c r="IJ69" i="87"/>
  <c r="IH70" i="87"/>
  <c r="IF71" i="87"/>
  <c r="IN71" i="87"/>
  <c r="IF80" i="87"/>
  <c r="IN80" i="87"/>
  <c r="ID81" i="87"/>
  <c r="IL81" i="87"/>
  <c r="IJ82" i="87"/>
  <c r="IH83" i="87"/>
  <c r="IF84" i="87"/>
  <c r="IN84" i="87"/>
  <c r="ID85" i="87"/>
  <c r="IL85" i="87"/>
  <c r="II2" i="87"/>
  <c r="IJ7" i="87"/>
  <c r="IF21" i="87"/>
  <c r="ID22" i="87"/>
  <c r="IJ23" i="87"/>
  <c r="IF37" i="87"/>
  <c r="ID38" i="87"/>
  <c r="IJ39" i="87"/>
  <c r="IF53" i="87"/>
  <c r="ID54" i="87"/>
  <c r="IJ55" i="87"/>
  <c r="IG59" i="87"/>
  <c r="IE60" i="87"/>
  <c r="IM60" i="87"/>
  <c r="IC61" i="87"/>
  <c r="IK61" i="87"/>
  <c r="II62" i="87"/>
  <c r="IG63" i="87"/>
  <c r="IE64" i="87"/>
  <c r="IM64" i="87"/>
  <c r="IC65" i="87"/>
  <c r="IK65" i="87"/>
  <c r="II66" i="87"/>
  <c r="IG67" i="87"/>
  <c r="IE68" i="87"/>
  <c r="IM68" i="87"/>
  <c r="IC69" i="87"/>
  <c r="IK69" i="87"/>
  <c r="II70" i="87"/>
  <c r="IG71" i="87"/>
  <c r="IG80" i="87"/>
  <c r="IE81" i="87"/>
  <c r="IM81" i="87"/>
  <c r="IC82" i="87"/>
  <c r="IK82" i="87"/>
  <c r="II83" i="87"/>
  <c r="IG84" i="87"/>
  <c r="IE85" i="87"/>
  <c r="IM85" i="87"/>
  <c r="IJ2" i="87"/>
  <c r="IH20" i="87"/>
  <c r="IN21" i="87"/>
  <c r="IL22" i="87"/>
  <c r="IH36" i="87"/>
  <c r="IN37" i="87"/>
  <c r="IL38" i="87"/>
  <c r="IH52" i="87"/>
  <c r="IN53" i="87"/>
  <c r="IL54" i="87"/>
  <c r="IH59" i="87"/>
  <c r="IF60" i="87"/>
  <c r="IN60" i="87"/>
  <c r="ID61" i="87"/>
  <c r="IL61" i="87"/>
  <c r="IJ62" i="87"/>
  <c r="IH63" i="87"/>
  <c r="IF64" i="87"/>
  <c r="IN64" i="87"/>
  <c r="ID65" i="87"/>
  <c r="IL65" i="87"/>
  <c r="IJ66" i="87"/>
  <c r="IH67" i="87"/>
  <c r="IF68" i="87"/>
  <c r="IN68" i="87"/>
  <c r="ID69" i="87"/>
  <c r="IL69" i="87"/>
  <c r="IJ70" i="87"/>
  <c r="IH71" i="87"/>
  <c r="IH80" i="87"/>
  <c r="IF81" i="87"/>
  <c r="IN81" i="87"/>
  <c r="ID82" i="87"/>
  <c r="IL82" i="87"/>
  <c r="IJ83" i="87"/>
  <c r="IH84" i="87"/>
  <c r="IF85" i="87"/>
  <c r="IN85" i="87"/>
  <c r="IK2" i="87"/>
  <c r="IF17" i="87"/>
  <c r="ID18" i="87"/>
  <c r="IJ19" i="87"/>
  <c r="IF33" i="87"/>
  <c r="ID34" i="87"/>
  <c r="IJ35" i="87"/>
  <c r="IF49" i="87"/>
  <c r="ID50" i="87"/>
  <c r="IJ51" i="87"/>
  <c r="II59" i="87"/>
  <c r="IG60" i="87"/>
  <c r="IE61" i="87"/>
  <c r="IM61" i="87"/>
  <c r="IC62" i="87"/>
  <c r="IK62" i="87"/>
  <c r="II63" i="87"/>
  <c r="IG64" i="87"/>
  <c r="IE65" i="87"/>
  <c r="IM65" i="87"/>
  <c r="IC66" i="87"/>
  <c r="IK66" i="87"/>
  <c r="II67" i="87"/>
  <c r="IG68" i="87"/>
  <c r="IE69" i="87"/>
  <c r="IM69" i="87"/>
  <c r="IC70" i="87"/>
  <c r="IK70" i="87"/>
  <c r="II71" i="87"/>
  <c r="II80" i="87"/>
  <c r="IG81" i="87"/>
  <c r="IE82" i="87"/>
  <c r="IM82" i="87"/>
  <c r="IC83" i="87"/>
  <c r="IK83" i="87"/>
  <c r="II84" i="87"/>
  <c r="IG85" i="87"/>
  <c r="IN2" i="87"/>
  <c r="IE2" i="87"/>
  <c r="IH16" i="87"/>
  <c r="IN17" i="87"/>
  <c r="IL18" i="87"/>
  <c r="IH32" i="87"/>
  <c r="IN33" i="87"/>
  <c r="IL34" i="87"/>
  <c r="IH48" i="87"/>
  <c r="IN49" i="87"/>
  <c r="IL50" i="87"/>
  <c r="IJ59" i="87"/>
  <c r="IH60" i="87"/>
  <c r="IF61" i="87"/>
  <c r="IN61" i="87"/>
  <c r="ID62" i="87"/>
  <c r="IL62" i="87"/>
  <c r="IJ63" i="87"/>
  <c r="IH64" i="87"/>
  <c r="IF65" i="87"/>
  <c r="IN65" i="87"/>
  <c r="ID66" i="87"/>
  <c r="IL66" i="87"/>
  <c r="IJ67" i="87"/>
  <c r="IH68" i="87"/>
  <c r="IF69" i="87"/>
  <c r="IN69" i="87"/>
  <c r="ID70" i="87"/>
  <c r="IL70" i="87"/>
  <c r="IJ71" i="87"/>
  <c r="IJ80" i="87"/>
  <c r="IH81" i="87"/>
  <c r="IF82" i="87"/>
  <c r="IN82" i="87"/>
  <c r="ID83" i="87"/>
  <c r="IL83" i="87"/>
  <c r="IJ84" i="87"/>
  <c r="IH85" i="87"/>
  <c r="IM2" i="87"/>
  <c r="IF2" i="87"/>
  <c r="IF13" i="87"/>
  <c r="ID14" i="87"/>
  <c r="IJ15" i="87"/>
  <c r="IF29" i="87"/>
  <c r="ID30" i="87"/>
  <c r="IJ31" i="87"/>
  <c r="IF45" i="87"/>
  <c r="ID46" i="87"/>
  <c r="IJ47" i="87"/>
  <c r="IK59" i="87"/>
  <c r="II60" i="87"/>
  <c r="IG61" i="87"/>
  <c r="IE62" i="87"/>
  <c r="IM62" i="87"/>
  <c r="IC63" i="87"/>
  <c r="IK63" i="87"/>
  <c r="II64" i="87"/>
  <c r="IG65" i="87"/>
  <c r="IE66" i="87"/>
  <c r="IM66" i="87"/>
  <c r="IC67" i="87"/>
  <c r="IK67" i="87"/>
  <c r="II68" i="87"/>
  <c r="IG69" i="87"/>
  <c r="IE70" i="87"/>
  <c r="IM70" i="87"/>
  <c r="IC71" i="87"/>
  <c r="IK71" i="87"/>
  <c r="IC80" i="87"/>
  <c r="IK80" i="87"/>
  <c r="II81" i="87"/>
  <c r="IG82" i="87"/>
  <c r="IE83" i="87"/>
  <c r="IM83" i="87"/>
  <c r="IC84" i="87"/>
  <c r="IK84" i="87"/>
  <c r="II85" i="87"/>
  <c r="IL2" i="87"/>
  <c r="ID2" i="87"/>
  <c r="IG74" i="87"/>
  <c r="IK74" i="87"/>
  <c r="ID73" i="87"/>
  <c r="IE73" i="87"/>
  <c r="IN73" i="87"/>
  <c r="IH72" i="87"/>
  <c r="IG78" i="87"/>
  <c r="II77" i="87"/>
  <c r="IE77" i="87"/>
  <c r="IN77" i="87"/>
  <c r="ID75" i="87"/>
  <c r="IM75" i="87"/>
  <c r="IH77" i="87"/>
  <c r="ID77" i="87"/>
  <c r="IM77" i="87"/>
  <c r="IJ76" i="87"/>
  <c r="IG76" i="87"/>
  <c r="IL75" i="87"/>
  <c r="II75" i="87"/>
  <c r="IF74" i="87"/>
  <c r="IH73" i="87"/>
  <c r="IL73" i="87"/>
  <c r="IM73" i="87"/>
  <c r="IJ72" i="87"/>
  <c r="IF78" i="87"/>
  <c r="IJ78" i="87"/>
  <c r="ID78" i="87"/>
  <c r="IN74" i="87"/>
  <c r="IJ74" i="87"/>
  <c r="IC73" i="87"/>
  <c r="IG72" i="87"/>
  <c r="IN78" i="87"/>
  <c r="IL78" i="87"/>
  <c r="IL77" i="87"/>
  <c r="IF76" i="87"/>
  <c r="II76" i="87"/>
  <c r="IC75" i="87"/>
  <c r="IK72" i="87"/>
  <c r="IF77" i="87"/>
  <c r="IN75" i="87"/>
  <c r="II79" i="87"/>
  <c r="IE74" i="87"/>
  <c r="IK73" i="87"/>
  <c r="IE72" i="87"/>
  <c r="IF72" i="87"/>
  <c r="II78" i="87"/>
  <c r="IC77" i="87"/>
  <c r="IG77" i="87"/>
  <c r="IE76" i="87"/>
  <c r="IN76" i="87"/>
  <c r="IH75" i="87"/>
  <c r="IK75" i="87"/>
  <c r="IE79" i="87"/>
  <c r="IF79" i="87"/>
  <c r="IG79" i="87"/>
  <c r="IC79" i="87"/>
  <c r="IF73" i="87"/>
  <c r="IE75" i="87"/>
  <c r="II74" i="87"/>
  <c r="IM74" i="87"/>
  <c r="ID72" i="87"/>
  <c r="IM72" i="87"/>
  <c r="IN72" i="87"/>
  <c r="IK77" i="87"/>
  <c r="ID76" i="87"/>
  <c r="IM76" i="87"/>
  <c r="IM79" i="87"/>
  <c r="IN79" i="87"/>
  <c r="IJ79" i="87"/>
  <c r="IL79" i="87"/>
  <c r="IK79" i="87"/>
  <c r="II73" i="87"/>
  <c r="IJ73" i="87"/>
  <c r="IL72" i="87"/>
  <c r="IC78" i="87"/>
  <c r="IE78" i="87"/>
  <c r="IL76" i="87"/>
  <c r="IG75" i="87"/>
  <c r="ID79" i="87"/>
  <c r="IC74" i="87"/>
  <c r="IK76" i="87"/>
  <c r="IH76" i="87"/>
  <c r="IH74" i="87"/>
  <c r="ID74" i="87"/>
  <c r="IG73" i="87"/>
  <c r="IC72" i="87"/>
  <c r="II72" i="87"/>
  <c r="IH78" i="87"/>
  <c r="IK78" i="87"/>
  <c r="IM78" i="87"/>
  <c r="IJ77" i="87"/>
  <c r="IC76" i="87"/>
  <c r="IF75" i="87"/>
  <c r="IL74" i="87"/>
  <c r="IJ75" i="87"/>
  <c r="IH79" i="87"/>
  <c r="J78" i="87"/>
  <c r="J77" i="87"/>
  <c r="I78" i="87"/>
  <c r="I76" i="87"/>
  <c r="J76" i="87"/>
  <c r="I77" i="87"/>
  <c r="J75" i="87"/>
  <c r="J74" i="87"/>
  <c r="I75" i="87"/>
  <c r="I73" i="87"/>
  <c r="J73" i="87"/>
  <c r="I74" i="87"/>
  <c r="I72" i="87"/>
  <c r="J72" i="87"/>
  <c r="K37" i="106" l="1"/>
  <c r="O12" i="106" s="1"/>
  <c r="P12" i="106" s="1"/>
  <c r="J37" i="106"/>
  <c r="O11" i="106" s="1"/>
  <c r="P11" i="106" s="1"/>
  <c r="I37" i="106"/>
  <c r="O10" i="106" s="1"/>
  <c r="P10" i="106" s="1"/>
  <c r="H37" i="106"/>
  <c r="O9" i="106" s="1"/>
  <c r="P9" i="106" s="1"/>
  <c r="G37" i="106"/>
  <c r="F37" i="106"/>
  <c r="E37" i="106"/>
  <c r="V24" i="96"/>
  <c r="J24" i="96"/>
  <c r="N24" i="96"/>
  <c r="M24" i="96"/>
  <c r="L24" i="96"/>
  <c r="K24" i="96"/>
  <c r="B32" i="109"/>
  <c r="B33" i="109"/>
  <c r="B34" i="109"/>
  <c r="B36" i="109"/>
  <c r="U24" i="96"/>
  <c r="T24" i="96"/>
  <c r="S24" i="96"/>
  <c r="R24" i="96"/>
  <c r="Q24" i="96"/>
  <c r="U7" i="96" s="1"/>
  <c r="V7" i="96" s="1"/>
  <c r="L43" i="102"/>
  <c r="U14" i="102" s="1"/>
  <c r="V14" i="102" s="1"/>
  <c r="D43" i="102"/>
  <c r="E43" i="102"/>
  <c r="U8" i="102" s="1"/>
  <c r="V8" i="102" s="1"/>
  <c r="F43" i="102"/>
  <c r="U5" i="102" s="1"/>
  <c r="V5" i="102" s="1"/>
  <c r="B48" i="102"/>
  <c r="C43" i="102"/>
  <c r="B52" i="102"/>
  <c r="H43" i="102"/>
  <c r="U10" i="102" s="1"/>
  <c r="V10" i="102" s="1"/>
  <c r="E10" i="96" l="1"/>
  <c r="F21" i="108"/>
  <c r="M34" i="108" s="1"/>
  <c r="O7" i="106"/>
  <c r="P7" i="106" s="1"/>
  <c r="O8" i="106"/>
  <c r="P8" i="106" s="1"/>
  <c r="O6" i="106"/>
  <c r="P6" i="106" s="1"/>
  <c r="O6" i="102"/>
  <c r="P6" i="102" s="1"/>
  <c r="U6" i="102"/>
  <c r="V6" i="102" s="1"/>
  <c r="U7" i="102"/>
  <c r="V7" i="102" s="1"/>
  <c r="O7" i="102"/>
  <c r="P7" i="102" s="1"/>
  <c r="U12" i="96"/>
  <c r="V12" i="96" s="1"/>
  <c r="U8" i="96"/>
  <c r="V8" i="96" s="1"/>
  <c r="U9" i="96"/>
  <c r="V9" i="96" s="1"/>
  <c r="U10" i="96"/>
  <c r="V10" i="96" s="1"/>
  <c r="U11" i="96"/>
  <c r="V11" i="96" s="1"/>
  <c r="EK44" i="87"/>
  <c r="EN44" i="87"/>
  <c r="EN50" i="87"/>
  <c r="EN48" i="87"/>
  <c r="EP47" i="87"/>
  <c r="EI46" i="87"/>
  <c r="EP45" i="87"/>
  <c r="EL8" i="87"/>
  <c r="EM15" i="87"/>
  <c r="EN22" i="87"/>
  <c r="EO29" i="87"/>
  <c r="EP5" i="87"/>
  <c r="EH13" i="87"/>
  <c r="EI20" i="87"/>
  <c r="EJ27" i="87"/>
  <c r="EK3" i="87"/>
  <c r="EL10" i="87"/>
  <c r="EM17" i="87"/>
  <c r="EN24" i="87"/>
  <c r="EO31" i="87"/>
  <c r="EP7" i="87"/>
  <c r="EH15" i="87"/>
  <c r="EI22" i="87"/>
  <c r="EJ29" i="87"/>
  <c r="EK5" i="87"/>
  <c r="EL12" i="87"/>
  <c r="EM19" i="87"/>
  <c r="EN26" i="87"/>
  <c r="EO33" i="87"/>
  <c r="EP9" i="87"/>
  <c r="EH17" i="87"/>
  <c r="EI24" i="87"/>
  <c r="EJ31" i="87"/>
  <c r="EK7" i="87"/>
  <c r="EL14" i="87"/>
  <c r="EM21" i="87"/>
  <c r="EN28" i="87"/>
  <c r="EP3" i="87"/>
  <c r="EH11" i="87"/>
  <c r="EI18" i="87"/>
  <c r="EJ25" i="87"/>
  <c r="EK32" i="87"/>
  <c r="EO38" i="87"/>
  <c r="EK35" i="87"/>
  <c r="EL42" i="87"/>
  <c r="EH39" i="87"/>
  <c r="EM35" i="87"/>
  <c r="EN42" i="87"/>
  <c r="EJ39" i="87"/>
  <c r="EO35" i="87"/>
  <c r="EP42" i="87"/>
  <c r="EL39" i="87"/>
  <c r="EJ34" i="87"/>
  <c r="EK41" i="87"/>
  <c r="EL52" i="87"/>
  <c r="EI52" i="87"/>
  <c r="EH57" i="87"/>
  <c r="EN57" i="87"/>
  <c r="EO57" i="87"/>
  <c r="EN54" i="87"/>
  <c r="EH55" i="87"/>
  <c r="EH51" i="87"/>
  <c r="EK51" i="87"/>
  <c r="EO51" i="87"/>
  <c r="EM62" i="87"/>
  <c r="EJ61" i="87"/>
  <c r="EK60" i="87"/>
  <c r="EN58" i="87"/>
  <c r="EM64" i="87"/>
  <c r="EN64" i="87"/>
  <c r="EK71" i="87"/>
  <c r="EM71" i="87"/>
  <c r="EJ70" i="87"/>
  <c r="EP84" i="87"/>
  <c r="EI84" i="87"/>
  <c r="EH85" i="87"/>
  <c r="EL44" i="87"/>
  <c r="EK50" i="87"/>
  <c r="EI50" i="87"/>
  <c r="EH49" i="87"/>
  <c r="EJ48" i="87"/>
  <c r="EI47" i="87"/>
  <c r="EO46" i="87"/>
  <c r="EJ46" i="87"/>
  <c r="EM46" i="87"/>
  <c r="EL45" i="87"/>
  <c r="EO45" i="87"/>
  <c r="EK9" i="87"/>
  <c r="EL16" i="87"/>
  <c r="EM23" i="87"/>
  <c r="EN30" i="87"/>
  <c r="EO6" i="87"/>
  <c r="EP13" i="87"/>
  <c r="EH21" i="87"/>
  <c r="EI28" i="87"/>
  <c r="EJ4" i="87"/>
  <c r="EK11" i="87"/>
  <c r="EL18" i="87"/>
  <c r="EM25" i="87"/>
  <c r="EN32" i="87"/>
  <c r="EO8" i="87"/>
  <c r="EP15" i="87"/>
  <c r="EH23" i="87"/>
  <c r="EI30" i="87"/>
  <c r="EJ6" i="87"/>
  <c r="EK13" i="87"/>
  <c r="EL20" i="87"/>
  <c r="EM27" i="87"/>
  <c r="EN3" i="87"/>
  <c r="EO10" i="87"/>
  <c r="EP17" i="87"/>
  <c r="EH25" i="87"/>
  <c r="EI32" i="87"/>
  <c r="EJ8" i="87"/>
  <c r="EK15" i="87"/>
  <c r="EL22" i="87"/>
  <c r="EM29" i="87"/>
  <c r="EO4" i="87"/>
  <c r="EP11" i="87"/>
  <c r="EH19" i="87"/>
  <c r="EI26" i="87"/>
  <c r="EJ33" i="87"/>
  <c r="EN39" i="87"/>
  <c r="EJ36" i="87"/>
  <c r="EK43" i="87"/>
  <c r="EP39" i="87"/>
  <c r="EL36" i="87"/>
  <c r="EM43" i="87"/>
  <c r="EI40" i="87"/>
  <c r="EN36" i="87"/>
  <c r="EO43" i="87"/>
  <c r="EK40" i="87"/>
  <c r="EI35" i="87"/>
  <c r="EJ42" i="87"/>
  <c r="EJ52" i="87"/>
  <c r="EO54" i="87"/>
  <c r="EJ55" i="87"/>
  <c r="EP55" i="87"/>
  <c r="EH53" i="87"/>
  <c r="EP51" i="87"/>
  <c r="EJ62" i="87"/>
  <c r="EK62" i="87"/>
  <c r="EM61" i="87"/>
  <c r="EN61" i="87"/>
  <c r="EO61" i="87"/>
  <c r="EO60" i="87"/>
  <c r="EK64" i="87"/>
  <c r="EH63" i="87"/>
  <c r="EN68" i="87"/>
  <c r="EJ68" i="87"/>
  <c r="EM68" i="87"/>
  <c r="EI65" i="87"/>
  <c r="EL65" i="87"/>
  <c r="EH70" i="87"/>
  <c r="EL69" i="87"/>
  <c r="EH66" i="87"/>
  <c r="EK84" i="87"/>
  <c r="EP85" i="87"/>
  <c r="EJ85" i="87"/>
  <c r="EO50" i="87"/>
  <c r="EM49" i="87"/>
  <c r="EP49" i="87"/>
  <c r="EK49" i="87"/>
  <c r="EO48" i="87"/>
  <c r="EI45" i="87"/>
  <c r="EI3" i="87"/>
  <c r="EJ10" i="87"/>
  <c r="EK17" i="87"/>
  <c r="EL24" i="87"/>
  <c r="EM31" i="87"/>
  <c r="EN7" i="87"/>
  <c r="EO14" i="87"/>
  <c r="EP21" i="87"/>
  <c r="EH29" i="87"/>
  <c r="EI5" i="87"/>
  <c r="EJ12" i="87"/>
  <c r="EK19" i="87"/>
  <c r="EL26" i="87"/>
  <c r="EM33" i="87"/>
  <c r="EN9" i="87"/>
  <c r="EO16" i="87"/>
  <c r="EP23" i="87"/>
  <c r="EH31" i="87"/>
  <c r="EI7" i="87"/>
  <c r="EJ14" i="87"/>
  <c r="EK21" i="87"/>
  <c r="EL28" i="87"/>
  <c r="EM4" i="87"/>
  <c r="EN11" i="87"/>
  <c r="EO18" i="87"/>
  <c r="EP25" i="87"/>
  <c r="EH33" i="87"/>
  <c r="EI9" i="87"/>
  <c r="EJ16" i="87"/>
  <c r="EK23" i="87"/>
  <c r="EL30" i="87"/>
  <c r="EN5" i="87"/>
  <c r="EO12" i="87"/>
  <c r="EP19" i="87"/>
  <c r="EH27" i="87"/>
  <c r="EI34" i="87"/>
  <c r="EM40" i="87"/>
  <c r="EI37" i="87"/>
  <c r="EL2" i="87"/>
  <c r="EO40" i="87"/>
  <c r="EK37" i="87"/>
  <c r="EN2" i="87"/>
  <c r="EH41" i="87"/>
  <c r="EM37" i="87"/>
  <c r="EJ2" i="87"/>
  <c r="EJ41" i="87"/>
  <c r="EH36" i="87"/>
  <c r="EI43" i="87"/>
  <c r="EI54" i="87"/>
  <c r="EJ54" i="87"/>
  <c r="EN55" i="87"/>
  <c r="EP53" i="87"/>
  <c r="EN51" i="87"/>
  <c r="EL62" i="87"/>
  <c r="EH61" i="87"/>
  <c r="EI61" i="87"/>
  <c r="EN60" i="87"/>
  <c r="EH60" i="87"/>
  <c r="EL58" i="87"/>
  <c r="EH64" i="87"/>
  <c r="EJ64" i="87"/>
  <c r="EL64" i="87"/>
  <c r="EI63" i="87"/>
  <c r="EJ63" i="87"/>
  <c r="EK63" i="87"/>
  <c r="EM63" i="87"/>
  <c r="EN63" i="87"/>
  <c r="EO63" i="87"/>
  <c r="EL67" i="87"/>
  <c r="EM67" i="87"/>
  <c r="EN65" i="87"/>
  <c r="EH65" i="87"/>
  <c r="EP70" i="87"/>
  <c r="EI70" i="87"/>
  <c r="EK69" i="87"/>
  <c r="EP66" i="87"/>
  <c r="EI66" i="87"/>
  <c r="EJ84" i="87"/>
  <c r="EM84" i="87"/>
  <c r="EI44" i="87"/>
  <c r="EO44" i="87"/>
  <c r="EH48" i="87"/>
  <c r="EK48" i="87"/>
  <c r="EN47" i="87"/>
  <c r="EL47" i="87"/>
  <c r="EK46" i="87"/>
  <c r="EM45" i="87"/>
  <c r="EH4" i="87"/>
  <c r="EI11" i="87"/>
  <c r="EJ18" i="87"/>
  <c r="EK25" i="87"/>
  <c r="EL32" i="87"/>
  <c r="EM8" i="87"/>
  <c r="EN15" i="87"/>
  <c r="EO22" i="87"/>
  <c r="EP29" i="87"/>
  <c r="EH6" i="87"/>
  <c r="EI13" i="87"/>
  <c r="EJ20" i="87"/>
  <c r="EK27" i="87"/>
  <c r="EL3" i="87"/>
  <c r="EM10" i="87"/>
  <c r="EN17" i="87"/>
  <c r="EO24" i="87"/>
  <c r="EP31" i="87"/>
  <c r="EH8" i="87"/>
  <c r="EI15" i="87"/>
  <c r="EJ22" i="87"/>
  <c r="EK29" i="87"/>
  <c r="EL5" i="87"/>
  <c r="EM12" i="87"/>
  <c r="EN19" i="87"/>
  <c r="EO26" i="87"/>
  <c r="EP33" i="87"/>
  <c r="EH10" i="87"/>
  <c r="EI17" i="87"/>
  <c r="EJ24" i="87"/>
  <c r="EK31" i="87"/>
  <c r="EM6" i="87"/>
  <c r="EN13" i="87"/>
  <c r="EO20" i="87"/>
  <c r="EP27" i="87"/>
  <c r="EK34" i="87"/>
  <c r="EL41" i="87"/>
  <c r="EH38" i="87"/>
  <c r="EM34" i="87"/>
  <c r="EN41" i="87"/>
  <c r="EJ38" i="87"/>
  <c r="EO34" i="87"/>
  <c r="EP41" i="87"/>
  <c r="EL38" i="87"/>
  <c r="EH35" i="87"/>
  <c r="EI42" i="87"/>
  <c r="EP36" i="87"/>
  <c r="EO2" i="87"/>
  <c r="EH52" i="87"/>
  <c r="EK57" i="87"/>
  <c r="EL57" i="87"/>
  <c r="EP57" i="87"/>
  <c r="EI55" i="87"/>
  <c r="EN53" i="87"/>
  <c r="EJ53" i="87"/>
  <c r="EK61" i="87"/>
  <c r="EL61" i="87"/>
  <c r="EP61" i="87"/>
  <c r="EM60" i="87"/>
  <c r="EP60" i="87"/>
  <c r="EI60" i="87"/>
  <c r="EJ60" i="87"/>
  <c r="EP64" i="87"/>
  <c r="EI64" i="87"/>
  <c r="EO64" i="87"/>
  <c r="EL63" i="87"/>
  <c r="EH67" i="87"/>
  <c r="EI67" i="87"/>
  <c r="EK65" i="87"/>
  <c r="EM65" i="87"/>
  <c r="EO65" i="87"/>
  <c r="EP65" i="87"/>
  <c r="EO71" i="87"/>
  <c r="EH71" i="87"/>
  <c r="EL70" i="87"/>
  <c r="EK66" i="87"/>
  <c r="EM44" i="87"/>
  <c r="EL50" i="87"/>
  <c r="EJ50" i="87"/>
  <c r="EI49" i="87"/>
  <c r="EP48" i="87"/>
  <c r="EJ47" i="87"/>
  <c r="EH46" i="87"/>
  <c r="EN46" i="87"/>
  <c r="EP4" i="87"/>
  <c r="EH12" i="87"/>
  <c r="EI19" i="87"/>
  <c r="EJ26" i="87"/>
  <c r="EK33" i="87"/>
  <c r="EL9" i="87"/>
  <c r="EM16" i="87"/>
  <c r="EN23" i="87"/>
  <c r="EO30" i="87"/>
  <c r="EP6" i="87"/>
  <c r="EH14" i="87"/>
  <c r="EI21" i="87"/>
  <c r="EJ28" i="87"/>
  <c r="EK4" i="87"/>
  <c r="EL11" i="87"/>
  <c r="EM18" i="87"/>
  <c r="EN25" i="87"/>
  <c r="EO32" i="87"/>
  <c r="EP8" i="87"/>
  <c r="EH16" i="87"/>
  <c r="EI23" i="87"/>
  <c r="EJ30" i="87"/>
  <c r="EK6" i="87"/>
  <c r="EL13" i="87"/>
  <c r="EM20" i="87"/>
  <c r="EN27" i="87"/>
  <c r="EO3" i="87"/>
  <c r="EP10" i="87"/>
  <c r="EH18" i="87"/>
  <c r="EI25" i="87"/>
  <c r="EJ32" i="87"/>
  <c r="EL7" i="87"/>
  <c r="EM14" i="87"/>
  <c r="EN21" i="87"/>
  <c r="EO28" i="87"/>
  <c r="EJ35" i="87"/>
  <c r="EK42" i="87"/>
  <c r="EP38" i="87"/>
  <c r="EL35" i="87"/>
  <c r="EM42" i="87"/>
  <c r="EI39" i="87"/>
  <c r="EN35" i="87"/>
  <c r="EO42" i="87"/>
  <c r="EK39" i="87"/>
  <c r="EP35" i="87"/>
  <c r="EH43" i="87"/>
  <c r="EO37" i="87"/>
  <c r="EP52" i="87"/>
  <c r="EI57" i="87"/>
  <c r="EH54" i="87"/>
  <c r="EK54" i="87"/>
  <c r="EO55" i="87"/>
  <c r="EO53" i="87"/>
  <c r="EJ51" i="87"/>
  <c r="EL51" i="87"/>
  <c r="EJ58" i="87"/>
  <c r="EK58" i="87"/>
  <c r="EP63" i="87"/>
  <c r="EI68" i="87"/>
  <c r="EO67" i="87"/>
  <c r="EP67" i="87"/>
  <c r="EJ67" i="87"/>
  <c r="EK67" i="87"/>
  <c r="EP71" i="87"/>
  <c r="EJ69" i="87"/>
  <c r="EM85" i="87"/>
  <c r="EJ44" i="87"/>
  <c r="EH44" i="87"/>
  <c r="EH50" i="87"/>
  <c r="EN49" i="87"/>
  <c r="EM48" i="87"/>
  <c r="EO47" i="87"/>
  <c r="EM47" i="87"/>
  <c r="EP46" i="87"/>
  <c r="EJ45" i="87"/>
  <c r="EO5" i="87"/>
  <c r="EP12" i="87"/>
  <c r="EH20" i="87"/>
  <c r="EI27" i="87"/>
  <c r="EJ3" i="87"/>
  <c r="EK10" i="87"/>
  <c r="EL17" i="87"/>
  <c r="EM24" i="87"/>
  <c r="EN31" i="87"/>
  <c r="EO7" i="87"/>
  <c r="EP14" i="87"/>
  <c r="EH22" i="87"/>
  <c r="EI29" i="87"/>
  <c r="EJ5" i="87"/>
  <c r="EK12" i="87"/>
  <c r="EL19" i="87"/>
  <c r="EM26" i="87"/>
  <c r="EN33" i="87"/>
  <c r="EO9" i="87"/>
  <c r="EP16" i="87"/>
  <c r="EH24" i="87"/>
  <c r="EI31" i="87"/>
  <c r="EJ7" i="87"/>
  <c r="EK14" i="87"/>
  <c r="EL21" i="87"/>
  <c r="EM28" i="87"/>
  <c r="EN4" i="87"/>
  <c r="EO11" i="87"/>
  <c r="EP18" i="87"/>
  <c r="EH26" i="87"/>
  <c r="EI33" i="87"/>
  <c r="EK8" i="87"/>
  <c r="EL15" i="87"/>
  <c r="EM22" i="87"/>
  <c r="EN29" i="87"/>
  <c r="EI36" i="87"/>
  <c r="EJ43" i="87"/>
  <c r="EO39" i="87"/>
  <c r="EK36" i="87"/>
  <c r="EL43" i="87"/>
  <c r="EH40" i="87"/>
  <c r="EM36" i="87"/>
  <c r="EN43" i="87"/>
  <c r="EJ40" i="87"/>
  <c r="EO36" i="87"/>
  <c r="EP43" i="87"/>
  <c r="EN38" i="87"/>
  <c r="EO52" i="87"/>
  <c r="EP54" i="87"/>
  <c r="EL55" i="87"/>
  <c r="EK55" i="87"/>
  <c r="EI53" i="87"/>
  <c r="EM53" i="87"/>
  <c r="EO62" i="87"/>
  <c r="EH62" i="87"/>
  <c r="EL60" i="87"/>
  <c r="EI58" i="87"/>
  <c r="EN71" i="87"/>
  <c r="EI71" i="87"/>
  <c r="EM70" i="87"/>
  <c r="EN70" i="87"/>
  <c r="EK70" i="87"/>
  <c r="EM69" i="87"/>
  <c r="EN69" i="87"/>
  <c r="EO69" i="87"/>
  <c r="EH69" i="87"/>
  <c r="EI69" i="87"/>
  <c r="EN66" i="87"/>
  <c r="EO66" i="87"/>
  <c r="EL84" i="87"/>
  <c r="EN84" i="87"/>
  <c r="EP44" i="87"/>
  <c r="EP50" i="87"/>
  <c r="EO49" i="87"/>
  <c r="EI48" i="87"/>
  <c r="EK45" i="87"/>
  <c r="EN45" i="87"/>
  <c r="EN6" i="87"/>
  <c r="EO13" i="87"/>
  <c r="EP20" i="87"/>
  <c r="EH28" i="87"/>
  <c r="EI4" i="87"/>
  <c r="EJ11" i="87"/>
  <c r="EK18" i="87"/>
  <c r="EL25" i="87"/>
  <c r="EM32" i="87"/>
  <c r="EN8" i="87"/>
  <c r="EO15" i="87"/>
  <c r="EP22" i="87"/>
  <c r="EH30" i="87"/>
  <c r="EI6" i="87"/>
  <c r="EJ13" i="87"/>
  <c r="EK20" i="87"/>
  <c r="EL27" i="87"/>
  <c r="EM3" i="87"/>
  <c r="EN10" i="87"/>
  <c r="EO17" i="87"/>
  <c r="EP24" i="87"/>
  <c r="EH32" i="87"/>
  <c r="EI8" i="87"/>
  <c r="EJ15" i="87"/>
  <c r="EK22" i="87"/>
  <c r="EL29" i="87"/>
  <c r="EM5" i="87"/>
  <c r="EN12" i="87"/>
  <c r="EO19" i="87"/>
  <c r="EP26" i="87"/>
  <c r="EH34" i="87"/>
  <c r="EJ9" i="87"/>
  <c r="EK16" i="87"/>
  <c r="EL23" i="87"/>
  <c r="EM30" i="87"/>
  <c r="EH37" i="87"/>
  <c r="EK2" i="87"/>
  <c r="EN40" i="87"/>
  <c r="EJ37" i="87"/>
  <c r="EM2" i="87"/>
  <c r="EP40" i="87"/>
  <c r="EL37" i="87"/>
  <c r="EI2" i="87"/>
  <c r="EI41" i="87"/>
  <c r="EN37" i="87"/>
  <c r="EP2" i="87"/>
  <c r="EM39" i="87"/>
  <c r="EK52" i="87"/>
  <c r="EN52" i="87"/>
  <c r="EM57" i="87"/>
  <c r="EJ57" i="87"/>
  <c r="EL54" i="87"/>
  <c r="EM55" i="87"/>
  <c r="EL53" i="87"/>
  <c r="EI51" i="87"/>
  <c r="EP62" i="87"/>
  <c r="EI62" i="87"/>
  <c r="EH58" i="87"/>
  <c r="EH68" i="87"/>
  <c r="EN67" i="87"/>
  <c r="EJ65" i="87"/>
  <c r="EO70" i="87"/>
  <c r="EP69" i="87"/>
  <c r="EO84" i="87"/>
  <c r="EI85" i="87"/>
  <c r="EK85" i="87"/>
  <c r="EJ49" i="87"/>
  <c r="EH45" i="87"/>
  <c r="EI12" i="87"/>
  <c r="EH7" i="87"/>
  <c r="EP32" i="87"/>
  <c r="EO27" i="87"/>
  <c r="EM41" i="87"/>
  <c r="EH2" i="87"/>
  <c r="EO58" i="87"/>
  <c r="EO68" i="87"/>
  <c r="EI83" i="87"/>
  <c r="EK83" i="87"/>
  <c r="EJ82" i="87"/>
  <c r="EK82" i="87"/>
  <c r="EP82" i="87"/>
  <c r="EK81" i="87"/>
  <c r="EI74" i="87"/>
  <c r="EP74" i="87"/>
  <c r="EH73" i="87"/>
  <c r="EI73" i="87"/>
  <c r="EP72" i="87"/>
  <c r="EM78" i="87"/>
  <c r="EO78" i="87"/>
  <c r="EH77" i="87"/>
  <c r="EI76" i="87"/>
  <c r="EJ76" i="87"/>
  <c r="EO76" i="87"/>
  <c r="EP75" i="87"/>
  <c r="EJ79" i="87"/>
  <c r="EH79" i="87"/>
  <c r="EO59" i="87"/>
  <c r="EO56" i="87"/>
  <c r="J46" i="87"/>
  <c r="I45" i="87"/>
  <c r="J47" i="87"/>
  <c r="I48" i="87"/>
  <c r="EJ19" i="87"/>
  <c r="EI14" i="87"/>
  <c r="EH9" i="87"/>
  <c r="EH3" i="87"/>
  <c r="EI38" i="87"/>
  <c r="EL40" i="87"/>
  <c r="EK53" i="87"/>
  <c r="EM58" i="87"/>
  <c r="EL71" i="87"/>
  <c r="EL85" i="87"/>
  <c r="EN83" i="87"/>
  <c r="EM82" i="87"/>
  <c r="EN82" i="87"/>
  <c r="EL80" i="87"/>
  <c r="EN80" i="87"/>
  <c r="EJ73" i="87"/>
  <c r="EP73" i="87"/>
  <c r="EM72" i="87"/>
  <c r="EP77" i="87"/>
  <c r="EJ77" i="87"/>
  <c r="EK76" i="87"/>
  <c r="EL75" i="87"/>
  <c r="EM75" i="87"/>
  <c r="EN75" i="87"/>
  <c r="EL79" i="87"/>
  <c r="EP79" i="87"/>
  <c r="EL56" i="87"/>
  <c r="EK56" i="87"/>
  <c r="J50" i="87"/>
  <c r="J48" i="87"/>
  <c r="EK47" i="87"/>
  <c r="EL46" i="87"/>
  <c r="EK26" i="87"/>
  <c r="EJ21" i="87"/>
  <c r="EI16" i="87"/>
  <c r="EI10" i="87"/>
  <c r="EN34" i="87"/>
  <c r="EO83" i="87"/>
  <c r="EN81" i="87"/>
  <c r="EJ81" i="87"/>
  <c r="EJ74" i="87"/>
  <c r="EK74" i="87"/>
  <c r="EI72" i="87"/>
  <c r="EJ72" i="87"/>
  <c r="EH78" i="87"/>
  <c r="EI77" i="87"/>
  <c r="EK77" i="87"/>
  <c r="EM77" i="87"/>
  <c r="EH75" i="87"/>
  <c r="EI79" i="87"/>
  <c r="EN59" i="87"/>
  <c r="EI59" i="87"/>
  <c r="J45" i="87"/>
  <c r="I50" i="87"/>
  <c r="J49" i="87"/>
  <c r="EM7" i="87"/>
  <c r="EL33" i="87"/>
  <c r="EK28" i="87"/>
  <c r="EJ23" i="87"/>
  <c r="EJ17" i="87"/>
  <c r="EO41" i="87"/>
  <c r="EJ71" i="87"/>
  <c r="EH84" i="87"/>
  <c r="EO85" i="87"/>
  <c r="EJ83" i="87"/>
  <c r="EK80" i="87"/>
  <c r="EK73" i="87"/>
  <c r="EK72" i="87"/>
  <c r="EP78" i="87"/>
  <c r="EL78" i="87"/>
  <c r="EL77" i="87"/>
  <c r="EL76" i="87"/>
  <c r="EO75" i="87"/>
  <c r="EM59" i="87"/>
  <c r="I46" i="87"/>
  <c r="EM50" i="87"/>
  <c r="EN14" i="87"/>
  <c r="EM9" i="87"/>
  <c r="EL4" i="87"/>
  <c r="EK30" i="87"/>
  <c r="EK24" i="87"/>
  <c r="EK38" i="87"/>
  <c r="EM54" i="87"/>
  <c r="EP83" i="87"/>
  <c r="EL83" i="87"/>
  <c r="EM83" i="87"/>
  <c r="EI82" i="87"/>
  <c r="EO82" i="87"/>
  <c r="EH81" i="87"/>
  <c r="EM76" i="87"/>
  <c r="EN79" i="87"/>
  <c r="EN56" i="87"/>
  <c r="EI56" i="87"/>
  <c r="EH47" i="87"/>
  <c r="EO21" i="87"/>
  <c r="EN16" i="87"/>
  <c r="EM11" i="87"/>
  <c r="EL6" i="87"/>
  <c r="EL31" i="87"/>
  <c r="EP34" i="87"/>
  <c r="EM51" i="87"/>
  <c r="EK68" i="87"/>
  <c r="EL68" i="87"/>
  <c r="EL66" i="87"/>
  <c r="EM66" i="87"/>
  <c r="EM81" i="87"/>
  <c r="EP81" i="87"/>
  <c r="EH80" i="87"/>
  <c r="EJ80" i="87"/>
  <c r="EM74" i="87"/>
  <c r="EN74" i="87"/>
  <c r="EO74" i="87"/>
  <c r="EL73" i="87"/>
  <c r="EM73" i="87"/>
  <c r="EN77" i="87"/>
  <c r="EJ75" i="87"/>
  <c r="EK79" i="87"/>
  <c r="EK59" i="87"/>
  <c r="EL59" i="87"/>
  <c r="EH59" i="87"/>
  <c r="I44" i="87"/>
  <c r="EL49" i="87"/>
  <c r="EP28" i="87"/>
  <c r="EO23" i="87"/>
  <c r="EN18" i="87"/>
  <c r="EM13" i="87"/>
  <c r="EP37" i="87"/>
  <c r="EH42" i="87"/>
  <c r="EM52" i="87"/>
  <c r="EJ66" i="87"/>
  <c r="EL81" i="87"/>
  <c r="EI81" i="87"/>
  <c r="EM80" i="87"/>
  <c r="EO80" i="87"/>
  <c r="EP80" i="87"/>
  <c r="EI80" i="87"/>
  <c r="EL74" i="87"/>
  <c r="EL72" i="87"/>
  <c r="EO72" i="87"/>
  <c r="EN78" i="87"/>
  <c r="EO77" i="87"/>
  <c r="EH76" i="87"/>
  <c r="EN76" i="87"/>
  <c r="EI75" i="87"/>
  <c r="EO79" i="87"/>
  <c r="EP59" i="87"/>
  <c r="EH56" i="87"/>
  <c r="J44" i="87"/>
  <c r="I47" i="87"/>
  <c r="I49" i="87"/>
  <c r="EL48" i="87"/>
  <c r="EH5" i="87"/>
  <c r="EP30" i="87"/>
  <c r="EO25" i="87"/>
  <c r="EN20" i="87"/>
  <c r="EL34" i="87"/>
  <c r="EM38" i="87"/>
  <c r="EN62" i="87"/>
  <c r="EP58" i="87"/>
  <c r="EP68" i="87"/>
  <c r="EN85" i="87"/>
  <c r="EH83" i="87"/>
  <c r="EL82" i="87"/>
  <c r="EH82" i="87"/>
  <c r="EO81" i="87"/>
  <c r="EH74" i="87"/>
  <c r="EN73" i="87"/>
  <c r="EO73" i="87"/>
  <c r="EN72" i="87"/>
  <c r="EH72" i="87"/>
  <c r="EI78" i="87"/>
  <c r="EJ78" i="87"/>
  <c r="EK78" i="87"/>
  <c r="EP76" i="87"/>
  <c r="EK75" i="87"/>
  <c r="EM79" i="87"/>
  <c r="EJ59" i="87"/>
  <c r="EM56" i="87"/>
  <c r="EP56" i="87"/>
  <c r="EJ56" i="87"/>
  <c r="B47" i="102"/>
  <c r="B50" i="102"/>
  <c r="B51" i="102"/>
  <c r="B36" i="102"/>
  <c r="M43" i="102"/>
  <c r="U15" i="102" s="1"/>
  <c r="V15" i="102" s="1"/>
  <c r="B37" i="102"/>
  <c r="B40" i="102"/>
  <c r="B41" i="102"/>
  <c r="B28" i="96"/>
  <c r="B30" i="96"/>
  <c r="B31" i="96"/>
  <c r="B32" i="96"/>
  <c r="B33" i="96"/>
  <c r="B29" i="96"/>
  <c r="F34" i="108" l="1"/>
  <c r="AI74" i="87"/>
  <c r="AF73" i="87"/>
  <c r="AJ5" i="87"/>
  <c r="AI4" i="87"/>
  <c r="AF49" i="87"/>
  <c r="AO6" i="87"/>
  <c r="AH34" i="87"/>
  <c r="AE79" i="87"/>
  <c r="AL82" i="87"/>
  <c r="AL32" i="87"/>
  <c r="AN85" i="87"/>
  <c r="AN61" i="87"/>
  <c r="AF33" i="87"/>
  <c r="AL65" i="87"/>
  <c r="AI55" i="87"/>
  <c r="AI58" i="87"/>
  <c r="AE19" i="87"/>
  <c r="AN47" i="87"/>
  <c r="AI56" i="87"/>
  <c r="AK11" i="87"/>
  <c r="AO25" i="87"/>
  <c r="AJ65" i="87"/>
  <c r="AH55" i="87"/>
  <c r="AM58" i="87"/>
  <c r="AI7" i="87"/>
  <c r="I2" i="87"/>
  <c r="AI48" i="87"/>
  <c r="AM85" i="87"/>
  <c r="AE61" i="87"/>
  <c r="AH33" i="87"/>
  <c r="AM12" i="87"/>
  <c r="AP42" i="87"/>
  <c r="AG75" i="87"/>
  <c r="AJ82" i="87"/>
  <c r="AG40" i="87"/>
  <c r="AG73" i="87"/>
  <c r="AJ61" i="87"/>
  <c r="AG33" i="87"/>
  <c r="AJ12" i="87"/>
  <c r="AF42" i="87"/>
  <c r="AE53" i="87"/>
  <c r="AM24" i="87"/>
  <c r="AE64" i="87"/>
  <c r="AK29" i="87"/>
  <c r="AO33" i="87"/>
  <c r="AO74" i="87"/>
  <c r="AE42" i="87"/>
  <c r="AF19" i="87"/>
  <c r="J7" i="87"/>
  <c r="AH64" i="87"/>
  <c r="AK5" i="87"/>
  <c r="AL25" i="87"/>
  <c r="AO12" i="87"/>
  <c r="AH26" i="87"/>
  <c r="AF7" i="87"/>
  <c r="AN56" i="87"/>
  <c r="AE25" i="87"/>
  <c r="AE24" i="87"/>
  <c r="AK73" i="87"/>
  <c r="AN29" i="87"/>
  <c r="I4" i="87"/>
  <c r="AK49" i="87"/>
  <c r="AG6" i="87"/>
  <c r="AG42" i="87"/>
  <c r="AG79" i="87"/>
  <c r="AP78" i="87"/>
  <c r="AJ32" i="87"/>
  <c r="AO85" i="87"/>
  <c r="AE31" i="87"/>
  <c r="AJ33" i="87"/>
  <c r="AH74" i="87"/>
  <c r="AK26" i="87"/>
  <c r="AP58" i="87"/>
  <c r="AG7" i="87"/>
  <c r="AO84" i="87"/>
  <c r="AJ56" i="87"/>
  <c r="AH5" i="87"/>
  <c r="AH25" i="87"/>
  <c r="AF65" i="87"/>
  <c r="AM26" i="87"/>
  <c r="AM66" i="87"/>
  <c r="AJ7" i="87"/>
  <c r="J8" i="87"/>
  <c r="AK48" i="87"/>
  <c r="AE17" i="87"/>
  <c r="AG31" i="87"/>
  <c r="AH41" i="87"/>
  <c r="AP6" i="87"/>
  <c r="AM50" i="87"/>
  <c r="AM19" i="87"/>
  <c r="AH78" i="87"/>
  <c r="AG48" i="87"/>
  <c r="AJ85" i="87"/>
  <c r="AI61" i="87"/>
  <c r="AE41" i="87"/>
  <c r="AL12" i="87"/>
  <c r="AL42" i="87"/>
  <c r="AP53" i="87"/>
  <c r="AE32" i="87"/>
  <c r="AN73" i="87"/>
  <c r="AG29" i="87"/>
  <c r="AO41" i="87"/>
  <c r="AI12" i="87"/>
  <c r="AK50" i="87"/>
  <c r="AJ19" i="87"/>
  <c r="AJ24" i="87"/>
  <c r="AE73" i="87"/>
  <c r="AP29" i="87"/>
  <c r="AN33" i="87"/>
  <c r="AJ6" i="87"/>
  <c r="AE34" i="87"/>
  <c r="AH82" i="87"/>
  <c r="AN64" i="87"/>
  <c r="AF25" i="87"/>
  <c r="AI24" i="87"/>
  <c r="AI85" i="87"/>
  <c r="AO29" i="87"/>
  <c r="AI25" i="87"/>
  <c r="AJ57" i="87"/>
  <c r="AK13" i="87"/>
  <c r="AG50" i="87"/>
  <c r="AH75" i="87"/>
  <c r="AN78" i="87"/>
  <c r="AE40" i="87"/>
  <c r="AO17" i="87"/>
  <c r="AI31" i="87"/>
  <c r="AI41" i="87"/>
  <c r="AF12" i="87"/>
  <c r="AN26" i="87"/>
  <c r="AH66" i="87"/>
  <c r="AN7" i="87"/>
  <c r="AF24" i="87"/>
  <c r="AM64" i="87"/>
  <c r="AE29" i="87"/>
  <c r="AI33" i="87"/>
  <c r="AK65" i="87"/>
  <c r="AP26" i="87"/>
  <c r="AP66" i="87"/>
  <c r="AL53" i="87"/>
  <c r="J5" i="87"/>
  <c r="AE56" i="87"/>
  <c r="AM17" i="87"/>
  <c r="AL31" i="87"/>
  <c r="AE49" i="87"/>
  <c r="AH13" i="87"/>
  <c r="AK58" i="87"/>
  <c r="AK19" i="87"/>
  <c r="AK78" i="87"/>
  <c r="AO48" i="87"/>
  <c r="AP17" i="87"/>
  <c r="AK31" i="87"/>
  <c r="AG41" i="87"/>
  <c r="AI6" i="87"/>
  <c r="AL50" i="87"/>
  <c r="AI82" i="87"/>
  <c r="AG32" i="87"/>
  <c r="AE85" i="87"/>
  <c r="AH61" i="87"/>
  <c r="AN41" i="87"/>
  <c r="AM6" i="87"/>
  <c r="AE58" i="87"/>
  <c r="AK7" i="87"/>
  <c r="AN32" i="87"/>
  <c r="AM73" i="87"/>
  <c r="AG61" i="87"/>
  <c r="AM41" i="87"/>
  <c r="AH6" i="87"/>
  <c r="AK42" i="87"/>
  <c r="AP82" i="87"/>
  <c r="AO73" i="87"/>
  <c r="AJ25" i="87"/>
  <c r="AF32" i="87"/>
  <c r="AP85" i="87"/>
  <c r="AL61" i="87"/>
  <c r="AK25" i="87"/>
  <c r="AE57" i="87"/>
  <c r="AM13" i="87"/>
  <c r="AO50" i="87"/>
  <c r="AP75" i="87"/>
  <c r="AO47" i="87"/>
  <c r="AI40" i="87"/>
  <c r="AL11" i="87"/>
  <c r="AM31" i="87"/>
  <c r="AK41" i="87"/>
  <c r="AP12" i="87"/>
  <c r="AG34" i="87"/>
  <c r="AN66" i="87"/>
  <c r="AG53" i="87"/>
  <c r="AH24" i="87"/>
  <c r="AJ64" i="87"/>
  <c r="AM61" i="87"/>
  <c r="AK33" i="87"/>
  <c r="AL74" i="87"/>
  <c r="AO34" i="87"/>
  <c r="AI79" i="87"/>
  <c r="AE82" i="87"/>
  <c r="AN24" i="87"/>
  <c r="AL56" i="87"/>
  <c r="AI11" i="87"/>
  <c r="AE71" i="87"/>
  <c r="AG49" i="87"/>
  <c r="AF55" i="87"/>
  <c r="AH58" i="87"/>
  <c r="AL7" i="87"/>
  <c r="AL47" i="87"/>
  <c r="AH56" i="87"/>
  <c r="AL17" i="87"/>
  <c r="AJ71" i="87"/>
  <c r="AO49" i="87"/>
  <c r="AG13" i="87"/>
  <c r="AL58" i="87"/>
  <c r="AO82" i="87"/>
  <c r="AP40" i="87"/>
  <c r="AG85" i="87"/>
  <c r="AF31" i="87"/>
  <c r="AN49" i="87"/>
  <c r="AL13" i="87"/>
  <c r="AK66" i="87"/>
  <c r="AI53" i="87"/>
  <c r="AM40" i="87"/>
  <c r="AL85" i="87"/>
  <c r="AP31" i="87"/>
  <c r="AM49" i="87"/>
  <c r="AF13" i="87"/>
  <c r="AI42" i="87"/>
  <c r="I5" i="87"/>
  <c r="AK85" i="87"/>
  <c r="AE65" i="87"/>
  <c r="AL40" i="87"/>
  <c r="AG17" i="87"/>
  <c r="AF61" i="87"/>
  <c r="AP33" i="87"/>
  <c r="AL57" i="87"/>
  <c r="AK55" i="87"/>
  <c r="AG58" i="87"/>
  <c r="AO19" i="87"/>
  <c r="I6" i="87"/>
  <c r="AF48" i="87"/>
  <c r="AN5" i="87"/>
  <c r="AL71" i="87"/>
  <c r="AI49" i="87"/>
  <c r="AN6" i="87"/>
  <c r="AJ42" i="87"/>
  <c r="AP79" i="87"/>
  <c r="AF82" i="87"/>
  <c r="AI32" i="87"/>
  <c r="AP73" i="87"/>
  <c r="AH31" i="87"/>
  <c r="AP41" i="87"/>
  <c r="AK12" i="87"/>
  <c r="AN42" i="87"/>
  <c r="AN79" i="87"/>
  <c r="AI78" i="87"/>
  <c r="AG24" i="87"/>
  <c r="AI64" i="87"/>
  <c r="AP11" i="87"/>
  <c r="AI71" i="87"/>
  <c r="AP57" i="87"/>
  <c r="AL26" i="87"/>
  <c r="AF66" i="87"/>
  <c r="AM7" i="87"/>
  <c r="AP24" i="87"/>
  <c r="AK56" i="87"/>
  <c r="AH11" i="87"/>
  <c r="AH71" i="87"/>
  <c r="AH57" i="87"/>
  <c r="AG55" i="87"/>
  <c r="AF75" i="87"/>
  <c r="AO78" i="87"/>
  <c r="AM48" i="87"/>
  <c r="AF17" i="87"/>
  <c r="AF71" i="87"/>
  <c r="AO57" i="87"/>
  <c r="AP13" i="87"/>
  <c r="AJ79" i="87"/>
  <c r="AO53" i="87"/>
  <c r="AL48" i="87"/>
  <c r="AI17" i="87"/>
  <c r="AO31" i="87"/>
  <c r="AN57" i="87"/>
  <c r="AJ13" i="87"/>
  <c r="AF58" i="87"/>
  <c r="J3" i="87"/>
  <c r="AH17" i="87"/>
  <c r="AN65" i="87"/>
  <c r="AP48" i="87"/>
  <c r="AF11" i="87"/>
  <c r="AO61" i="87"/>
  <c r="AL33" i="87"/>
  <c r="AM65" i="87"/>
  <c r="AM55" i="87"/>
  <c r="AN58" i="87"/>
  <c r="AO7" i="87"/>
  <c r="J6" i="87"/>
  <c r="AM56" i="87"/>
  <c r="AO5" i="87"/>
  <c r="AN71" i="87"/>
  <c r="AF57" i="87"/>
  <c r="AK6" i="87"/>
  <c r="AO42" i="87"/>
  <c r="AO79" i="87"/>
  <c r="AK82" i="87"/>
  <c r="AO40" i="87"/>
  <c r="AH85" i="87"/>
  <c r="AK71" i="87"/>
  <c r="AJ49" i="87"/>
  <c r="AG12" i="87"/>
  <c r="AF50" i="87"/>
  <c r="AE75" i="87"/>
  <c r="AL78" i="87"/>
  <c r="AK32" i="87"/>
  <c r="AK64" i="87"/>
  <c r="AM5" i="87"/>
  <c r="AN4" i="87"/>
  <c r="AI65" i="87"/>
  <c r="AM34" i="87"/>
  <c r="AL66" i="87"/>
  <c r="AF53" i="87"/>
  <c r="AO32" i="87"/>
  <c r="AL64" i="87"/>
  <c r="AJ11" i="87"/>
  <c r="AK4" i="87"/>
  <c r="AH65" i="87"/>
  <c r="AE26" i="87"/>
  <c r="AN75" i="87"/>
  <c r="AJ47" i="87"/>
  <c r="AE48" i="87"/>
  <c r="AJ17" i="87"/>
  <c r="AF4" i="87"/>
  <c r="AG57" i="87"/>
  <c r="AP55" i="87"/>
  <c r="AH79" i="87"/>
  <c r="AN82" i="87"/>
  <c r="AH48" i="87"/>
  <c r="AK17" i="87"/>
  <c r="AG71" i="87"/>
  <c r="AO65" i="87"/>
  <c r="AE55" i="87"/>
  <c r="AJ58" i="87"/>
  <c r="J4" i="87"/>
  <c r="AP5" i="87"/>
  <c r="AQ11" i="87"/>
  <c r="AQ9" i="87"/>
  <c r="AO62" i="87"/>
  <c r="AJ39" i="87"/>
  <c r="AH21" i="87"/>
  <c r="AF44" i="87"/>
  <c r="AG69" i="87"/>
  <c r="AH80" i="87"/>
  <c r="AO10" i="87"/>
  <c r="AQ3" i="87"/>
  <c r="AJ16" i="87"/>
  <c r="AK38" i="87"/>
  <c r="AN22" i="87"/>
  <c r="AJ77" i="87"/>
  <c r="AF28" i="87"/>
  <c r="AL20" i="87"/>
  <c r="AF59" i="87"/>
  <c r="AQ6" i="87"/>
  <c r="AQ7" i="87"/>
  <c r="AL83" i="87"/>
  <c r="AG38" i="87"/>
  <c r="AO22" i="87"/>
  <c r="AK77" i="87"/>
  <c r="AH9" i="87"/>
  <c r="AF14" i="87"/>
  <c r="AN43" i="87"/>
  <c r="AQ73" i="87"/>
  <c r="AQ20" i="87"/>
  <c r="AN70" i="87"/>
  <c r="AM18" i="87"/>
  <c r="AP21" i="87"/>
  <c r="AH52" i="87"/>
  <c r="AN69" i="87"/>
  <c r="AJ76" i="87"/>
  <c r="AE43" i="87"/>
  <c r="AQ34" i="87"/>
  <c r="AQ62" i="87"/>
  <c r="AM83" i="87"/>
  <c r="AO18" i="87"/>
  <c r="AP15" i="87"/>
  <c r="AK60" i="87"/>
  <c r="AI9" i="87"/>
  <c r="AG14" i="87"/>
  <c r="AO67" i="87"/>
  <c r="AE27" i="87"/>
  <c r="AQ23" i="87"/>
  <c r="AH3" i="87"/>
  <c r="AO70" i="87"/>
  <c r="AJ30" i="87"/>
  <c r="AN15" i="87"/>
  <c r="AL60" i="87"/>
  <c r="AI28" i="87"/>
  <c r="AN37" i="87"/>
  <c r="AK67" i="87"/>
  <c r="AO27" i="87"/>
  <c r="AQ31" i="87"/>
  <c r="AO16" i="87"/>
  <c r="AG62" i="87"/>
  <c r="AH18" i="87"/>
  <c r="AG21" i="87"/>
  <c r="AF60" i="87"/>
  <c r="AJ28" i="87"/>
  <c r="AJ37" i="87"/>
  <c r="AH76" i="87"/>
  <c r="AP43" i="87"/>
  <c r="AN84" i="87"/>
  <c r="AQ35" i="87"/>
  <c r="AH70" i="87"/>
  <c r="AE30" i="87"/>
  <c r="AM2" i="87"/>
  <c r="AP60" i="87"/>
  <c r="AM28" i="87"/>
  <c r="AL69" i="87"/>
  <c r="AM76" i="87"/>
  <c r="AK43" i="87"/>
  <c r="AG47" i="87"/>
  <c r="AH19" i="87"/>
  <c r="AH42" i="87"/>
  <c r="AN13" i="87"/>
  <c r="AM57" i="87"/>
  <c r="AL4" i="87"/>
  <c r="AE5" i="87"/>
  <c r="AN48" i="87"/>
  <c r="AF47" i="87"/>
  <c r="AK79" i="87"/>
  <c r="AQ32" i="87"/>
  <c r="AP3" i="87"/>
  <c r="AI54" i="87"/>
  <c r="AI39" i="87"/>
  <c r="AG77" i="87"/>
  <c r="AN36" i="87"/>
  <c r="AK37" i="87"/>
  <c r="AE67" i="87"/>
  <c r="AF10" i="87"/>
  <c r="AQ29" i="87"/>
  <c r="AN72" i="87"/>
  <c r="AO38" i="87"/>
  <c r="AE45" i="87"/>
  <c r="AH81" i="87"/>
  <c r="AG9" i="87"/>
  <c r="AJ20" i="87"/>
  <c r="AH51" i="87"/>
  <c r="AQ74" i="87"/>
  <c r="AQ72" i="87"/>
  <c r="AL70" i="87"/>
  <c r="AE38" i="87"/>
  <c r="AM45" i="87"/>
  <c r="AI81" i="87"/>
  <c r="AF63" i="87"/>
  <c r="AM20" i="87"/>
  <c r="AH35" i="87"/>
  <c r="AQ49" i="87"/>
  <c r="AQ80" i="87"/>
  <c r="AL62" i="87"/>
  <c r="AP39" i="87"/>
  <c r="AE21" i="87"/>
  <c r="AO44" i="87"/>
  <c r="AM37" i="87"/>
  <c r="AK80" i="87"/>
  <c r="AI35" i="87"/>
  <c r="AQ48" i="87"/>
  <c r="AQ81" i="87"/>
  <c r="AP70" i="87"/>
  <c r="AF18" i="87"/>
  <c r="AK21" i="87"/>
  <c r="AL52" i="87"/>
  <c r="AH63" i="87"/>
  <c r="AP14" i="87"/>
  <c r="AF67" i="87"/>
  <c r="AE10" i="87"/>
  <c r="AQ82" i="87"/>
  <c r="AG16" i="87"/>
  <c r="AN62" i="87"/>
  <c r="AG18" i="87"/>
  <c r="AE15" i="87"/>
  <c r="AH60" i="87"/>
  <c r="AJ9" i="87"/>
  <c r="AG8" i="87"/>
  <c r="AP59" i="87"/>
  <c r="AL10" i="87"/>
  <c r="AQ18" i="87"/>
  <c r="AJ72" i="87"/>
  <c r="AF54" i="87"/>
  <c r="AH39" i="87"/>
  <c r="AO77" i="87"/>
  <c r="AP52" i="87"/>
  <c r="AL9" i="87"/>
  <c r="AI37" i="87"/>
  <c r="AP80" i="87"/>
  <c r="AI43" i="87"/>
  <c r="AQ79" i="87"/>
  <c r="AJ3" i="87"/>
  <c r="AF62" i="87"/>
  <c r="AI18" i="87"/>
  <c r="AF15" i="87"/>
  <c r="AI60" i="87"/>
  <c r="AE28" i="87"/>
  <c r="AJ69" i="87"/>
  <c r="AF76" i="87"/>
  <c r="AL35" i="87"/>
  <c r="AE47" i="87"/>
  <c r="AK75" i="87"/>
  <c r="AI34" i="87"/>
  <c r="AL6" i="87"/>
  <c r="AL49" i="87"/>
  <c r="AJ4" i="87"/>
  <c r="AN11" i="87"/>
  <c r="AJ40" i="87"/>
  <c r="AF78" i="87"/>
  <c r="AE66" i="87"/>
  <c r="AQ12" i="87"/>
  <c r="AN3" i="87"/>
  <c r="AO46" i="87"/>
  <c r="AG22" i="87"/>
  <c r="AG81" i="87"/>
  <c r="AG28" i="87"/>
  <c r="AF37" i="87"/>
  <c r="AM59" i="87"/>
  <c r="AJ84" i="87"/>
  <c r="AQ30" i="87"/>
  <c r="AK83" i="87"/>
  <c r="AG30" i="87"/>
  <c r="AL45" i="87"/>
  <c r="AJ68" i="87"/>
  <c r="AG63" i="87"/>
  <c r="AN76" i="87"/>
  <c r="AM43" i="87"/>
  <c r="AQ5" i="87"/>
  <c r="AQ44" i="87"/>
  <c r="AK62" i="87"/>
  <c r="AL30" i="87"/>
  <c r="AI2" i="87"/>
  <c r="AE68" i="87"/>
  <c r="AJ63" i="87"/>
  <c r="AE20" i="87"/>
  <c r="AN35" i="87"/>
  <c r="AQ55" i="87"/>
  <c r="AE3" i="87"/>
  <c r="AE62" i="87"/>
  <c r="AM22" i="87"/>
  <c r="AE77" i="87"/>
  <c r="AI36" i="87"/>
  <c r="AM8" i="87"/>
  <c r="AI80" i="87"/>
  <c r="AG35" i="87"/>
  <c r="AQ19" i="87"/>
  <c r="AQ28" i="87"/>
  <c r="AM62" i="87"/>
  <c r="AF39" i="87"/>
  <c r="AF21" i="87"/>
  <c r="AF52" i="87"/>
  <c r="AP63" i="87"/>
  <c r="AP20" i="87"/>
  <c r="AO59" i="87"/>
  <c r="AM84" i="87"/>
  <c r="AQ61" i="87"/>
  <c r="AE16" i="87"/>
  <c r="AJ54" i="87"/>
  <c r="AJ18" i="87"/>
  <c r="AL21" i="87"/>
  <c r="AM52" i="87"/>
  <c r="AF9" i="87"/>
  <c r="AN8" i="87"/>
  <c r="AH59" i="87"/>
  <c r="AP84" i="87"/>
  <c r="AQ53" i="87"/>
  <c r="AI72" i="87"/>
  <c r="AG54" i="87"/>
  <c r="AF22" i="87"/>
  <c r="AL77" i="87"/>
  <c r="AI52" i="87"/>
  <c r="AO9" i="87"/>
  <c r="AH8" i="87"/>
  <c r="AL67" i="87"/>
  <c r="AK35" i="87"/>
  <c r="AQ33" i="87"/>
  <c r="AM3" i="87"/>
  <c r="AP62" i="87"/>
  <c r="AM39" i="87"/>
  <c r="AG15" i="87"/>
  <c r="AN52" i="87"/>
  <c r="AM9" i="87"/>
  <c r="AP37" i="87"/>
  <c r="AN80" i="87"/>
  <c r="AM35" i="87"/>
  <c r="AJ78" i="87"/>
  <c r="AI75" i="87"/>
  <c r="AJ34" i="87"/>
  <c r="AE6" i="87"/>
  <c r="AP49" i="87"/>
  <c r="AP71" i="87"/>
  <c r="AQ63" i="87"/>
  <c r="AI16" i="87"/>
  <c r="AF38" i="87"/>
  <c r="AE22" i="87"/>
  <c r="AO68" i="87"/>
  <c r="AK28" i="87"/>
  <c r="AI8" i="87"/>
  <c r="AE51" i="87"/>
  <c r="AQ42" i="87"/>
  <c r="AQ36" i="87"/>
  <c r="AJ83" i="87"/>
  <c r="AP30" i="87"/>
  <c r="AH2" i="87"/>
  <c r="AO60" i="87"/>
  <c r="AO23" i="87"/>
  <c r="AI76" i="87"/>
  <c r="AO35" i="87"/>
  <c r="AQ24" i="87"/>
  <c r="AQ14" i="87"/>
  <c r="AI62" i="87"/>
  <c r="AP18" i="87"/>
  <c r="AE2" i="87"/>
  <c r="AJ60" i="87"/>
  <c r="AP23" i="87"/>
  <c r="AO76" i="87"/>
  <c r="AM27" i="87"/>
  <c r="AQ39" i="87"/>
  <c r="AP16" i="87"/>
  <c r="AM54" i="87"/>
  <c r="AJ22" i="87"/>
  <c r="AK81" i="87"/>
  <c r="AH28" i="87"/>
  <c r="AK14" i="87"/>
  <c r="AI67" i="87"/>
  <c r="AN27" i="87"/>
  <c r="AQ25" i="87"/>
  <c r="AO3" i="87"/>
  <c r="AP54" i="87"/>
  <c r="AI22" i="87"/>
  <c r="AM77" i="87"/>
  <c r="AI44" i="87"/>
  <c r="AK23" i="87"/>
  <c r="AK20" i="87"/>
  <c r="AP51" i="87"/>
  <c r="AF84" i="87"/>
  <c r="AQ60" i="87"/>
  <c r="AL72" i="87"/>
  <c r="AO54" i="87"/>
  <c r="AK39" i="87"/>
  <c r="AN77" i="87"/>
  <c r="AK52" i="87"/>
  <c r="AL63" i="87"/>
  <c r="AL14" i="87"/>
  <c r="AK51" i="87"/>
  <c r="AK84" i="87"/>
  <c r="AQ50" i="87"/>
  <c r="AI83" i="87"/>
  <c r="AJ46" i="87"/>
  <c r="AG45" i="87"/>
  <c r="AN81" i="87"/>
  <c r="AM44" i="87"/>
  <c r="AM63" i="87"/>
  <c r="AF8" i="87"/>
  <c r="AM67" i="87"/>
  <c r="AF35" i="87"/>
  <c r="AQ26" i="87"/>
  <c r="AK16" i="87"/>
  <c r="AH54" i="87"/>
  <c r="AL39" i="87"/>
  <c r="AM21" i="87"/>
  <c r="AG52" i="87"/>
  <c r="AE9" i="87"/>
  <c r="AE37" i="87"/>
  <c r="AG67" i="87"/>
  <c r="AP27" i="87"/>
  <c r="AE78" i="87"/>
  <c r="AF79" i="87"/>
  <c r="AG26" i="87"/>
  <c r="AH12" i="87"/>
  <c r="AL41" i="87"/>
  <c r="AN31" i="87"/>
  <c r="AQ16" i="87"/>
  <c r="AM16" i="87"/>
  <c r="AJ38" i="87"/>
  <c r="AI45" i="87"/>
  <c r="AG68" i="87"/>
  <c r="AN9" i="87"/>
  <c r="AE8" i="87"/>
  <c r="AL43" i="87"/>
  <c r="AQ85" i="87"/>
  <c r="AQ43" i="87"/>
  <c r="AK70" i="87"/>
  <c r="AK18" i="87"/>
  <c r="AL15" i="87"/>
  <c r="AJ52" i="87"/>
  <c r="AM69" i="87"/>
  <c r="AE80" i="87"/>
  <c r="AL27" i="87"/>
  <c r="AQ65" i="87"/>
  <c r="AL3" i="87"/>
  <c r="AL54" i="87"/>
  <c r="AL18" i="87"/>
  <c r="AH15" i="87"/>
  <c r="AE52" i="87"/>
  <c r="AH69" i="87"/>
  <c r="AG76" i="87"/>
  <c r="AF27" i="87"/>
  <c r="AQ70" i="87"/>
  <c r="AO72" i="87"/>
  <c r="AL46" i="87"/>
  <c r="AN45" i="87"/>
  <c r="AF81" i="87"/>
  <c r="AP9" i="87"/>
  <c r="AO14" i="87"/>
  <c r="AN67" i="87"/>
  <c r="AI10" i="87"/>
  <c r="AQ22" i="87"/>
  <c r="AN16" i="87"/>
  <c r="AM46" i="87"/>
  <c r="AO45" i="87"/>
  <c r="AL81" i="87"/>
  <c r="AL36" i="87"/>
  <c r="AO69" i="87"/>
  <c r="AE76" i="87"/>
  <c r="AN51" i="87"/>
  <c r="AQ75" i="87"/>
  <c r="AQ8" i="87"/>
  <c r="AE72" i="87"/>
  <c r="AN46" i="87"/>
  <c r="AP22" i="87"/>
  <c r="AM81" i="87"/>
  <c r="AL44" i="87"/>
  <c r="AH23" i="87"/>
  <c r="AN20" i="87"/>
  <c r="AF51" i="87"/>
  <c r="AQ41" i="87"/>
  <c r="AQ76" i="87"/>
  <c r="AF70" i="87"/>
  <c r="AG46" i="87"/>
  <c r="AK45" i="87"/>
  <c r="AE81" i="87"/>
  <c r="AE44" i="87"/>
  <c r="AI63" i="87"/>
  <c r="AH14" i="87"/>
  <c r="AK59" i="87"/>
  <c r="AJ27" i="87"/>
  <c r="AQ45" i="87"/>
  <c r="AL16" i="87"/>
  <c r="AE54" i="87"/>
  <c r="AK22" i="87"/>
  <c r="AP77" i="87"/>
  <c r="AG44" i="87"/>
  <c r="AN63" i="87"/>
  <c r="AK8" i="87"/>
  <c r="AJ67" i="87"/>
  <c r="AI27" i="87"/>
  <c r="AM82" i="87"/>
  <c r="AJ66" i="87"/>
  <c r="AJ26" i="87"/>
  <c r="AP74" i="87"/>
  <c r="AM33" i="87"/>
  <c r="AP61" i="87"/>
  <c r="AL73" i="87"/>
  <c r="AL24" i="87"/>
  <c r="AN53" i="87"/>
  <c r="AE50" i="87"/>
  <c r="AQ37" i="87"/>
  <c r="AP72" i="87"/>
  <c r="AK30" i="87"/>
  <c r="AG2" i="87"/>
  <c r="AN60" i="87"/>
  <c r="AO63" i="87"/>
  <c r="AI14" i="87"/>
  <c r="AG43" i="87"/>
  <c r="AQ40" i="87"/>
  <c r="AQ27" i="87"/>
  <c r="AH62" i="87"/>
  <c r="AN39" i="87"/>
  <c r="AO21" i="87"/>
  <c r="AN44" i="87"/>
  <c r="AL37" i="87"/>
  <c r="AG80" i="87"/>
  <c r="AG27" i="87"/>
  <c r="AQ47" i="87"/>
  <c r="AG3" i="87"/>
  <c r="AN54" i="87"/>
  <c r="AO39" i="87"/>
  <c r="AJ21" i="87"/>
  <c r="AH44" i="87"/>
  <c r="AF69" i="87"/>
  <c r="AO80" i="87"/>
  <c r="AH10" i="87"/>
  <c r="AQ38" i="87"/>
  <c r="AG83" i="87"/>
  <c r="AL38" i="87"/>
  <c r="AP2" i="87"/>
  <c r="AH68" i="87"/>
  <c r="AK63" i="87"/>
  <c r="AE14" i="87"/>
  <c r="AE59" i="87"/>
  <c r="AK10" i="87"/>
  <c r="AQ69" i="87"/>
  <c r="AK72" i="87"/>
  <c r="AP46" i="87"/>
  <c r="AF45" i="87"/>
  <c r="AP81" i="87"/>
  <c r="AJ36" i="87"/>
  <c r="AI69" i="87"/>
  <c r="AJ80" i="87"/>
  <c r="AO43" i="87"/>
  <c r="AQ57" i="87"/>
  <c r="AQ67" i="87"/>
  <c r="AH83" i="87"/>
  <c r="AE46" i="87"/>
  <c r="AP45" i="87"/>
  <c r="AJ81" i="87"/>
  <c r="AJ44" i="87"/>
  <c r="AP69" i="87"/>
  <c r="AK76" i="87"/>
  <c r="AJ43" i="87"/>
  <c r="AQ64" i="87"/>
  <c r="I3" i="87"/>
  <c r="AG70" i="87"/>
  <c r="AI38" i="87"/>
  <c r="AN2" i="87"/>
  <c r="AP68" i="87"/>
  <c r="AG36" i="87"/>
  <c r="AM23" i="87"/>
  <c r="AJ14" i="87"/>
  <c r="AI59" i="87"/>
  <c r="AH27" i="87"/>
  <c r="AQ21" i="87"/>
  <c r="AM72" i="87"/>
  <c r="AF46" i="87"/>
  <c r="AH45" i="87"/>
  <c r="AF77" i="87"/>
  <c r="AK44" i="87"/>
  <c r="AE63" i="87"/>
  <c r="AO8" i="87"/>
  <c r="AL59" i="87"/>
  <c r="AN10" i="87"/>
  <c r="AH53" i="87"/>
  <c r="AQ46" i="87"/>
  <c r="AP83" i="87"/>
  <c r="AO30" i="87"/>
  <c r="AJ2" i="87"/>
  <c r="AO52" i="87"/>
  <c r="AN23" i="87"/>
  <c r="AI20" i="87"/>
  <c r="AE35" i="87"/>
  <c r="AQ10" i="87"/>
  <c r="AK3" i="87"/>
  <c r="AK54" i="87"/>
  <c r="AG39" i="87"/>
  <c r="AN21" i="87"/>
  <c r="AH36" i="87"/>
  <c r="AL8" i="87"/>
  <c r="AH67" i="87"/>
  <c r="AG10" i="87"/>
  <c r="AQ66" i="87"/>
  <c r="AF16" i="87"/>
  <c r="AK46" i="87"/>
  <c r="AE39" i="87"/>
  <c r="AI21" i="87"/>
  <c r="AO36" i="87"/>
  <c r="AG37" i="87"/>
  <c r="AG59" i="87"/>
  <c r="AE84" i="87"/>
  <c r="AQ78" i="87"/>
  <c r="AF83" i="87"/>
  <c r="AH30" i="87"/>
  <c r="AM15" i="87"/>
  <c r="AE60" i="87"/>
  <c r="AF23" i="87"/>
  <c r="AG20" i="87"/>
  <c r="AO51" i="87"/>
  <c r="AL84" i="87"/>
  <c r="AQ13" i="87"/>
  <c r="AH72" i="87"/>
  <c r="AH38" i="87"/>
  <c r="AF2" i="87"/>
  <c r="AL68" i="87"/>
  <c r="AO28" i="87"/>
  <c r="AH37" i="87"/>
  <c r="AL80" i="87"/>
  <c r="AF43" i="87"/>
  <c r="AQ4" i="87"/>
  <c r="AQ59" i="87"/>
  <c r="AN83" i="87"/>
  <c r="AM38" i="87"/>
  <c r="AQ2" i="87"/>
  <c r="AM68" i="87"/>
  <c r="AM36" i="87"/>
  <c r="AE69" i="87"/>
  <c r="AF80" i="87"/>
  <c r="AH43" i="87"/>
  <c r="AQ56" i="87"/>
  <c r="AI3" i="87"/>
  <c r="AE70" i="87"/>
  <c r="AN38" i="87"/>
  <c r="AL2" i="87"/>
  <c r="AI68" i="87"/>
  <c r="AF36" i="87"/>
  <c r="AL23" i="87"/>
  <c r="AH20" i="87"/>
  <c r="AL51" i="87"/>
  <c r="AP10" i="87"/>
  <c r="AQ68" i="87"/>
  <c r="AG72" i="87"/>
  <c r="AP38" i="87"/>
  <c r="AJ45" i="87"/>
  <c r="AO81" i="87"/>
  <c r="AP36" i="87"/>
  <c r="AJ23" i="87"/>
  <c r="AM14" i="87"/>
  <c r="AJ59" i="87"/>
  <c r="AJ10" i="87"/>
  <c r="AP7" i="87"/>
  <c r="AO58" i="87"/>
  <c r="AL55" i="87"/>
  <c r="AQ77" i="87"/>
  <c r="AI70" i="87"/>
  <c r="AE18" i="87"/>
  <c r="AK15" i="87"/>
  <c r="AP44" i="87"/>
  <c r="AG23" i="87"/>
  <c r="AP76" i="87"/>
  <c r="AK27" i="87"/>
  <c r="AQ71" i="87"/>
  <c r="AF3" i="87"/>
  <c r="AH46" i="87"/>
  <c r="AL22" i="87"/>
  <c r="AH77" i="87"/>
  <c r="AP28" i="87"/>
  <c r="AN14" i="87"/>
  <c r="AN59" i="87"/>
  <c r="AG84" i="87"/>
  <c r="AQ54" i="87"/>
  <c r="AF72" i="87"/>
  <c r="AI46" i="87"/>
  <c r="AH22" i="87"/>
  <c r="AI77" i="87"/>
  <c r="AN28" i="87"/>
  <c r="AJ8" i="87"/>
  <c r="AI51" i="87"/>
  <c r="AQ17" i="87"/>
  <c r="AQ15" i="87"/>
  <c r="AM70" i="87"/>
  <c r="AN18" i="87"/>
  <c r="AI15" i="87"/>
  <c r="AG60" i="87"/>
  <c r="AE23" i="87"/>
  <c r="AF20" i="87"/>
  <c r="AM51" i="87"/>
  <c r="AH84" i="87"/>
  <c r="AQ83" i="87"/>
  <c r="AE83" i="87"/>
  <c r="AM30" i="87"/>
  <c r="AJ15" i="87"/>
  <c r="AF68" i="87"/>
  <c r="AK9" i="87"/>
  <c r="AP8" i="87"/>
  <c r="AP67" i="87"/>
  <c r="AJ35" i="87"/>
  <c r="AQ84" i="87"/>
  <c r="AQ51" i="87"/>
  <c r="AJ70" i="87"/>
  <c r="AI30" i="87"/>
  <c r="AK2" i="87"/>
  <c r="AK68" i="87"/>
  <c r="AE36" i="87"/>
  <c r="AO37" i="87"/>
  <c r="AM80" i="87"/>
  <c r="AP35" i="87"/>
  <c r="AQ58" i="87"/>
  <c r="AH16" i="87"/>
  <c r="AJ62" i="87"/>
  <c r="AN30" i="87"/>
  <c r="AO15" i="87"/>
  <c r="AM60" i="87"/>
  <c r="AL28" i="87"/>
  <c r="AK69" i="87"/>
  <c r="AL76" i="87"/>
  <c r="AJ51" i="87"/>
  <c r="AM10" i="87"/>
  <c r="AQ52" i="87"/>
  <c r="AO83" i="87"/>
  <c r="AF30" i="87"/>
  <c r="AO2" i="87"/>
  <c r="AN68" i="87"/>
  <c r="AK36" i="87"/>
  <c r="AI23" i="87"/>
  <c r="AO20" i="87"/>
  <c r="AG51" i="87"/>
  <c r="AI84" i="87"/>
  <c r="AE7" i="87"/>
  <c r="AJ50" i="87"/>
  <c r="AO13" i="87"/>
  <c r="AP56" i="87"/>
  <c r="AM11" i="87"/>
  <c r="AJ31" i="87"/>
  <c r="AF41" i="87"/>
  <c r="AM74" i="87"/>
  <c r="AO26" i="87"/>
  <c r="AI66" i="87"/>
  <c r="AJ53" i="87"/>
  <c r="AO24" i="87"/>
  <c r="AF64" i="87"/>
  <c r="AM29" i="87"/>
  <c r="AO4" i="87"/>
  <c r="AK57" i="87"/>
  <c r="AE13" i="87"/>
  <c r="AI50" i="87"/>
  <c r="AO75" i="87"/>
  <c r="AG78" i="87"/>
  <c r="AK40" i="87"/>
  <c r="AN17" i="87"/>
  <c r="AM71" i="87"/>
  <c r="AH49" i="87"/>
  <c r="AF6" i="87"/>
  <c r="AH50" i="87"/>
  <c r="AN19" i="87"/>
  <c r="AI47" i="87"/>
  <c r="AF40" i="87"/>
  <c r="AH73" i="87"/>
  <c r="AL29" i="87"/>
  <c r="AG25" i="87"/>
  <c r="AE74" i="87"/>
  <c r="AN34" i="87"/>
  <c r="AL79" i="87"/>
  <c r="AK53" i="87"/>
  <c r="AH32" i="87"/>
  <c r="AO64" i="87"/>
  <c r="AG5" i="87"/>
  <c r="AP4" i="87"/>
  <c r="AF74" i="87"/>
  <c r="AL34" i="87"/>
  <c r="AP19" i="87"/>
  <c r="AH47" i="87"/>
  <c r="AG56" i="87"/>
  <c r="AO11" i="87"/>
  <c r="AG4" i="87"/>
  <c r="AG65" i="87"/>
  <c r="AI26" i="87"/>
  <c r="AJ75" i="87"/>
  <c r="AP47" i="87"/>
  <c r="AF56" i="87"/>
  <c r="AE11" i="87"/>
  <c r="AE4" i="87"/>
  <c r="AG74" i="87"/>
  <c r="AO55" i="87"/>
  <c r="AL75" i="87"/>
  <c r="AM32" i="87"/>
  <c r="AF29" i="87"/>
  <c r="AN55" i="87"/>
  <c r="AP64" i="87"/>
  <c r="AI5" i="87"/>
  <c r="AO71" i="87"/>
  <c r="AJ41" i="87"/>
  <c r="AN12" i="87"/>
  <c r="AF34" i="87"/>
  <c r="AO66" i="87"/>
  <c r="AM53" i="87"/>
  <c r="AK24" i="87"/>
  <c r="AI73" i="87"/>
  <c r="AK61" i="87"/>
  <c r="AP25" i="87"/>
  <c r="AP65" i="87"/>
  <c r="AJ55" i="87"/>
  <c r="AN50" i="87"/>
  <c r="AG19" i="87"/>
  <c r="AM78" i="87"/>
  <c r="AJ48" i="87"/>
  <c r="AG11" i="87"/>
  <c r="AH4" i="87"/>
  <c r="AI57" i="87"/>
  <c r="AI13" i="87"/>
  <c r="AP50" i="87"/>
  <c r="AL19" i="87"/>
  <c r="AM47" i="87"/>
  <c r="AH40" i="87"/>
  <c r="AF85" i="87"/>
  <c r="AI29" i="87"/>
  <c r="AE33" i="87"/>
  <c r="AE12" i="87"/>
  <c r="AM42" i="87"/>
  <c r="AM79" i="87"/>
  <c r="AG82" i="87"/>
  <c r="AN40" i="87"/>
  <c r="AJ73" i="87"/>
  <c r="AH29" i="87"/>
  <c r="AN25" i="87"/>
  <c r="AJ74" i="87"/>
  <c r="AP34" i="87"/>
  <c r="AH7" i="87"/>
  <c r="J2" i="87"/>
  <c r="AO56" i="87"/>
  <c r="AL5" i="87"/>
  <c r="AM25" i="87"/>
  <c r="AK74" i="87"/>
  <c r="AK34" i="87"/>
  <c r="AM75" i="87"/>
  <c r="AK47" i="87"/>
  <c r="AG64" i="87"/>
  <c r="AF5" i="87"/>
  <c r="AM4" i="87"/>
  <c r="AN74" i="87"/>
  <c r="AF26" i="87"/>
  <c r="AI19" i="87"/>
  <c r="AP32" i="87"/>
  <c r="AJ29" i="87"/>
  <c r="AG66" i="87"/>
  <c r="DD3" i="87"/>
  <c r="CZ4" i="87"/>
  <c r="DH4" i="87"/>
  <c r="DD5" i="87"/>
  <c r="CZ6" i="87"/>
  <c r="DH6" i="87"/>
  <c r="DD7" i="87"/>
  <c r="CZ8" i="87"/>
  <c r="DH8" i="87"/>
  <c r="DD9" i="87"/>
  <c r="CZ10" i="87"/>
  <c r="DH10" i="87"/>
  <c r="DD11" i="87"/>
  <c r="CZ12" i="87"/>
  <c r="DH12" i="87"/>
  <c r="DD13" i="87"/>
  <c r="CZ14" i="87"/>
  <c r="DH14" i="87"/>
  <c r="DD15" i="87"/>
  <c r="CZ16" i="87"/>
  <c r="DH16" i="87"/>
  <c r="DD17" i="87"/>
  <c r="CZ18" i="87"/>
  <c r="DH18" i="87"/>
  <c r="DD19" i="87"/>
  <c r="CZ20" i="87"/>
  <c r="DH20" i="87"/>
  <c r="DD21" i="87"/>
  <c r="CZ22" i="87"/>
  <c r="DH22" i="87"/>
  <c r="DD23" i="87"/>
  <c r="CZ24" i="87"/>
  <c r="DF3" i="87"/>
  <c r="DB4" i="87"/>
  <c r="DJ4" i="87"/>
  <c r="DF5" i="87"/>
  <c r="DB6" i="87"/>
  <c r="DJ6" i="87"/>
  <c r="DF7" i="87"/>
  <c r="DB8" i="87"/>
  <c r="DJ8" i="87"/>
  <c r="DF9" i="87"/>
  <c r="DB10" i="87"/>
  <c r="DJ10" i="87"/>
  <c r="DF11" i="87"/>
  <c r="DB12" i="87"/>
  <c r="DJ12" i="87"/>
  <c r="DF13" i="87"/>
  <c r="DB14" i="87"/>
  <c r="DJ14" i="87"/>
  <c r="DF15" i="87"/>
  <c r="DB16" i="87"/>
  <c r="DJ16" i="87"/>
  <c r="DF17" i="87"/>
  <c r="DB18" i="87"/>
  <c r="DJ18" i="87"/>
  <c r="DF19" i="87"/>
  <c r="DB20" i="87"/>
  <c r="DJ20" i="87"/>
  <c r="DF21" i="87"/>
  <c r="DB22" i="87"/>
  <c r="DJ22" i="87"/>
  <c r="DF23" i="87"/>
  <c r="DB24" i="87"/>
  <c r="DG3" i="87"/>
  <c r="DC4" i="87"/>
  <c r="DK4" i="87"/>
  <c r="DG5" i="87"/>
  <c r="DC6" i="87"/>
  <c r="DK6" i="87"/>
  <c r="DG7" i="87"/>
  <c r="DC8" i="87"/>
  <c r="DK8" i="87"/>
  <c r="DG9" i="87"/>
  <c r="DC10" i="87"/>
  <c r="DK10" i="87"/>
  <c r="DG11" i="87"/>
  <c r="DC12" i="87"/>
  <c r="DK12" i="87"/>
  <c r="DG13" i="87"/>
  <c r="DC14" i="87"/>
  <c r="DK14" i="87"/>
  <c r="DG15" i="87"/>
  <c r="DC16" i="87"/>
  <c r="DK16" i="87"/>
  <c r="DG17" i="87"/>
  <c r="DC18" i="87"/>
  <c r="DK18" i="87"/>
  <c r="DG19" i="87"/>
  <c r="DC20" i="87"/>
  <c r="DK20" i="87"/>
  <c r="DG21" i="87"/>
  <c r="DC22" i="87"/>
  <c r="DK22" i="87"/>
  <c r="DG23" i="87"/>
  <c r="DC24" i="87"/>
  <c r="CZ3" i="87"/>
  <c r="DH3" i="87"/>
  <c r="DD4" i="87"/>
  <c r="CZ5" i="87"/>
  <c r="DH5" i="87"/>
  <c r="DD6" i="87"/>
  <c r="CZ7" i="87"/>
  <c r="DH7" i="87"/>
  <c r="DD8" i="87"/>
  <c r="CZ9" i="87"/>
  <c r="DH9" i="87"/>
  <c r="DD10" i="87"/>
  <c r="CZ11" i="87"/>
  <c r="DH11" i="87"/>
  <c r="DD12" i="87"/>
  <c r="CZ13" i="87"/>
  <c r="DH13" i="87"/>
  <c r="DD14" i="87"/>
  <c r="CZ15" i="87"/>
  <c r="DH15" i="87"/>
  <c r="DD16" i="87"/>
  <c r="CZ17" i="87"/>
  <c r="DH17" i="87"/>
  <c r="DD18" i="87"/>
  <c r="CZ19" i="87"/>
  <c r="DH19" i="87"/>
  <c r="DD20" i="87"/>
  <c r="CZ21" i="87"/>
  <c r="DH21" i="87"/>
  <c r="DD22" i="87"/>
  <c r="CZ23" i="87"/>
  <c r="DH23" i="87"/>
  <c r="DD24" i="87"/>
  <c r="DA3" i="87"/>
  <c r="DI3" i="87"/>
  <c r="DE4" i="87"/>
  <c r="DA5" i="87"/>
  <c r="DI5" i="87"/>
  <c r="DE6" i="87"/>
  <c r="DA7" i="87"/>
  <c r="DI7" i="87"/>
  <c r="DE8" i="87"/>
  <c r="DA9" i="87"/>
  <c r="DI9" i="87"/>
  <c r="DE10" i="87"/>
  <c r="DA11" i="87"/>
  <c r="DI11" i="87"/>
  <c r="DE12" i="87"/>
  <c r="DA13" i="87"/>
  <c r="DI13" i="87"/>
  <c r="DE14" i="87"/>
  <c r="DA15" i="87"/>
  <c r="DI15" i="87"/>
  <c r="DE16" i="87"/>
  <c r="DA17" i="87"/>
  <c r="DI17" i="87"/>
  <c r="DE18" i="87"/>
  <c r="DA19" i="87"/>
  <c r="DI19" i="87"/>
  <c r="DE20" i="87"/>
  <c r="DA21" i="87"/>
  <c r="DI21" i="87"/>
  <c r="DE22" i="87"/>
  <c r="DA23" i="87"/>
  <c r="DI23" i="87"/>
  <c r="DE24" i="87"/>
  <c r="DB3" i="87"/>
  <c r="DJ3" i="87"/>
  <c r="DF4" i="87"/>
  <c r="DB5" i="87"/>
  <c r="DJ5" i="87"/>
  <c r="DF6" i="87"/>
  <c r="DB7" i="87"/>
  <c r="DJ7" i="87"/>
  <c r="DF8" i="87"/>
  <c r="DB9" i="87"/>
  <c r="DJ9" i="87"/>
  <c r="DF10" i="87"/>
  <c r="DB11" i="87"/>
  <c r="DJ11" i="87"/>
  <c r="DF12" i="87"/>
  <c r="DB13" i="87"/>
  <c r="DJ13" i="87"/>
  <c r="DF14" i="87"/>
  <c r="DB15" i="87"/>
  <c r="DJ15" i="87"/>
  <c r="DF16" i="87"/>
  <c r="DB17" i="87"/>
  <c r="DJ17" i="87"/>
  <c r="DF18" i="87"/>
  <c r="DB19" i="87"/>
  <c r="DJ19" i="87"/>
  <c r="DF20" i="87"/>
  <c r="DB21" i="87"/>
  <c r="DJ21" i="87"/>
  <c r="DF22" i="87"/>
  <c r="DB23" i="87"/>
  <c r="DJ23" i="87"/>
  <c r="DF24" i="87"/>
  <c r="DC3" i="87"/>
  <c r="DK3" i="87"/>
  <c r="DG4" i="87"/>
  <c r="DC5" i="87"/>
  <c r="DK5" i="87"/>
  <c r="DG6" i="87"/>
  <c r="DC7" i="87"/>
  <c r="DK7" i="87"/>
  <c r="DG8" i="87"/>
  <c r="DC9" i="87"/>
  <c r="DK9" i="87"/>
  <c r="DG10" i="87"/>
  <c r="DC11" i="87"/>
  <c r="DK11" i="87"/>
  <c r="DG12" i="87"/>
  <c r="DC13" i="87"/>
  <c r="DK13" i="87"/>
  <c r="DG14" i="87"/>
  <c r="DC15" i="87"/>
  <c r="DK15" i="87"/>
  <c r="DG16" i="87"/>
  <c r="DC17" i="87"/>
  <c r="DK17" i="87"/>
  <c r="DG18" i="87"/>
  <c r="DC19" i="87"/>
  <c r="DK19" i="87"/>
  <c r="DG20" i="87"/>
  <c r="DC21" i="87"/>
  <c r="DK21" i="87"/>
  <c r="DG22" i="87"/>
  <c r="DC23" i="87"/>
  <c r="DK23" i="87"/>
  <c r="DG24" i="87"/>
  <c r="DI4" i="87"/>
  <c r="DA10" i="87"/>
  <c r="DE15" i="87"/>
  <c r="DI20" i="87"/>
  <c r="DJ24" i="87"/>
  <c r="DF25" i="87"/>
  <c r="DB26" i="87"/>
  <c r="DJ26" i="87"/>
  <c r="DF27" i="87"/>
  <c r="DB28" i="87"/>
  <c r="DJ28" i="87"/>
  <c r="DF29" i="87"/>
  <c r="DB30" i="87"/>
  <c r="DJ30" i="87"/>
  <c r="DF31" i="87"/>
  <c r="DB32" i="87"/>
  <c r="DJ32" i="87"/>
  <c r="DF33" i="87"/>
  <c r="DB34" i="87"/>
  <c r="DJ34" i="87"/>
  <c r="DF35" i="87"/>
  <c r="DB36" i="87"/>
  <c r="DJ36" i="87"/>
  <c r="DI8" i="87"/>
  <c r="CZ26" i="87"/>
  <c r="DD31" i="87"/>
  <c r="DH36" i="87"/>
  <c r="DE5" i="87"/>
  <c r="DI10" i="87"/>
  <c r="DA16" i="87"/>
  <c r="DE21" i="87"/>
  <c r="DK24" i="87"/>
  <c r="DG25" i="87"/>
  <c r="DC26" i="87"/>
  <c r="DK26" i="87"/>
  <c r="DG27" i="87"/>
  <c r="DC28" i="87"/>
  <c r="DK28" i="87"/>
  <c r="DG29" i="87"/>
  <c r="DC30" i="87"/>
  <c r="DK30" i="87"/>
  <c r="DG31" i="87"/>
  <c r="DC32" i="87"/>
  <c r="DK32" i="87"/>
  <c r="DG33" i="87"/>
  <c r="DC34" i="87"/>
  <c r="DK34" i="87"/>
  <c r="DG35" i="87"/>
  <c r="DC36" i="87"/>
  <c r="DK36" i="87"/>
  <c r="DA14" i="87"/>
  <c r="DH26" i="87"/>
  <c r="CZ32" i="87"/>
  <c r="DA6" i="87"/>
  <c r="DE11" i="87"/>
  <c r="DI16" i="87"/>
  <c r="DA22" i="87"/>
  <c r="CZ25" i="87"/>
  <c r="DH25" i="87"/>
  <c r="DD26" i="87"/>
  <c r="CZ27" i="87"/>
  <c r="DH27" i="87"/>
  <c r="DD28" i="87"/>
  <c r="CZ29" i="87"/>
  <c r="DH29" i="87"/>
  <c r="DD30" i="87"/>
  <c r="CZ31" i="87"/>
  <c r="DH31" i="87"/>
  <c r="DD32" i="87"/>
  <c r="CZ33" i="87"/>
  <c r="DH33" i="87"/>
  <c r="DD34" i="87"/>
  <c r="CZ35" i="87"/>
  <c r="DH35" i="87"/>
  <c r="DD36" i="87"/>
  <c r="DD25" i="87"/>
  <c r="CZ30" i="87"/>
  <c r="DD35" i="87"/>
  <c r="DI6" i="87"/>
  <c r="DA12" i="87"/>
  <c r="DE17" i="87"/>
  <c r="DI22" i="87"/>
  <c r="DA25" i="87"/>
  <c r="DI25" i="87"/>
  <c r="DE26" i="87"/>
  <c r="DA27" i="87"/>
  <c r="DI27" i="87"/>
  <c r="DE28" i="87"/>
  <c r="DA29" i="87"/>
  <c r="DI29" i="87"/>
  <c r="DE30" i="87"/>
  <c r="DA31" i="87"/>
  <c r="DI31" i="87"/>
  <c r="DE32" i="87"/>
  <c r="DA33" i="87"/>
  <c r="DI33" i="87"/>
  <c r="DE34" i="87"/>
  <c r="DA35" i="87"/>
  <c r="DI35" i="87"/>
  <c r="DE36" i="87"/>
  <c r="DH28" i="87"/>
  <c r="DH34" i="87"/>
  <c r="DE7" i="87"/>
  <c r="DI12" i="87"/>
  <c r="DA18" i="87"/>
  <c r="DE23" i="87"/>
  <c r="DB25" i="87"/>
  <c r="DJ25" i="87"/>
  <c r="DF26" i="87"/>
  <c r="DB27" i="87"/>
  <c r="DJ27" i="87"/>
  <c r="DF28" i="87"/>
  <c r="DB29" i="87"/>
  <c r="DJ29" i="87"/>
  <c r="DF30" i="87"/>
  <c r="DB31" i="87"/>
  <c r="DJ31" i="87"/>
  <c r="DF32" i="87"/>
  <c r="DB33" i="87"/>
  <c r="DJ33" i="87"/>
  <c r="DF34" i="87"/>
  <c r="DB35" i="87"/>
  <c r="DJ35" i="87"/>
  <c r="DF36" i="87"/>
  <c r="CZ28" i="87"/>
  <c r="CZ34" i="87"/>
  <c r="DA8" i="87"/>
  <c r="DE13" i="87"/>
  <c r="DI18" i="87"/>
  <c r="DA24" i="87"/>
  <c r="DC25" i="87"/>
  <c r="DK25" i="87"/>
  <c r="DG26" i="87"/>
  <c r="DC27" i="87"/>
  <c r="DK27" i="87"/>
  <c r="DG28" i="87"/>
  <c r="DC29" i="87"/>
  <c r="DK29" i="87"/>
  <c r="DG30" i="87"/>
  <c r="DC31" i="87"/>
  <c r="DK31" i="87"/>
  <c r="DG32" i="87"/>
  <c r="DC33" i="87"/>
  <c r="DK33" i="87"/>
  <c r="DG34" i="87"/>
  <c r="DC35" i="87"/>
  <c r="DK35" i="87"/>
  <c r="DG36" i="87"/>
  <c r="DE3" i="87"/>
  <c r="DH24" i="87"/>
  <c r="DD29" i="87"/>
  <c r="DH32" i="87"/>
  <c r="DE19" i="87"/>
  <c r="DH30" i="87"/>
  <c r="CZ36" i="87"/>
  <c r="DA4" i="87"/>
  <c r="DE9" i="87"/>
  <c r="DI14" i="87"/>
  <c r="DA20" i="87"/>
  <c r="DI24" i="87"/>
  <c r="DE25" i="87"/>
  <c r="DA26" i="87"/>
  <c r="DI26" i="87"/>
  <c r="DE27" i="87"/>
  <c r="DA28" i="87"/>
  <c r="DI28" i="87"/>
  <c r="DE29" i="87"/>
  <c r="DA30" i="87"/>
  <c r="DI30" i="87"/>
  <c r="DE31" i="87"/>
  <c r="DA32" i="87"/>
  <c r="DI32" i="87"/>
  <c r="DE33" i="87"/>
  <c r="DA34" i="87"/>
  <c r="DI34" i="87"/>
  <c r="DE35" i="87"/>
  <c r="DA36" i="87"/>
  <c r="DI36" i="87"/>
  <c r="DD27" i="87"/>
  <c r="DD33" i="87"/>
  <c r="DF37" i="87"/>
  <c r="DB37" i="87"/>
  <c r="DK43" i="87"/>
  <c r="DE42" i="87"/>
  <c r="DJ41" i="87"/>
  <c r="DK40" i="87"/>
  <c r="DI40" i="87"/>
  <c r="DF39" i="87"/>
  <c r="DJ39" i="87"/>
  <c r="DC38" i="87"/>
  <c r="CZ38" i="87"/>
  <c r="DB50" i="87"/>
  <c r="DE50" i="87"/>
  <c r="DH50" i="87"/>
  <c r="DB49" i="87"/>
  <c r="DG48" i="87"/>
  <c r="DF47" i="87"/>
  <c r="DA47" i="87"/>
  <c r="DK46" i="87"/>
  <c r="DG46" i="87"/>
  <c r="DI46" i="87"/>
  <c r="DA45" i="87"/>
  <c r="DC45" i="87"/>
  <c r="DC52" i="87"/>
  <c r="DE57" i="87"/>
  <c r="DH57" i="87"/>
  <c r="DE54" i="87"/>
  <c r="CZ54" i="87"/>
  <c r="DC54" i="87"/>
  <c r="DH53" i="87"/>
  <c r="DD51" i="87"/>
  <c r="CZ51" i="87"/>
  <c r="DK62" i="87"/>
  <c r="DF62" i="87"/>
  <c r="DI62" i="87"/>
  <c r="DF60" i="87"/>
  <c r="DB64" i="87"/>
  <c r="DE64" i="87"/>
  <c r="DH64" i="87"/>
  <c r="DA63" i="87"/>
  <c r="DC63" i="87"/>
  <c r="DA68" i="87"/>
  <c r="DA67" i="87"/>
  <c r="DK67" i="87"/>
  <c r="DD65" i="87"/>
  <c r="DA71" i="87"/>
  <c r="DC71" i="87"/>
  <c r="DG37" i="87"/>
  <c r="DJ37" i="87"/>
  <c r="DA43" i="87"/>
  <c r="DE43" i="87"/>
  <c r="DF42" i="87"/>
  <c r="DG41" i="87"/>
  <c r="DC41" i="87"/>
  <c r="DH40" i="87"/>
  <c r="DG39" i="87"/>
  <c r="DC39" i="87"/>
  <c r="DK38" i="87"/>
  <c r="DA38" i="87"/>
  <c r="DG44" i="87"/>
  <c r="DJ50" i="87"/>
  <c r="CZ49" i="87"/>
  <c r="DJ49" i="87"/>
  <c r="DE49" i="87"/>
  <c r="DD48" i="87"/>
  <c r="DI47" i="87"/>
  <c r="DD47" i="87"/>
  <c r="DF45" i="87"/>
  <c r="DI45" i="87"/>
  <c r="DK45" i="87"/>
  <c r="DK52" i="87"/>
  <c r="DJ57" i="87"/>
  <c r="DH54" i="87"/>
  <c r="DK54" i="87"/>
  <c r="DB55" i="87"/>
  <c r="DE55" i="87"/>
  <c r="DE53" i="87"/>
  <c r="DB51" i="87"/>
  <c r="DH51" i="87"/>
  <c r="DG61" i="87"/>
  <c r="DB61" i="87"/>
  <c r="DE61" i="87"/>
  <c r="DC60" i="87"/>
  <c r="DA60" i="87"/>
  <c r="DG58" i="87"/>
  <c r="DD58" i="87"/>
  <c r="DJ64" i="87"/>
  <c r="DF63" i="87"/>
  <c r="DI63" i="87"/>
  <c r="DK63" i="87"/>
  <c r="DD68" i="87"/>
  <c r="DG68" i="87"/>
  <c r="DI68" i="87"/>
  <c r="DI67" i="87"/>
  <c r="DF67" i="87"/>
  <c r="DG67" i="87"/>
  <c r="DB65" i="87"/>
  <c r="DI71" i="87"/>
  <c r="DK71" i="87"/>
  <c r="DG71" i="87"/>
  <c r="DD37" i="87"/>
  <c r="DC37" i="87"/>
  <c r="DI43" i="87"/>
  <c r="DB42" i="87"/>
  <c r="DG42" i="87"/>
  <c r="CZ41" i="87"/>
  <c r="DK41" i="87"/>
  <c r="DD40" i="87"/>
  <c r="CZ39" i="87"/>
  <c r="DK39" i="87"/>
  <c r="DD38" i="87"/>
  <c r="DI38" i="87"/>
  <c r="DD44" i="87"/>
  <c r="DF50" i="87"/>
  <c r="DH49" i="87"/>
  <c r="DB48" i="87"/>
  <c r="CZ48" i="87"/>
  <c r="DD46" i="87"/>
  <c r="DE52" i="87"/>
  <c r="CZ52" i="87"/>
  <c r="DB52" i="87"/>
  <c r="DA57" i="87"/>
  <c r="DF54" i="87"/>
  <c r="DB54" i="87"/>
  <c r="CZ55" i="87"/>
  <c r="DJ55" i="87"/>
  <c r="DA53" i="87"/>
  <c r="DC53" i="87"/>
  <c r="DJ51" i="87"/>
  <c r="DE51" i="87"/>
  <c r="DG62" i="87"/>
  <c r="DJ61" i="87"/>
  <c r="DK60" i="87"/>
  <c r="DG60" i="87"/>
  <c r="DI60" i="87"/>
  <c r="DB58" i="87"/>
  <c r="DF64" i="87"/>
  <c r="CZ65" i="87"/>
  <c r="DJ65" i="87"/>
  <c r="DE65" i="87"/>
  <c r="CZ37" i="87"/>
  <c r="DK37" i="87"/>
  <c r="DD43" i="87"/>
  <c r="DJ42" i="87"/>
  <c r="CZ42" i="87"/>
  <c r="DH41" i="87"/>
  <c r="DE41" i="87"/>
  <c r="DE40" i="87"/>
  <c r="DH39" i="87"/>
  <c r="DE38" i="87"/>
  <c r="DB44" i="87"/>
  <c r="CZ44" i="87"/>
  <c r="DC50" i="87"/>
  <c r="DA50" i="87"/>
  <c r="DJ48" i="87"/>
  <c r="DH48" i="87"/>
  <c r="DG47" i="87"/>
  <c r="DB47" i="87"/>
  <c r="DE47" i="87"/>
  <c r="CZ46" i="87"/>
  <c r="DG45" i="87"/>
  <c r="DD45" i="87"/>
  <c r="DJ52" i="87"/>
  <c r="DH52" i="87"/>
  <c r="DF57" i="87"/>
  <c r="DI57" i="87"/>
  <c r="DJ54" i="87"/>
  <c r="DH55" i="87"/>
  <c r="DF55" i="87"/>
  <c r="DI53" i="87"/>
  <c r="DK53" i="87"/>
  <c r="DG53" i="87"/>
  <c r="DA51" i="87"/>
  <c r="DD62" i="87"/>
  <c r="CZ61" i="87"/>
  <c r="CZ58" i="87"/>
  <c r="DJ58" i="87"/>
  <c r="DE58" i="87"/>
  <c r="DC64" i="87"/>
  <c r="DA64" i="87"/>
  <c r="DG63" i="87"/>
  <c r="DD63" i="87"/>
  <c r="DJ68" i="87"/>
  <c r="CZ68" i="87"/>
  <c r="DH65" i="87"/>
  <c r="DF65" i="87"/>
  <c r="DF71" i="87"/>
  <c r="DH37" i="87"/>
  <c r="DE37" i="87"/>
  <c r="DF43" i="87"/>
  <c r="DC42" i="87"/>
  <c r="DA42" i="87"/>
  <c r="DD41" i="87"/>
  <c r="DF40" i="87"/>
  <c r="DE39" i="87"/>
  <c r="DH38" i="87"/>
  <c r="DJ44" i="87"/>
  <c r="DH44" i="87"/>
  <c r="DK50" i="87"/>
  <c r="DG50" i="87"/>
  <c r="DI50" i="87"/>
  <c r="DA49" i="87"/>
  <c r="DC49" i="87"/>
  <c r="DE48" i="87"/>
  <c r="DJ47" i="87"/>
  <c r="DB46" i="87"/>
  <c r="DE46" i="87"/>
  <c r="DH46" i="87"/>
  <c r="DB45" i="87"/>
  <c r="DD57" i="87"/>
  <c r="DC55" i="87"/>
  <c r="DF53" i="87"/>
  <c r="DF51" i="87"/>
  <c r="DI51" i="87"/>
  <c r="DB62" i="87"/>
  <c r="CZ62" i="87"/>
  <c r="DH61" i="87"/>
  <c r="DC61" i="87"/>
  <c r="DD60" i="87"/>
  <c r="DH58" i="87"/>
  <c r="DK64" i="87"/>
  <c r="DG64" i="87"/>
  <c r="DI64" i="87"/>
  <c r="DB63" i="87"/>
  <c r="DH68" i="87"/>
  <c r="DC68" i="87"/>
  <c r="DB67" i="87"/>
  <c r="DD67" i="87"/>
  <c r="DD71" i="87"/>
  <c r="DA37" i="87"/>
  <c r="DG43" i="87"/>
  <c r="DB43" i="87"/>
  <c r="DK42" i="87"/>
  <c r="DI42" i="87"/>
  <c r="DA41" i="87"/>
  <c r="DB40" i="87"/>
  <c r="CZ40" i="87"/>
  <c r="DA39" i="87"/>
  <c r="DD39" i="87"/>
  <c r="DF38" i="87"/>
  <c r="DE44" i="87"/>
  <c r="DF49" i="87"/>
  <c r="DI49" i="87"/>
  <c r="DK49" i="87"/>
  <c r="DC48" i="87"/>
  <c r="DA48" i="87"/>
  <c r="CZ47" i="87"/>
  <c r="DJ46" i="87"/>
  <c r="CZ45" i="87"/>
  <c r="DJ45" i="87"/>
  <c r="DE45" i="87"/>
  <c r="DF52" i="87"/>
  <c r="DA52" i="87"/>
  <c r="DB57" i="87"/>
  <c r="DG57" i="87"/>
  <c r="DC57" i="87"/>
  <c r="DD54" i="87"/>
  <c r="DG54" i="87"/>
  <c r="DA54" i="87"/>
  <c r="DA55" i="87"/>
  <c r="DK55" i="87"/>
  <c r="DC51" i="87"/>
  <c r="DJ62" i="87"/>
  <c r="DH62" i="87"/>
  <c r="DK61" i="87"/>
  <c r="CZ60" i="87"/>
  <c r="CZ63" i="87"/>
  <c r="DJ63" i="87"/>
  <c r="DE63" i="87"/>
  <c r="DE68" i="87"/>
  <c r="DK68" i="87"/>
  <c r="CZ67" i="87"/>
  <c r="DJ67" i="87"/>
  <c r="DC65" i="87"/>
  <c r="DG65" i="87"/>
  <c r="CZ71" i="87"/>
  <c r="DB71" i="87"/>
  <c r="DI37" i="87"/>
  <c r="CZ43" i="87"/>
  <c r="DJ43" i="87"/>
  <c r="DH42" i="87"/>
  <c r="DI41" i="87"/>
  <c r="DJ40" i="87"/>
  <c r="DG40" i="87"/>
  <c r="DI39" i="87"/>
  <c r="DB38" i="87"/>
  <c r="DC44" i="87"/>
  <c r="DA44" i="87"/>
  <c r="DD50" i="87"/>
  <c r="DK48" i="87"/>
  <c r="DF48" i="87"/>
  <c r="DI48" i="87"/>
  <c r="DH47" i="87"/>
  <c r="DC47" i="87"/>
  <c r="DF46" i="87"/>
  <c r="DH45" i="87"/>
  <c r="DI52" i="87"/>
  <c r="DK57" i="87"/>
  <c r="DI54" i="87"/>
  <c r="DI55" i="87"/>
  <c r="DG55" i="87"/>
  <c r="DB53" i="87"/>
  <c r="DD53" i="87"/>
  <c r="DK51" i="87"/>
  <c r="DG51" i="87"/>
  <c r="DE62" i="87"/>
  <c r="DF61" i="87"/>
  <c r="DA61" i="87"/>
  <c r="DB60" i="87"/>
  <c r="DE60" i="87"/>
  <c r="DH60" i="87"/>
  <c r="DA58" i="87"/>
  <c r="DC58" i="87"/>
  <c r="DD64" i="87"/>
  <c r="DH63" i="87"/>
  <c r="DB68" i="87"/>
  <c r="DH67" i="87"/>
  <c r="DA65" i="87"/>
  <c r="DK65" i="87"/>
  <c r="DH71" i="87"/>
  <c r="DJ71" i="87"/>
  <c r="DH43" i="87"/>
  <c r="DC43" i="87"/>
  <c r="DD42" i="87"/>
  <c r="DF41" i="87"/>
  <c r="DB41" i="87"/>
  <c r="DC40" i="87"/>
  <c r="DA40" i="87"/>
  <c r="DB39" i="87"/>
  <c r="DJ38" i="87"/>
  <c r="DG38" i="87"/>
  <c r="DK44" i="87"/>
  <c r="DF44" i="87"/>
  <c r="DI44" i="87"/>
  <c r="CZ50" i="87"/>
  <c r="DG49" i="87"/>
  <c r="DD49" i="87"/>
  <c r="DK47" i="87"/>
  <c r="DC46" i="87"/>
  <c r="DA46" i="87"/>
  <c r="DD52" i="87"/>
  <c r="DG52" i="87"/>
  <c r="CZ57" i="87"/>
  <c r="DD55" i="87"/>
  <c r="CZ53" i="87"/>
  <c r="DJ53" i="87"/>
  <c r="DC62" i="87"/>
  <c r="DA62" i="87"/>
  <c r="DI61" i="87"/>
  <c r="DD61" i="87"/>
  <c r="DJ60" i="87"/>
  <c r="DF58" i="87"/>
  <c r="DI58" i="87"/>
  <c r="DK58" i="87"/>
  <c r="CZ64" i="87"/>
  <c r="DF68" i="87"/>
  <c r="DC67" i="87"/>
  <c r="DE67" i="87"/>
  <c r="DI65" i="87"/>
  <c r="DE71" i="87"/>
  <c r="DK70" i="87"/>
  <c r="DD69" i="87"/>
  <c r="DB66" i="87"/>
  <c r="DC66" i="87"/>
  <c r="DA84" i="87"/>
  <c r="DC84" i="87"/>
  <c r="DG84" i="87"/>
  <c r="DE85" i="87"/>
  <c r="DK85" i="87"/>
  <c r="DJ83" i="87"/>
  <c r="CZ83" i="87"/>
  <c r="DK83" i="87"/>
  <c r="DI82" i="87"/>
  <c r="DC82" i="87"/>
  <c r="DG82" i="87"/>
  <c r="CZ81" i="87"/>
  <c r="DK81" i="87"/>
  <c r="DA80" i="87"/>
  <c r="DC80" i="87"/>
  <c r="DG80" i="87"/>
  <c r="DG74" i="87"/>
  <c r="CZ73" i="87"/>
  <c r="DD72" i="87"/>
  <c r="DG78" i="87"/>
  <c r="CZ77" i="87"/>
  <c r="DD76" i="87"/>
  <c r="DH79" i="87"/>
  <c r="DJ79" i="87"/>
  <c r="DC59" i="87"/>
  <c r="DK56" i="87"/>
  <c r="DA2" i="87"/>
  <c r="CZ70" i="87"/>
  <c r="DJ70" i="87"/>
  <c r="DB69" i="87"/>
  <c r="CZ66" i="87"/>
  <c r="DK66" i="87"/>
  <c r="DI84" i="87"/>
  <c r="DK84" i="87"/>
  <c r="DJ85" i="87"/>
  <c r="DH83" i="87"/>
  <c r="DK82" i="87"/>
  <c r="DE81" i="87"/>
  <c r="DH81" i="87"/>
  <c r="DI80" i="87"/>
  <c r="DK80" i="87"/>
  <c r="DD74" i="87"/>
  <c r="DH73" i="87"/>
  <c r="DC73" i="87"/>
  <c r="CZ72" i="87"/>
  <c r="DD78" i="87"/>
  <c r="DH77" i="87"/>
  <c r="DC77" i="87"/>
  <c r="CZ76" i="87"/>
  <c r="DA75" i="87"/>
  <c r="DC75" i="87"/>
  <c r="DF79" i="87"/>
  <c r="DC79" i="87"/>
  <c r="DF59" i="87"/>
  <c r="DA59" i="87"/>
  <c r="DK59" i="87"/>
  <c r="DD56" i="87"/>
  <c r="DD2" i="87"/>
  <c r="DH2" i="87"/>
  <c r="DF70" i="87"/>
  <c r="DH70" i="87"/>
  <c r="CZ69" i="87"/>
  <c r="DJ69" i="87"/>
  <c r="DE69" i="87"/>
  <c r="DH66" i="87"/>
  <c r="DF85" i="87"/>
  <c r="DF83" i="87"/>
  <c r="DB74" i="87"/>
  <c r="CZ74" i="87"/>
  <c r="DK73" i="87"/>
  <c r="DB72" i="87"/>
  <c r="DE72" i="87"/>
  <c r="DH72" i="87"/>
  <c r="DB78" i="87"/>
  <c r="CZ78" i="87"/>
  <c r="DK77" i="87"/>
  <c r="DB76" i="87"/>
  <c r="DE76" i="87"/>
  <c r="DH76" i="87"/>
  <c r="DF75" i="87"/>
  <c r="DI75" i="87"/>
  <c r="DK75" i="87"/>
  <c r="DK79" i="87"/>
  <c r="DI59" i="87"/>
  <c r="DB56" i="87"/>
  <c r="CZ2" i="87"/>
  <c r="DH69" i="87"/>
  <c r="DF69" i="87"/>
  <c r="DF66" i="87"/>
  <c r="DD84" i="87"/>
  <c r="DA85" i="87"/>
  <c r="DB82" i="87"/>
  <c r="DD82" i="87"/>
  <c r="DF81" i="87"/>
  <c r="DA81" i="87"/>
  <c r="DF80" i="87"/>
  <c r="DD80" i="87"/>
  <c r="DJ74" i="87"/>
  <c r="DH74" i="87"/>
  <c r="DF73" i="87"/>
  <c r="DA73" i="87"/>
  <c r="DJ72" i="87"/>
  <c r="DJ78" i="87"/>
  <c r="DH78" i="87"/>
  <c r="DF77" i="87"/>
  <c r="DA77" i="87"/>
  <c r="DJ76" i="87"/>
  <c r="DG59" i="87"/>
  <c r="DE56" i="87"/>
  <c r="CZ56" i="87"/>
  <c r="DJ56" i="87"/>
  <c r="DK2" i="87"/>
  <c r="DB70" i="87"/>
  <c r="DA70" i="87"/>
  <c r="DC69" i="87"/>
  <c r="DJ66" i="87"/>
  <c r="DA66" i="87"/>
  <c r="CZ84" i="87"/>
  <c r="DB84" i="87"/>
  <c r="DG85" i="87"/>
  <c r="DI85" i="87"/>
  <c r="DD83" i="87"/>
  <c r="DG83" i="87"/>
  <c r="DA83" i="87"/>
  <c r="CZ82" i="87"/>
  <c r="DJ82" i="87"/>
  <c r="DI81" i="87"/>
  <c r="CZ80" i="87"/>
  <c r="DE74" i="87"/>
  <c r="DI73" i="87"/>
  <c r="DD73" i="87"/>
  <c r="DF72" i="87"/>
  <c r="DE78" i="87"/>
  <c r="DI77" i="87"/>
  <c r="DD77" i="87"/>
  <c r="DF76" i="87"/>
  <c r="DG75" i="87"/>
  <c r="DD75" i="87"/>
  <c r="DD79" i="87"/>
  <c r="DG79" i="87"/>
  <c r="DA79" i="87"/>
  <c r="DB59" i="87"/>
  <c r="DG56" i="87"/>
  <c r="DH56" i="87"/>
  <c r="DC2" i="87"/>
  <c r="DF2" i="87"/>
  <c r="DD70" i="87"/>
  <c r="DI70" i="87"/>
  <c r="DK69" i="87"/>
  <c r="DG69" i="87"/>
  <c r="DD66" i="87"/>
  <c r="DI66" i="87"/>
  <c r="DH84" i="87"/>
  <c r="DJ84" i="87"/>
  <c r="DE84" i="87"/>
  <c r="DD85" i="87"/>
  <c r="DB85" i="87"/>
  <c r="DB83" i="87"/>
  <c r="DI83" i="87"/>
  <c r="DH82" i="87"/>
  <c r="DF82" i="87"/>
  <c r="DE82" i="87"/>
  <c r="DD81" i="87"/>
  <c r="DB81" i="87"/>
  <c r="DH80" i="87"/>
  <c r="DB80" i="87"/>
  <c r="DE80" i="87"/>
  <c r="DC74" i="87"/>
  <c r="DA74" i="87"/>
  <c r="DC72" i="87"/>
  <c r="DA72" i="87"/>
  <c r="DC78" i="87"/>
  <c r="DA78" i="87"/>
  <c r="DC76" i="87"/>
  <c r="DA76" i="87"/>
  <c r="DB75" i="87"/>
  <c r="DI79" i="87"/>
  <c r="CZ59" i="87"/>
  <c r="DJ59" i="87"/>
  <c r="DD59" i="87"/>
  <c r="DC56" i="87"/>
  <c r="DJ2" i="87"/>
  <c r="DG2" i="87"/>
  <c r="DA69" i="87"/>
  <c r="DF84" i="87"/>
  <c r="CZ85" i="87"/>
  <c r="DJ81" i="87"/>
  <c r="DG81" i="87"/>
  <c r="DJ80" i="87"/>
  <c r="DK74" i="87"/>
  <c r="DF74" i="87"/>
  <c r="DI74" i="87"/>
  <c r="DG73" i="87"/>
  <c r="DB73" i="87"/>
  <c r="DE73" i="87"/>
  <c r="DK72" i="87"/>
  <c r="DG72" i="87"/>
  <c r="DI72" i="87"/>
  <c r="DK78" i="87"/>
  <c r="DF78" i="87"/>
  <c r="DI78" i="87"/>
  <c r="DG77" i="87"/>
  <c r="DB77" i="87"/>
  <c r="DE77" i="87"/>
  <c r="DK76" i="87"/>
  <c r="DG76" i="87"/>
  <c r="DI76" i="87"/>
  <c r="CZ75" i="87"/>
  <c r="DJ75" i="87"/>
  <c r="DE75" i="87"/>
  <c r="DH59" i="87"/>
  <c r="DA56" i="87"/>
  <c r="DB2" i="87"/>
  <c r="DE2" i="87"/>
  <c r="DE70" i="87"/>
  <c r="DG70" i="87"/>
  <c r="DC70" i="87"/>
  <c r="DI69" i="87"/>
  <c r="DE66" i="87"/>
  <c r="DG66" i="87"/>
  <c r="DH85" i="87"/>
  <c r="DC85" i="87"/>
  <c r="DE83" i="87"/>
  <c r="DC83" i="87"/>
  <c r="DA82" i="87"/>
  <c r="DC81" i="87"/>
  <c r="DJ73" i="87"/>
  <c r="DJ77" i="87"/>
  <c r="DH75" i="87"/>
  <c r="DE79" i="87"/>
  <c r="CZ79" i="87"/>
  <c r="DB79" i="87"/>
  <c r="DE59" i="87"/>
  <c r="DF56" i="87"/>
  <c r="DI56" i="87"/>
  <c r="DI2" i="87"/>
  <c r="DL3" i="87"/>
  <c r="DT3" i="87"/>
  <c r="DR4" i="87"/>
  <c r="DP5" i="87"/>
  <c r="DN6" i="87"/>
  <c r="DL7" i="87"/>
  <c r="DT7" i="87"/>
  <c r="DR8" i="87"/>
  <c r="DP9" i="87"/>
  <c r="DN10" i="87"/>
  <c r="DL11" i="87"/>
  <c r="DT11" i="87"/>
  <c r="DR12" i="87"/>
  <c r="DP13" i="87"/>
  <c r="DN14" i="87"/>
  <c r="DL15" i="87"/>
  <c r="DT15" i="87"/>
  <c r="DR16" i="87"/>
  <c r="DP17" i="87"/>
  <c r="DN18" i="87"/>
  <c r="DL19" i="87"/>
  <c r="DT19" i="87"/>
  <c r="DR20" i="87"/>
  <c r="DP21" i="87"/>
  <c r="DN22" i="87"/>
  <c r="DL23" i="87"/>
  <c r="DT23" i="87"/>
  <c r="DR24" i="87"/>
  <c r="DP25" i="87"/>
  <c r="DN26" i="87"/>
  <c r="DL27" i="87"/>
  <c r="DT27" i="87"/>
  <c r="DR28" i="87"/>
  <c r="DP29" i="87"/>
  <c r="DN30" i="87"/>
  <c r="DL31" i="87"/>
  <c r="DT31" i="87"/>
  <c r="DR32" i="87"/>
  <c r="DP33" i="87"/>
  <c r="DN34" i="87"/>
  <c r="DL35" i="87"/>
  <c r="DT35" i="87"/>
  <c r="DR36" i="87"/>
  <c r="DQ2" i="87"/>
  <c r="DM3" i="87"/>
  <c r="DU3" i="87"/>
  <c r="DS4" i="87"/>
  <c r="DQ5" i="87"/>
  <c r="DO6" i="87"/>
  <c r="DM7" i="87"/>
  <c r="DU7" i="87"/>
  <c r="DN3" i="87"/>
  <c r="DL4" i="87"/>
  <c r="DT4" i="87"/>
  <c r="DR5" i="87"/>
  <c r="DP6" i="87"/>
  <c r="DN7" i="87"/>
  <c r="DL8" i="87"/>
  <c r="DT8" i="87"/>
  <c r="DR9" i="87"/>
  <c r="DP10" i="87"/>
  <c r="DN11" i="87"/>
  <c r="DL12" i="87"/>
  <c r="DT12" i="87"/>
  <c r="DR13" i="87"/>
  <c r="DP14" i="87"/>
  <c r="DN15" i="87"/>
  <c r="DL16" i="87"/>
  <c r="DT16" i="87"/>
  <c r="DR17" i="87"/>
  <c r="DP18" i="87"/>
  <c r="DN19" i="87"/>
  <c r="DL20" i="87"/>
  <c r="DT20" i="87"/>
  <c r="DR21" i="87"/>
  <c r="DP22" i="87"/>
  <c r="DN23" i="87"/>
  <c r="DL24" i="87"/>
  <c r="DT24" i="87"/>
  <c r="DR25" i="87"/>
  <c r="DP26" i="87"/>
  <c r="DN27" i="87"/>
  <c r="DL28" i="87"/>
  <c r="DT28" i="87"/>
  <c r="DR29" i="87"/>
  <c r="DP30" i="87"/>
  <c r="DN31" i="87"/>
  <c r="DL32" i="87"/>
  <c r="DT32" i="87"/>
  <c r="DR33" i="87"/>
  <c r="DP34" i="87"/>
  <c r="DN35" i="87"/>
  <c r="DL36" i="87"/>
  <c r="DT36" i="87"/>
  <c r="DU2" i="87"/>
  <c r="DS2" i="87"/>
  <c r="DO3" i="87"/>
  <c r="DM4" i="87"/>
  <c r="DU4" i="87"/>
  <c r="DS5" i="87"/>
  <c r="DQ6" i="87"/>
  <c r="DO7" i="87"/>
  <c r="DM8" i="87"/>
  <c r="DU8" i="87"/>
  <c r="DS9" i="87"/>
  <c r="DQ10" i="87"/>
  <c r="DO11" i="87"/>
  <c r="DM12" i="87"/>
  <c r="DU12" i="87"/>
  <c r="DS13" i="87"/>
  <c r="DQ14" i="87"/>
  <c r="DO15" i="87"/>
  <c r="DM16" i="87"/>
  <c r="DU16" i="87"/>
  <c r="DS17" i="87"/>
  <c r="DQ18" i="87"/>
  <c r="DO19" i="87"/>
  <c r="DM20" i="87"/>
  <c r="DU20" i="87"/>
  <c r="DS21" i="87"/>
  <c r="DQ22" i="87"/>
  <c r="DO23" i="87"/>
  <c r="DM24" i="87"/>
  <c r="DU24" i="87"/>
  <c r="DS25" i="87"/>
  <c r="DQ26" i="87"/>
  <c r="DO27" i="87"/>
  <c r="DM28" i="87"/>
  <c r="DU28" i="87"/>
  <c r="DS29" i="87"/>
  <c r="DQ30" i="87"/>
  <c r="DO31" i="87"/>
  <c r="DM32" i="87"/>
  <c r="DU32" i="87"/>
  <c r="DS33" i="87"/>
  <c r="DQ34" i="87"/>
  <c r="DO35" i="87"/>
  <c r="DM36" i="87"/>
  <c r="DU36" i="87"/>
  <c r="DT2" i="87"/>
  <c r="DL2" i="87"/>
  <c r="DP3" i="87"/>
  <c r="DN4" i="87"/>
  <c r="DL5" i="87"/>
  <c r="DT5" i="87"/>
  <c r="DR6" i="87"/>
  <c r="DP7" i="87"/>
  <c r="DN8" i="87"/>
  <c r="DL9" i="87"/>
  <c r="DT9" i="87"/>
  <c r="DR10" i="87"/>
  <c r="DP11" i="87"/>
  <c r="DN12" i="87"/>
  <c r="DL13" i="87"/>
  <c r="DT13" i="87"/>
  <c r="DR14" i="87"/>
  <c r="DP15" i="87"/>
  <c r="DN16" i="87"/>
  <c r="DL17" i="87"/>
  <c r="DT17" i="87"/>
  <c r="DR18" i="87"/>
  <c r="DP19" i="87"/>
  <c r="DN20" i="87"/>
  <c r="DL21" i="87"/>
  <c r="DT21" i="87"/>
  <c r="DR22" i="87"/>
  <c r="DP23" i="87"/>
  <c r="DN24" i="87"/>
  <c r="DL25" i="87"/>
  <c r="DT25" i="87"/>
  <c r="DR26" i="87"/>
  <c r="DP27" i="87"/>
  <c r="DN28" i="87"/>
  <c r="DL29" i="87"/>
  <c r="DT29" i="87"/>
  <c r="DR30" i="87"/>
  <c r="DP31" i="87"/>
  <c r="DN32" i="87"/>
  <c r="DL33" i="87"/>
  <c r="DT33" i="87"/>
  <c r="DR34" i="87"/>
  <c r="DP35" i="87"/>
  <c r="DN36" i="87"/>
  <c r="DM2" i="87"/>
  <c r="DQ3" i="87"/>
  <c r="DO4" i="87"/>
  <c r="DM5" i="87"/>
  <c r="DU5" i="87"/>
  <c r="DS6" i="87"/>
  <c r="DQ7" i="87"/>
  <c r="DO8" i="87"/>
  <c r="DM9" i="87"/>
  <c r="DU9" i="87"/>
  <c r="DS10" i="87"/>
  <c r="DQ11" i="87"/>
  <c r="DO12" i="87"/>
  <c r="DM13" i="87"/>
  <c r="DU13" i="87"/>
  <c r="DS14" i="87"/>
  <c r="DQ15" i="87"/>
  <c r="DO16" i="87"/>
  <c r="DM17" i="87"/>
  <c r="DU17" i="87"/>
  <c r="DS18" i="87"/>
  <c r="DQ19" i="87"/>
  <c r="DO20" i="87"/>
  <c r="DM21" i="87"/>
  <c r="DU21" i="87"/>
  <c r="DS22" i="87"/>
  <c r="DQ23" i="87"/>
  <c r="DO24" i="87"/>
  <c r="DM25" i="87"/>
  <c r="DU25" i="87"/>
  <c r="DS26" i="87"/>
  <c r="DQ27" i="87"/>
  <c r="DO28" i="87"/>
  <c r="DM29" i="87"/>
  <c r="DU29" i="87"/>
  <c r="DS30" i="87"/>
  <c r="DQ31" i="87"/>
  <c r="DO32" i="87"/>
  <c r="DM33" i="87"/>
  <c r="DU33" i="87"/>
  <c r="DS34" i="87"/>
  <c r="DQ35" i="87"/>
  <c r="DO36" i="87"/>
  <c r="DN2" i="87"/>
  <c r="DR3" i="87"/>
  <c r="DP4" i="87"/>
  <c r="DN5" i="87"/>
  <c r="DL6" i="87"/>
  <c r="DT6" i="87"/>
  <c r="DR7" i="87"/>
  <c r="DP8" i="87"/>
  <c r="DN9" i="87"/>
  <c r="DL10" i="87"/>
  <c r="DT10" i="87"/>
  <c r="DR11" i="87"/>
  <c r="DP12" i="87"/>
  <c r="DN13" i="87"/>
  <c r="DL14" i="87"/>
  <c r="DT14" i="87"/>
  <c r="DR15" i="87"/>
  <c r="DP16" i="87"/>
  <c r="DN17" i="87"/>
  <c r="DL18" i="87"/>
  <c r="DT18" i="87"/>
  <c r="DR19" i="87"/>
  <c r="DP20" i="87"/>
  <c r="DN21" i="87"/>
  <c r="DL22" i="87"/>
  <c r="DT22" i="87"/>
  <c r="DR23" i="87"/>
  <c r="DP24" i="87"/>
  <c r="DN25" i="87"/>
  <c r="DL26" i="87"/>
  <c r="DT26" i="87"/>
  <c r="DR27" i="87"/>
  <c r="DP28" i="87"/>
  <c r="DN29" i="87"/>
  <c r="DL30" i="87"/>
  <c r="DT30" i="87"/>
  <c r="DR31" i="87"/>
  <c r="DP32" i="87"/>
  <c r="DN33" i="87"/>
  <c r="DL34" i="87"/>
  <c r="DT34" i="87"/>
  <c r="DR35" i="87"/>
  <c r="DP36" i="87"/>
  <c r="DO2" i="87"/>
  <c r="DS3" i="87"/>
  <c r="DQ4" i="87"/>
  <c r="DO5" i="87"/>
  <c r="DM6" i="87"/>
  <c r="DU6" i="87"/>
  <c r="DS7" i="87"/>
  <c r="DQ8" i="87"/>
  <c r="DO9" i="87"/>
  <c r="DM10" i="87"/>
  <c r="DU10" i="87"/>
  <c r="DS11" i="87"/>
  <c r="DQ12" i="87"/>
  <c r="DO13" i="87"/>
  <c r="DM14" i="87"/>
  <c r="DU14" i="87"/>
  <c r="DS15" i="87"/>
  <c r="DQ16" i="87"/>
  <c r="DO17" i="87"/>
  <c r="DM18" i="87"/>
  <c r="DU18" i="87"/>
  <c r="DS19" i="87"/>
  <c r="DQ20" i="87"/>
  <c r="DO21" i="87"/>
  <c r="DM22" i="87"/>
  <c r="DU22" i="87"/>
  <c r="DS23" i="87"/>
  <c r="DQ24" i="87"/>
  <c r="DO25" i="87"/>
  <c r="DM26" i="87"/>
  <c r="DU26" i="87"/>
  <c r="DS27" i="87"/>
  <c r="DQ28" i="87"/>
  <c r="DO29" i="87"/>
  <c r="DM30" i="87"/>
  <c r="DU30" i="87"/>
  <c r="DS31" i="87"/>
  <c r="DQ32" i="87"/>
  <c r="DO33" i="87"/>
  <c r="DM34" i="87"/>
  <c r="DU34" i="87"/>
  <c r="DS35" i="87"/>
  <c r="DQ36" i="87"/>
  <c r="DP2" i="87"/>
  <c r="DS8" i="87"/>
  <c r="DM15" i="87"/>
  <c r="DQ21" i="87"/>
  <c r="DU27" i="87"/>
  <c r="DO34" i="87"/>
  <c r="DQ9" i="87"/>
  <c r="DU15" i="87"/>
  <c r="DO22" i="87"/>
  <c r="DS28" i="87"/>
  <c r="DM35" i="87"/>
  <c r="DO10" i="87"/>
  <c r="DS16" i="87"/>
  <c r="DM23" i="87"/>
  <c r="DQ29" i="87"/>
  <c r="DU35" i="87"/>
  <c r="DM11" i="87"/>
  <c r="DQ17" i="87"/>
  <c r="DU23" i="87"/>
  <c r="DO30" i="87"/>
  <c r="DS36" i="87"/>
  <c r="DU19" i="87"/>
  <c r="DU11" i="87"/>
  <c r="DO18" i="87"/>
  <c r="DS24" i="87"/>
  <c r="DM31" i="87"/>
  <c r="DO26" i="87"/>
  <c r="DS12" i="87"/>
  <c r="DM19" i="87"/>
  <c r="DQ25" i="87"/>
  <c r="DU31" i="87"/>
  <c r="DR2" i="87"/>
  <c r="DQ13" i="87"/>
  <c r="DO14" i="87"/>
  <c r="DS20" i="87"/>
  <c r="DM27" i="87"/>
  <c r="DQ33" i="87"/>
  <c r="DS32" i="87"/>
  <c r="DR37" i="87"/>
  <c r="DP43" i="87"/>
  <c r="DM43" i="87"/>
  <c r="DM42" i="87"/>
  <c r="DS41" i="87"/>
  <c r="DQ41" i="87"/>
  <c r="DN40" i="87"/>
  <c r="DL39" i="87"/>
  <c r="DR38" i="87"/>
  <c r="DL44" i="87"/>
  <c r="DO44" i="87"/>
  <c r="DR49" i="87"/>
  <c r="DO49" i="87"/>
  <c r="DT48" i="87"/>
  <c r="DR47" i="87"/>
  <c r="DP45" i="87"/>
  <c r="DM52" i="87"/>
  <c r="DR52" i="87"/>
  <c r="DP55" i="87"/>
  <c r="DS55" i="87"/>
  <c r="DM53" i="87"/>
  <c r="DO53" i="87"/>
  <c r="DT51" i="87"/>
  <c r="DU61" i="87"/>
  <c r="DP61" i="87"/>
  <c r="DS61" i="87"/>
  <c r="DO60" i="87"/>
  <c r="DU60" i="87"/>
  <c r="DQ58" i="87"/>
  <c r="DL58" i="87"/>
  <c r="DN58" i="87"/>
  <c r="DP63" i="87"/>
  <c r="DN68" i="87"/>
  <c r="DQ68" i="87"/>
  <c r="DO67" i="87"/>
  <c r="DL65" i="87"/>
  <c r="DN65" i="87"/>
  <c r="DO71" i="87"/>
  <c r="DS37" i="87"/>
  <c r="DQ43" i="87"/>
  <c r="DN42" i="87"/>
  <c r="DU42" i="87"/>
  <c r="DL41" i="87"/>
  <c r="DO40" i="87"/>
  <c r="DT39" i="87"/>
  <c r="DS38" i="87"/>
  <c r="DT44" i="87"/>
  <c r="DR50" i="87"/>
  <c r="DM50" i="87"/>
  <c r="DR48" i="87"/>
  <c r="DP48" i="87"/>
  <c r="DM47" i="87"/>
  <c r="DP46" i="87"/>
  <c r="DL46" i="87"/>
  <c r="DU52" i="87"/>
  <c r="DP52" i="87"/>
  <c r="DQ57" i="87"/>
  <c r="DR54" i="87"/>
  <c r="DN55" i="87"/>
  <c r="DS53" i="87"/>
  <c r="DU53" i="87"/>
  <c r="DO51" i="87"/>
  <c r="DL62" i="87"/>
  <c r="DO62" i="87"/>
  <c r="DS60" i="87"/>
  <c r="DT58" i="87"/>
  <c r="DR64" i="87"/>
  <c r="DM64" i="87"/>
  <c r="DT65" i="87"/>
  <c r="DQ65" i="87"/>
  <c r="DL37" i="87"/>
  <c r="DR43" i="87"/>
  <c r="DP42" i="87"/>
  <c r="DT41" i="87"/>
  <c r="DP40" i="87"/>
  <c r="DN39" i="87"/>
  <c r="DL38" i="87"/>
  <c r="DR44" i="87"/>
  <c r="DP44" i="87"/>
  <c r="DO50" i="87"/>
  <c r="DU50" i="87"/>
  <c r="DM49" i="87"/>
  <c r="DM48" i="87"/>
  <c r="DU47" i="87"/>
  <c r="DP47" i="87"/>
  <c r="DS47" i="87"/>
  <c r="DT46" i="87"/>
  <c r="DQ45" i="87"/>
  <c r="DL45" i="87"/>
  <c r="DN45" i="87"/>
  <c r="DL57" i="87"/>
  <c r="DN57" i="87"/>
  <c r="DT55" i="87"/>
  <c r="DQ53" i="87"/>
  <c r="DS51" i="87"/>
  <c r="DT62" i="87"/>
  <c r="DN61" i="87"/>
  <c r="DR58" i="87"/>
  <c r="DO58" i="87"/>
  <c r="DO64" i="87"/>
  <c r="DU64" i="87"/>
  <c r="DQ63" i="87"/>
  <c r="DL63" i="87"/>
  <c r="DN63" i="87"/>
  <c r="DT68" i="87"/>
  <c r="DR68" i="87"/>
  <c r="DM68" i="87"/>
  <c r="DN67" i="87"/>
  <c r="DL67" i="87"/>
  <c r="DN71" i="87"/>
  <c r="DL71" i="87"/>
  <c r="DT37" i="87"/>
  <c r="DS43" i="87"/>
  <c r="DQ42" i="87"/>
  <c r="DM41" i="87"/>
  <c r="DR40" i="87"/>
  <c r="DQ40" i="87"/>
  <c r="DO39" i="87"/>
  <c r="DU39" i="87"/>
  <c r="DT38" i="87"/>
  <c r="DM44" i="87"/>
  <c r="DS50" i="87"/>
  <c r="DS49" i="87"/>
  <c r="DU49" i="87"/>
  <c r="DU48" i="87"/>
  <c r="DN46" i="87"/>
  <c r="DQ46" i="87"/>
  <c r="DT45" i="87"/>
  <c r="DT57" i="87"/>
  <c r="DM54" i="87"/>
  <c r="DQ55" i="87"/>
  <c r="DM51" i="87"/>
  <c r="DP51" i="87"/>
  <c r="DR62" i="87"/>
  <c r="DP62" i="87"/>
  <c r="DQ61" i="87"/>
  <c r="DP60" i="87"/>
  <c r="DL60" i="87"/>
  <c r="DS64" i="87"/>
  <c r="DT63" i="87"/>
  <c r="DU68" i="87"/>
  <c r="DR67" i="87"/>
  <c r="DT67" i="87"/>
  <c r="DR65" i="87"/>
  <c r="DT71" i="87"/>
  <c r="DM37" i="87"/>
  <c r="DL43" i="87"/>
  <c r="DU43" i="87"/>
  <c r="DR42" i="87"/>
  <c r="DU41" i="87"/>
  <c r="DL40" i="87"/>
  <c r="DS40" i="87"/>
  <c r="DP39" i="87"/>
  <c r="DM39" i="87"/>
  <c r="DM38" i="87"/>
  <c r="DU44" i="87"/>
  <c r="DP49" i="87"/>
  <c r="DS48" i="87"/>
  <c r="DQ48" i="87"/>
  <c r="DN47" i="87"/>
  <c r="DR45" i="87"/>
  <c r="DO45" i="87"/>
  <c r="DN52" i="87"/>
  <c r="DQ52" i="87"/>
  <c r="DO57" i="87"/>
  <c r="DS57" i="87"/>
  <c r="DP54" i="87"/>
  <c r="DS54" i="87"/>
  <c r="DU54" i="87"/>
  <c r="DO55" i="87"/>
  <c r="DM55" i="87"/>
  <c r="DL53" i="87"/>
  <c r="DU51" i="87"/>
  <c r="DM62" i="87"/>
  <c r="DL61" i="87"/>
  <c r="DT60" i="87"/>
  <c r="DM58" i="87"/>
  <c r="DR63" i="87"/>
  <c r="DO63" i="87"/>
  <c r="DO68" i="87"/>
  <c r="DP67" i="87"/>
  <c r="DM65" i="87"/>
  <c r="DO65" i="87"/>
  <c r="DS65" i="87"/>
  <c r="DP71" i="87"/>
  <c r="DR71" i="87"/>
  <c r="DU37" i="87"/>
  <c r="DT43" i="87"/>
  <c r="DS42" i="87"/>
  <c r="DN41" i="87"/>
  <c r="DT40" i="87"/>
  <c r="DQ39" i="87"/>
  <c r="DN38" i="87"/>
  <c r="DU38" i="87"/>
  <c r="DS44" i="87"/>
  <c r="DQ44" i="87"/>
  <c r="DP50" i="87"/>
  <c r="DL50" i="87"/>
  <c r="DN48" i="87"/>
  <c r="DQ47" i="87"/>
  <c r="DR46" i="87"/>
  <c r="DM46" i="87"/>
  <c r="DL52" i="87"/>
  <c r="DU55" i="87"/>
  <c r="DT53" i="87"/>
  <c r="DN53" i="87"/>
  <c r="DQ51" i="87"/>
  <c r="DU62" i="87"/>
  <c r="DT61" i="87"/>
  <c r="DO61" i="87"/>
  <c r="DN60" i="87"/>
  <c r="DQ60" i="87"/>
  <c r="DS58" i="87"/>
  <c r="DU58" i="87"/>
  <c r="DP64" i="87"/>
  <c r="DL64" i="87"/>
  <c r="DL68" i="87"/>
  <c r="DM67" i="87"/>
  <c r="DU65" i="87"/>
  <c r="DM71" i="87"/>
  <c r="DN37" i="87"/>
  <c r="DN43" i="87"/>
  <c r="DL42" i="87"/>
  <c r="DO42" i="87"/>
  <c r="DP41" i="87"/>
  <c r="DO41" i="87"/>
  <c r="DM40" i="87"/>
  <c r="DR39" i="87"/>
  <c r="DP38" i="87"/>
  <c r="DO38" i="87"/>
  <c r="DN44" i="87"/>
  <c r="DT50" i="87"/>
  <c r="DQ49" i="87"/>
  <c r="DL49" i="87"/>
  <c r="DN49" i="87"/>
  <c r="DL47" i="87"/>
  <c r="DO46" i="87"/>
  <c r="DU46" i="87"/>
  <c r="DM45" i="87"/>
  <c r="DT52" i="87"/>
  <c r="DO52" i="87"/>
  <c r="DM57" i="87"/>
  <c r="DP57" i="87"/>
  <c r="DN54" i="87"/>
  <c r="DL54" i="87"/>
  <c r="DR55" i="87"/>
  <c r="DR53" i="87"/>
  <c r="DS62" i="87"/>
  <c r="DQ62" i="87"/>
  <c r="DR61" i="87"/>
  <c r="DP58" i="87"/>
  <c r="DT64" i="87"/>
  <c r="DM63" i="87"/>
  <c r="DP68" i="87"/>
  <c r="DS67" i="87"/>
  <c r="DU67" i="87"/>
  <c r="DU71" i="87"/>
  <c r="DP37" i="87"/>
  <c r="DO37" i="87"/>
  <c r="DQ37" i="87"/>
  <c r="DO43" i="87"/>
  <c r="DT42" i="87"/>
  <c r="DR41" i="87"/>
  <c r="DU40" i="87"/>
  <c r="DS39" i="87"/>
  <c r="DQ38" i="87"/>
  <c r="DN50" i="87"/>
  <c r="DQ50" i="87"/>
  <c r="DT49" i="87"/>
  <c r="DL48" i="87"/>
  <c r="DO48" i="87"/>
  <c r="DT47" i="87"/>
  <c r="DO47" i="87"/>
  <c r="DS46" i="87"/>
  <c r="DS45" i="87"/>
  <c r="DU45" i="87"/>
  <c r="DS52" i="87"/>
  <c r="DU57" i="87"/>
  <c r="DR57" i="87"/>
  <c r="DQ54" i="87"/>
  <c r="DT54" i="87"/>
  <c r="DO54" i="87"/>
  <c r="DL55" i="87"/>
  <c r="DP53" i="87"/>
  <c r="DL51" i="87"/>
  <c r="DN51" i="87"/>
  <c r="DR51" i="87"/>
  <c r="DN62" i="87"/>
  <c r="DM61" i="87"/>
  <c r="DR60" i="87"/>
  <c r="DM60" i="87"/>
  <c r="DN64" i="87"/>
  <c r="DQ64" i="87"/>
  <c r="DS63" i="87"/>
  <c r="DU63" i="87"/>
  <c r="DS68" i="87"/>
  <c r="DQ67" i="87"/>
  <c r="DP65" i="87"/>
  <c r="DQ71" i="87"/>
  <c r="DS71" i="87"/>
  <c r="DL70" i="87"/>
  <c r="DN70" i="87"/>
  <c r="DL69" i="87"/>
  <c r="DN69" i="87"/>
  <c r="DN66" i="87"/>
  <c r="DR85" i="87"/>
  <c r="DU81" i="87"/>
  <c r="DT74" i="87"/>
  <c r="DQ73" i="87"/>
  <c r="DT72" i="87"/>
  <c r="DT78" i="87"/>
  <c r="DQ77" i="87"/>
  <c r="DT76" i="87"/>
  <c r="DS75" i="87"/>
  <c r="DU75" i="87"/>
  <c r="DR79" i="87"/>
  <c r="DN59" i="87"/>
  <c r="DQ59" i="87"/>
  <c r="DR56" i="87"/>
  <c r="DM56" i="87"/>
  <c r="I38" i="87"/>
  <c r="I39" i="87"/>
  <c r="DT70" i="87"/>
  <c r="DT69" i="87"/>
  <c r="DQ69" i="87"/>
  <c r="DL66" i="87"/>
  <c r="DN85" i="87"/>
  <c r="DR83" i="87"/>
  <c r="DL82" i="87"/>
  <c r="DR74" i="87"/>
  <c r="DP74" i="87"/>
  <c r="DL73" i="87"/>
  <c r="DN72" i="87"/>
  <c r="DQ72" i="87"/>
  <c r="DR78" i="87"/>
  <c r="DP78" i="87"/>
  <c r="DL77" i="87"/>
  <c r="DN76" i="87"/>
  <c r="DQ76" i="87"/>
  <c r="DP75" i="87"/>
  <c r="DU56" i="87"/>
  <c r="DP56" i="87"/>
  <c r="J37" i="87"/>
  <c r="I43" i="87"/>
  <c r="I40" i="87"/>
  <c r="DT66" i="87"/>
  <c r="DT84" i="87"/>
  <c r="DR84" i="87"/>
  <c r="DQ85" i="87"/>
  <c r="DM83" i="87"/>
  <c r="DT82" i="87"/>
  <c r="DN82" i="87"/>
  <c r="DN81" i="87"/>
  <c r="DQ81" i="87"/>
  <c r="DT80" i="87"/>
  <c r="DR80" i="87"/>
  <c r="DM74" i="87"/>
  <c r="DT73" i="87"/>
  <c r="DO73" i="87"/>
  <c r="DM78" i="87"/>
  <c r="DT77" i="87"/>
  <c r="DO77" i="87"/>
  <c r="DM79" i="87"/>
  <c r="DO59" i="87"/>
  <c r="DU59" i="87"/>
  <c r="DS56" i="87"/>
  <c r="DN56" i="87"/>
  <c r="I42" i="87"/>
  <c r="DP70" i="87"/>
  <c r="DO70" i="87"/>
  <c r="DO69" i="87"/>
  <c r="DO66" i="87"/>
  <c r="DN84" i="87"/>
  <c r="DP84" i="87"/>
  <c r="DL85" i="87"/>
  <c r="DO85" i="87"/>
  <c r="DP83" i="87"/>
  <c r="DS83" i="87"/>
  <c r="DU83" i="87"/>
  <c r="DR82" i="87"/>
  <c r="DL81" i="87"/>
  <c r="DN80" i="87"/>
  <c r="DU74" i="87"/>
  <c r="DR73" i="87"/>
  <c r="DR72" i="87"/>
  <c r="DM72" i="87"/>
  <c r="DU78" i="87"/>
  <c r="DR77" i="87"/>
  <c r="DR76" i="87"/>
  <c r="DM76" i="87"/>
  <c r="DQ75" i="87"/>
  <c r="DL75" i="87"/>
  <c r="DN75" i="87"/>
  <c r="DP79" i="87"/>
  <c r="DS79" i="87"/>
  <c r="DU79" i="87"/>
  <c r="DR59" i="87"/>
  <c r="DL59" i="87"/>
  <c r="J38" i="87"/>
  <c r="J40" i="87"/>
  <c r="DR70" i="87"/>
  <c r="DM69" i="87"/>
  <c r="DS69" i="87"/>
  <c r="DR66" i="87"/>
  <c r="DS84" i="87"/>
  <c r="DT85" i="87"/>
  <c r="DO82" i="87"/>
  <c r="DT81" i="87"/>
  <c r="DR81" i="87"/>
  <c r="DP80" i="87"/>
  <c r="DS80" i="87"/>
  <c r="DS74" i="87"/>
  <c r="DQ74" i="87"/>
  <c r="DM73" i="87"/>
  <c r="DO72" i="87"/>
  <c r="DU72" i="87"/>
  <c r="DS78" i="87"/>
  <c r="DQ78" i="87"/>
  <c r="DM77" i="87"/>
  <c r="DO76" i="87"/>
  <c r="DU76" i="87"/>
  <c r="DT75" i="87"/>
  <c r="DP59" i="87"/>
  <c r="DT59" i="87"/>
  <c r="DQ56" i="87"/>
  <c r="J41" i="87"/>
  <c r="DM70" i="87"/>
  <c r="DU69" i="87"/>
  <c r="DM66" i="87"/>
  <c r="DP85" i="87"/>
  <c r="DN83" i="87"/>
  <c r="DO81" i="87"/>
  <c r="DN74" i="87"/>
  <c r="DU73" i="87"/>
  <c r="DP73" i="87"/>
  <c r="DS73" i="87"/>
  <c r="DS72" i="87"/>
  <c r="DN78" i="87"/>
  <c r="DU77" i="87"/>
  <c r="DP77" i="87"/>
  <c r="DS77" i="87"/>
  <c r="DS76" i="87"/>
  <c r="DR75" i="87"/>
  <c r="DO75" i="87"/>
  <c r="DO79" i="87"/>
  <c r="DL79" i="87"/>
  <c r="DL56" i="87"/>
  <c r="DO56" i="87"/>
  <c r="I37" i="87"/>
  <c r="J42" i="87"/>
  <c r="DS70" i="87"/>
  <c r="DU70" i="87"/>
  <c r="DQ70" i="87"/>
  <c r="DR69" i="87"/>
  <c r="DS66" i="87"/>
  <c r="DU66" i="87"/>
  <c r="DP66" i="87"/>
  <c r="DL84" i="87"/>
  <c r="DM84" i="87"/>
  <c r="DM85" i="87"/>
  <c r="DS85" i="87"/>
  <c r="DQ83" i="87"/>
  <c r="DL83" i="87"/>
  <c r="DO83" i="87"/>
  <c r="DS82" i="87"/>
  <c r="DM82" i="87"/>
  <c r="DP82" i="87"/>
  <c r="DS81" i="87"/>
  <c r="DL80" i="87"/>
  <c r="DM80" i="87"/>
  <c r="DQ79" i="87"/>
  <c r="DT79" i="87"/>
  <c r="DN79" i="87"/>
  <c r="DM59" i="87"/>
  <c r="DT56" i="87"/>
  <c r="J43" i="87"/>
  <c r="I41" i="87"/>
  <c r="DP69" i="87"/>
  <c r="DQ66" i="87"/>
  <c r="DO84" i="87"/>
  <c r="DQ84" i="87"/>
  <c r="DU84" i="87"/>
  <c r="DU85" i="87"/>
  <c r="DT83" i="87"/>
  <c r="DU82" i="87"/>
  <c r="DQ82" i="87"/>
  <c r="DM81" i="87"/>
  <c r="DP81" i="87"/>
  <c r="DO80" i="87"/>
  <c r="DQ80" i="87"/>
  <c r="DU80" i="87"/>
  <c r="DL74" i="87"/>
  <c r="DO74" i="87"/>
  <c r="DN73" i="87"/>
  <c r="DP72" i="87"/>
  <c r="DL72" i="87"/>
  <c r="DL78" i="87"/>
  <c r="DO78" i="87"/>
  <c r="DN77" i="87"/>
  <c r="DP76" i="87"/>
  <c r="DL76" i="87"/>
  <c r="DM75" i="87"/>
  <c r="DS59" i="87"/>
  <c r="J39" i="87"/>
  <c r="I8" i="87"/>
  <c r="I7" i="87"/>
  <c r="BL10" i="87"/>
  <c r="BT10" i="87"/>
  <c r="BN11" i="87"/>
  <c r="BP11" i="87"/>
  <c r="BM10" i="87"/>
  <c r="BO11" i="87"/>
  <c r="BO10" i="87"/>
  <c r="BI11" i="87"/>
  <c r="BQ11" i="87"/>
  <c r="BN10" i="87"/>
  <c r="BP10" i="87"/>
  <c r="BJ11" i="87"/>
  <c r="BR11" i="87"/>
  <c r="BI10" i="87"/>
  <c r="BK11" i="87"/>
  <c r="BL11" i="87"/>
  <c r="BQ10" i="87"/>
  <c r="BS11" i="87"/>
  <c r="BJ10" i="87"/>
  <c r="BR10" i="87"/>
  <c r="BT11" i="87"/>
  <c r="BK10" i="87"/>
  <c r="BS10" i="87"/>
  <c r="BM11" i="87"/>
  <c r="J53" i="96" l="1"/>
  <c r="J54" i="96"/>
  <c r="J55" i="96"/>
  <c r="J56" i="96"/>
  <c r="J57" i="96"/>
  <c r="J58" i="96"/>
  <c r="J52" i="96"/>
  <c r="I51" i="96" l="1"/>
  <c r="I52" i="96"/>
  <c r="I53" i="96"/>
  <c r="I54" i="96"/>
  <c r="I55" i="96"/>
  <c r="I56" i="96"/>
  <c r="I50" i="96"/>
  <c r="B55" i="115"/>
  <c r="B54" i="115"/>
  <c r="B53" i="115"/>
  <c r="B52" i="115"/>
  <c r="B51" i="115"/>
  <c r="B50" i="115"/>
  <c r="B49" i="115"/>
  <c r="B51" i="96"/>
  <c r="B52" i="96"/>
  <c r="B53" i="96"/>
  <c r="B54" i="96"/>
  <c r="B55" i="96"/>
  <c r="B56" i="96"/>
  <c r="B50" i="96"/>
  <c r="A3" i="87" l="1"/>
  <c r="A4" i="87"/>
  <c r="A5" i="87"/>
  <c r="A6" i="87"/>
  <c r="A7" i="87"/>
  <c r="A8" i="87"/>
  <c r="A9" i="87"/>
  <c r="A2" i="87"/>
  <c r="N43" i="102"/>
  <c r="U16" i="102" s="1"/>
  <c r="V16" i="102" s="1"/>
  <c r="D3" i="87" l="1"/>
  <c r="D4" i="87"/>
  <c r="D5" i="87"/>
  <c r="D6" i="87"/>
  <c r="D7" i="87"/>
  <c r="D8" i="87"/>
  <c r="D9" i="87"/>
  <c r="D2" i="87"/>
  <c r="C3" i="87"/>
  <c r="C4" i="87"/>
  <c r="C5" i="87"/>
  <c r="C6" i="87"/>
  <c r="C7" i="87"/>
  <c r="C8" i="87"/>
  <c r="C9" i="87"/>
  <c r="C2" i="87"/>
  <c r="D34" i="108" l="1"/>
  <c r="U3" i="87"/>
  <c r="AD3" i="87"/>
  <c r="DV3" i="87"/>
  <c r="Y3" i="87"/>
  <c r="Q3" i="87"/>
  <c r="AB3" i="87"/>
  <c r="R3" i="87"/>
  <c r="AC3" i="87"/>
  <c r="S3" i="87"/>
  <c r="W3" i="87"/>
  <c r="CD3" i="87"/>
  <c r="X3" i="87"/>
  <c r="CE3" i="87"/>
  <c r="T3" i="87"/>
  <c r="AA3" i="87"/>
  <c r="N3" i="87"/>
  <c r="BU3" i="87"/>
  <c r="BO3" i="87"/>
  <c r="BQ3" i="87"/>
  <c r="BI3" i="87"/>
  <c r="BP3" i="87"/>
  <c r="BL3" i="87"/>
  <c r="BM3" i="87"/>
  <c r="BN3" i="87"/>
  <c r="BK3" i="87"/>
  <c r="BT3" i="87"/>
  <c r="BS3" i="87"/>
  <c r="BR3" i="87"/>
  <c r="BJ3" i="87"/>
  <c r="V3" i="87" l="1"/>
  <c r="O24" i="96"/>
  <c r="U5" i="96" s="1"/>
  <c r="V5" i="96" s="1"/>
  <c r="G43" i="102" l="1"/>
  <c r="U9" i="102" s="1"/>
  <c r="V9" i="102" s="1"/>
  <c r="I43" i="102"/>
  <c r="U11" i="102" s="1"/>
  <c r="V11" i="102" s="1"/>
  <c r="J43" i="102"/>
  <c r="U12" i="102" s="1"/>
  <c r="V12" i="102" s="1"/>
  <c r="K43" i="102"/>
  <c r="U13" i="102" s="1"/>
  <c r="V13" i="102" s="1"/>
  <c r="G1" i="103" l="1"/>
  <c r="C1" i="103"/>
  <c r="B3" i="87" l="1"/>
  <c r="B4" i="87"/>
  <c r="B5" i="87"/>
  <c r="B6" i="87"/>
  <c r="B7" i="87"/>
  <c r="B8" i="87"/>
  <c r="B9" i="87"/>
  <c r="B2" i="87"/>
  <c r="S4" i="87" l="1"/>
  <c r="AB4" i="87"/>
  <c r="W4" i="87"/>
  <c r="BU4" i="87"/>
  <c r="CD4" i="87"/>
  <c r="AA4" i="87"/>
  <c r="Q4" i="87"/>
  <c r="AC4" i="87"/>
  <c r="T4" i="87"/>
  <c r="U4" i="87"/>
  <c r="AD4" i="87"/>
  <c r="Y4" i="87"/>
  <c r="N4" i="87"/>
  <c r="CE4" i="87"/>
  <c r="R4" i="87"/>
  <c r="DV4" i="87"/>
  <c r="X4" i="87"/>
  <c r="BL4" i="87"/>
  <c r="BI4" i="87"/>
  <c r="BK4" i="87"/>
  <c r="BT4" i="87"/>
  <c r="BQ4" i="87"/>
  <c r="BS4" i="87"/>
  <c r="BO4" i="87"/>
  <c r="BR4" i="87"/>
  <c r="BN4" i="87"/>
  <c r="BP4" i="87"/>
  <c r="BJ4" i="87"/>
  <c r="BM4" i="87"/>
  <c r="T8" i="87"/>
  <c r="AC8" i="87"/>
  <c r="Y8" i="87"/>
  <c r="S8" i="87"/>
  <c r="U8" i="87"/>
  <c r="W8" i="87"/>
  <c r="CD8" i="87"/>
  <c r="BU8" i="87"/>
  <c r="AB8" i="87"/>
  <c r="AD8" i="87"/>
  <c r="CE8" i="87"/>
  <c r="Q8" i="87"/>
  <c r="DV8" i="87"/>
  <c r="R8" i="87"/>
  <c r="N8" i="87"/>
  <c r="X8" i="87"/>
  <c r="AA8" i="87"/>
  <c r="BQ8" i="87"/>
  <c r="BS8" i="87"/>
  <c r="BT8" i="87"/>
  <c r="BK8" i="87"/>
  <c r="BJ8" i="87"/>
  <c r="BO8" i="87"/>
  <c r="BL8" i="87"/>
  <c r="BR8" i="87"/>
  <c r="BM8" i="87"/>
  <c r="BN8" i="87"/>
  <c r="BP8" i="87"/>
  <c r="BI8" i="87"/>
  <c r="X7" i="87"/>
  <c r="R7" i="87"/>
  <c r="AA7" i="87"/>
  <c r="U7" i="87"/>
  <c r="W7" i="87"/>
  <c r="DV7" i="87"/>
  <c r="Y7" i="87"/>
  <c r="AB7" i="87"/>
  <c r="AC7" i="87"/>
  <c r="AD7" i="87"/>
  <c r="BU7" i="87"/>
  <c r="Q7" i="87"/>
  <c r="T7" i="87"/>
  <c r="CE7" i="87"/>
  <c r="N7" i="87"/>
  <c r="S7" i="87"/>
  <c r="CD7" i="87"/>
  <c r="BM7" i="87"/>
  <c r="BK7" i="87"/>
  <c r="BL7" i="87"/>
  <c r="BN7" i="87"/>
  <c r="BS7" i="87"/>
  <c r="BT7" i="87"/>
  <c r="BP7" i="87"/>
  <c r="BI7" i="87"/>
  <c r="BJ7" i="87"/>
  <c r="BO7" i="87"/>
  <c r="BQ7" i="87"/>
  <c r="BR7" i="87"/>
  <c r="X6" i="87"/>
  <c r="CE6" i="87"/>
  <c r="R6" i="87"/>
  <c r="AA6" i="87"/>
  <c r="U6" i="87"/>
  <c r="W6" i="87"/>
  <c r="CD6" i="87"/>
  <c r="Y6" i="87"/>
  <c r="DV6" i="87"/>
  <c r="AB6" i="87"/>
  <c r="Q6" i="87"/>
  <c r="S6" i="87"/>
  <c r="T6" i="87"/>
  <c r="BU6" i="87"/>
  <c r="AC6" i="87"/>
  <c r="AD6" i="87"/>
  <c r="N6" i="87"/>
  <c r="BL6" i="87"/>
  <c r="BQ6" i="87"/>
  <c r="BR6" i="87"/>
  <c r="BS6" i="87"/>
  <c r="BT6" i="87"/>
  <c r="BI6" i="87"/>
  <c r="BJ6" i="87"/>
  <c r="BK6" i="87"/>
  <c r="BN6" i="87"/>
  <c r="BO6" i="87"/>
  <c r="BP6" i="87"/>
  <c r="BM6" i="87"/>
  <c r="Y9" i="87"/>
  <c r="T9" i="87"/>
  <c r="AD9" i="87"/>
  <c r="BU9" i="87"/>
  <c r="CD9" i="87"/>
  <c r="U9" i="87"/>
  <c r="CE9" i="87"/>
  <c r="W9" i="87"/>
  <c r="R9" i="87"/>
  <c r="S9" i="87"/>
  <c r="X9" i="87"/>
  <c r="AA9" i="87"/>
  <c r="AB9" i="87"/>
  <c r="AC9" i="87"/>
  <c r="DV9" i="87"/>
  <c r="Q9" i="87"/>
  <c r="N9" i="87"/>
  <c r="BK9" i="87"/>
  <c r="BM9" i="87"/>
  <c r="BN9" i="87"/>
  <c r="BT9" i="87"/>
  <c r="BQ9" i="87"/>
  <c r="BS9" i="87"/>
  <c r="BI9" i="87"/>
  <c r="BO9" i="87"/>
  <c r="BJ9" i="87"/>
  <c r="BP9" i="87"/>
  <c r="BR9" i="87"/>
  <c r="BL9" i="87"/>
  <c r="Q5" i="87"/>
  <c r="T5" i="87"/>
  <c r="AC5" i="87"/>
  <c r="X5" i="87"/>
  <c r="CE5" i="87"/>
  <c r="DV5" i="87"/>
  <c r="Y5" i="87"/>
  <c r="BU5" i="87"/>
  <c r="AA5" i="87"/>
  <c r="R5" i="87"/>
  <c r="AD5" i="87"/>
  <c r="S5" i="87"/>
  <c r="U5" i="87"/>
  <c r="W5" i="87"/>
  <c r="AB5" i="87"/>
  <c r="N5" i="87"/>
  <c r="CD5" i="87"/>
  <c r="BT5" i="87"/>
  <c r="BM5" i="87"/>
  <c r="BR5" i="87"/>
  <c r="BN5" i="87"/>
  <c r="BL5" i="87"/>
  <c r="BK5" i="87"/>
  <c r="BS5" i="87"/>
  <c r="BI5" i="87"/>
  <c r="BQ5" i="87"/>
  <c r="BJ5" i="87"/>
  <c r="BO5" i="87"/>
  <c r="BP5" i="87"/>
  <c r="HO2" i="87"/>
  <c r="BR2" i="87"/>
  <c r="BQ2" i="87"/>
  <c r="FQ2" i="87"/>
  <c r="DV2" i="87"/>
  <c r="BM2" i="87"/>
  <c r="BO2" i="87"/>
  <c r="BN2" i="87"/>
  <c r="BU2" i="87"/>
  <c r="CF2" i="87"/>
  <c r="CE2" i="87"/>
  <c r="BT2" i="87"/>
  <c r="BS2" i="87"/>
  <c r="BP2" i="87"/>
  <c r="BH2" i="87"/>
  <c r="CD2" i="87"/>
  <c r="BJ2" i="87"/>
  <c r="BL2" i="87"/>
  <c r="BI2" i="87"/>
  <c r="BK2" i="87"/>
  <c r="EQ2" i="87"/>
  <c r="Y2" i="87"/>
  <c r="R2" i="87"/>
  <c r="AA2" i="87"/>
  <c r="S2" i="87"/>
  <c r="AB2" i="87"/>
  <c r="T2" i="87"/>
  <c r="U2" i="87"/>
  <c r="W2" i="87"/>
  <c r="X2" i="87"/>
  <c r="AC2" i="87"/>
  <c r="AD2" i="87"/>
  <c r="Q2" i="87"/>
  <c r="V4" i="87" l="1"/>
  <c r="V8" i="87"/>
  <c r="V5" i="87"/>
  <c r="V7" i="87"/>
  <c r="V9" i="87"/>
  <c r="V6" i="87"/>
  <c r="V2" i="87"/>
  <c r="B21" i="108"/>
  <c r="B34" i="108" l="1"/>
</calcChain>
</file>

<file path=xl/sharedStrings.xml><?xml version="1.0" encoding="utf-8"?>
<sst xmlns="http://schemas.openxmlformats.org/spreadsheetml/2006/main" count="3314" uniqueCount="1707">
  <si>
    <t>Permanent Local Housing Allocation (PLHA) Program Annual Report Workbook
Frequently Asked Questions (FAQs)</t>
  </si>
  <si>
    <t>This document provides frequently asked questions and answers for the PLHA Annual Report. This tab may be used as a guide when completing the workbook.</t>
  </si>
  <si>
    <r>
      <rPr>
        <b/>
        <u/>
        <sz val="12"/>
        <rFont val="Arial"/>
        <family val="2"/>
      </rPr>
      <t xml:space="preserve">Helpful Hints
</t>
    </r>
    <r>
      <rPr>
        <sz val="12"/>
        <rFont val="Arial"/>
        <family val="2"/>
      </rPr>
      <t xml:space="preserve">
1:  Executed Standard Agreement: document is considered “executed” when it has been signed by both the Grantee and the Department of Housing and Community Development (HCD).  
2:  Workbook includes a hidden tab for each of the awarded Activity. When the Cover Sheet tab is completed correctly, each individual Activity tab will appear for Grantee to complete the outcomes of PLHA funds expenditures. 
3:  To complete the workbook as accurately as possible, the executed Standard Agreement, previous year(s) PLHA Annual Reports (if applicable), the approved Budget Revision form (if applicable), and all approved Request for Funds forms (if applicable) will be needed.  Use the most current document approved by the State Grants Implementation and Management Branch (SGIM).  Any pending amendments or changes will not be included in this workbook.
4:  Complete ALL yellow cells in the workbook unless otherwise noted per instruction.  It is important to complete the workbook to its entirety to minimize errors and avoid delays or the possibility of it being returned for corrections.
5:  The awarded allocation amounts in the workbook must match one of the following documents, whichever is the most current:
•  the percentage of each Activity noted in the most current executed Standard Agreement
•  the approved Budget Revision form (if applicable)
•  the Request for Funds form (if SGIM approved the request for disbursement) 
If information in the current executed Standard Agreement is inaccurate because there will be an amendment to the 5-Year Plan or an amended Standard Agreement is in the process of being executed, please complete the workbook with information as noted in the current executed Standard Agreement and provide an explanation of the changes or updates in the “Comments” section at the bottom of each individual Activity tab.   
6:  To avoid errors with the workbook’s macros and formulas, use the drop-down arrow to select when a cell has that option.  Type the information instead of cutting and pasting data from another document.</t>
    </r>
  </si>
  <si>
    <r>
      <rPr>
        <b/>
        <u/>
        <sz val="12"/>
        <rFont val="Arial"/>
        <family val="2"/>
      </rPr>
      <t xml:space="preserve">General Questions
</t>
    </r>
    <r>
      <rPr>
        <sz val="12"/>
        <rFont val="Arial"/>
        <family val="2"/>
      </rPr>
      <t xml:space="preserve">
</t>
    </r>
    <r>
      <rPr>
        <b/>
        <sz val="12"/>
        <rFont val="Arial"/>
        <family val="2"/>
      </rPr>
      <t>1:  Do I need to complete and submit the PLHA Annual Report even if I just received the executed Standard Agreement?</t>
    </r>
    <r>
      <rPr>
        <sz val="12"/>
        <rFont val="Arial"/>
        <family val="2"/>
      </rPr>
      <t xml:space="preserve">
A:  Yes.  If your Standard Agreement was executed within the reporting period, you are required to complete and submit the PLHA Annual Report even if you do not have anything to report at this time.  When completing the information in each cell, you may enter a zero or N/A where applicable and in the “Comments” section of each individual Activity tab, please provide additional information as requested in the instruction.
</t>
    </r>
    <r>
      <rPr>
        <b/>
        <sz val="12"/>
        <rFont val="Arial"/>
        <family val="2"/>
      </rPr>
      <t xml:space="preserve">2:  Do I need to complete and submit the PLHA Annual Report even if I have not requested or expended PLHA funds?
</t>
    </r>
    <r>
      <rPr>
        <sz val="12"/>
        <rFont val="Arial"/>
        <family val="2"/>
      </rPr>
      <t xml:space="preserve">A:  Yes.  If your Standard Agreement was executed within the reporting period, you are required to complete and submit the PLHA Annual Report even if you do not have anything to report at this time.  When completing the information in each cell, you may enter a zero or N/A where applicable and in the “Comments” section of each individual Activity tab, please provide additional information as requested in the instruction.
</t>
    </r>
    <r>
      <rPr>
        <b/>
        <sz val="12"/>
        <rFont val="Arial"/>
        <family val="2"/>
      </rPr>
      <t>3:  I submitted the report in previous year(s), but I have not applied for new allocation(s) or requested for PLHA funds or expended PLHA funds for this reporting period.  
Do I need to complete and submit the PLHA Annual Report?</t>
    </r>
    <r>
      <rPr>
        <sz val="12"/>
        <rFont val="Arial"/>
        <family val="2"/>
      </rPr>
      <t xml:space="preserve">
A:  Yes.  You may enter a zero or N/A where applicable since the requested information is for the current reporting period and in the “Comments” section of each individual Activity tab, please provide additional information as requested in the instruction.  Please make sure to provide data in cells that request for previous year's information.  If the information is not consistent with previous year's data, include an explanation in the “Comments” section for the discrepancy.
</t>
    </r>
    <r>
      <rPr>
        <b/>
        <sz val="12"/>
        <rFont val="Arial"/>
        <family val="2"/>
      </rPr>
      <t xml:space="preserve">4:  Where can I find the PLHA Annual Report?   </t>
    </r>
    <r>
      <rPr>
        <sz val="12"/>
        <rFont val="Arial"/>
        <family val="2"/>
      </rPr>
      <t xml:space="preserve">
A:  The most current PLHA Annual Report is posted on HCD’s website under Permanent Local Housing Allocation (PLHA).  Remember to always check HCD’s website for any updated PLHA forms.  Outdated PLHA forms will not be processed and will be returned for correction.
</t>
    </r>
    <r>
      <rPr>
        <b/>
        <sz val="12"/>
        <rFont val="Arial"/>
        <family val="2"/>
      </rPr>
      <t>5:  Can I use my previous PLHA Annual Report and update the information?</t>
    </r>
    <r>
      <rPr>
        <sz val="12"/>
        <rFont val="Arial"/>
        <family val="2"/>
      </rPr>
      <t xml:space="preserve">
A:  No.  You must use the most current PLHA Annual Report posted on HCD’s website under Permanent Local Housing Allocation (PLHA).  Outdated PLHA forms will not be processed and will be returned for correction.
</t>
    </r>
    <r>
      <rPr>
        <b/>
        <sz val="12"/>
        <rFont val="Arial"/>
        <family val="2"/>
      </rPr>
      <t xml:space="preserve">6:  Why is the PLHA Annual Report not working properly?  </t>
    </r>
    <r>
      <rPr>
        <sz val="12"/>
        <rFont val="Arial"/>
        <family val="2"/>
      </rPr>
      <t xml:space="preserve">
A:  Due to the nature of the workbook in excel format, certain steps must be taken in order for the workbook to work properly.  Download the workbook from HCD's website, save in the desktop, close the workbook if it opens automatically from the download, re-open the workbook, click “Enable Editing” followed by “Enable Content” in yellow ribbon at the top of the document, and begin reporting in the Cover Sheet tab.  This ensures that the workbook functions as intended with all macros, formulas, and capabilities enabled.  We strongly recommend you type in the information instead of cutting and pasting data from your other sources because this may cause your report to not register the information correctly. Always use the drop-down arrow to make your selection when a cell has that option.  Please contact your IT if you continue to have issues with the report since it is possible that your department has set security measures for downloaded forms.  </t>
    </r>
  </si>
  <si>
    <r>
      <rPr>
        <b/>
        <u/>
        <sz val="12"/>
        <rFont val="Arial"/>
        <family val="2"/>
      </rPr>
      <t>Tab 1 – Cover Sheet</t>
    </r>
    <r>
      <rPr>
        <b/>
        <sz val="12"/>
        <rFont val="Arial"/>
        <family val="2"/>
      </rPr>
      <t xml:space="preserve">:  </t>
    </r>
    <r>
      <rPr>
        <sz val="12"/>
        <rFont val="Arial"/>
        <family val="2"/>
      </rPr>
      <t xml:space="preserve">After selecting the Activity Number from the dropdown arrow, a corresponding tab for each awarded activity will appear for you to complete.  Annual Report will be returned if it is missing individual Activity tabs or incomplete Activity tabs.  
</t>
    </r>
    <r>
      <rPr>
        <b/>
        <sz val="12"/>
        <rFont val="Arial"/>
        <family val="2"/>
      </rPr>
      <t xml:space="preserve">1:  What information is requested in the cell “If funds were delegated?”  </t>
    </r>
    <r>
      <rPr>
        <sz val="12"/>
        <rFont val="Arial"/>
        <family val="2"/>
      </rPr>
      <t xml:space="preserve">
A:  Complete this cell ONLY if you delegated another entity to administer your PLHA funds. If you are a City or County and you are administering the PLHA program, then you would leave this cell blank.
</t>
    </r>
    <r>
      <rPr>
        <b/>
        <sz val="12"/>
        <rFont val="Arial"/>
        <family val="2"/>
      </rPr>
      <t xml:space="preserve">2:  What is the “Reporting Period?”  </t>
    </r>
    <r>
      <rPr>
        <sz val="12"/>
        <rFont val="Arial"/>
        <family val="2"/>
      </rPr>
      <t xml:space="preserve">
A:  The reporting period for the current Annual Report is from “July 1 of previous year to June 30 of current year”
</t>
    </r>
    <r>
      <rPr>
        <b/>
        <sz val="12"/>
        <rFont val="Arial"/>
        <family val="2"/>
      </rPr>
      <t>3:  I don't see an Activity tab after I selected my Activity Number.</t>
    </r>
    <r>
      <rPr>
        <sz val="12"/>
        <rFont val="Arial"/>
        <family val="2"/>
      </rPr>
      <t xml:space="preserve">
A:  If an Activity tab does not appear after an activity is selected, either there is an issue with macros or the cell is input incorrectly.  Due to the nature of the workbook in excel format, certain steps must be taken in order for the workbook to work properly.  Download the workbook from HCD's website, save in the desktop, close the workbook if it opens automatically from the download, re-open the workbook, click “Enable Editing” followed by “Enable Content” in yellow ribbon at the top of the document.  Use the dropdown arrow to select an activity.  Please contact your IT if you continue to have issues with the report since it is possible that your department has set security measures for downloaded forms.  
</t>
    </r>
    <r>
      <rPr>
        <b/>
        <sz val="12"/>
        <rFont val="Arial"/>
        <family val="2"/>
      </rPr>
      <t xml:space="preserve">4:  The dropdown arrow does not have my Contract Number.  </t>
    </r>
    <r>
      <rPr>
        <sz val="12"/>
        <rFont val="Arial"/>
        <family val="2"/>
      </rPr>
      <t xml:space="preserve">
A:  If you don't see your Contract Number, please refer to your executed Standard Agreement to ensure that the number is accurate.  It is possible that the annual report may not be due for the current year.  Please reach out to your SGIM Representative to confirm if a report is due.  If the report is due but the dropdown llist does not have the Contract Number, you may enter the number manually.  
</t>
    </r>
    <r>
      <rPr>
        <b/>
        <sz val="12"/>
        <rFont val="Arial"/>
        <family val="2"/>
      </rPr>
      <t>5:  I selected my Contract Number but the pop-up Contractor Name linking to the number is incorrect.</t>
    </r>
    <r>
      <rPr>
        <sz val="12"/>
        <rFont val="Arial"/>
        <family val="2"/>
      </rPr>
      <t xml:space="preserve">
A:  Please refer to your executed Standard Agreement to confirm the correct Contractor Name.  If the name is still incorrect, you may enter the name manually.
</t>
    </r>
    <r>
      <rPr>
        <b/>
        <sz val="12"/>
        <rFont val="Arial"/>
        <family val="2"/>
      </rPr>
      <t>6:  I see amounts in the white cells.  Where are they pulling from?</t>
    </r>
    <r>
      <rPr>
        <sz val="12"/>
        <rFont val="Arial"/>
        <family val="2"/>
      </rPr>
      <t xml:space="preserve">
A:  The Cover Sheet tab provides an overview of the PLHA funds for the jurisdiction.  Once the Activity Number is selected, an Activity tab will be unhidden for you to report the outcomes of that activity.  Some of the information from the Activity tab gets pulled to the Cover Sheet tab.
</t>
    </r>
    <r>
      <rPr>
        <b/>
        <sz val="12"/>
        <rFont val="Arial"/>
        <family val="2"/>
      </rPr>
      <t>7:  I don’t see a difference between a Formula Allocation and a Competitive Allocation after I selected the Competitive Allocation from the dropdown arrow.</t>
    </r>
    <r>
      <rPr>
        <sz val="12"/>
        <rFont val="Arial"/>
        <family val="2"/>
      </rPr>
      <t xml:space="preserve">
A: There is a difference between the Formula Allocation tab and a Competitive Allocation tab.  If you selected a Competitive Allocation but the tab reflects Formula Allocation, then it is possible that there is an error with the macros.  Please see the above Number 3 response for hints on how to correct the errors.</t>
    </r>
  </si>
  <si>
    <r>
      <rPr>
        <b/>
        <u/>
        <sz val="12"/>
        <rFont val="Arial"/>
        <family val="2"/>
      </rPr>
      <t>Tab 2 – Narrative Summar</t>
    </r>
    <r>
      <rPr>
        <b/>
        <sz val="12"/>
        <rFont val="Arial"/>
        <family val="2"/>
      </rPr>
      <t xml:space="preserve">y </t>
    </r>
    <r>
      <rPr>
        <sz val="12"/>
        <rFont val="Arial"/>
        <family val="2"/>
      </rPr>
      <t xml:space="preserve"> 
</t>
    </r>
    <r>
      <rPr>
        <b/>
        <sz val="12"/>
        <rFont val="Arial"/>
        <family val="2"/>
      </rPr>
      <t>1:  Some of these questions do not apply to me.  How should I complete them?</t>
    </r>
    <r>
      <rPr>
        <sz val="12"/>
        <rFont val="Arial"/>
        <family val="2"/>
      </rPr>
      <t xml:space="preserve">
A:  Complete all the yellow cells with as much information as possible. If a question or cell does not apply to you, please input an N/A to acknowledge that you have reviewed it.
</t>
    </r>
    <r>
      <rPr>
        <b/>
        <sz val="12"/>
        <rFont val="Arial"/>
        <family val="2"/>
      </rPr>
      <t>2:  How do I know if I will be using my PLHA funds for affordable owner-occupied workforce housing (AOWH)?</t>
    </r>
    <r>
      <rPr>
        <sz val="12"/>
        <rFont val="Arial"/>
        <family val="2"/>
      </rPr>
      <t xml:space="preserve">
A:  AOWH information can be found in your PLHA application and/or your approved 5-year Plan. The awarded amount is based on the information you provided during the application process. The response should be consistent with the information you entered in the individual Activity tab (and your previous year’s Annual Report).  </t>
    </r>
  </si>
  <si>
    <r>
      <rPr>
        <b/>
        <u/>
        <sz val="12"/>
        <rFont val="Arial"/>
        <family val="2"/>
      </rPr>
      <t>Individual Activity Tabs</t>
    </r>
    <r>
      <rPr>
        <sz val="12"/>
        <rFont val="Arial"/>
        <family val="2"/>
      </rPr>
      <t xml:space="preserve">
</t>
    </r>
    <r>
      <rPr>
        <b/>
        <sz val="12"/>
        <rFont val="Arial"/>
        <family val="2"/>
      </rPr>
      <t>1:  What are “Individual Activity Tabs?”  What type of information is required?</t>
    </r>
    <r>
      <rPr>
        <sz val="12"/>
        <rFont val="Arial"/>
        <family val="2"/>
      </rPr>
      <t xml:space="preserve">
A:  The individual Activity tabs (labeled Activity 1 through Activity 10 and Competitive Activity 1 and 2) reflect expenditure information using PLHA funds for each Activity between July 1 of the previous year through June 30 of the current year.   
</t>
    </r>
    <r>
      <rPr>
        <b/>
        <sz val="12"/>
        <rFont val="Arial"/>
        <family val="2"/>
      </rPr>
      <t>2:  Some of these questions do not apply to me.  How should I complete them?</t>
    </r>
    <r>
      <rPr>
        <sz val="12"/>
        <rFont val="Arial"/>
        <family val="2"/>
      </rPr>
      <t xml:space="preserve">
A:  Complete all the yellow cells with as much information as possible. If a question or cell does not apply to you, please input a zero or N/A to acknowledge that you have reviewed it.
</t>
    </r>
    <r>
      <rPr>
        <b/>
        <sz val="12"/>
        <rFont val="Arial"/>
        <family val="2"/>
      </rPr>
      <t>3:  Does the report reflect all funding sources involved in the project or just with PLHA funds?</t>
    </r>
    <r>
      <rPr>
        <sz val="12"/>
        <rFont val="Arial"/>
        <family val="2"/>
      </rPr>
      <t xml:space="preserve">
A:  The data reported for each Activity tab should reflect only PLHA funded units and individuals served with PLHA monies for each Activity unless the cell specifically asks for information not associated with PLHA funds.
*Make sure the information you provide this year is consistent with the previous year’s Annual Report (if applicable). If there are discrepancies such as different activities, different activity percentage amount(s), population served, etc. from the previous year, please provide an explanation in the “Comments” section at the bottom of each Activity tab for the changes or discrepancies.
*The PLHA Annual Report reflects data for only PLHA funds.  Outcomes or deliverable activities from using funding sources other than PLHA funds should not be included in the Annual Report unless the cell specifically asks for information not associated with PLHA funds.
 *Using PLHA funds as a reimbursement – if you have outcomes from using other funding sources, do not include this data since the report is requesting outcomes with PLHA monies.  You may report the data in the next Annual Report when you receive and reimbursed PLHA monies at that time.
</t>
    </r>
    <r>
      <rPr>
        <b/>
        <sz val="12"/>
        <rFont val="Arial"/>
        <family val="2"/>
      </rPr>
      <t>4:  What if I have not requested PLHA funds?  Do I leave the yellow cells blank?</t>
    </r>
    <r>
      <rPr>
        <sz val="12"/>
        <rFont val="Arial"/>
        <family val="2"/>
      </rPr>
      <t xml:space="preserve">
A:  If you have not requested PLHA funds during this reporting period, please input zero or N/A in the first row of each section of each Activity tab to acknowledge that the information is not applicable for this reporting period. Please provide an explanation in the “Comments” section at the bottom of each Activity tab.
*It is important that you are aware of the expenditure deadline for each allocation year. The process to review documents and approve a request for funds may take time. From the time you submit your request for funds to the time you receive your check from the State Controller Office takes about 45 days. However, sometimes it may take longer if there are pending issues. 
</t>
    </r>
    <r>
      <rPr>
        <b/>
        <sz val="12"/>
        <rFont val="Arial"/>
        <family val="2"/>
      </rPr>
      <t>5:  What if I requested PLHA funds but have not received the check from the State Controller Office?</t>
    </r>
    <r>
      <rPr>
        <sz val="12"/>
        <rFont val="Arial"/>
        <family val="2"/>
      </rPr>
      <t xml:space="preserve">  
A:  Provide as much information as you can. When you requested PLHA funds, you were required to provide agreements, contracts, and/or loan documents as verification of commitment. Therefore, you may be able to complete some information such as Name of Project, Project Address, and Activity Number. For the amounts of PLHA funds expended and number of units or households served with PLHA funds, you may input zero or N/A since you have not expended PLHA funds towards the activity.   Provide an explanation in the “Comments” section at the bottom of each Activity tab. 
</t>
    </r>
    <r>
      <rPr>
        <b/>
        <sz val="12"/>
        <rFont val="Arial"/>
        <family val="2"/>
      </rPr>
      <t>6:  What if I requested PLHA funds and received the check from the State Controller Office but have not expended the funds?</t>
    </r>
    <r>
      <rPr>
        <sz val="12"/>
        <rFont val="Arial"/>
        <family val="2"/>
      </rPr>
      <t xml:space="preserve">  
A:  Provide as much information as you can. When you requested PLHA funds, you were required to provide agreements, contracts, and/or loan documents as verification of commitment.  Therefore, you may be able to complete some information such as Name of Project, Project Address, and Activity Number.  But for the amounts of PLHA funds expended and number of units or households served with PLHA funds, you may input zero or N/A since you have not expended PLHA funds towards the activity.  Please provide an explanation in the “Comments” section at the bottom of each Activity tab.
</t>
    </r>
    <r>
      <rPr>
        <b/>
        <sz val="12"/>
        <rFont val="Arial"/>
        <family val="2"/>
      </rPr>
      <t>7:  Do I need to complete the “Comments” section at the bottom of each individual Activity tab?</t>
    </r>
    <r>
      <rPr>
        <sz val="12"/>
        <rFont val="Arial"/>
        <family val="2"/>
      </rPr>
      <t xml:space="preserve">
A:  If you have not requested or expended your PLHA funds, please provide an explanation in the “Comments” section at the bottom of each Activity tab such as: describe the anticipated timeframe in which you will request and expend PLHA funds. If you are working with an SGIM representative to request funds, include an explanation of the progress or status. If you requested funds but have not received the check from State Controller Office by the time the report is due, provide an explanation of the progress or status.  
*Please provide any additional comments you would like to share with HCD in the “Comments” section.       
</t>
    </r>
    <r>
      <rPr>
        <b/>
        <sz val="12"/>
        <rFont val="Arial"/>
        <family val="2"/>
      </rPr>
      <t>8: What is the Cumulative Data section?”</t>
    </r>
    <r>
      <rPr>
        <sz val="12"/>
        <rFont val="Arial"/>
        <family val="2"/>
      </rPr>
      <t xml:space="preserve">
A:  Use information in the individual Activity tabs from the previous Annual Report’s Cumulative Data to complete the current Cumulative Data section.  Using last year’s Annual Report, add the amounts reported to the Total Prior to this Reporting Period column AND enter the Total for this Reporting Period column.  Do not count the same number for the cells requesting the current total for this reporting period.
A.  If you did not submit an Annual Report in last year’s re, enter N/A in the yellow cells.</t>
    </r>
  </si>
  <si>
    <r>
      <rPr>
        <b/>
        <sz val="12"/>
        <rFont val="Arial"/>
        <family val="2"/>
      </rPr>
      <t>9:  What amount should I input in the cell “Awarded Allocation Amount …”?</t>
    </r>
    <r>
      <rPr>
        <sz val="12"/>
        <rFont val="Arial"/>
        <family val="2"/>
      </rPr>
      <t xml:space="preserve">
A:  The awarded allocation amounts in the report must match one of the following documents, whichever is the most current:
•  the percentage of each Activity noted in the most current executed Standard Agreement
•  the approved Budget Revision form (if applicable)
•  the Request for Funds form (if SGIM approved the request for disbursement)  
</t>
    </r>
    <r>
      <rPr>
        <b/>
        <sz val="12"/>
        <rFont val="Arial"/>
        <family val="2"/>
      </rPr>
      <t xml:space="preserve">10:  The activity or the percentage of each activity in my most current executed Standard Agreement is incorrect or is different. In that case, what amount should I input?  
</t>
    </r>
    <r>
      <rPr>
        <sz val="12"/>
        <rFont val="Arial"/>
        <family val="2"/>
      </rPr>
      <t xml:space="preserve">A:  The awarded allocation amounts in the PLHA Annual Report must match the percentage of each activity in your most current executed Standard Agreement or your approved Budget Revision form (if applicable) or the Request for Funds form (if SGIM approved the request for disbursement). If you plan to make changes to your 5-Year Plan or if you are waiting for your amended Standard Agreement to be executed with updated information, you may complete the report with information as noted in the current approved documentt but provide an explanation of the changes or updates in the “Comments” section at the bottom of each individual Activity tab.
</t>
    </r>
    <r>
      <rPr>
        <b/>
        <sz val="12"/>
        <rFont val="Arial"/>
        <family val="2"/>
      </rPr>
      <t>11:  What amount should I input in the cell “Amount of the annual allocation’s funds that were disbursed by HCD for this activity?”</t>
    </r>
    <r>
      <rPr>
        <sz val="12"/>
        <rFont val="Arial"/>
        <family val="2"/>
      </rPr>
      <t xml:space="preserve">
A:  If you have not requested funds, please input $0.00. If you requested and have not received a check, please input a $0.00.
</t>
    </r>
    <r>
      <rPr>
        <b/>
        <sz val="12"/>
        <rFont val="Arial"/>
        <family val="2"/>
      </rPr>
      <t>12:  What is the amount of PLHA funds for affordable owner-occupied workforce housing (AOWH)?</t>
    </r>
    <r>
      <rPr>
        <sz val="12"/>
        <rFont val="Arial"/>
        <family val="2"/>
      </rPr>
      <t xml:space="preserve">
A:  AOWH information can be found in your PLHA application and/or your approved 5-year Plan. The awarded amount is based on the information you provided during the application process.  Please work with your team to determine the appropriate amount your jurisdiction agrees to allocate for AOWH.</t>
    </r>
  </si>
  <si>
    <r>
      <rPr>
        <b/>
        <u/>
        <sz val="12"/>
        <rFont val="Arial"/>
        <family val="2"/>
      </rPr>
      <t>Tab - Certification</t>
    </r>
    <r>
      <rPr>
        <sz val="12"/>
        <rFont val="Arial"/>
        <family val="2"/>
      </rPr>
      <t xml:space="preserve">
</t>
    </r>
    <r>
      <rPr>
        <b/>
        <sz val="12"/>
        <rFont val="Arial"/>
        <family val="2"/>
      </rPr>
      <t>1:  Do I submit the PLHA Annual Report as a pdf or excel copy?</t>
    </r>
    <r>
      <rPr>
        <sz val="12"/>
        <rFont val="Arial"/>
        <family val="2"/>
      </rPr>
      <t xml:space="preserve">
A:  Use the drop-down arrow to select the “Signature Method.” 
*If the report is signed via “Certification by Printed Name,” please have the authorized representative(s) type in their name under “Signature of PLHA Administrator” AND “Signature of Authorized Executive Official” and submit just the excel copy. 
*If the report is signed via “Certification by Signature,” it is acceptable for the authorized representative to submit a PDF with either a DocuSign or wet ink signature.  Submit BOTH the pdf and excel copy.
*Annual Report is not valid and will be returned if the signature cells are left blank.  
</t>
    </r>
    <r>
      <rPr>
        <b/>
        <sz val="12"/>
        <rFont val="Arial"/>
        <family val="2"/>
      </rPr>
      <t>2:  Who should I input as the “Name of PLHA Administrator?”</t>
    </r>
    <r>
      <rPr>
        <sz val="12"/>
        <rFont val="Arial"/>
        <family val="2"/>
      </rPr>
      <t xml:space="preserve">
A:  It can be an authorized representative who is responsible for overseeing and administering the PLHA program.  The PLHA Administrator is someone other than the Authorized Executive Official who will be signing the Annual Report.  Unless the only authorized person working on the PLHA program is also the Authorized Executive Official.  
</t>
    </r>
    <r>
      <rPr>
        <b/>
        <sz val="12"/>
        <rFont val="Arial"/>
        <family val="2"/>
      </rPr>
      <t xml:space="preserve">3:  Who should I input as the “Authorized Executive Official?” Can my manager or Executive Director sign the report since they are available to do so?  </t>
    </r>
    <r>
      <rPr>
        <sz val="12"/>
        <rFont val="Arial"/>
        <family val="2"/>
      </rPr>
      <t xml:space="preserve">
A:  The PLHA Annual Report must be signed by the authorized representative for the report to be acceptable (City Manager, CFO, CEO, or the person identified in the Resolution delegated to administer the PLHA program).  If the Authorized Executive Official would like to designate another person to sign the report on their behalf, SGIM will need a letter signed by the Authorized Executive Official indicating the name and title of the designee. 
</t>
    </r>
  </si>
  <si>
    <t>Instructions for the Permanent Local Housing Allocation (PLHA) Program Annual Report Workbook
(additional instructions are included in the Frequently Asked Questions tab and Activity tab)+A1:H48</t>
  </si>
  <si>
    <r>
      <rPr>
        <b/>
        <u/>
        <sz val="12"/>
        <rFont val="Arial"/>
        <family val="2"/>
      </rPr>
      <t>Pursuant to Health and Safety Code (HSC) Section 50470</t>
    </r>
    <r>
      <rPr>
        <sz val="12"/>
        <rFont val="Arial"/>
        <family val="2"/>
      </rPr>
      <t xml:space="preserve">
The Department of Housing and Community Development (the Department) is authorized to provide funding based on Entitlement Formula Component HSC 50470(b)(2)(B)(I)(l), Non-Entitlement Formula Component HSC 50470(b)(2)(B)(I)(ll), and Non-Entitlement Competitive Grant Program Component HSC 50470(b)(2)(B)(I)(l) to eligible local governments in California for housing-related projects and programs that assist in addressing the unmet housing needs of their local communities.</t>
    </r>
  </si>
  <si>
    <r>
      <rPr>
        <b/>
        <u/>
        <sz val="12"/>
        <rFont val="Arial"/>
        <family val="2"/>
      </rPr>
      <t>Annual Reporting</t>
    </r>
    <r>
      <rPr>
        <sz val="12"/>
        <rFont val="Arial"/>
        <family val="2"/>
      </rPr>
      <t xml:space="preserve">
Chapter 364, Statutes of 2017 (SB 2, Atkins) was part of a 15-bill housing package aimed at addressing the state’s housing shortage and high housing costs.  The Department adopted Guidelines in October 2019.  Per Reporting Section 503 of the PLHA Guidelines, no later than July 31 of each year, a Grantee shall provide to the Department an annual report, in a format specified by the Department, including but not limited to the information requested in this workbook.  Per Cancellation and Termination Section 502(c) of the PLHA Guidelines, failure to meet reporting requirements will result in notice to the Grantee that it must satisfactorily cure any deficiencies within three months of the notice, or Grantee may be ineligible for any additional PLHA award.  If the Department does not receive a corrected Annual Report within the requested timeframe, there may be a delay in the approval of the request for funds.</t>
    </r>
  </si>
  <si>
    <r>
      <rPr>
        <b/>
        <u/>
        <sz val="12"/>
        <rFont val="Arial"/>
        <family val="2"/>
      </rPr>
      <t>Completion of the Annual Reporting Workbook</t>
    </r>
    <r>
      <rPr>
        <sz val="12"/>
        <rFont val="Arial"/>
        <family val="2"/>
      </rPr>
      <t xml:space="preserve">
All fields in which information is requested must be completed by the Grantee within the three plus tabs of the reporting workbook as applicable.  Reporting workbooks which contain blank information will be considered incomplete and will be returned to the Grantee for completion.  Please complete all yellow cells.  If the requested information is not applicable, please enter a "0" or an "N/A."  Any questions pertaining to the reporting requirements should be directed to the State Grants Implementation and Management Representative (SGIM Rep) assigned to the contract.  If you do not have your SGIM Rep's information, you may submit your email inquiry to </t>
    </r>
    <r>
      <rPr>
        <b/>
        <u/>
        <sz val="12"/>
        <color theme="4"/>
        <rFont val="Arial"/>
        <family val="2"/>
      </rPr>
      <t>PLHASGM@hcd.ca.gov</t>
    </r>
    <r>
      <rPr>
        <sz val="12"/>
        <rFont val="Arial"/>
        <family val="2"/>
      </rPr>
      <t xml:space="preserve">.   </t>
    </r>
    <r>
      <rPr>
        <b/>
        <sz val="12"/>
        <rFont val="Arial"/>
        <family val="2"/>
      </rPr>
      <t xml:space="preserve">Please submit your completed Annual Report to the SGIM general inbox at </t>
    </r>
    <r>
      <rPr>
        <sz val="12"/>
        <rFont val="Arial"/>
        <family val="2"/>
      </rPr>
      <t xml:space="preserve"> </t>
    </r>
    <r>
      <rPr>
        <b/>
        <u/>
        <sz val="12"/>
        <color theme="4"/>
        <rFont val="Arial"/>
        <family val="2"/>
      </rPr>
      <t>PLHASGM@hcd.ca.gov</t>
    </r>
    <r>
      <rPr>
        <sz val="12"/>
        <rFont val="Arial"/>
        <family val="2"/>
      </rPr>
      <t xml:space="preserve"> and cc your SGM Rep if known.  </t>
    </r>
  </si>
  <si>
    <r>
      <t>Instructions</t>
    </r>
    <r>
      <rPr>
        <b/>
        <sz val="12"/>
        <rFont val="Arial"/>
        <family val="2"/>
      </rPr>
      <t xml:space="preserve"> 
</t>
    </r>
    <r>
      <rPr>
        <sz val="12"/>
        <rFont val="Arial"/>
        <family val="2"/>
      </rPr>
      <t xml:space="preserve">Navigate through form fields using Tab key and fill in information as prompted.  In order to reduce errors with macros and formulas embedded in the workbook, please use the dropdown arrow to select when a cell has that option and manually type in the data instead of cutting and pasting information from another document.  </t>
    </r>
    <r>
      <rPr>
        <b/>
        <sz val="12"/>
        <rFont val="Arial"/>
        <family val="2"/>
      </rPr>
      <t xml:space="preserve">To ensure the workbook functions as intended, please click "Enable Editing" followed by "Enable Content" in the yellow ribbon at the top of the Cover Sheet tab before entering any data. </t>
    </r>
    <r>
      <rPr>
        <sz val="12"/>
        <rFont val="Arial"/>
        <family val="2"/>
      </rPr>
      <t xml:space="preserve">
</t>
    </r>
    <r>
      <rPr>
        <b/>
        <u/>
        <sz val="12"/>
        <rFont val="Arial"/>
        <family val="2"/>
      </rPr>
      <t>Tab 1 - Cover Sheet</t>
    </r>
    <r>
      <rPr>
        <b/>
        <sz val="12"/>
        <rFont val="Arial"/>
        <family val="2"/>
      </rPr>
      <t xml:space="preserve"> - </t>
    </r>
    <r>
      <rPr>
        <sz val="12"/>
        <rFont val="Arial"/>
        <family val="2"/>
      </rPr>
      <t xml:space="preserve">Per Reporting Section 503(a) of the PLHA Guidelines, please complete the table with requested information. 
1.  Use the dropdown menu to select the HCD Contract Number.  Contract number may be found in the executed Standard Agreement.  If Contract Number is not listed, please enter the contract number with the following naming convention: xx-PLHA-xxxxx for Formula allocation and xx-PLHACOM-xxxx for Competitive allocation.
2.  Enter Preparer's information.
3.  Use the dropdown menu to select the Contractor Name.  
4.  If funds were delegated, enter the name of the Administering Local Government, Local Housing Trust Fund, or Regional Housing Trust Fund.
5.  In cell F12, use dropdown menu to select whether your PLHA allocation is Competitive or Formula. Consult the PLHA final Guidelines and your executed Standard Agreement if you are uncertain which type of award you are receiving. Your selection will determine which activity options are available for you to select on the Cover Sheet and in subsequent tabs throughout this workbook.
</t>
    </r>
    <r>
      <rPr>
        <b/>
        <u/>
        <sz val="12"/>
        <rFont val="Arial"/>
        <family val="2"/>
      </rPr>
      <t>Tab 2 – Narrative Summary</t>
    </r>
    <r>
      <rPr>
        <b/>
        <sz val="12"/>
        <rFont val="Arial"/>
        <family val="2"/>
      </rPr>
      <t xml:space="preserve"> 
</t>
    </r>
    <r>
      <rPr>
        <sz val="12"/>
        <rFont val="Arial"/>
        <family val="2"/>
      </rPr>
      <t xml:space="preserve">1.  Complete and respond to all the questions as accurately and thoroughly as possible.
2.  If the question does not apply, please enter an "N/A" in the yellow cell to acknowledge that you have read the question and that it does not apply to your activity at this time.  If there are no outcomes, enter a "0."
3.  Please report the Program Income earned. This is any revenue generated directly from the investment of PLHA funds (loan repayments, interest, fees). This does not include matching funds or leveraged funds.  
</t>
    </r>
    <r>
      <rPr>
        <b/>
        <u/>
        <sz val="12"/>
        <rFont val="Arial"/>
        <family val="2"/>
      </rPr>
      <t>Individual Activity Tabs</t>
    </r>
    <r>
      <rPr>
        <b/>
        <sz val="12"/>
        <rFont val="Arial"/>
        <family val="2"/>
      </rPr>
      <t xml:space="preserve"> 
</t>
    </r>
    <r>
      <rPr>
        <sz val="12"/>
        <rFont val="Arial"/>
        <family val="2"/>
      </rPr>
      <t xml:space="preserve">For each activity that you were awarded PLHA funds, there will be a corresponding activity tab for you to provide activity-specific project outcomes and compliance information.  </t>
    </r>
    <r>
      <rPr>
        <b/>
        <sz val="12"/>
        <rFont val="Arial"/>
        <family val="2"/>
      </rPr>
      <t>Data</t>
    </r>
    <r>
      <rPr>
        <sz val="12"/>
        <rFont val="Arial"/>
        <family val="2"/>
      </rPr>
      <t xml:space="preserve"> </t>
    </r>
    <r>
      <rPr>
        <b/>
        <sz val="12"/>
        <rFont val="Arial"/>
        <family val="2"/>
      </rPr>
      <t>requested</t>
    </r>
    <r>
      <rPr>
        <sz val="12"/>
        <rFont val="Arial"/>
        <family val="2"/>
      </rPr>
      <t xml:space="preserve"> </t>
    </r>
    <r>
      <rPr>
        <b/>
        <sz val="12"/>
        <rFont val="Arial"/>
        <family val="2"/>
      </rPr>
      <t xml:space="preserve">on the individual Activity tabs reflect outcomes that pertain to ONLY PLHA funds that were expended during this reporting period.  </t>
    </r>
    <r>
      <rPr>
        <sz val="12"/>
        <rFont val="Arial"/>
        <family val="2"/>
      </rPr>
      <t xml:space="preserve">
If PLHA funds were awarded but funds have not been requested, please input an "N/A" or a "0" in each yellow cell on the first row of each section of each Activity tab to acknowledge that you have reviewed the information and provide an explanation in the section at the bottom of the Activity tab.
If PLHA funds were awarded and disbursed, but a check has not been received during this reporting period, please input an "N/A" or a "0" in each yellow cell on the first row of each section of each Activity tab to acknowledge that you have reviewed the information and provide an explanation in the section at the bottom of the Activity tab.  Once you receive the check and expend the PLHA funds, you may report the expenditures in next year's Annual Report.
If PLHA funds were awarded, disbursed, and the check was received, but funds have not yet been expended during this reporting period, please input an "N/A" or a "0" in each yellow cell on the first row of each section of each Activity tab to acknowledge that you have reviewed the information and provide an explanation in the section at the bottom of the Activity tab.  PLHA funds expended after the reporting period may be reported in next year's Annual Report.
If you have not requested PLHA funds and/or PLHA funds have not been disbursed during this reporting period, but you expended PLHA funds that you received prior to this reporting period, please enter the data as applicable since PLHA funds were used to operate the awarded activities.  Please provide an explanation in the section at the bottom of the Activity tab.
If other sources of fundings were used to operate the project and PLHA funds will be reimbursed at a later time, please input an "N/A" or a "0" in each yellow cell on the first row of each section of each Activity tab to acknowledge that you have reviewed the information and provide an explanation in the section at the bottom of the Activity tab.  PLHA funds expended after the reporting period may be reported in next year's Annual Report.
</t>
    </r>
    <r>
      <rPr>
        <b/>
        <sz val="12"/>
        <rFont val="Arial"/>
        <family val="2"/>
      </rPr>
      <t xml:space="preserve">Annual Report will be returned if the report is missing the individual Activity tabs or if the tabs are incomplete.
</t>
    </r>
    <r>
      <rPr>
        <sz val="12"/>
        <rFont val="Arial"/>
        <family val="2"/>
      </rPr>
      <t xml:space="preserve">
</t>
    </r>
    <r>
      <rPr>
        <b/>
        <u/>
        <sz val="12"/>
        <rFont val="Arial"/>
        <family val="2"/>
      </rPr>
      <t xml:space="preserve">Tab – Certification
</t>
    </r>
    <r>
      <rPr>
        <sz val="12"/>
        <rFont val="Arial"/>
        <family val="2"/>
      </rPr>
      <t xml:space="preserve">Pursuant to the PLHA Final Guidelines Section 503 (b), “This report must be signed by </t>
    </r>
    <r>
      <rPr>
        <b/>
        <u/>
        <sz val="12"/>
        <rFont val="Arial"/>
        <family val="2"/>
      </rPr>
      <t xml:space="preserve">BOTH </t>
    </r>
    <r>
      <rPr>
        <sz val="12"/>
        <rFont val="Arial"/>
        <family val="2"/>
      </rPr>
      <t xml:space="preserve">the Local government’s PLHA administrator and the Local government’s City Manager (or his/her designee), or Chief Executive Officer (or his/her designee) or Chief Financial Officer (or his/her designee).”  If a designee is signing the Annual Report, a letter from the Authorized Executive Official  identifying the name and title of the designee must accompany the report (if not previously submitted to SGM).  
For each required signature, select the method of signing (electronic by printed name or by signature). </t>
    </r>
    <r>
      <rPr>
        <b/>
        <sz val="12"/>
        <rFont val="Arial"/>
        <family val="2"/>
      </rPr>
      <t xml:space="preserve">The Department MUST receive the Annual Report  as an excel document.  If you choose to sign the certification manually or as E-sign, please submit BOTH the uploaded signature and the full Excel workbook.
</t>
    </r>
    <r>
      <rPr>
        <sz val="12"/>
        <rFont val="Arial"/>
        <family val="2"/>
      </rPr>
      <t xml:space="preserve">
</t>
    </r>
  </si>
  <si>
    <t>beginning of sheet 1 - Cover Page.</t>
  </si>
  <si>
    <r>
      <t xml:space="preserve">DEPARTMENT OF HOUSING AND COMMUNITY DEVELOPMENT
DIVISION OF STATE FINANCIAL ASSISTANCE 
STATE GRANTS IMPLEMENTATION AND MANAGEMENT BRANCH
651 Bannon Street, 8th Floor
Sacramento, CA 95811
</t>
    </r>
    <r>
      <rPr>
        <b/>
        <u/>
        <sz val="12"/>
        <rFont val="Arial"/>
        <family val="2"/>
      </rPr>
      <t>PLHASGM@HCD.CA.GOV</t>
    </r>
  </si>
  <si>
    <t>PERMANENT LOCAL HOUSING ALLOCATION (PLHA) PROGRAM</t>
  </si>
  <si>
    <t>Annual Report</t>
  </si>
  <si>
    <t>Cover Page</t>
  </si>
  <si>
    <t>Last Revised: 7/31/2026</t>
  </si>
  <si>
    <t>To ensure that the macros and formulas in this workbook function as intended, please download the PLHA Annual Report from HCD website and save the copy to your desktop or folder BEFORE completing it. Once it is saved, re-open the workbook to begin.  Click “Enable Editing” followed by “Enable Content” in the yellow ribbon at the top of this tab before entering information.  Complete ALL yellow cells in the workbook unless otherwise noted per instruction.  It is important to complete the workbook to its entirety to minimize errors and avoid delays or the possibility of it being returned for corrections.</t>
  </si>
  <si>
    <t>HCD Contract Number:</t>
  </si>
  <si>
    <t>Select One</t>
  </si>
  <si>
    <t>Local Government:
(Contractor Name)</t>
  </si>
  <si>
    <t>Preparer Name:</t>
  </si>
  <si>
    <t xml:space="preserve">If funds were delegated, provide the    name of the Administering Local   Government, Local Housing Trust 
Fund, or Regional Housing Trust Fund:    </t>
  </si>
  <si>
    <t>Preparer Email:</t>
  </si>
  <si>
    <t xml:space="preserve">                               Reporting Period:         </t>
  </si>
  <si>
    <t>July 1, 2025- June 30, 2026, Due July 31, 2026</t>
  </si>
  <si>
    <t>Preparer Title:</t>
  </si>
  <si>
    <t xml:space="preserve">          Allocation Type Pursuant to  
            Guidelines Articles III and IV:
</t>
  </si>
  <si>
    <t>Preparer Phone Number:</t>
  </si>
  <si>
    <t xml:space="preserve"> </t>
  </si>
  <si>
    <t>Please use the dropdown menu to select the activity or activities indicated in the most current executed Standard Agreement or as approved by SGIM in the budget revision or Request for Funds form.  Select the most current approved activity or activities.  Each cell represents an activfity number.  Select as many cells as needed for all the activities for this contract. DO NOT MANUALLY ENTER AN ACTIVITY NUMBER IN THE CELLS.  Any changes or amendments pending HCD approval will not be reflected in this reporting period.  Once an activity number is selected, individual Activity tabs will automatically unhide for you to complete the information.  IF AN INCORRECT ACTIVITY WAS SELECTED, DO NOT DELETE THE CONTENT IN THE CELL.  Instead, use the dropdown menu and select "Select Activity Number" and the incorrect Activity tab will be hidden again.</t>
  </si>
  <si>
    <t>Activity:</t>
  </si>
  <si>
    <t>Activity Summary for Formula Allocation - HCD Use</t>
  </si>
  <si>
    <t>Activity</t>
  </si>
  <si>
    <t>2019 Allocation Amount 
Per Activity</t>
  </si>
  <si>
    <t>2020 Allocation Amount 
Per Activity</t>
  </si>
  <si>
    <t>2021 Allocation Amount 
Per Activity</t>
  </si>
  <si>
    <t>2022 Allocation Amount 
Per Activity</t>
  </si>
  <si>
    <t>2023 Allocation Amount 
Per Activity</t>
  </si>
  <si>
    <t>Awarded Allocation Amount for Activity 1: §301(a)(1)</t>
  </si>
  <si>
    <t>Total amount of PLHA Funds Disbursed 
to Date for Activity 1</t>
  </si>
  <si>
    <t>Total Amount of PLHA Funds Disencumbered for Activity 1 (if applicable)</t>
  </si>
  <si>
    <t>Awarded Allocation Amount for Activity 2: §301(a)(2)</t>
  </si>
  <si>
    <t>Amount of PLHA Awarded Funds Allocated for AOWH (See §303(e)) for Activity 2</t>
  </si>
  <si>
    <t xml:space="preserve">Total Amount of PLHA Funds Disbursed 
to Date for Activity 2 </t>
  </si>
  <si>
    <t>Total Amount of PLHA Disbursed 
Funds Allocated for AOWH Activity 2</t>
  </si>
  <si>
    <t>Total Amount of PLHA Funds Disencumbered for Activity 2 (if applicable)</t>
  </si>
  <si>
    <t>Awarded Allocation Amount for Activity 3: §301(a)(3)</t>
  </si>
  <si>
    <t>Amount of PLHA Awarded Funds Allocated for AOWH (See §303(e)) for Activity 3</t>
  </si>
  <si>
    <t>Total Amount of PLHA Funds Disbursed 
to Date for Activity 3</t>
  </si>
  <si>
    <t>Total Amount of PLHA Disbursed 
Funds Allocated for AOWH Activity 3</t>
  </si>
  <si>
    <t>Total Amount of PLHA Funds Disencumbered for Activity 3 (if applicable)</t>
  </si>
  <si>
    <t>Awarded Allocation Amount for Activity 4: §301(a)(4)</t>
  </si>
  <si>
    <t>Amount of PLHA Awarded Funds Allocated for AOWH (See §303(e)) for Activity 4</t>
  </si>
  <si>
    <t>Total Amount of PLHA Funds Disbursed 
to Date for Activity 4</t>
  </si>
  <si>
    <t xml:space="preserve">Total Amount of PLHA Disbursed 
Funds Allocated for AOWH Activity 4 </t>
  </si>
  <si>
    <t>Total Amount of PLHA Funds Disencumbered for Activity 4 if applicable)</t>
  </si>
  <si>
    <t>Awarded Allocation Amount for Activity 5: §301(a)(5)</t>
  </si>
  <si>
    <t>Total Amount of PLHA Funds Disbursed 
to Date for Activity 5</t>
  </si>
  <si>
    <t>Total Amount of PLHA Funds Disencumbered for Activity 5 (if applicable)</t>
  </si>
  <si>
    <t>Awarded Allocation Amount for Activity 6: §301(a)(6)</t>
  </si>
  <si>
    <t>Total Amount of PLHA Funds Disbursed 
to Date for Activity 6</t>
  </si>
  <si>
    <t>Total Amount of PLHA Funds Disencumbered for Activity 6 (If applicable)</t>
  </si>
  <si>
    <t>Awarded Allocation Amount for Activity 7: §301(a)(7)</t>
  </si>
  <si>
    <t>Amount of PLHA Awarded Funds Allocated for AOWH (See §303(e)) for Activity 7</t>
  </si>
  <si>
    <t>Total Amount of PLHA Funds Disbursed 
to Date for Activity 7</t>
  </si>
  <si>
    <t>Total Amount of PLHA Disbursed 
Funds Allocated for AOWH Activity 7</t>
  </si>
  <si>
    <t>Total Amount of PLHA Funds Disencumbered for Activity 7 (if applicable)</t>
  </si>
  <si>
    <t>Awarded Allocation Amount for Activity 8: §301(a)(8)</t>
  </si>
  <si>
    <t>Amount of PLHA Awarded Funds Allocated for AOWH (See §303(e)) for Activity 8</t>
  </si>
  <si>
    <t>Total Amount of PLHA Funds Disbursed 
to Date for Activity 8</t>
  </si>
  <si>
    <t>Total Amount of PLHA Disbursed 
Funds Allocated for AOWH Activity 8</t>
  </si>
  <si>
    <t>Total Amount of PLHA Funds Disencumbered for Activity 8 (if applicable)</t>
  </si>
  <si>
    <t>Awarded Allocation Amount for Activity 9: §301(a)(9)</t>
  </si>
  <si>
    <t>Amount of PLHA Awarded Funds Allocated for AOWH (See §303(e)) for Activity 9</t>
  </si>
  <si>
    <t>Total Amount of PLHA Funds Disbursed 
to Date for Activity 9</t>
  </si>
  <si>
    <t>Total Amount of PLHA Disbursed 
Funds Allocated for AOWH Activity 9</t>
  </si>
  <si>
    <t>Total Amount of PLHA Funds Disencumbered for Activity 9 (if applicable)</t>
  </si>
  <si>
    <t>Awarded Allocation Amount for Activity 10: §301(a)(10)</t>
  </si>
  <si>
    <t>Amount of PLHA Awarded Funds Allocated for AOWH (See §303(e)) for Activity 10</t>
  </si>
  <si>
    <t>Total Amount of PLHA Funds Disbursed 
to Date for Activity 10</t>
  </si>
  <si>
    <t>Total Amount of PLHA Disbursed 
Funds Allocated for AOWH Activity 10</t>
  </si>
  <si>
    <t>Total Amount of PLHA Funds Disencumbered 
for Activity 10 (if applicable)</t>
  </si>
  <si>
    <t>Awarded Allocation Amount for Admin: §301(b)</t>
  </si>
  <si>
    <t>Total Amount of PLHA Funds Disbursed 
to Date for Admin Costs</t>
  </si>
  <si>
    <t>Total Amount of PLHA Funds Disencumbered for Admin Costs (if applicable)</t>
  </si>
  <si>
    <t>Summary for Formula Allocation Funds - HCD Use</t>
  </si>
  <si>
    <t>Total Amount of PLHA Funds Awarded To Date:</t>
  </si>
  <si>
    <t>Total Amount of PLHA Funds Disbursed To Date:</t>
  </si>
  <si>
    <t>Total Amount of PLHA Funds Disencumbered By HCD To Date:</t>
  </si>
  <si>
    <t>Total Amount of PLHA Funds Available for Disbursement
(any amount over zero would be an error if the disbursement deadline has passed)</t>
  </si>
  <si>
    <t>Total Amount of PLHA Funds Expended To Date:</t>
  </si>
  <si>
    <t>Total Amount of PLHA Funds Remaining to be Expended To Date:
(cannot be more than the disbursed amount)</t>
  </si>
  <si>
    <t>Total Amount of AWARDED PLHA Funds Allocated Towards AOWH To Date</t>
  </si>
  <si>
    <t>Total Amount of DISBURSED PLHA Funds Allocated Towards AOWH To Date</t>
  </si>
  <si>
    <t xml:space="preserve">Total Amount of PLHA Funds EXPENDED Towards AOWH To Date </t>
  </si>
  <si>
    <t xml:space="preserve">Percentage of Awarded PLHA Funds Allocated Towards AOWH </t>
  </si>
  <si>
    <t xml:space="preserve">Percentage of Disbursed PLHA Funds Allocated Towards AOWH </t>
  </si>
  <si>
    <r>
      <t xml:space="preserve">Eligible Activity Summary 
</t>
    </r>
    <r>
      <rPr>
        <sz val="12"/>
        <rFont val="Arial"/>
        <family val="2"/>
      </rPr>
      <t>Please select the activity for which your awarded funds were applied.  A "Yes" response will unhide an Activity tab for you to report the outcomes of your activity.</t>
    </r>
  </si>
  <si>
    <t>Award for this Activity? 
Select Yes or No</t>
  </si>
  <si>
    <t>Activity 1 Competitive: §401(a)(1)</t>
  </si>
  <si>
    <t>Please Select One</t>
  </si>
  <si>
    <t>Activity 2 Competitive: §401(a)(2)</t>
  </si>
  <si>
    <t>Administrative Costs Expended (§405(c))</t>
  </si>
  <si>
    <t>Competitive Formula Summary - HCD Use</t>
  </si>
  <si>
    <t>Competitive Activity 1 Awarded Year</t>
  </si>
  <si>
    <t>Competitive Activity 2 Awarded Year</t>
  </si>
  <si>
    <t>Competitive Activity 1</t>
  </si>
  <si>
    <t>Competitive Activity 2</t>
  </si>
  <si>
    <r>
      <t xml:space="preserve">Total Amount of Funds Awarded </t>
    </r>
    <r>
      <rPr>
        <b/>
        <u/>
        <sz val="12"/>
        <color theme="1"/>
        <rFont val="Arial"/>
        <family val="2"/>
      </rPr>
      <t xml:space="preserve">TO DATE </t>
    </r>
  </si>
  <si>
    <r>
      <t xml:space="preserve">Total Amount of Funds Disbursed </t>
    </r>
    <r>
      <rPr>
        <b/>
        <u/>
        <sz val="12"/>
        <rFont val="Arial"/>
        <family val="2"/>
      </rPr>
      <t>TO DATE</t>
    </r>
  </si>
  <si>
    <t>Total Amount of Funds Disencumbered 
(enter 0 if not applicable)</t>
  </si>
  <si>
    <t>Total Amount of Funds Remaining
To be Disbursed</t>
  </si>
  <si>
    <r>
      <t xml:space="preserve">Total Amount of  Funds Disbursed 
</t>
    </r>
    <r>
      <rPr>
        <b/>
        <u/>
        <sz val="12"/>
        <color theme="1"/>
        <rFont val="Arial"/>
        <family val="2"/>
      </rPr>
      <t>DURING THIS PERIOD</t>
    </r>
  </si>
  <si>
    <r>
      <t xml:space="preserve">Total Amount of Funds Expended 
</t>
    </r>
    <r>
      <rPr>
        <b/>
        <u/>
        <sz val="12"/>
        <rFont val="Arial"/>
        <family val="2"/>
      </rPr>
      <t>DURING THIS PERIOD</t>
    </r>
  </si>
  <si>
    <r>
      <t xml:space="preserve">Total Amount of Admin Costs Expended </t>
    </r>
    <r>
      <rPr>
        <b/>
        <u/>
        <sz val="12"/>
        <rFont val="Arial"/>
        <family val="2"/>
      </rPr>
      <t>DURING THIS PERIOD</t>
    </r>
  </si>
  <si>
    <r>
      <t xml:space="preserve">Total Amount of Funds Expended </t>
    </r>
    <r>
      <rPr>
        <b/>
        <u/>
        <sz val="12"/>
        <rFont val="Arial"/>
        <family val="2"/>
      </rPr>
      <t>TO DATE</t>
    </r>
  </si>
  <si>
    <r>
      <t xml:space="preserve">Total Amount of Admin Costs Expended 
</t>
    </r>
    <r>
      <rPr>
        <b/>
        <u/>
        <sz val="12"/>
        <rFont val="Arial"/>
        <family val="2"/>
      </rPr>
      <t>TO DATE</t>
    </r>
  </si>
  <si>
    <t>Administrative Costs and Narrative Summary</t>
  </si>
  <si>
    <t>2019 Allocation</t>
  </si>
  <si>
    <t>2020 Allocation</t>
  </si>
  <si>
    <t>2021 Allocation</t>
  </si>
  <si>
    <t>2022 Allocation</t>
  </si>
  <si>
    <t>2023 Allocation</t>
  </si>
  <si>
    <r>
      <t xml:space="preserve">1a.  Total Amount of PLHA Funds Awarded for Administrative Costs </t>
    </r>
    <r>
      <rPr>
        <b/>
        <u/>
        <sz val="14"/>
        <color theme="1"/>
        <rFont val="Arial"/>
        <family val="2"/>
      </rPr>
      <t>TO DATE</t>
    </r>
  </si>
  <si>
    <r>
      <t xml:space="preserve">1b.  Total Amount of PLHA Funds Disbursed for Administrative Costs </t>
    </r>
    <r>
      <rPr>
        <b/>
        <u/>
        <sz val="14"/>
        <color theme="1"/>
        <rFont val="Arial"/>
        <family val="2"/>
      </rPr>
      <t>TO DATE</t>
    </r>
  </si>
  <si>
    <r>
      <t xml:space="preserve">1g.  Total Amount of PLHA Funds Disencumbered for Administrative Costs </t>
    </r>
    <r>
      <rPr>
        <sz val="12"/>
        <color theme="1"/>
        <rFont val="Arial"/>
        <family val="2"/>
      </rPr>
      <t>(if applicable)</t>
    </r>
  </si>
  <si>
    <t>1d.  Total Amount of Administrative Costs RemainingTo be Disbursed</t>
  </si>
  <si>
    <r>
      <t xml:space="preserve">1e.  Total Amount of PLHA Funds Disbursed for Administrative Costs </t>
    </r>
    <r>
      <rPr>
        <b/>
        <u/>
        <sz val="14"/>
        <color theme="1"/>
        <rFont val="Arial"/>
        <family val="2"/>
      </rPr>
      <t>DURING THIS REPORTING PERIOD</t>
    </r>
  </si>
  <si>
    <r>
      <t xml:space="preserve">1f.  Total Amount of PLHA Funds Expended for Administrative Costs </t>
    </r>
    <r>
      <rPr>
        <b/>
        <u/>
        <sz val="14"/>
        <color theme="1"/>
        <rFont val="Arial"/>
        <family val="2"/>
      </rPr>
      <t>DURING THIS REPORTING PERIOD</t>
    </r>
  </si>
  <si>
    <r>
      <t xml:space="preserve">1c.  Total Amount of PLHA Funds Expended for Administrative Costs </t>
    </r>
    <r>
      <rPr>
        <b/>
        <u/>
        <sz val="14"/>
        <color theme="1"/>
        <rFont val="Arial"/>
        <family val="2"/>
      </rPr>
      <t>TO DATE</t>
    </r>
  </si>
  <si>
    <t>1h.  If you have not requested, received, or expended PLHA funds for Administrative Costs, please enter "N/A" if not applicable or "0" in rows 1a through 1g and provide the anticipated timeframe in which you plan to request or expend the funds.  If you plan to allocate or have already allocated your awarded 5% Administrative Costs funds to another activity, please indicate in the cell below the allocation year, the awarded Administrative Costs funds amount, and the activity.  Otherwise, please enter an "N/A" in the cell below.</t>
  </si>
  <si>
    <t>2. Please indicate how additional revenue was generated (e.g. loan repayments, interest, fees) from program funding during this reporting period and include a description of the generated revenue.  If not applicable, enter "N/A" to acknowlege that you do not have any revenues or income earned at this time.
In addition, clarify how your estimate of households to be assisted was determined. (pursuant to Guidelines Section 302 (8)).</t>
  </si>
  <si>
    <t xml:space="preserve">2a. Program Income Earned this reporting period: </t>
  </si>
  <si>
    <t xml:space="preserve">2b. Approximate Number of Households to be assisted with this period's Reuse Revenue: </t>
  </si>
  <si>
    <t xml:space="preserve">2c. Current Balance of Reuse Revenue: </t>
  </si>
  <si>
    <t>3. If your 5-Year Plan includes any of the following activities:  2, 3, 4, 7, 8, 9, or 10, please explain how the use of PLHA funds is providing Affordable Owner-Occupied Workforce Housing (AOWH) for individuals or families of low to moderate incomes.  See Guidelines §100(a) and §303(e).</t>
  </si>
  <si>
    <r>
      <t xml:space="preserve">4. Please share any success stories you have encountered using PLHA funds for a project or an Activity.
    </t>
    </r>
    <r>
      <rPr>
        <b/>
        <i/>
        <sz val="12"/>
        <rFont val="Arial"/>
        <family val="2"/>
      </rPr>
      <t xml:space="preserve">Optional: Please feel free to submit any attachments and/or photos you would like to share to PLHASGM@hcd.ca.gov.  </t>
    </r>
  </si>
  <si>
    <t>PERMANENT LOCAL HOUSING ALLOCATION (PLHA) FUND</t>
  </si>
  <si>
    <t>Activity 1 Outcomes
§301(a)(1) The predevelopment, development, acquisition, rehabilitation, and preservation of multifamily, residential live-work, rental housing that is Affordable to Extremeley low, -Very low-, Low-, or Moderate income households, including necessary operating subsidies</t>
  </si>
  <si>
    <r>
      <t xml:space="preserve">The section below captures the total amount of PLHA funds </t>
    </r>
    <r>
      <rPr>
        <b/>
        <u/>
        <sz val="18"/>
        <rFont val="Arial"/>
        <family val="2"/>
      </rPr>
      <t>TO DATE</t>
    </r>
    <r>
      <rPr>
        <b/>
        <sz val="18"/>
        <rFont val="Arial"/>
        <family val="2"/>
      </rPr>
      <t xml:space="preserve"> and </t>
    </r>
    <r>
      <rPr>
        <b/>
        <u/>
        <sz val="18"/>
        <rFont val="Arial"/>
        <family val="2"/>
      </rPr>
      <t>DURING THIS REPORTING PERIOD</t>
    </r>
    <r>
      <rPr>
        <b/>
        <sz val="18"/>
        <rFont val="Arial"/>
        <family val="2"/>
      </rPr>
      <t xml:space="preserve"> for Activity 1 for each allocation year.  Please enter the correct amount in each yellow cell as indicated in each row.  The total amount for each cell is based on the most current executed Standard Agreement, Budget Revision form if applicable, and/or the Request for Funds forms as applicable.  Any changes or amendments pending HCD approval will not be reflected in this reporting period. Enter a "0" for any cells that do not apply or do not have an amount to report for this reporting period.</t>
    </r>
  </si>
  <si>
    <r>
      <t xml:space="preserve">CUMULATIVE DATA - The data below is based ONLY on PLHA funded units and individuals served by PLHA funds for this activity.  The Total Number of PLHA Funded Units or People Served amounts in this section reflect data from the execution of your contract to the current reporting period.  Annual Report will be returned if this section is left blank.
</t>
    </r>
    <r>
      <rPr>
        <sz val="18"/>
        <rFont val="Arial"/>
        <family val="2"/>
      </rPr>
      <t>1.  In order to complete this section, please refer to the Cumulative Data for Activity 1 from last year's Annual Report.
2.  If an Annual Report was not required to be submitted in the last reporting period, please enter a zero for each of the yellow cell below.
3.  If an Annual Report was submitted in the previous reporting period, please use that Annual Report to enter an amount in each yellow cell below by adding the amounts reported in the Total Prior to this Reporting Period AND Total for this Reporting Period that corresponds to each row.
4.  If the data in the previous Annual Report was reported incorrectly, please provide the correct amounts below.  Please note that the amount requested in each yellow cell below reflects the total amount from the first time PLHA funds were used for the units and the people served to the previous year's reporting period.  PLHA funds used during this reporting period should ONLY be reported in the below individual sections.  If there are any discrepancies from previous reportings, please provide an explanation in the Additional Comments section to explain the discrepancy between the data reported in this Annual Report and the previous Annual Report.</t>
    </r>
  </si>
  <si>
    <t>PLHA FUNDED UNITS</t>
  </si>
  <si>
    <r>
      <t>Total P</t>
    </r>
    <r>
      <rPr>
        <b/>
        <u/>
        <sz val="16"/>
        <rFont val="Arial"/>
        <family val="2"/>
      </rPr>
      <t>rior</t>
    </r>
    <r>
      <rPr>
        <b/>
        <sz val="16"/>
        <rFont val="Arial"/>
        <family val="2"/>
      </rPr>
      <t xml:space="preserve"> to this Reporting Period</t>
    </r>
  </si>
  <si>
    <t>Total for this Reporting Period</t>
  </si>
  <si>
    <t>Total Number 
of PLHA Funded Units to Date</t>
  </si>
  <si>
    <t>PEOPLE SERVED</t>
  </si>
  <si>
    <t>Total Prior to this Reporting Period</t>
  </si>
  <si>
    <t>Total Number of
People Served 
to Date</t>
  </si>
  <si>
    <r>
      <t xml:space="preserve">Total Amount of Activity 1 Funds Awarded </t>
    </r>
    <r>
      <rPr>
        <b/>
        <u/>
        <sz val="18"/>
        <rFont val="Arial"/>
        <family val="2"/>
      </rPr>
      <t>TO DATE</t>
    </r>
    <r>
      <rPr>
        <b/>
        <sz val="18"/>
        <rFont val="Arial"/>
        <family val="2"/>
      </rPr>
      <t xml:space="preserve"> </t>
    </r>
  </si>
  <si>
    <t xml:space="preserve">Number of Units Developed, Rehabilitated, or Preserved </t>
  </si>
  <si>
    <t>Number of Individuals Occupying Projects</t>
  </si>
  <si>
    <r>
      <t xml:space="preserve">Total Amount of Activity 1 Funds Disbursed </t>
    </r>
    <r>
      <rPr>
        <b/>
        <u/>
        <sz val="18"/>
        <rFont val="Arial"/>
        <family val="2"/>
      </rPr>
      <t>TO DATE</t>
    </r>
  </si>
  <si>
    <t>Number of ADA Accessible Units Developed, Rehabilitated or Preserved</t>
  </si>
  <si>
    <t>Number of Households Occupying Projects</t>
  </si>
  <si>
    <t xml:space="preserve">Total Amount of Activity 1 Funds Disencumbered </t>
  </si>
  <si>
    <t xml:space="preserve">Number of Units Developed, Rehabilitated or Preserved for Formerly Homeless Individuals </t>
  </si>
  <si>
    <t>Number of Seniors (65 and older) Occupying Projects</t>
  </si>
  <si>
    <t>Total Amount of Activity 1 Funds Remaining
To be Disbursed</t>
  </si>
  <si>
    <t>Number of Extremely Low- Income Units Developed, Rehabilitated or Preserved
(Max 30% AMI)
{Per Guidelines 101(n)}:</t>
  </si>
  <si>
    <t>Number of Veterans Occupying Projects</t>
  </si>
  <si>
    <r>
      <t xml:space="preserve">Total Amount of Activity 1 Funds Disbursed 
</t>
    </r>
    <r>
      <rPr>
        <b/>
        <u/>
        <sz val="18"/>
        <rFont val="Arial"/>
        <family val="2"/>
      </rPr>
      <t>DURING THIS PERIOD</t>
    </r>
  </si>
  <si>
    <t>Number of Very Low-Income Units Developed, Rehabilitated or Preserved (Max 50% AMI)
{Per Guidelines 101(cc)}:</t>
  </si>
  <si>
    <t>Number of Disabled Persons Occupying Projects</t>
  </si>
  <si>
    <r>
      <t xml:space="preserve">Total Amount of Activity 1 Funds Expended 
</t>
    </r>
    <r>
      <rPr>
        <b/>
        <u/>
        <sz val="18"/>
        <rFont val="Arial"/>
        <family val="2"/>
      </rPr>
      <t>DURING THIS PERIOD</t>
    </r>
  </si>
  <si>
    <t>Total Number of Units at or below 60% AMI Developed, Rehabilitated or Preserved</t>
  </si>
  <si>
    <t>Number of Families with Minor Children Occupying Projects</t>
  </si>
  <si>
    <r>
      <t xml:space="preserve">Total Amount of Activity 1 Funds Expended </t>
    </r>
    <r>
      <rPr>
        <b/>
        <u/>
        <sz val="18"/>
        <rFont val="Arial"/>
        <family val="2"/>
      </rPr>
      <t>TO DATE</t>
    </r>
  </si>
  <si>
    <t>Number of Low(er)-Income Units Developed, Rehabilitated or Preserved (Max 80% AMI)
{Per Guidelines 101(s)}:</t>
  </si>
  <si>
    <t>Number of Transition-Aged Youth (ages 18-24) Occupying Projects</t>
  </si>
  <si>
    <t>Number of Moderate-Income Units Developed, Rehabilitated or Preserved (Max 120% AMI, or if in High Cost Area 150%)
{Per Guidelines 101(t)}:</t>
  </si>
  <si>
    <t>Number of Farmworkers Occupying Projects</t>
  </si>
  <si>
    <t>The section below captures Activity 1 outcomes and expenditures using PLHA funds during this reporting period (unless otherwise noted).  If PLHA funds have not been received and/or expended to operate the project during this reporting period, enter an "N/A" or a "0" in the yellow cells on the first row of each section to acknowledge no PLHA funds have been used and provide the status in the Comments section.</t>
  </si>
  <si>
    <t xml:space="preserve">General Project Information </t>
  </si>
  <si>
    <t xml:space="preserve">Expenditure Breakdown - Please enter the amounts expended ONLY with PLHA funds.
(Total amount expended should equate to the amount of PLHA funds received.  
Total amount may be less than the amount received if PLHA have not been fully expended) </t>
  </si>
  <si>
    <t>Households or Individuals Served - Please enter the total number of households or individuals assisted with PLHA funds for each category.  
Number may be duplicated (example, a 65 year old veteran will be counted in the "Seniors" column and "Veterans" column)</t>
  </si>
  <si>
    <t>Project 
(Project Name or Identifier)</t>
  </si>
  <si>
    <t>Project Address
Street, City, Zip</t>
  </si>
  <si>
    <t xml:space="preserve">Project County
</t>
  </si>
  <si>
    <t>Length of Affordability Restriction
(in years), if applicable</t>
  </si>
  <si>
    <t>Date of Affordability Covenant Expiration, if applicable</t>
  </si>
  <si>
    <t>Total Cost of Project
(includes PLHA and non-PLHA funds)</t>
  </si>
  <si>
    <t>Developer Name</t>
  </si>
  <si>
    <t>Grant or Loan</t>
  </si>
  <si>
    <t>Amount of PLHA Funds Expended on Predevelopment</t>
  </si>
  <si>
    <t>Amount of PLHA Funds  Expended on Construction and/or Development</t>
  </si>
  <si>
    <t>Amount of PLHA Funds Expended on Acquisition</t>
  </si>
  <si>
    <t>Amount of PLHA Funds Expended on Rehabilitation and/or Preservation</t>
  </si>
  <si>
    <t>Amount of PLHA Funds  Expended on Operating Subsidies</t>
  </si>
  <si>
    <t>Total Number of Individuals to Occupy Project</t>
  </si>
  <si>
    <t>Total Number of Households to Occupy the Project</t>
  </si>
  <si>
    <t>Number of Seniors to Occupy Project (65 and older)</t>
  </si>
  <si>
    <t>Number of Veterans to Occupy Project</t>
  </si>
  <si>
    <t>Number of Disabled Persons to Occupy Project</t>
  </si>
  <si>
    <t>Number of Families with Minor Children to Occupy Project</t>
  </si>
  <si>
    <t>Number of Transition-Aged Youth (18-24) to Occupy Project</t>
  </si>
  <si>
    <t>Number of Farmworkers to 
Occupy Project</t>
  </si>
  <si>
    <t>Yes</t>
  </si>
  <si>
    <t>Total</t>
  </si>
  <si>
    <t xml:space="preserve">Unit Details - Please enter the total number of units assisted with PLHA funds for each category (unless otherwise noted).  </t>
  </si>
  <si>
    <t>Project Status and Evidence of Compliance</t>
  </si>
  <si>
    <t>Total Number of Units in Project (includes PLHA and non-PLHA units)</t>
  </si>
  <si>
    <t>Total Number of Units Restricted for Affordability in Project (includes only PLHA units)</t>
  </si>
  <si>
    <t>Type of Housing</t>
  </si>
  <si>
    <t>Number of Units Receiving Operating Subsidy</t>
  </si>
  <si>
    <t>Number of ADA Accessible Units Developed, Rehabilitated, or Preserved</t>
  </si>
  <si>
    <t xml:space="preserve">Number of Units Developed, Rehabilitated, or Preserved for Formerly Homeless Individuals </t>
  </si>
  <si>
    <t>Number of Extremely Low- Income Units Developed, Rehabilitated, or Preserved
(Max 30% AMI)
{Per Guidelines 101(n)}:</t>
  </si>
  <si>
    <t>Number of Very Low-Income Units Developed, Rehabilitated, or Preserved
(Max 50% AMI)
{Per Guidelines 101(cc)}:</t>
  </si>
  <si>
    <t>Total Number of Units at or below 60% AMI Developed, Rehabilitated, or Preserved</t>
  </si>
  <si>
    <t>Number of Low(er)-Income Units Developed, Rehabilitated, or Preserved (Max 80% AMI)
{Per Guidelines 101(s)}:</t>
  </si>
  <si>
    <t>Number of Moderate-Income Units Developed, Rehabilitated, or Preserved
(Max 120% AMI, or if in High Cost Area 150%)
{Per Guidelines 101(t)}:</t>
  </si>
  <si>
    <t>Project Status</t>
  </si>
  <si>
    <t>Is Award Letter to Affordable Housing Project Attached?</t>
  </si>
  <si>
    <t>Date of Project Completion 
(if applicable)</t>
  </si>
  <si>
    <t>If Completed, is Certificate of Occupancy Attached?</t>
  </si>
  <si>
    <r>
      <t xml:space="preserve">Outcomes and Activity Expenditures - Please complete this section if PLHA funds HAVE NOT been requested and/or expended (if already disbursed) during this reporting period.  Annual Report will be returned if this section is left blank and there are no outcomes reported in the above sections.
</t>
    </r>
    <r>
      <rPr>
        <sz val="16"/>
        <rFont val="Arial"/>
        <family val="2"/>
      </rPr>
      <t xml:space="preserve">1.  If you have not requested PLHA funds for this activity, please enter "N/A" or "0" in the above cells and provide the anticipated timeframe in which you will request and expend funds.  Please be specific and describe the current status of this activity and/or your plan in fulfilling this activity with the awarded funds. If applicable, please describe the targeted beneficiaries of your project including services to be provided.
2.  If you have requested or received PLHA funds but have not expended the funds, please enter "N/A" or "0" in the above cells and describe in detail the current status of this activity and/or your plan in fulfilling this activity with the awarded funds.  Please include a timeframe as to when you plan to expend the funds. If applicable, please describe the targeted beneficiaries of your project including services to be provided.
3.  If you expended PLHA funds that were received during the last reporting period, please enter the data as requested above.  For example, even though you have not requested funds during this reporting period, you expended funds that were previously disbursed to you.  Please provide a clarification.  </t>
    </r>
  </si>
  <si>
    <r>
      <t xml:space="preserve">Additional Comments - Please complete this section if you plan or is in the process of making amendments to your 5-Year Plan, if you are encountering issues in completing your Activity, and/or if there are discrepancies that need to be clarified.
</t>
    </r>
    <r>
      <rPr>
        <sz val="16"/>
        <rFont val="Arial"/>
        <family val="2"/>
      </rPr>
      <t>1.  Please describe any proposed amendment(s) to the approved activities and schedule (pursuant to Guidelines Section 503(b)).
2.  Please describe any issues or barriers you encountered such as in securing required entitlements, permits, zoning changes, and environmental clearances as applicable.
3.  Please provide any additional information regarding this activity.</t>
    </r>
  </si>
  <si>
    <t>Project</t>
  </si>
  <si>
    <t>Completion Date</t>
  </si>
  <si>
    <t>Activity 2 Outcomes
§301(a)(2) The predevelopment, development, acquisition, rehabilitation, and preservation of Affordable rental and ownership Housing Including Accessory Dwelling Units (ADUs), that meets the needs of a growing workforce earning up to 120% of AMI, or 150% of AMI in high-cost areas. ADUs shall be available for occupancy for a term of no less than 30 days.</t>
  </si>
  <si>
    <r>
      <t xml:space="preserve">The section below captures the total amount of PLHA funds </t>
    </r>
    <r>
      <rPr>
        <b/>
        <u/>
        <sz val="18"/>
        <rFont val="Arial"/>
        <family val="2"/>
      </rPr>
      <t>TO DATE</t>
    </r>
    <r>
      <rPr>
        <b/>
        <sz val="18"/>
        <rFont val="Arial"/>
        <family val="2"/>
      </rPr>
      <t xml:space="preserve"> and </t>
    </r>
    <r>
      <rPr>
        <b/>
        <u/>
        <sz val="18"/>
        <rFont val="Arial"/>
        <family val="2"/>
      </rPr>
      <t>DURING THIS REPORTING PERIOD</t>
    </r>
    <r>
      <rPr>
        <b/>
        <sz val="18"/>
        <rFont val="Arial"/>
        <family val="2"/>
      </rPr>
      <t xml:space="preserve"> for Activity 2 for each allocation year.  Please enter the correct amount in each yellow cell as indicated in each row.  The total amount for each cell is based on the most current executed Standard Agreement, Budget Revision form if applicable, and/or the Request for Funds forms as applicable.  Any changes or amendments pending HCD approval will not be reflected in this reporting period. Enter a "0" for any cells that do not apply or do not have an amount to report for this reporting period.</t>
    </r>
  </si>
  <si>
    <r>
      <t xml:space="preserve">CUMULATIVE DATA - The data below is based ONLY on PLHA funded units and individuals served by PLHA funds for this activity.  The Total Number of PLHA Funded Units or People Served amounts in this section reflect data from the execution of your contract to the current reporting period.  Annual Report will be returned if this section is left blank.
</t>
    </r>
    <r>
      <rPr>
        <sz val="18"/>
        <rFont val="Arial"/>
        <family val="2"/>
      </rPr>
      <t>1.  In order to complete this section, please refer to the Cumulative Data for Activity 2 from last year's Annual Report.
2.  If an Annual Report was not required to be submitted in the last reporting period, please enter a zero for each of the yellow cell below.
3.  If an Annual Report was submitted in the previous reporting period, please use that Annual Report to enter an amount in each yellow cell below by adding the amounts reported in the Total Prior to this Reporting Period AND Total for this Reporting Period that corresponds to each row.
4.  If the data in the previous Annual Report was reported incorrectly, please provide the correct amounts below.  Please note that the amount requested in each yellow cell below reflects the total amount from the first time PLHA funds were used for the units and the people served to the previous year's reporting period.  PLHA funds used during this reporting period should ONLY be reported in the below individual sections.  If there are any discrepancies from previous reportings, please provide an explanation in the Additional Comments section to explain the discrepancy between the data reported in this Annual Report and the previous Annual Report.</t>
    </r>
  </si>
  <si>
    <r>
      <t xml:space="preserve">Total Amount of Activity 2 Funds Awarded </t>
    </r>
    <r>
      <rPr>
        <b/>
        <u/>
        <sz val="18"/>
        <rFont val="Arial"/>
        <family val="2"/>
      </rPr>
      <t>TO DATE</t>
    </r>
    <r>
      <rPr>
        <b/>
        <sz val="18"/>
        <rFont val="Arial"/>
        <family val="2"/>
      </rPr>
      <t xml:space="preserve"> </t>
    </r>
  </si>
  <si>
    <t>Number of Units Developed, Rehabilitated, or Preserved</t>
  </si>
  <si>
    <r>
      <t xml:space="preserve">AOWH:  Total Amount of Activity 2 Awarded Funds Allocated for AOWH </t>
    </r>
    <r>
      <rPr>
        <b/>
        <u/>
        <sz val="18"/>
        <rFont val="Arial"/>
        <family val="2"/>
      </rPr>
      <t>TO DATE</t>
    </r>
    <r>
      <rPr>
        <b/>
        <sz val="18"/>
        <rFont val="Arial"/>
        <family val="2"/>
      </rPr>
      <t xml:space="preserve"> </t>
    </r>
  </si>
  <si>
    <r>
      <t xml:space="preserve">Total Amount of Activity 2 Funds Disbursed </t>
    </r>
    <r>
      <rPr>
        <b/>
        <u/>
        <sz val="18"/>
        <rFont val="Arial"/>
        <family val="2"/>
      </rPr>
      <t>TO DATE</t>
    </r>
  </si>
  <si>
    <r>
      <t xml:space="preserve">AOWH:  Total Amount of Activity 2 Disbursed Funds Allocated for AOWH </t>
    </r>
    <r>
      <rPr>
        <b/>
        <u/>
        <sz val="18"/>
        <rFont val="Arial"/>
        <family val="2"/>
      </rPr>
      <t>TO DATE</t>
    </r>
  </si>
  <si>
    <t xml:space="preserve">Total Amount of Activity 2 Funds Disencumbered </t>
  </si>
  <si>
    <t>Number of Very Low-Income Units Developed, Rehabilitated or Preserved
(Max 50% AMI)
{Per Guidelines 101(cc)}:</t>
  </si>
  <si>
    <t>Total Amount of Activity 2 Funds Remaining
To be Disbursed</t>
  </si>
  <si>
    <r>
      <t xml:space="preserve">Total Amount of Activity 2 Funds Disbursed 
</t>
    </r>
    <r>
      <rPr>
        <b/>
        <u/>
        <sz val="18"/>
        <rFont val="Arial"/>
        <family val="2"/>
      </rPr>
      <t>DURING THIS PERIOD</t>
    </r>
  </si>
  <si>
    <r>
      <t xml:space="preserve">Total Amount of Activity 2 Funds Expended 
</t>
    </r>
    <r>
      <rPr>
        <b/>
        <u/>
        <sz val="18"/>
        <rFont val="Arial"/>
        <family val="2"/>
      </rPr>
      <t>DURING THIS PERIOD</t>
    </r>
  </si>
  <si>
    <t>Number of Moderate-Income Units Developed, Rehabilitated or Preserved
(Max 120% AMI, or if in High Cost Area 150%)
{Per Guidelines 101(t)}:</t>
  </si>
  <si>
    <r>
      <t xml:space="preserve">AOWH:  Total Amount of Activity 2 Expended Funds Allocated for AOWH </t>
    </r>
    <r>
      <rPr>
        <b/>
        <u/>
        <sz val="18"/>
        <rFont val="Arial"/>
        <family val="2"/>
      </rPr>
      <t>DURING THIS PERIOD</t>
    </r>
  </si>
  <si>
    <r>
      <t xml:space="preserve">Total Amount of Activity 2 Funds Expended </t>
    </r>
    <r>
      <rPr>
        <b/>
        <u/>
        <sz val="18"/>
        <rFont val="Arial"/>
        <family val="2"/>
      </rPr>
      <t>TO DATE</t>
    </r>
  </si>
  <si>
    <r>
      <t xml:space="preserve">AOWH:  Total Amount of Activity 2 Expended Funds Allocated for AOWH </t>
    </r>
    <r>
      <rPr>
        <b/>
        <u/>
        <sz val="18"/>
        <rFont val="Arial"/>
        <family val="2"/>
      </rPr>
      <t>TO DATE</t>
    </r>
  </si>
  <si>
    <r>
      <t xml:space="preserve">The section below captures Activity 2 outcomes and expenditures using PLHA funds </t>
    </r>
    <r>
      <rPr>
        <b/>
        <u/>
        <sz val="18"/>
        <rFont val="Arial"/>
        <family val="2"/>
      </rPr>
      <t>during this reporting period (unless otherwise noted)</t>
    </r>
    <r>
      <rPr>
        <b/>
        <sz val="18"/>
        <rFont val="Arial"/>
        <family val="2"/>
      </rPr>
      <t>.   If PLHA funds have not been received and/or expended to operate the project during this reporting period, enter an "N/A" or a "0" in the yellow cells on the first row of each section to acknowledge no PLHA funds have been used and provide the status in the Comments section</t>
    </r>
  </si>
  <si>
    <t xml:space="preserve">Expenditure Breakdown - Please enter the amounts expended ONLY with PLHA funds.
(Total amount expended may not be more than the amount of PLHA funds received.  
Total amount expended may be less than the amount received if PLHA funds have not been fully expended) </t>
  </si>
  <si>
    <t>Amount of PLHA Funds Expended on Predevelopment
(including AOWH if applicable)</t>
  </si>
  <si>
    <t>Amount of PLHA Funds  Expended on Construction and/or Development
(including AOWH if applicable)</t>
  </si>
  <si>
    <t>Amount of PLHA Funds Expended on Acquisition
(including AOWH if applicable)</t>
  </si>
  <si>
    <t>Amount of PLHA Funds Expended on Rehabilitation and/or Preservation
(including AOWH if applicable)</t>
  </si>
  <si>
    <t>Amount of PLHA Funds  Expended on Operating Subsidies
(including AOWH if applicable)</t>
  </si>
  <si>
    <t>Amount of PLHA Funds Expended Towards AOWH</t>
  </si>
  <si>
    <t>Number of Households to Occupy the Project</t>
  </si>
  <si>
    <t>Farmworkers to 
Occupy Project</t>
  </si>
  <si>
    <t>Number of Individuals to Occupy Project</t>
  </si>
  <si>
    <t xml:space="preserve">Unit Details - Please enter the total number of units assisted with PLHA funds for each category.  </t>
  </si>
  <si>
    <t>Number of Housing Units Developed, Acquired, Rehabilitated, or Preserved (includes only PLHA units)</t>
  </si>
  <si>
    <t>Number of ADA-Accessible Units Developed, Rehabilitated, or Preserved</t>
  </si>
  <si>
    <t>Number of Units Developed, Rehabilitated, or Preserved for Formerly Homeless Individuals</t>
  </si>
  <si>
    <t>Number of Low(er)-Income Units Developed, Rehabilitated, or Preserved (Max 80%AMI)
{Per Guidelines 101(s)}:</t>
  </si>
  <si>
    <t>Tax Credit Project</t>
  </si>
  <si>
    <t>Is Deed Restriction Recorded?</t>
  </si>
  <si>
    <t>Total:</t>
  </si>
  <si>
    <t>Activity 3 Outcomes
§301(a)(3) Matching Portion of Funds placed into Local or Regional Housing Trust Funds</t>
  </si>
  <si>
    <r>
      <t xml:space="preserve">The section below captures the total amount of PLHA funds </t>
    </r>
    <r>
      <rPr>
        <b/>
        <u/>
        <sz val="18"/>
        <rFont val="Arial"/>
        <family val="2"/>
      </rPr>
      <t>TO DATE</t>
    </r>
    <r>
      <rPr>
        <b/>
        <sz val="18"/>
        <rFont val="Arial"/>
        <family val="2"/>
      </rPr>
      <t xml:space="preserve"> and </t>
    </r>
    <r>
      <rPr>
        <b/>
        <u/>
        <sz val="18"/>
        <rFont val="Arial"/>
        <family val="2"/>
      </rPr>
      <t>DURING THIS REPORTING PERIOD</t>
    </r>
    <r>
      <rPr>
        <b/>
        <sz val="18"/>
        <rFont val="Arial"/>
        <family val="2"/>
      </rPr>
      <t xml:space="preserve"> for Activity 3 for each allocation year.  Please enter the correct amount in each yellow cell as indicated in each row.  The total amount for each cell is based on the most current executed Standard Agreement, Budget Revision form if applicable, and/or the Request for Funds forms as applicable.  Any changes or amendments pending HCD approval will not be reflected in this reporting period. Enter a "0" for any cells that do not apply or do not have an amount to report for this reporting period.</t>
    </r>
  </si>
  <si>
    <r>
      <t xml:space="preserve">CUMULATIVE DATA - The data below is based ONLY on PLHA funded units and individuals served by PLHA funds for this activity.  The Total Number of PLHA Funded Units or People Served amounts in this section reflect data from the execution of your contract to the current reporting period.  Annual Report will be returned if this section is left blank.
</t>
    </r>
    <r>
      <rPr>
        <sz val="18"/>
        <rFont val="Arial"/>
        <family val="2"/>
      </rPr>
      <t>1.  In order to complete this section, please refer to the Cumulative Data for Activity 3 from last year's Annual Report.
2.  If an Annual Report was not required to be submitted in the last reporting period, please enter a zero for each of the yellow cell below.
3.  If an Annual Report was submitted in the previous reporting period, please use that Annual Report to enter an amount in each yellow cell below by adding the amounts reported in the Total Prior to this Reporting Period AND Total for this Reporting Period that corresponds to each row.
4.  If the data in the previous Annual Report was reported incorrectly, please provide the correct amounts below.  Please note that the amount requested in each yellow cell below reflects the total amount from the first time PLHA funds were used for the units and the people served to the previous year's reporting period.  PLHA funds used during this reporting period should ONLY be reported in the below individual sections.  If there are any discrepancies from previous reportings, please provide an explanation in the Additional Comments section to explain the discrepancy between the data reported in this Annual Report and the previous Annual Report.</t>
    </r>
  </si>
  <si>
    <r>
      <t xml:space="preserve">Total Amount of Activity 3 Funds Awarded </t>
    </r>
    <r>
      <rPr>
        <b/>
        <u/>
        <sz val="18"/>
        <rFont val="Arial"/>
        <family val="2"/>
      </rPr>
      <t>TO DATE</t>
    </r>
    <r>
      <rPr>
        <b/>
        <sz val="18"/>
        <rFont val="Arial"/>
        <family val="2"/>
      </rPr>
      <t xml:space="preserve"> </t>
    </r>
  </si>
  <si>
    <t>Total Number of Units for All Projects</t>
  </si>
  <si>
    <t>Total Number of Individuals Assisted</t>
  </si>
  <si>
    <r>
      <t xml:space="preserve">AOWH:  Total Amount of Activity 3 Awarded Funds Allocated for AOWH </t>
    </r>
    <r>
      <rPr>
        <b/>
        <u/>
        <sz val="18"/>
        <rFont val="Arial"/>
        <family val="2"/>
      </rPr>
      <t>TO DATE</t>
    </r>
    <r>
      <rPr>
        <b/>
        <sz val="18"/>
        <rFont val="Arial"/>
        <family val="2"/>
      </rPr>
      <t xml:space="preserve"> </t>
    </r>
  </si>
  <si>
    <t>Total Number of Rental Units for All Projects</t>
  </si>
  <si>
    <r>
      <t xml:space="preserve">Total Amount of Activity 3 Funds Disbursed </t>
    </r>
    <r>
      <rPr>
        <b/>
        <u/>
        <sz val="18"/>
        <rFont val="Arial"/>
        <family val="2"/>
      </rPr>
      <t>TO DATE</t>
    </r>
  </si>
  <si>
    <t>Total Number of Ownership Units for All Projects</t>
  </si>
  <si>
    <r>
      <t xml:space="preserve">AOWH:  Total Amount of Activity 3 Disbursed Funds Allocated for AOWH </t>
    </r>
    <r>
      <rPr>
        <b/>
        <u/>
        <sz val="18"/>
        <rFont val="Arial"/>
        <family val="2"/>
      </rPr>
      <t>TO DATE</t>
    </r>
  </si>
  <si>
    <t>Total Number of ADUs for All Projects</t>
  </si>
  <si>
    <t xml:space="preserve">Total Amount of Activity 3 Funds Disencumbered </t>
  </si>
  <si>
    <t>Total Amount of Activity 3 Funds Remaining
To be Disbursed</t>
  </si>
  <si>
    <r>
      <t xml:space="preserve">Total Amount of Activity 3 Funds Disbursed 
</t>
    </r>
    <r>
      <rPr>
        <b/>
        <u/>
        <sz val="18"/>
        <rFont val="Arial"/>
        <family val="2"/>
      </rPr>
      <t>DURING THIS PERIOD</t>
    </r>
  </si>
  <si>
    <r>
      <t xml:space="preserve">Total Amount of Activity 3 Funds Expended 
</t>
    </r>
    <r>
      <rPr>
        <b/>
        <u/>
        <sz val="18"/>
        <rFont val="Arial"/>
        <family val="2"/>
      </rPr>
      <t>DURING THIS PERIOD</t>
    </r>
  </si>
  <si>
    <r>
      <t xml:space="preserve">AOWH:  Total Amount of Activity 3 Expended Funds Allocated for AOWH </t>
    </r>
    <r>
      <rPr>
        <b/>
        <u/>
        <sz val="18"/>
        <rFont val="Arial"/>
        <family val="2"/>
      </rPr>
      <t>DURING THIS PERIOD</t>
    </r>
  </si>
  <si>
    <r>
      <t xml:space="preserve">Total Amount of Activity 3 Funds Expended </t>
    </r>
    <r>
      <rPr>
        <b/>
        <u/>
        <sz val="18"/>
        <rFont val="Arial"/>
        <family val="2"/>
      </rPr>
      <t>TO DATE</t>
    </r>
  </si>
  <si>
    <r>
      <t xml:space="preserve">AOWH:  Total Amount of Activity 3 Expended Funds Allocated for AOWH </t>
    </r>
    <r>
      <rPr>
        <b/>
        <u/>
        <sz val="18"/>
        <rFont val="Arial"/>
        <family val="2"/>
      </rPr>
      <t>TO DATE</t>
    </r>
  </si>
  <si>
    <r>
      <t xml:space="preserve">The section below captures Activity 3 outcomes and expenditures using PLHA funds </t>
    </r>
    <r>
      <rPr>
        <b/>
        <u/>
        <sz val="18"/>
        <rFont val="Arial"/>
        <family val="2"/>
      </rPr>
      <t>during this reporting period (unless otherwise noted)</t>
    </r>
    <r>
      <rPr>
        <b/>
        <sz val="18"/>
        <rFont val="Arial"/>
        <family val="2"/>
      </rPr>
      <t>.   If PLHA funds have not been received and/or expended to operate the project during this reporting period, enter an "N/A" or a "0" in the yellow cells on the first row of each section to acknowledge no PLHA funds have been used and provide the status in the Comments section</t>
    </r>
  </si>
  <si>
    <t>Trust Fund Details - Amount of PLHA funds expended should equate to the amount of PLHA funds received.  
Total amount may be less than the amount received if PLHA have not been fully expended.</t>
  </si>
  <si>
    <t>Total Cost of Project
including PLHA and non-PLHA funds
(including AOWH if applicable)</t>
  </si>
  <si>
    <t>Amount of PLHA Funds Deposited into Trust Fund</t>
  </si>
  <si>
    <t>Amount of PLHA Funds Expended on Activity Costs
(including AOWH if applicable)</t>
  </si>
  <si>
    <t>Local or Regional Trust</t>
  </si>
  <si>
    <t>Type of Trust Fund</t>
  </si>
  <si>
    <t>Type of Project being Funded</t>
  </si>
  <si>
    <t xml:space="preserve">Date of Project Completion 
(if applicable) </t>
  </si>
  <si>
    <t>Proof of Deposit Attached?</t>
  </si>
  <si>
    <t>Activity 4 Outcomes
§301(a)(4) Matching portions of funds available through the Low- and Moderate-Income Housing Asset Fund (LMIHAF) pursuant to subdivision (d) of HSC Section 34176</t>
  </si>
  <si>
    <r>
      <t xml:space="preserve">The section below captures the total amount of PLHA funds </t>
    </r>
    <r>
      <rPr>
        <b/>
        <u/>
        <sz val="18"/>
        <rFont val="Arial"/>
        <family val="2"/>
      </rPr>
      <t>TO DATE</t>
    </r>
    <r>
      <rPr>
        <b/>
        <sz val="18"/>
        <rFont val="Arial"/>
        <family val="2"/>
      </rPr>
      <t xml:space="preserve"> and </t>
    </r>
    <r>
      <rPr>
        <b/>
        <u/>
        <sz val="18"/>
        <rFont val="Arial"/>
        <family val="2"/>
      </rPr>
      <t>DURING THIS REPORTING PERIOD</t>
    </r>
    <r>
      <rPr>
        <b/>
        <sz val="18"/>
        <rFont val="Arial"/>
        <family val="2"/>
      </rPr>
      <t xml:space="preserve"> for Activity 4 for each allocation year.  Please enter the correct amount in each yellow cell as indicated in each row.  The total amount for each cell is based on the most current executed Standard Agreement, Budget Revision form if applicable, and/or the Request for Funds forms as applicable.  Any changes or amendments pending HCD approval will not be reflected in this reporting period. Enter a "0" for any cells that do not apply or do not have an amount to report for this reporting period.</t>
    </r>
  </si>
  <si>
    <r>
      <t xml:space="preserve">CUMULATIVE DATA - The data below is based ONLY on PLHA funded units and individuals served by PLHA funds for this activity.  The Total Number of PLHA Funded Units or People Served amounts in this section reflect data from the execution of your contract to the current reporting period.  Annual Report will be returned if this section is left blank.
</t>
    </r>
    <r>
      <rPr>
        <sz val="18"/>
        <rFont val="Arial"/>
        <family val="2"/>
      </rPr>
      <t>1.  In order to complete this section, please refer to the Cumulative Data for Activity 4 from last year's Annual Report.
2.  If an Annual Report was not required to be submitted in the last reporting period, please enter a zero for each of the yellow cell below.
3.  If an Annual Report was submitted in the previous reporting period, please use that Annual Report to enter an amount in each yellow cell below by adding the amounts reported in the Total Prior to this Reporting Period AND Total for this Reporting Period that corresponds to each row.
4.  If the data in the previous Annual Report was reported incorrectly, please provide the correct amounts below.  Please note that the amount requested in each yellow cell below reflects the total amount from the first time PLHA funds were used for the units and the people served to the previous year's reporting period.  PLHA funds used during this reporting period should ONLY be reported in the below individual sections.  If there are any discrepancies from previous reportings, please provide an explanation in the Additional Comments section to explain the discrepancy between the data reported in this Annual Report and the previous Annual Report.</t>
    </r>
  </si>
  <si>
    <r>
      <t xml:space="preserve">Total Amount of Activity 4 Funds Awarded </t>
    </r>
    <r>
      <rPr>
        <b/>
        <u/>
        <sz val="18"/>
        <rFont val="Arial"/>
        <family val="2"/>
      </rPr>
      <t>TO DATE</t>
    </r>
    <r>
      <rPr>
        <b/>
        <sz val="18"/>
        <rFont val="Arial"/>
        <family val="2"/>
      </rPr>
      <t xml:space="preserve"> </t>
    </r>
  </si>
  <si>
    <r>
      <t xml:space="preserve">AOWH:  Total Amount of Activity 4 Awarded Funds Allocated for AOWH </t>
    </r>
    <r>
      <rPr>
        <b/>
        <u/>
        <sz val="18"/>
        <rFont val="Arial"/>
        <family val="2"/>
      </rPr>
      <t>TO DATE</t>
    </r>
    <r>
      <rPr>
        <b/>
        <sz val="18"/>
        <rFont val="Arial"/>
        <family val="2"/>
      </rPr>
      <t xml:space="preserve"> </t>
    </r>
  </si>
  <si>
    <r>
      <t xml:space="preserve">Total Amount of Activity 4 Funds Disbursed </t>
    </r>
    <r>
      <rPr>
        <b/>
        <u/>
        <sz val="18"/>
        <rFont val="Arial"/>
        <family val="2"/>
      </rPr>
      <t>TO DATE</t>
    </r>
  </si>
  <si>
    <r>
      <t xml:space="preserve">AOWH:  Total Amount of Activity 4 Disbursed Funds Allocated for AOWH </t>
    </r>
    <r>
      <rPr>
        <b/>
        <u/>
        <sz val="18"/>
        <rFont val="Arial"/>
        <family val="2"/>
      </rPr>
      <t>TO DATE</t>
    </r>
  </si>
  <si>
    <t xml:space="preserve">Total Amount of Activity 4 Funds Disencumbered </t>
  </si>
  <si>
    <t>Total Amount of Activity 4 Funds Remaining
To be Disbursed</t>
  </si>
  <si>
    <r>
      <t xml:space="preserve">Total Amount of Activity 4 Funds Disbursed 
</t>
    </r>
    <r>
      <rPr>
        <b/>
        <u/>
        <sz val="18"/>
        <rFont val="Arial"/>
        <family val="2"/>
      </rPr>
      <t>DURING THIS PERIOD</t>
    </r>
  </si>
  <si>
    <r>
      <t xml:space="preserve">Total Amount of Activity 4 Funds Expended 
</t>
    </r>
    <r>
      <rPr>
        <b/>
        <u/>
        <sz val="18"/>
        <rFont val="Arial"/>
        <family val="2"/>
      </rPr>
      <t>DURING THIS PERIOD</t>
    </r>
  </si>
  <si>
    <r>
      <t xml:space="preserve">AOWH:  Total Amount of Activity 4 Expended Funds Allocated for AOWH </t>
    </r>
    <r>
      <rPr>
        <b/>
        <u/>
        <sz val="18"/>
        <rFont val="Arial"/>
        <family val="2"/>
      </rPr>
      <t>DURING THIS PERIOD</t>
    </r>
  </si>
  <si>
    <r>
      <t xml:space="preserve">Total Amount of Activity 4 Funds Expended </t>
    </r>
    <r>
      <rPr>
        <b/>
        <u/>
        <sz val="18"/>
        <rFont val="Arial"/>
        <family val="2"/>
      </rPr>
      <t>TO DATE</t>
    </r>
  </si>
  <si>
    <r>
      <t xml:space="preserve">AOWH:  Total Amount of Activity 4 Expended Funds Allocated for AOWH </t>
    </r>
    <r>
      <rPr>
        <b/>
        <u/>
        <sz val="18"/>
        <rFont val="Arial"/>
        <family val="2"/>
      </rPr>
      <t>TO DATE</t>
    </r>
  </si>
  <si>
    <t>The section below captures Activity 4 outcomes and expenditures using PLHA funds during this reporting period (unless otherwise noted).  
If PLHA funds have not been received and/or expended to operate the project during this reporting period, enter an "N/A" or a "0" in the yellow cells on the first row of each section to acknowledge no PLHA funds have been used and provide the status in the Comments section.</t>
  </si>
  <si>
    <t xml:space="preserve">Trust Fund Details - Amount of PLHA funds expended should equate to the amount of PLHA funds received.  
Total amount may be less than the amount received if PLHA have not been fully expended. </t>
  </si>
  <si>
    <t xml:space="preserve">Date of Project Completion (if applicable) </t>
  </si>
  <si>
    <t xml:space="preserve">Amount of PLHA Funds Deposited into LMIHAF </t>
  </si>
  <si>
    <t>Amount of PLHA Funds Expended on AOWH</t>
  </si>
  <si>
    <t>Activity 5 Outcomes
§301(a)(5) Capitalized Reserves for Services connected to the preservation and creation of new permanent supportive housing (PSH).</t>
  </si>
  <si>
    <r>
      <t xml:space="preserve">The section below captures the total amount of PLHA funds </t>
    </r>
    <r>
      <rPr>
        <b/>
        <u/>
        <sz val="18"/>
        <rFont val="Arial"/>
        <family val="2"/>
      </rPr>
      <t>TO DATE</t>
    </r>
    <r>
      <rPr>
        <b/>
        <sz val="18"/>
        <rFont val="Arial"/>
        <family val="2"/>
      </rPr>
      <t xml:space="preserve"> and </t>
    </r>
    <r>
      <rPr>
        <b/>
        <u/>
        <sz val="18"/>
        <rFont val="Arial"/>
        <family val="2"/>
      </rPr>
      <t>DURING THIS REPORTING PERIOD</t>
    </r>
    <r>
      <rPr>
        <b/>
        <sz val="18"/>
        <rFont val="Arial"/>
        <family val="2"/>
      </rPr>
      <t xml:space="preserve"> for Activity 5 for each allocation year.  Please enter the correct amount in each yellow cell as indicated in each row.  The total amount for each cell is based on the most current executed Standard Agreement, Budget Revision form if applicable, and/or the Request for Funds forms as applicable.  Any changes or amendments pending HCD approval will not be reflected in this reporting period. Enter a "0" for any cells that do not apply or do not have an amount to report for this reporting period.</t>
    </r>
  </si>
  <si>
    <r>
      <t xml:space="preserve">CUMULATIVE DATA - The data below is based ONLY on PLHA funded units and individuals served by PLHA funds for this activity.  The Total Number of PLHA Funded Units or People Served amounts in this section reflect data from the execution of your contract to the current reporting period.  Annual Report will be returned if this section is left blank.
</t>
    </r>
    <r>
      <rPr>
        <sz val="18"/>
        <rFont val="Arial"/>
        <family val="2"/>
      </rPr>
      <t>1.  In order to complete this section, please refer to the Cumulative Data for Activity 5 from last year's Annual Report.
2.  If an Annual Report was not required to be submitted in the last reporting period, please enter a zero for each of the yellow cell below.
3.  If an Annual Report was submitted in the previous reporting period, please use that Annual Report to enter an amount in each yellow cell below by adding the amounts reported in the Total Prior to this Reporting Period AND Total for this Reporting Period that corresponds to each row.
4.  If the data in the previous Annual Report was reported incorrectly, please provide the correct amounts below.  Please note that the amount requested in each yellow cell below reflects the total amount from the first time PLHA funds were used for the units and the people served to the previous year's reporting period.  PLHA funds used during this reporting period should ONLY be reported in the below individual sections.  If there are any discrepancies from previous reportings, please provide an explanation in the Additional Comments section to explain the discrepancy between the data reported in this Annual Report and the previous Annual Report.</t>
    </r>
  </si>
  <si>
    <r>
      <t xml:space="preserve">Total Amount of Activity 5 Funds Awarded </t>
    </r>
    <r>
      <rPr>
        <b/>
        <u/>
        <sz val="18"/>
        <rFont val="Arial"/>
        <family val="2"/>
      </rPr>
      <t>TO DATE</t>
    </r>
    <r>
      <rPr>
        <b/>
        <sz val="18"/>
        <rFont val="Arial"/>
        <family val="2"/>
      </rPr>
      <t xml:space="preserve"> </t>
    </r>
  </si>
  <si>
    <t xml:space="preserve">Number of Existing Permanent Supportive Housing Units Preserved </t>
  </si>
  <si>
    <t>Number of Individuals Assisted</t>
  </si>
  <si>
    <r>
      <t xml:space="preserve">Total Amount of Activity 5 Funds Disbursed </t>
    </r>
    <r>
      <rPr>
        <b/>
        <u/>
        <sz val="18"/>
        <rFont val="Arial"/>
        <family val="2"/>
      </rPr>
      <t>TO DATE</t>
    </r>
  </si>
  <si>
    <t xml:space="preserve">Number of New Permanent Supportive Units </t>
  </si>
  <si>
    <t xml:space="preserve">Total Amount of Activity 5 Funds Disencumbered </t>
  </si>
  <si>
    <t>Total Amount of Activity 5 Funds Remaining
To be Disbursed</t>
  </si>
  <si>
    <r>
      <t xml:space="preserve">Total Amount of Activity 5 Funds Disbursed 
</t>
    </r>
    <r>
      <rPr>
        <b/>
        <u/>
        <sz val="18"/>
        <rFont val="Arial"/>
        <family val="2"/>
      </rPr>
      <t>DURING THIS PERIOD</t>
    </r>
  </si>
  <si>
    <r>
      <t xml:space="preserve">Total Amount of Activity 5 Funds Expended 
</t>
    </r>
    <r>
      <rPr>
        <b/>
        <u/>
        <sz val="18"/>
        <rFont val="Arial"/>
        <family val="2"/>
      </rPr>
      <t>DURING THIS PERIOD</t>
    </r>
  </si>
  <si>
    <r>
      <t xml:space="preserve">Total Amount of Activity 5 Funds Expended </t>
    </r>
    <r>
      <rPr>
        <b/>
        <u/>
        <sz val="18"/>
        <rFont val="Arial"/>
        <family val="2"/>
      </rPr>
      <t>TO DATE</t>
    </r>
  </si>
  <si>
    <t>The section below captures Activity 5 outcomes and expenditures using PLHA funds during this reporting period (unless otherwise noted).  If PLHA funds have not been received and/or expended to operate the project during this reporting period, enter an "N/A" or a "0" in the yellow cells on the first row of each section to acknowledge no PLHA funds have been used and provide the status in the Comments section.</t>
  </si>
  <si>
    <t>General Project Information - Amount of PLHA funds expended should equate to the amount of PLHA funds received.  
Total amount may be less than the amount received if PLHA have not been fully expended.</t>
  </si>
  <si>
    <t>Number of Existing Permanent Supportive Housing Units Preserved by PLHA Funds</t>
  </si>
  <si>
    <t>Number of New Permanent Supportive Units Created by PLHA Funds</t>
  </si>
  <si>
    <t>Amount of PLHA Deposited into Capitalized Reserves</t>
  </si>
  <si>
    <t>New Balance of Capitalized Reserve Fund</t>
  </si>
  <si>
    <t>Source of Additional Funds</t>
  </si>
  <si>
    <t>Proof of Reserve Account Deposit and Current Bank Statement Attached?</t>
  </si>
  <si>
    <t>Amount of PLHA Funds Expended on Activity Costs</t>
  </si>
  <si>
    <t xml:space="preserve">Describe the Services provided by PLHA funds in relation to preservation and creation of Permanent Supportive Housing 
Please complete this section if PLHA funds have been requested and/or expended during this reporting period.  Enter an "N/A" if PLHA funds have not been requested.  Annual Report will be returned if this section is left blank and there are outcomes reported in the above sections.  </t>
  </si>
  <si>
    <t>Activity 6 Outcomes
§301(a)(6) Assisting persons who are experiencing or At risk of homelessness, including, but not limited to, providing rapid rehousing, rental assistance, supportive/case management services that allow people to obtain and retain housing, operating and capital costs for navigation centers and emergency shelters, and the new construction, rehabilitation, and preservation of permanent and transitional housing.</t>
  </si>
  <si>
    <r>
      <t xml:space="preserve">The section below captures the total amount of PLHA funds </t>
    </r>
    <r>
      <rPr>
        <b/>
        <u/>
        <sz val="18"/>
        <rFont val="Arial"/>
        <family val="2"/>
      </rPr>
      <t>TO DATE</t>
    </r>
    <r>
      <rPr>
        <b/>
        <sz val="18"/>
        <rFont val="Arial"/>
        <family val="2"/>
      </rPr>
      <t xml:space="preserve"> and </t>
    </r>
    <r>
      <rPr>
        <b/>
        <u/>
        <sz val="18"/>
        <rFont val="Arial"/>
        <family val="2"/>
      </rPr>
      <t>DURING THIS REPORTING PERIOD</t>
    </r>
    <r>
      <rPr>
        <b/>
        <sz val="18"/>
        <rFont val="Arial"/>
        <family val="2"/>
      </rPr>
      <t xml:space="preserve"> for Activity 6 for each allocation year.  Please enter the correct amount in each yellow cell as indicated in each row.  The total amount for each cell is based on the most current executed Standard Agreement, Budget Revision form if applicable, and/or the Request for Funds forms as applicable.  Any changes or amendments pending HCD approval will not be reflected in this reporting period. Enter a "0" for any cells that do not apply or do not have an amount to report for this reporting period.</t>
    </r>
  </si>
  <si>
    <r>
      <t xml:space="preserve">CUMULATIVE DATA - The data below is based ONLY on PLHA funded units and individuals served by PLHA funds for this activity.  The Total Number of PLHA Funded Units or People Served amounts in this section reflect data from the execution of your contract to the current reporting period.  Annual Report will be returned if this section is left blank.
</t>
    </r>
    <r>
      <rPr>
        <sz val="18"/>
        <rFont val="Arial"/>
        <family val="2"/>
      </rPr>
      <t>1.  In order to complete this section, please refer to the Cumulative Data for Activity 6 from last year's Annual Report.
2.  If an Annual Report was not required to be submitted in the last reporting period, please enter a zero for each of the yellow cell below.
3.  If an Annual Report was submitted in the previous reporting period, please use that Annual Report to enter an amount in each yellow cell below by adding the amounts reported in the Total Prior to this Reporting Period AND Total for this Reporting Period that corresponds to each row.
4.  If the data in the previous Annual Report was reported incorrectly, please provide the correct amounts below.  Please note that the amount requested in each yellow cell below reflects the total amount from the first time PLHA funds were used for the units and the people served to the previous year's reporting period.  PLHA funds used during this reporting period should ONLY be reported in the below individual sections.  If there are any discrepancies from previous reportings, please provide an explanation in the Additional Comments section to explain the discrepancy between the data reported in this Annual Report and the previous Annual Report.</t>
    </r>
  </si>
  <si>
    <r>
      <t xml:space="preserve">Total Amount of Activity 6 Funds Awarded </t>
    </r>
    <r>
      <rPr>
        <b/>
        <u/>
        <sz val="18"/>
        <rFont val="Arial"/>
        <family val="2"/>
      </rPr>
      <t>TO DATE</t>
    </r>
    <r>
      <rPr>
        <b/>
        <sz val="18"/>
        <rFont val="Arial"/>
        <family val="2"/>
      </rPr>
      <t xml:space="preserve"> </t>
    </r>
  </si>
  <si>
    <t>Total Unduplicated Persons Assisted by Project</t>
  </si>
  <si>
    <r>
      <t xml:space="preserve">Total Amount of Activity 6 Funds Disbursed </t>
    </r>
    <r>
      <rPr>
        <b/>
        <u/>
        <sz val="18"/>
        <rFont val="Arial"/>
        <family val="2"/>
      </rPr>
      <t>TO DATE</t>
    </r>
  </si>
  <si>
    <t>Number of Housing Units Receiving Rapid-Rehousing Assistance</t>
  </si>
  <si>
    <t>Number of Persons Assisted by Rapid Rehousing</t>
  </si>
  <si>
    <t xml:space="preserve">Total Amount of Activity 6 Funds Disencumbered </t>
  </si>
  <si>
    <t>Number of Housing Units Receiving Rental Assistance</t>
  </si>
  <si>
    <t>Number of Persons Assisted by Rental Assistance</t>
  </si>
  <si>
    <t>Total Amount of Activity 6 Funds Remaining
To be Disbursed</t>
  </si>
  <si>
    <t>Number of Housing Units Receiving Supportive/Case Management Services</t>
  </si>
  <si>
    <t>Number of Persons Assisted by Supportive/Case Management</t>
  </si>
  <si>
    <r>
      <t xml:space="preserve">Total Amount of Activity 6 Funds Disbursed 
</t>
    </r>
    <r>
      <rPr>
        <b/>
        <u/>
        <sz val="18"/>
        <rFont val="Arial"/>
        <family val="2"/>
      </rPr>
      <t>DURING THIS PERIOD</t>
    </r>
  </si>
  <si>
    <t xml:space="preserve">Number of Housing Units Receiving Operating or Capital subsidy 
</t>
  </si>
  <si>
    <t>Number of Individuals to Exit to Homelessness</t>
  </si>
  <si>
    <r>
      <t xml:space="preserve">Total Amount of Activity 6 Funds Expended 
</t>
    </r>
    <r>
      <rPr>
        <b/>
        <u/>
        <sz val="18"/>
        <rFont val="Arial"/>
        <family val="2"/>
      </rPr>
      <t>DURING THIS PERIOD</t>
    </r>
  </si>
  <si>
    <t>Number of Emergency Shelter Beds Supported</t>
  </si>
  <si>
    <t>Number of Individuals to Occupy Newly Constructed or Rehabilitated Permanent Housing</t>
  </si>
  <si>
    <r>
      <t xml:space="preserve">Total Amount of Activity 6 Funds Expended </t>
    </r>
    <r>
      <rPr>
        <b/>
        <u/>
        <sz val="18"/>
        <rFont val="Arial"/>
        <family val="2"/>
      </rPr>
      <t>TO DATE</t>
    </r>
  </si>
  <si>
    <t xml:space="preserve">Number of Permanent Units Developed, Rehabilitated or Preserved
</t>
  </si>
  <si>
    <t>Number of Individuals to Occupy Newly Constructed or Rehabilitated Transitional Housing</t>
  </si>
  <si>
    <t xml:space="preserve">Number of Transitional Units Developed, Rehabilitated or Preserved
</t>
  </si>
  <si>
    <t>Number of Seniors Assisted (65 and older)</t>
  </si>
  <si>
    <t>Number of Veterans Assisted</t>
  </si>
  <si>
    <t>Number of Disabled Persons Assisted</t>
  </si>
  <si>
    <t>Number of Families with Minor Children Assisted</t>
  </si>
  <si>
    <t>Number of Transition-Aged Youth (18-24) Assisted</t>
  </si>
  <si>
    <t>The section below captures Activity 6 outcomes and expenditures using PLHA funds during this reporting period (unless otherwise noted).  If PLHA funds have not been received and/or expended to operate the project during this reporting period, enter an "N/A" or a "0" in the yellow cells on the first row of each section to acknowledge no PLHA funds have been used and provide the status in the Comments section.</t>
  </si>
  <si>
    <t>General Project Information</t>
  </si>
  <si>
    <t>Amount of PLHA Funds Expended on Rapid Re-Housing</t>
  </si>
  <si>
    <t>Amount of PLHA Funds Expended on Rental Assistance</t>
  </si>
  <si>
    <t>Amount of PLHA Funds Expended On Supportive/Case Management</t>
  </si>
  <si>
    <t>Amount of PLHA Funds Expended on Operating and Capital Costs for Navigation Centers</t>
  </si>
  <si>
    <t>Amount of PLHA Funds Expended On Operating and Capital Costs for Emergency Shelters</t>
  </si>
  <si>
    <t>Amount of PLHA Funds Expended on New Construction of Permanent Housing</t>
  </si>
  <si>
    <t>Amount of PLHA Funds Expended on New Construction of Transitional Housing</t>
  </si>
  <si>
    <t>Amount of PLHA Funds Expended on Rehabilitation and/or Preservation of Permanent Housing</t>
  </si>
  <si>
    <t>Amount of PLHA Funds Expended on Rehabilitation and/or Preservation of Transitional Housing</t>
  </si>
  <si>
    <t>Amount of PLHA Funds Expended on Other eligible activities
(please describe in additional comments)</t>
  </si>
  <si>
    <t>Total Amount of PLHA Funds Expended</t>
  </si>
  <si>
    <t>Sub-Awards
This Activity may include subawards to Administrative Entities as defined in HSC Section 50490(a)(1-3) that were awarded CESH program or HEAP funds for rental assistance to continue assistance to these households (§301(a)(6)(A)).
If PLHA funds were awarded to subrecipients, enter the name of the awarded Administrative Entity, type of funding, and contract number from their previous funds (CESH or HEAP), amount awarded to the subrecipient and the date of the subrecipient award letter.
If project does not have CESH or HEAP funds, please enter N/A.</t>
  </si>
  <si>
    <t>Subawarded Administrative Entity Name:</t>
  </si>
  <si>
    <t>Subawarded PLHA Amount:</t>
  </si>
  <si>
    <t>Prior Source of Rental Assistance:</t>
  </si>
  <si>
    <t xml:space="preserve">HCD CESH or HEAP 
Contract Number: </t>
  </si>
  <si>
    <t>Subrecipient Award Letter Attached?</t>
  </si>
  <si>
    <t>Number of Individuals assisted by Rapid Rehousing</t>
  </si>
  <si>
    <t>Number of Individuals assisted by Rental Assistance</t>
  </si>
  <si>
    <t>Number of Individuals assisted by Supportive/Case Management</t>
  </si>
  <si>
    <t>Total Number of Unduplicated Individuals assisted by project</t>
  </si>
  <si>
    <t>Number of Individuals to Exit Homelessness</t>
  </si>
  <si>
    <t xml:space="preserve">Number of Housing Units Receiving Operating or Capital subsidy </t>
  </si>
  <si>
    <t>Number of Permanent Units Developed, Rehabilitated or Preserved</t>
  </si>
  <si>
    <t>Number of Transitional Units Developed, Rehabilitated or Preserved</t>
  </si>
  <si>
    <t>Total number of unduplicated Units Developed, Rehabilitated or Preserved</t>
  </si>
  <si>
    <t>Type of Housing Developed, Rehabilitated, or Preserved</t>
  </si>
  <si>
    <t xml:space="preserve">Completion Date (if applicable) </t>
  </si>
  <si>
    <t xml:space="preserve">Explain how you are providing services consistent with the Housing First Practices per 25 CCR, Sec. 8409, Subdivision (b)(1)-(6) and in compliance with WIC, Sec. 8255(b)(8)
Please complete this section if PLHA funds have been requested and/or expended during this reporting period.  Enter an "N/A" if PLHA funds have not been requested.  Annual Report will be returned if this section is left blank and there are outcomes reported in the above sections.  </t>
  </si>
  <si>
    <t>Activity 7 Outcomes
§301(a)(7) Accessibility modifications in Lower-income Owner-occupied housing.</t>
  </si>
  <si>
    <r>
      <t xml:space="preserve">The section below captures the total amount of PLHA funds </t>
    </r>
    <r>
      <rPr>
        <b/>
        <u/>
        <sz val="18"/>
        <rFont val="Arial"/>
        <family val="2"/>
      </rPr>
      <t>TO DATE</t>
    </r>
    <r>
      <rPr>
        <b/>
        <sz val="18"/>
        <rFont val="Arial"/>
        <family val="2"/>
      </rPr>
      <t xml:space="preserve"> and </t>
    </r>
    <r>
      <rPr>
        <b/>
        <u/>
        <sz val="18"/>
        <rFont val="Arial"/>
        <family val="2"/>
      </rPr>
      <t>DURING THIS REPORTING PERIOD</t>
    </r>
    <r>
      <rPr>
        <b/>
        <sz val="18"/>
        <rFont val="Arial"/>
        <family val="2"/>
      </rPr>
      <t xml:space="preserve"> for Activity 7 for each allocation year.  Please enter the correct amount in each yellow cell as indicated in each row.  The total amount for each cell is based on the most current executed Standard Agreement, Budget Revision form if applicable, and/or the Request for Funds forms as applicable.  Any changes or amendments pending HCD approval will not be reflected in this reporting period. Enter a "0" for any cells that do not apply or do not have an amount to report for this reporting period.</t>
    </r>
  </si>
  <si>
    <r>
      <t xml:space="preserve">CUMULATIVE DATA - The data below is based ONLY on PLHA funded units and individuals served by PLHA funds for this activity.  The Total Number of PLHA Funded Units or People Served amounts in this section reflect data from the execution of your contract to the current reporting period.  Annual Report will be returned if this section is left blank.
</t>
    </r>
    <r>
      <rPr>
        <sz val="18"/>
        <rFont val="Arial"/>
        <family val="2"/>
      </rPr>
      <t>1.  In order to complete this section, please refer to the Cumulative Data for Activity 7 from last year's Annual Report.
2.  If an Annual Report was not required to be submitted in the last reporting period, please enter a zero for each of the yellow cell below.
3.  If an Annual Report was submitted in the previous reporting period, please use that Annual Report to enter an amount in each yellow cell below by adding the amounts reported in the Total Prior to this Reporting Period AND Total for this Reporting Period that corresponds to each row.
4.  If the data in the previous Annual Report was reported incorrectly, please provide the correct amounts below.  Please note that the amount requested in each yellow cell below reflects the total amount from the first time PLHA funds were used for the units and the people served to the previous year's reporting period.  PLHA funds used during this reporting period should ONLY be reported in the below individual sections.  If there are any discrepancies from previous reportings, please provide an explanation in the Additional Comments section to explain the discrepancy between the data reported in this Annual Report and the previous Annual Report.</t>
    </r>
  </si>
  <si>
    <r>
      <t xml:space="preserve">Total Amount of Activity 7 Funds Awarded </t>
    </r>
    <r>
      <rPr>
        <b/>
        <u/>
        <sz val="18"/>
        <rFont val="Arial"/>
        <family val="2"/>
      </rPr>
      <t>TO DATE</t>
    </r>
    <r>
      <rPr>
        <b/>
        <sz val="18"/>
        <rFont val="Arial"/>
        <family val="2"/>
      </rPr>
      <t xml:space="preserve"> </t>
    </r>
  </si>
  <si>
    <t xml:space="preserve">Number of Units Rehabilitated </t>
  </si>
  <si>
    <r>
      <t xml:space="preserve">AOWH:  Total Amount of Activity 7 Awarded Funds Allocated for AOWH </t>
    </r>
    <r>
      <rPr>
        <b/>
        <u/>
        <sz val="18"/>
        <rFont val="Arial"/>
        <family val="2"/>
      </rPr>
      <t>TO DATE</t>
    </r>
    <r>
      <rPr>
        <b/>
        <sz val="18"/>
        <rFont val="Arial"/>
        <family val="2"/>
      </rPr>
      <t xml:space="preserve"> </t>
    </r>
  </si>
  <si>
    <t>Number of Extremely Low- Income Units Rehabilitated
(Max 30% AMI)
{Per Guidelines 101(n)}:</t>
  </si>
  <si>
    <t>Number of Households Assisted</t>
  </si>
  <si>
    <r>
      <t xml:space="preserve">Total Amount of Activity 7 Funds Disbursed </t>
    </r>
    <r>
      <rPr>
        <b/>
        <u/>
        <sz val="18"/>
        <rFont val="Arial"/>
        <family val="2"/>
      </rPr>
      <t>TO DATE</t>
    </r>
  </si>
  <si>
    <t>Number of Very Low-Income Units Rehabilitated
(Max 50% AMI)
{Per Guidelines 101(cc)}:</t>
  </si>
  <si>
    <t>Number of Seniors (65 and older) Assisted</t>
  </si>
  <si>
    <r>
      <t xml:space="preserve">AOWH:  Total Amount of Activity 7 Disbursed Funds Allocated for AOWH </t>
    </r>
    <r>
      <rPr>
        <b/>
        <u/>
        <sz val="18"/>
        <rFont val="Arial"/>
        <family val="2"/>
      </rPr>
      <t>TO DATE</t>
    </r>
  </si>
  <si>
    <t>Total Number of Units at or below 60% AMI Rehabilitated</t>
  </si>
  <si>
    <t xml:space="preserve">Total Amount of Activity 7 Funds Disencumbered </t>
  </si>
  <si>
    <t>Number of Low(er)-Income Units Rehabilitated (Max 80%AMI)
{Per Guidelines 101(s)}:</t>
  </si>
  <si>
    <t>Total Amount of Activity 7 Funds Remaining
To be Disbursed</t>
  </si>
  <si>
    <r>
      <t xml:space="preserve">Total Amount of Activity 7 Funds Disbursed 
</t>
    </r>
    <r>
      <rPr>
        <b/>
        <u/>
        <sz val="18"/>
        <rFont val="Arial"/>
        <family val="2"/>
      </rPr>
      <t>DURING THIS PERIOD</t>
    </r>
  </si>
  <si>
    <t>Number of Transition-Aged Youth (ages 18-24) Assisted</t>
  </si>
  <si>
    <r>
      <t xml:space="preserve">Total Amount of Activity 7 Funds Expended 
</t>
    </r>
    <r>
      <rPr>
        <b/>
        <u/>
        <sz val="18"/>
        <rFont val="Arial"/>
        <family val="2"/>
      </rPr>
      <t>DURING THIS PERIOD</t>
    </r>
  </si>
  <si>
    <r>
      <t xml:space="preserve">AOWH:  Total Amount of Activity 7 Expended Funds Allocated for AOWH </t>
    </r>
    <r>
      <rPr>
        <b/>
        <u/>
        <sz val="18"/>
        <rFont val="Arial"/>
        <family val="2"/>
      </rPr>
      <t>DURING THIS PERIOD</t>
    </r>
  </si>
  <si>
    <r>
      <t xml:space="preserve">Total Amount of Activity 7 Funds Expended </t>
    </r>
    <r>
      <rPr>
        <b/>
        <u/>
        <sz val="18"/>
        <rFont val="Arial"/>
        <family val="2"/>
      </rPr>
      <t>TO DATE</t>
    </r>
  </si>
  <si>
    <r>
      <t xml:space="preserve">AOWH:  Total Amount of Activity 7 Expended Funds Allocated for AOWH </t>
    </r>
    <r>
      <rPr>
        <b/>
        <u/>
        <sz val="18"/>
        <rFont val="Arial"/>
        <family val="2"/>
      </rPr>
      <t>TO DATE</t>
    </r>
  </si>
  <si>
    <t>The section below captures Activity 7 outcomes and expenditures using PLHA funds during this reporting period (unless otherwise noted).  If PLHA funds have not been received and/or expended to operate the project during this reporting period, enter an "N/A" or a "0" in the yellow cells on the first row of each section to acknowledge no PLHA funds have been used and provide the status in the Comments section.</t>
  </si>
  <si>
    <t xml:space="preserve">Was Prevailing Wage Paid? </t>
  </si>
  <si>
    <t xml:space="preserve">How was Assistance Provided to Homeowner? </t>
  </si>
  <si>
    <t>Total Number of Units in Project 
(includes only PLHA units)</t>
  </si>
  <si>
    <t>Proof of accessibility modifications made attached? 
(scope of work, invoices, etc)</t>
  </si>
  <si>
    <t>If Completed, is Certificate of Completion Attached?</t>
  </si>
  <si>
    <t>Date of Completion (if applicable)</t>
  </si>
  <si>
    <t>Activity 8 Outcomes
§301(a)(8) Efforts to acquire and rehabilitate foreclosed or vacant homes and apartments.</t>
  </si>
  <si>
    <r>
      <t xml:space="preserve">The section below captures the total amount of PLHA funds </t>
    </r>
    <r>
      <rPr>
        <b/>
        <u/>
        <sz val="18"/>
        <rFont val="Arial"/>
        <family val="2"/>
      </rPr>
      <t>TO DATE</t>
    </r>
    <r>
      <rPr>
        <b/>
        <sz val="18"/>
        <rFont val="Arial"/>
        <family val="2"/>
      </rPr>
      <t xml:space="preserve"> and </t>
    </r>
    <r>
      <rPr>
        <b/>
        <u/>
        <sz val="18"/>
        <rFont val="Arial"/>
        <family val="2"/>
      </rPr>
      <t>DURING THIS REPORTING PERIOD</t>
    </r>
    <r>
      <rPr>
        <b/>
        <sz val="18"/>
        <rFont val="Arial"/>
        <family val="2"/>
      </rPr>
      <t xml:space="preserve"> for Activity 8 for each allocation year.  Please enter the correct amount in each yellow cell as indicated in each row.  The total amount for each cell is based on the most current executed Standard Agreement, Budget Revision form if applicable, and/or the Request for Funds forms as applicable.  Any changes or amendments pending HCD approval will not be reflected in this reporting period. Enter a "0" for any cells that do not apply or do not have an amount to report for this reporting period.</t>
    </r>
  </si>
  <si>
    <r>
      <t xml:space="preserve">CUMULATIVE DATA - The data below is based ONLY on PLHA funded units and individuals served by PLHA funds for this activity.  The Total Number of PLHA Funded Units or People Served amounts in this section reflect data from the execution of your contract to the current reporting period.  Annual Report will be returned if this section is left blank.
</t>
    </r>
    <r>
      <rPr>
        <sz val="18"/>
        <rFont val="Arial"/>
        <family val="2"/>
      </rPr>
      <t>1.  In order to complete this section, please refer to the Cumulative Data for Activity 8 from last year's Annual Report.
2.  If an Annual Report was not required to be submitted in the last reporting period, please enter a zero for each of the yellow cell below.
3.  If an Annual Report was submitted in the previous reporting period, please use that Annual Report to enter an amount in each yellow cell below by adding the amounts reported in the Total Prior to this Reporting Period AND Total for this Reporting Period that corresponds to each row.
4.  If the data in the previous Annual Report was reported incorrectly, please provide the correct amounts below.  Please note that the amount requested in each yellow cell below reflects the total amount from the first time PLHA funds were used for the units and the people served to the previous year's reporting period.  PLHA funds used during this reporting period should ONLY be reported in the below individual sections.  If there are any discrepancies from previous reportings, please provide an explanation in the Additional Comments section to explain the discrepancy between the data reported in this Annual Report and the previous Annual Report.</t>
    </r>
  </si>
  <si>
    <r>
      <t xml:space="preserve">Total Amount of Activity 8 Funds Awarded </t>
    </r>
    <r>
      <rPr>
        <b/>
        <u/>
        <sz val="18"/>
        <rFont val="Arial"/>
        <family val="2"/>
      </rPr>
      <t>TO DATE</t>
    </r>
    <r>
      <rPr>
        <b/>
        <sz val="18"/>
        <rFont val="Arial"/>
        <family val="2"/>
      </rPr>
      <t xml:space="preserve"> </t>
    </r>
  </si>
  <si>
    <t xml:space="preserve">Number of Units Acquired and Rehabilitated </t>
  </si>
  <si>
    <r>
      <t xml:space="preserve">AOWH:  Total Amount of Activity 8 Awarded Funds Allocated for AOWH </t>
    </r>
    <r>
      <rPr>
        <b/>
        <u/>
        <sz val="18"/>
        <rFont val="Arial"/>
        <family val="2"/>
      </rPr>
      <t>TO DATE</t>
    </r>
    <r>
      <rPr>
        <b/>
        <sz val="18"/>
        <rFont val="Arial"/>
        <family val="2"/>
      </rPr>
      <t xml:space="preserve"> </t>
    </r>
  </si>
  <si>
    <t>Number of ADA Accessible Units Acquired and Rehabilitated</t>
  </si>
  <si>
    <r>
      <t xml:space="preserve">Total Amount of Activity 8 Funds Disbursed </t>
    </r>
    <r>
      <rPr>
        <b/>
        <u/>
        <sz val="18"/>
        <rFont val="Arial"/>
        <family val="2"/>
      </rPr>
      <t>TO DATE</t>
    </r>
  </si>
  <si>
    <t xml:space="preserve">Number of Units Acquired and Rehabilitated for Formerly Homeless Individuals </t>
  </si>
  <si>
    <r>
      <t xml:space="preserve">AOWH:  Total Amount of Activity 8 Disbursed Funds Allocated for AOWH </t>
    </r>
    <r>
      <rPr>
        <b/>
        <u/>
        <sz val="18"/>
        <rFont val="Arial"/>
        <family val="2"/>
      </rPr>
      <t>TO DATE</t>
    </r>
  </si>
  <si>
    <t>Number of Extremely Low- Income Units Acquired and Rehabilitated
(Max 30% AMI)
{Per Guidelines 101(n)}:</t>
  </si>
  <si>
    <t xml:space="preserve">Total Amount of Activity 8 Funds Disencumbered </t>
  </si>
  <si>
    <t>Number of Low-Income Units Acquired and Rehabilitated
(Max 50% AMI)
{Per Guidelines 101(cc)}:</t>
  </si>
  <si>
    <t>Total Amount of Activity 8 Funds Remaining
To be Disbursed</t>
  </si>
  <si>
    <t>Total Number of Units at or below 60% AMI Acquired and Rehabilitated</t>
  </si>
  <si>
    <r>
      <t xml:space="preserve">Total Amount of Activity 8 Funds Disbursed 
</t>
    </r>
    <r>
      <rPr>
        <b/>
        <u/>
        <sz val="18"/>
        <rFont val="Arial"/>
        <family val="2"/>
      </rPr>
      <t>DURING THIS PERIOD</t>
    </r>
  </si>
  <si>
    <t>Number of Low(er)-Income Units Acquired and Rehabilitated (Max 80% AMI)
{Per Guidelines 101(s)}:</t>
  </si>
  <si>
    <r>
      <t xml:space="preserve">Total Amount of Activity 8 Funds Expended 
</t>
    </r>
    <r>
      <rPr>
        <b/>
        <u/>
        <sz val="18"/>
        <rFont val="Arial"/>
        <family val="2"/>
      </rPr>
      <t>DURING THIS PERIOD</t>
    </r>
  </si>
  <si>
    <t>Number of Moderate-Income Units Acquired and Rehabilitated
(Max 120% AMI, or if in High Cost Area 150%)
{Per Guidelines 101(t)}:</t>
  </si>
  <si>
    <r>
      <t xml:space="preserve">AOWH:  Total Amount of Activity 8 Expended Funds Allocated for AOWH </t>
    </r>
    <r>
      <rPr>
        <b/>
        <u/>
        <sz val="18"/>
        <rFont val="Arial"/>
        <family val="2"/>
      </rPr>
      <t>DURING THIS PERIOD</t>
    </r>
  </si>
  <si>
    <r>
      <t xml:space="preserve">Total Amount of Activity 8 Funds Expended </t>
    </r>
    <r>
      <rPr>
        <b/>
        <u/>
        <sz val="18"/>
        <rFont val="Arial"/>
        <family val="2"/>
      </rPr>
      <t>TO DATE</t>
    </r>
  </si>
  <si>
    <r>
      <t xml:space="preserve">AOWH:  Total Amount of Activity 8 Expended Funds Allocated for AOWH </t>
    </r>
    <r>
      <rPr>
        <b/>
        <u/>
        <sz val="18"/>
        <rFont val="Arial"/>
        <family val="2"/>
      </rPr>
      <t>TO DATE</t>
    </r>
  </si>
  <si>
    <t>The section below captures Activity 8 outcomes and expenditures using PLHA funds during this reporting period (unless otherwise noted).  If PLHA funds have not been received and/or expended to operate the project during this reporting period, enter an "N/A" or a "0" in the yellow cells on the first row of each section to acknowledge no PLHA funds have been used and provide the status in the Comments section.</t>
  </si>
  <si>
    <t xml:space="preserve">General Project Information and Expenditure Breakdown
(Amount of PLHA funds expended should equate to the amount of PLHA funds received.  
Total amount may be less than the amount received if PLHA have not been fully expended) </t>
  </si>
  <si>
    <t>Original Status of Property</t>
  </si>
  <si>
    <t>Amount of PLHA Funds Expended on Rehabilitation
(including AOWH if applicable)</t>
  </si>
  <si>
    <t>Number of Seniors (65 and older) to Occupy Project</t>
  </si>
  <si>
    <t>Number of Transition-Aged Youth (ages 18-24) to Occupy Project</t>
  </si>
  <si>
    <t>Number of Farmworkers to Occupy Project</t>
  </si>
  <si>
    <t>Number of Housing Units Acquired and Rehabilitated
(includes only PLHA units)</t>
  </si>
  <si>
    <t>Number of ADA-Accessible Units Acquired and Rehabilitated</t>
  </si>
  <si>
    <t>Number of Units Acquired and Rehabilitated for Formerly Homeless Individuals</t>
  </si>
  <si>
    <t>Number of Low(er)-Income Units Acquired and Rehabilitated (Max 80%AMI)
{Per Guidelines 101(s)}:</t>
  </si>
  <si>
    <t>If Completed, is Certificate of Completion attached?</t>
  </si>
  <si>
    <t xml:space="preserve">Activity 9 Outcomes
§301(a)(9) Homeownership opportunities, including, but not limited to, down payment assistance </t>
  </si>
  <si>
    <r>
      <t xml:space="preserve">The section below captures the total amount of PLHA funds </t>
    </r>
    <r>
      <rPr>
        <b/>
        <u/>
        <sz val="18"/>
        <rFont val="Arial"/>
        <family val="2"/>
      </rPr>
      <t>TO DATE</t>
    </r>
    <r>
      <rPr>
        <b/>
        <sz val="18"/>
        <rFont val="Arial"/>
        <family val="2"/>
      </rPr>
      <t xml:space="preserve"> and </t>
    </r>
    <r>
      <rPr>
        <b/>
        <u/>
        <sz val="18"/>
        <rFont val="Arial"/>
        <family val="2"/>
      </rPr>
      <t>DURING THIS REPORTING PERIOD</t>
    </r>
    <r>
      <rPr>
        <b/>
        <sz val="18"/>
        <rFont val="Arial"/>
        <family val="2"/>
      </rPr>
      <t xml:space="preserve"> for Activity 9 for each allocation year.  Please enter the correct amount in each yellow cell as indicated in each row.  The total amount for each cell is based on the most current executed Standard Agreement, Budget Revision form if applicable, and/or the Request for Funds forms as applicable.  Any changes or amendments pending HCD approval will not be reflected in this reporting period. Enter a "0" for any cells that do not apply or do not have an amount to report for this reporting period.</t>
    </r>
  </si>
  <si>
    <r>
      <t xml:space="preserve">CUMULATIVE DATA - The data below is based ONLY on PLHA funded units and individuals served by PLHA funds for this activity.  The Total Number of PLHA Funded Units or People Served amounts in this section reflect data from the execution of your contract to the current reporting period.  Annual Report will be returned if this section is left blank.
</t>
    </r>
    <r>
      <rPr>
        <sz val="18"/>
        <rFont val="Arial"/>
        <family val="2"/>
      </rPr>
      <t>1.  In order to complete this section, please refer to the Cumulative Data for Activity 9 from last year's Annual Report.
2.  If an Annual Report was not required to be submitted in the last reporting period, please enter a zero for each of the yellow cell below.
3.  If an Annual Report was submitted in the previous reporting period, please use that Annual Report to enter an amount in each yellow cell below by adding the amounts reported in the Total Prior to this Reporting Period AND Total for this Reporting Period that corresponds to each row.
4.  If the data in the previous Annual Report was reported incorrectly, please provide the correct amounts below.  Please note that the amount requested in each yellow cell below reflects the total amount from the first time PLHA funds were used for the units and the people served to the previous year's reporting period.  PLHA funds used during this reporting period should ONLY be reported in the below individual sections.  If there are any discrepancies from previous reportings, please provide an explanation in the Additional Comments section to explain the discrepancy between the data reported in this Annual Report and the previous Annual Report.</t>
    </r>
  </si>
  <si>
    <r>
      <t xml:space="preserve">Total Amount of Activity 9 Funds Awarded </t>
    </r>
    <r>
      <rPr>
        <b/>
        <u/>
        <sz val="18"/>
        <rFont val="Arial"/>
        <family val="2"/>
      </rPr>
      <t>TO DATE</t>
    </r>
    <r>
      <rPr>
        <b/>
        <sz val="18"/>
        <rFont val="Arial"/>
        <family val="2"/>
      </rPr>
      <t xml:space="preserve"> </t>
    </r>
  </si>
  <si>
    <t xml:space="preserve">Number of Homeownership Units Assisted </t>
  </si>
  <si>
    <r>
      <t xml:space="preserve">AOWH:  Total Amount of Activity 9 Awarded Funds Allocated for AOWH </t>
    </r>
    <r>
      <rPr>
        <b/>
        <u/>
        <sz val="18"/>
        <rFont val="Arial"/>
        <family val="2"/>
      </rPr>
      <t>TO DATE</t>
    </r>
    <r>
      <rPr>
        <b/>
        <sz val="18"/>
        <rFont val="Arial"/>
        <family val="2"/>
      </rPr>
      <t xml:space="preserve"> </t>
    </r>
  </si>
  <si>
    <t>Number of Extremely Low- Income Households Assisted
(Max 30% AMI)
{Per Guidelines 101(n)}:</t>
  </si>
  <si>
    <r>
      <t xml:space="preserve">Total Amount of Activity 9 Funds Disbursed </t>
    </r>
    <r>
      <rPr>
        <b/>
        <u/>
        <sz val="18"/>
        <rFont val="Arial"/>
        <family val="2"/>
      </rPr>
      <t>TO DATE</t>
    </r>
  </si>
  <si>
    <t>Number of Very Low-Income Households Assisted
(Max 50% AMI)
{Per Guidelines 101(cc)}:</t>
  </si>
  <si>
    <r>
      <t xml:space="preserve">AOWH:  Total Amount of Activity 9 Disbursed Funds Allocated for AOWH </t>
    </r>
    <r>
      <rPr>
        <b/>
        <u/>
        <sz val="18"/>
        <rFont val="Arial"/>
        <family val="2"/>
      </rPr>
      <t>TO DATE</t>
    </r>
  </si>
  <si>
    <t>Total Number of Units at or below 60% AMI Assisted</t>
  </si>
  <si>
    <t xml:space="preserve">Total Amount of Activity 9 Funds Disencumbered </t>
  </si>
  <si>
    <t>Number of Low(er)-Income Households Assisted (Max 80% AMI)
{Per Guidelines 101(s)}:</t>
  </si>
  <si>
    <t>Total Amount of Activity 9 Funds Remaining
To be Disbursed</t>
  </si>
  <si>
    <t>Number of Moderate-Income Households Assisted
(Max 120% AMI, or if in High Cost Area 150%)
{Per Guidelines 101(t)}:</t>
  </si>
  <si>
    <r>
      <t xml:space="preserve">Total Amount of Activity 9 Funds Disbursed 
</t>
    </r>
    <r>
      <rPr>
        <b/>
        <u/>
        <sz val="18"/>
        <rFont val="Arial"/>
        <family val="2"/>
      </rPr>
      <t>DURING THIS PERIOD</t>
    </r>
  </si>
  <si>
    <t>Number of Farmworkers Assisted</t>
  </si>
  <si>
    <r>
      <t xml:space="preserve">Total Amount of Activity 9 Funds Expended 
</t>
    </r>
    <r>
      <rPr>
        <b/>
        <u/>
        <sz val="18"/>
        <rFont val="Arial"/>
        <family val="2"/>
      </rPr>
      <t>DURING THIS PERIOD</t>
    </r>
  </si>
  <si>
    <r>
      <t xml:space="preserve">AOWH:  Total Amount of Activity 9 Expended Funds Allocated for AOWH </t>
    </r>
    <r>
      <rPr>
        <b/>
        <u/>
        <sz val="18"/>
        <rFont val="Arial"/>
        <family val="2"/>
      </rPr>
      <t>DURING THIS PERIOD</t>
    </r>
  </si>
  <si>
    <r>
      <t xml:space="preserve">Total Amount of Activity 9 Funds Expended </t>
    </r>
    <r>
      <rPr>
        <b/>
        <u/>
        <sz val="18"/>
        <rFont val="Arial"/>
        <family val="2"/>
      </rPr>
      <t>TO DATE</t>
    </r>
  </si>
  <si>
    <r>
      <t xml:space="preserve">AOWH:  Total Amount of Activity 9 Expended Funds Allocated for AOWH </t>
    </r>
    <r>
      <rPr>
        <b/>
        <u/>
        <sz val="18"/>
        <rFont val="Arial"/>
        <family val="2"/>
      </rPr>
      <t>TO DATE</t>
    </r>
  </si>
  <si>
    <t>The section below captures Activity 9 outcomes and expenditures using PLHA funds during this reporting period (unless otherwise noted).  If PLHA funds have not been received and/or expended to operate the project during this reporting period, enter an "N/A" or a "0" in the yellow cells on the first row of each section to acknowledge no PLHA funds have been used and provide the status in the Comments section.</t>
  </si>
  <si>
    <t>Project County
Please select one</t>
  </si>
  <si>
    <t>Total Cost of Project
includingPLHA, non-PLHA funds 
(including AOWH if applicable)</t>
  </si>
  <si>
    <t>Amount of PLHA Funds Expended on Down Payment Assistance
(including AOWH if applicable)</t>
  </si>
  <si>
    <t>Amount of PLHA Funds Expended on Other Homeownership Opportunities
(including AOWH if applicable)</t>
  </si>
  <si>
    <t xml:space="preserve">Amount of PLHA Funds Expended Towards AOWH
</t>
  </si>
  <si>
    <t>Description of Other Homeownership Opportunity Activities</t>
  </si>
  <si>
    <t xml:space="preserve">Project 
(Project Name or Identifier)
</t>
  </si>
  <si>
    <t>Total Homeownership Units Assisted
(includes only PLHA units)</t>
  </si>
  <si>
    <t xml:space="preserve">Total Number of Households at or below 60% AMI Assisted
</t>
  </si>
  <si>
    <t>Number of Low(er)-Income Households Assisted (Max 80%AMI)
{Per Guidelines 101(s)}:</t>
  </si>
  <si>
    <t xml:space="preserve">Are homeownership program policies attached? </t>
  </si>
  <si>
    <t xml:space="preserve">Are proof of awards to homeowners attached? </t>
  </si>
  <si>
    <t>If Completed, is Certificate of Completion or Occupancy attached?</t>
  </si>
  <si>
    <r>
      <t xml:space="preserve">Outcomes and Activity Expenditures - Please complete this section if PLHA funds HAVE NOT been requested and/or expended (if already disbursed) during this reporting period.  Annual Report will be returned if this section is left blank and there are no outcomes reported in the above sections.
</t>
    </r>
    <r>
      <rPr>
        <sz val="16"/>
        <rFont val="Arial"/>
        <family val="2"/>
      </rPr>
      <t xml:space="preserve">1.  If you have not requested PLHA funds for this activity, please enter "N/A" or "0" in the above cells and provide the anticipated timeframe in which you will request and expend funds.  Please be specific and describe the current status of this activity and/or your plan in fulfilling this activity with the awarded funds. If applicable, please describe the targeted beneficiaries of your project including services to be provided.
2.  If you have requested or received PLHA funds but have not expended the funds, please enter "N/A" or "0" in the above cells and describe in detail the current status of this activity and/or your plan in fulfilling this activity with the awarded funds.  Please include a timeframe as to when you plan to expend the funds. If applicable, please describe the targeted beneficiaries of your project including services to be provided.
3.  If you expended PLHA funds that were received during the last reporting period, please enter the data as requested above.  For example, even though you have not requested funds during this reporting period, you expended funds that were previously disbursed to you.  Please provide a clarification. </t>
    </r>
    <r>
      <rPr>
        <b/>
        <sz val="16"/>
        <rFont val="Arial"/>
        <family val="2"/>
      </rPr>
      <t xml:space="preserve"> </t>
    </r>
  </si>
  <si>
    <t>Activity 10 Outcomes
§301(a)(10) Fiscal incentives made by a county to a city within the county to incentivize approval of one or more Affordable housing Projects, or matching funds invested by a county in an Affordable housing development Project in a city within the county, provided that the city has made an equal or greater investment in the Project. The county fiscal incentives shall be in the form of a grant or low-interest loan to an affordable housing Project. Matching funds investments by both the county and the city also shall be a grant or low-interest deferred loan to the Affordable housing project.</t>
  </si>
  <si>
    <r>
      <t xml:space="preserve">The section below captures the total amount of PLHA funds </t>
    </r>
    <r>
      <rPr>
        <b/>
        <u/>
        <sz val="18"/>
        <rFont val="Arial"/>
        <family val="2"/>
      </rPr>
      <t>TO DATE</t>
    </r>
    <r>
      <rPr>
        <b/>
        <sz val="18"/>
        <rFont val="Arial"/>
        <family val="2"/>
      </rPr>
      <t xml:space="preserve"> and </t>
    </r>
    <r>
      <rPr>
        <b/>
        <u/>
        <sz val="18"/>
        <rFont val="Arial"/>
        <family val="2"/>
      </rPr>
      <t>DURING THIS REPORTING PERIOD</t>
    </r>
    <r>
      <rPr>
        <b/>
        <sz val="18"/>
        <rFont val="Arial"/>
        <family val="2"/>
      </rPr>
      <t xml:space="preserve"> for Activity 10 for each allocation year.  Please enter the correct amount in each yellow cell as indicated in each row.  The total amount for each cell is based on the most current executed Standard Agreement, Budget Revision form if applicable, and/or the Request for Funds forms as applicable.  Any changes or amendments pending HCD approval will not be reflected in this reporting period. Enter a "0" for any cells that do not apply or do not have an amount to report for this reporting period.</t>
    </r>
  </si>
  <si>
    <r>
      <t xml:space="preserve">CUMULATIVE DATA - The data below is based ONLY on PLHA funded units and individuals served by PLHA funds for this activity.  The Total Number of PLHA Funded Units or People Served amounts in this section reflect data from the execution of your contract to the current reporting period.  Annual Report will be returned if this section is left blank.
</t>
    </r>
    <r>
      <rPr>
        <sz val="18"/>
        <rFont val="Arial"/>
        <family val="2"/>
      </rPr>
      <t>1.  In order to complete this section, please refer to the Cumulative Data for Activity 10 from last year's Annual Report.
2.  If an Annual Report was not required to be submitted in the last reporting period, please enter a zero for each of the yellow cell below.
3.  If an Annual Report was submitted in the previous reporting period, please use that Annual Report to enter an amount in each yellow cell below by adding the amounts reported in the Total Prior to this Reporting Period AND Total for this Reporting Period that corresponds to each row.
4.  If the data in the previous Annual Report was reported incorrectly, please provide the correct amounts below.  Please note that the amount requested in each yellow cell below reflects the total amount from the first time PLHA funds were used for the units and the people served to the previous year's reporting period.  PLHA funds used during this reporting period should ONLY be reported in the below individual sections.  If there are any discrepancies from previous reportings, please provide an explanation in the Additional Comments section to explain the discrepancy between the data reported in this Annual Report and the previous Annual Report.</t>
    </r>
  </si>
  <si>
    <r>
      <t xml:space="preserve">Total Amount of Activity 10 Funds Awarded </t>
    </r>
    <r>
      <rPr>
        <b/>
        <u/>
        <sz val="18"/>
        <rFont val="Arial"/>
        <family val="2"/>
      </rPr>
      <t>TO DATE</t>
    </r>
    <r>
      <rPr>
        <b/>
        <sz val="18"/>
        <rFont val="Arial"/>
        <family val="2"/>
      </rPr>
      <t xml:space="preserve"> </t>
    </r>
  </si>
  <si>
    <t xml:space="preserve">Number of Units Developed, Rehabilitated, or Preserved  </t>
  </si>
  <si>
    <r>
      <t xml:space="preserve">AOWH:  Total Amount of Activity 10 Awarded Funds Allocated for AOWH </t>
    </r>
    <r>
      <rPr>
        <b/>
        <u/>
        <sz val="18"/>
        <rFont val="Arial"/>
        <family val="2"/>
      </rPr>
      <t>TO DATE</t>
    </r>
    <r>
      <rPr>
        <b/>
        <sz val="18"/>
        <rFont val="Arial"/>
        <family val="2"/>
      </rPr>
      <t xml:space="preserve"> </t>
    </r>
  </si>
  <si>
    <r>
      <t xml:space="preserve">Total Amount of Activity 10 Funds Disbursed </t>
    </r>
    <r>
      <rPr>
        <b/>
        <u/>
        <sz val="18"/>
        <rFont val="Arial"/>
        <family val="2"/>
      </rPr>
      <t>TO DATE</t>
    </r>
  </si>
  <si>
    <r>
      <t xml:space="preserve">AOWH:  Total Amount of Activity 10 Disbursed Funds Allocated for AOWH </t>
    </r>
    <r>
      <rPr>
        <b/>
        <u/>
        <sz val="18"/>
        <rFont val="Arial"/>
        <family val="2"/>
      </rPr>
      <t>TO DATE</t>
    </r>
  </si>
  <si>
    <t xml:space="preserve">Total Amount of Activity 10 Funds Disencumbered </t>
  </si>
  <si>
    <t>Total Amount of Activity 10 Funds Remaining
To be Disbursed</t>
  </si>
  <si>
    <r>
      <t xml:space="preserve">Total Amount of Activity 10 Funds Disbursed 
</t>
    </r>
    <r>
      <rPr>
        <b/>
        <u/>
        <sz val="18"/>
        <rFont val="Arial"/>
        <family val="2"/>
      </rPr>
      <t>DURING THIS PERIOD</t>
    </r>
  </si>
  <si>
    <r>
      <t xml:space="preserve">Total Amount of Activity 10 Funds Expended 
</t>
    </r>
    <r>
      <rPr>
        <b/>
        <u/>
        <sz val="18"/>
        <rFont val="Arial"/>
        <family val="2"/>
      </rPr>
      <t>DURING THIS PERIOD</t>
    </r>
  </si>
  <si>
    <r>
      <t xml:space="preserve">AOWH:  Total Amount of Activity 10 Expended Funds Allocated for AOWH </t>
    </r>
    <r>
      <rPr>
        <b/>
        <u/>
        <sz val="18"/>
        <rFont val="Arial"/>
        <family val="2"/>
      </rPr>
      <t>DURING THIS PERIOD</t>
    </r>
  </si>
  <si>
    <r>
      <t xml:space="preserve">Total Amount of Activity 10 Funds Expended </t>
    </r>
    <r>
      <rPr>
        <b/>
        <u/>
        <sz val="18"/>
        <rFont val="Arial"/>
        <family val="2"/>
      </rPr>
      <t>TO DATE</t>
    </r>
  </si>
  <si>
    <r>
      <t xml:space="preserve">AOWH:  Total Amount of Activity 10 Expended Funds Allocated for AOWH </t>
    </r>
    <r>
      <rPr>
        <b/>
        <u/>
        <sz val="18"/>
        <rFont val="Arial"/>
        <family val="2"/>
      </rPr>
      <t>TO DATE</t>
    </r>
  </si>
  <si>
    <t>The section below captures Activity 10 outcomes and expenditures using PLHA funds during this reporting period (unless otherwise noted).  If PLHA funds have not been received and/or expended to operate the project during this reporting period, enter an "N/A" or a "0" in the yellow cells on the first row of each section to acknowledge no PLHA funds have been used and provide the status in the Comments section.</t>
  </si>
  <si>
    <t>Incentive and Match Details</t>
  </si>
  <si>
    <t>Name of City Receiving PLHA Funds</t>
  </si>
  <si>
    <t>Amount of PLHA Funds Disbursed to City
(including AOWH if applicable)</t>
  </si>
  <si>
    <r>
      <rPr>
        <b/>
        <sz val="12"/>
        <rFont val="Arial"/>
        <family val="2"/>
      </rPr>
      <t>How were PLHA Funds Provided?</t>
    </r>
    <r>
      <rPr>
        <sz val="12"/>
        <rFont val="Arial"/>
        <family val="2"/>
      </rPr>
      <t xml:space="preserve">
{Per Guidelines 301(a)(10)}</t>
    </r>
  </si>
  <si>
    <t>Amount of Matching Funds Provided 
(if applicable)</t>
  </si>
  <si>
    <t>Seniors (65 and older) to Occupy Project</t>
  </si>
  <si>
    <t>Veterans to Occupy Project</t>
  </si>
  <si>
    <t>Disabled Persons to Occupy Project</t>
  </si>
  <si>
    <t>Families with Minor Children to Occupy Project</t>
  </si>
  <si>
    <t>Transition-Aged Youth (ages 18-24) to Occupy Project</t>
  </si>
  <si>
    <t>Farmworkers to Occupy Project</t>
  </si>
  <si>
    <t>Proof of Incentive Paid Attached to Report</t>
  </si>
  <si>
    <t>Date of Completion 
(if applicable)</t>
  </si>
  <si>
    <t>Competitive Allocation Activity 1 Outcomes
§401(a)(1) Development of new multifamily rental housing that is Affordable to households at or below 60% of AMI or substantial rehabilitation of multifamily rental housing that will be Affordable to households at or below 60% of AMI, but which is not currently restricted as Affordable housing.</t>
  </si>
  <si>
    <r>
      <t xml:space="preserve">The section below captures the total amount of PLHA funds </t>
    </r>
    <r>
      <rPr>
        <b/>
        <u/>
        <sz val="18"/>
        <rFont val="Arial"/>
        <family val="2"/>
      </rPr>
      <t>TO DATE</t>
    </r>
    <r>
      <rPr>
        <b/>
        <sz val="18"/>
        <rFont val="Arial"/>
        <family val="2"/>
      </rPr>
      <t xml:space="preserve"> and </t>
    </r>
    <r>
      <rPr>
        <b/>
        <u/>
        <sz val="18"/>
        <rFont val="Arial"/>
        <family val="2"/>
      </rPr>
      <t>DURING THIS REPORTING PERIOD</t>
    </r>
    <r>
      <rPr>
        <b/>
        <sz val="18"/>
        <rFont val="Arial"/>
        <family val="2"/>
      </rPr>
      <t xml:space="preserve"> for Comp Activity 1 for each allocation year.  Please enter the correct amount in each yellow cell as indicated in each row.  The total amount for each cell is based on the most current executed Standard Agreement, Budget Revision form if applicable, and/or the Request for Funds forms as applicable.  Any changes or amendments pending HCD approval will not be reflected in this reporting period. Enter a "0" for any cells that do not apply or do not have an amount to report for this reporting period.</t>
    </r>
  </si>
  <si>
    <r>
      <t xml:space="preserve">CUMULATIVE DATA - The data below is based ONLY on PLHA funded units and individuals served by PLHA funds for this activity.  The Total Number of PLHA Funded Units or People Served amounts in this section reflect data from the execution of your contract to the current reporting period.  Annual Report will be returned if this section is left blank.
</t>
    </r>
    <r>
      <rPr>
        <sz val="18"/>
        <rFont val="Arial"/>
        <family val="2"/>
      </rPr>
      <t>1.  In order to complete this section, please refer to the Cumulative Data for Comp Activity 1 from last year's Annual Report.
2.  If an Annual Report was not required to be submitted in the last reporting period, please enter a zero for each of the yellow cell below.
3.  If an Annual Report was submitted in the previous reporting period, please use that Annual Report to enter an amount in each yellow cell below by adding the amounts reported in the Total Prior to this Reporting Period AND Total for this Reporting Period that corresponds to each row.
4.  If the data in the previous Annual Report was reported incorrectly, please provide the correct amounts below.  Please note that the amount requested in each yellow cell below reflects the total amount from the first time PLHA funds were used for the units and the people served to the previous year's reporting period.  PLHA funds used during this reporting period should ONLY be reported in the below individual sections.  If there are any discrepancies from previous reportings, please provide an explanation in the Additional Comments section to explain the discrepancy between the data reported in this Annual Report and the previous Annual Report.</t>
    </r>
  </si>
  <si>
    <t>Select Awarded Year</t>
  </si>
  <si>
    <r>
      <t xml:space="preserve">Total </t>
    </r>
    <r>
      <rPr>
        <b/>
        <u/>
        <sz val="16"/>
        <rFont val="Arial"/>
        <family val="2"/>
      </rPr>
      <t>prior</t>
    </r>
    <r>
      <rPr>
        <b/>
        <sz val="16"/>
        <rFont val="Arial"/>
        <family val="2"/>
      </rPr>
      <t xml:space="preserve"> to this reporting period</t>
    </r>
  </si>
  <si>
    <t>Total for this reporting period</t>
  </si>
  <si>
    <t>Total Number of People Served to Date</t>
  </si>
  <si>
    <r>
      <t xml:space="preserve">Total Amount of Comp Activity 1 Funds Awarded </t>
    </r>
    <r>
      <rPr>
        <b/>
        <u/>
        <sz val="18"/>
        <rFont val="Arial"/>
        <family val="2"/>
      </rPr>
      <t>TO DATE</t>
    </r>
    <r>
      <rPr>
        <b/>
        <sz val="18"/>
        <rFont val="Arial"/>
        <family val="2"/>
      </rPr>
      <t xml:space="preserve"> </t>
    </r>
  </si>
  <si>
    <r>
      <t xml:space="preserve">Total Amount of Comp Activity 1 Funds Disbursed </t>
    </r>
    <r>
      <rPr>
        <b/>
        <u/>
        <sz val="18"/>
        <rFont val="Arial"/>
        <family val="2"/>
      </rPr>
      <t>TO DATE</t>
    </r>
  </si>
  <si>
    <r>
      <t xml:space="preserve">Total Amount of Comp Activity 1 Funds Disencumbered 
</t>
    </r>
    <r>
      <rPr>
        <sz val="18"/>
        <rFont val="Arial"/>
        <family val="2"/>
      </rPr>
      <t>(enter 0 if not applicable)</t>
    </r>
  </si>
  <si>
    <t>Total Amount of Comp Activity 1 Funds Remaining
To be Disbursed</t>
  </si>
  <si>
    <r>
      <t xml:space="preserve">Total Amount of Comp Activity 1 Funds Disbursed 
</t>
    </r>
    <r>
      <rPr>
        <b/>
        <u/>
        <sz val="18"/>
        <rFont val="Arial"/>
        <family val="2"/>
      </rPr>
      <t>DURING THIS PERIOD</t>
    </r>
  </si>
  <si>
    <r>
      <t xml:space="preserve">Total Amount of Comp Activity 1 Funds Expended 
</t>
    </r>
    <r>
      <rPr>
        <b/>
        <u/>
        <sz val="18"/>
        <rFont val="Arial"/>
        <family val="2"/>
      </rPr>
      <t>DURING THIS PERIOD</t>
    </r>
  </si>
  <si>
    <r>
      <t xml:space="preserve">Total Amount of Comp Activity 1 Funds Expended </t>
    </r>
    <r>
      <rPr>
        <b/>
        <u/>
        <sz val="18"/>
        <rFont val="Arial"/>
        <family val="2"/>
      </rPr>
      <t>TO DATE</t>
    </r>
  </si>
  <si>
    <r>
      <t xml:space="preserve">Total Amount of Admin Costs Expended </t>
    </r>
    <r>
      <rPr>
        <b/>
        <u/>
        <sz val="18"/>
        <rFont val="Arial"/>
        <family val="2"/>
      </rPr>
      <t>DURING THIS PERIOD</t>
    </r>
  </si>
  <si>
    <r>
      <t xml:space="preserve">Total Amount of Admin Costs Expended </t>
    </r>
    <r>
      <rPr>
        <b/>
        <u/>
        <sz val="18"/>
        <rFont val="Arial"/>
        <family val="2"/>
      </rPr>
      <t>TO DATE</t>
    </r>
  </si>
  <si>
    <t>The section below captures Competitive Activity 1 outcomes and expenditures using PLHA funds during this reporting period (unless otherwise noted).  If PLHA funds have not been received and/or expended to operate the project during this reporting period, enter an "N/A" or a "0" in the yellow cells on the first row of each section to acknowledge no PLHA funds have been used and provide the status in the Comments section.</t>
  </si>
  <si>
    <t xml:space="preserve">Expenditure Breakdown - Please enter the amounts expended ONLY with PLHA funds.
(Amount of PLHA funds expended should equate to the amount of PLHA funds received.  
Total amount may be less than the amount received if PLHA have not been fully expended) </t>
  </si>
  <si>
    <t xml:space="preserve">Is assistance offered as a Low Interest Deferred Loan? </t>
  </si>
  <si>
    <t>Amount of PLHA Funds Expended on New Construction/Development</t>
  </si>
  <si>
    <t>Amount of PLHA Funds Expended on Rehabilitation/Preservation</t>
  </si>
  <si>
    <t>Total Number of Individuals to occupy project</t>
  </si>
  <si>
    <t>Total Number of Households to occupy the project</t>
  </si>
  <si>
    <t>Number of Seniors (65 and older) to occupy project</t>
  </si>
  <si>
    <t>Number of Veterans to occupy project</t>
  </si>
  <si>
    <t>Number of Disabled Persons to occupy project</t>
  </si>
  <si>
    <t>Number of Families with Minor Children to occupy project</t>
  </si>
  <si>
    <t>Number of Transition-Aged Youth (ages 18-24) to occupy project</t>
  </si>
  <si>
    <t>Number of Farmworkers to occupy project</t>
  </si>
  <si>
    <t xml:space="preserve">Total Number of Multifamily Rental Units in Project
(includes PLHA and non-PLHA units) </t>
  </si>
  <si>
    <t>Total Number of Units Restricted to at or below 60% AMI in Project
(includes only PLHA units)</t>
  </si>
  <si>
    <t>Project Type</t>
  </si>
  <si>
    <t>Number of ADA Accessible Units Developed or Rehabilitated</t>
  </si>
  <si>
    <t xml:space="preserve">Number of Units Developed or Rehabilitated for Formerly Homeless Individuals </t>
  </si>
  <si>
    <t>Number of Extremely Low- Income Units Developed or Rehabilitated
(Max 30% AMI)
{Per Guidelines 101(n)}:</t>
  </si>
  <si>
    <t>Number of Very Low-Income Units Developed or Rehabilitated
(Max 50% AMI)
{Per Guidelines 101(cc)}:</t>
  </si>
  <si>
    <t>Is Evidence that Rehabilitated Units were not restricted prior to rehabilitation attached?</t>
  </si>
  <si>
    <r>
      <rPr>
        <b/>
        <sz val="16"/>
        <rFont val="Arial"/>
        <family val="2"/>
      </rPr>
      <t>Outcomes and Activity Expenditures - Please complete this section if PLHA funds HAVE NOT been requested and/or expended (if already disbursed) during this reporting period.  Annual Report will be returned if this section is left blank and there are no outcomes reported in the above sections.</t>
    </r>
    <r>
      <rPr>
        <sz val="16"/>
        <rFont val="Arial"/>
        <family val="2"/>
      </rPr>
      <t xml:space="preserve">
1.  If you have not requested PLHA funds for this activity, please enter "N/A" or "0" in the above cells and provide the anticipated timeframe in which you will request and expend funds.  Please be specific and describe the current status of this activity and/or your plan in fulfilling this activity with the awarded funds. If applicable, please describe the targeted beneficiaries of your project including services to be provided.
2.  If you have requested or received PLHA funds but have not expended the funds, please enter "N/A" or "0" in the above cells and describe in detail the current status of this activity and/or your plan in fulfilling this activity with the awarded funds.  Please include a timeframe as to when you plan to expend the funds. If applicable, please describe the targeted beneficiaries of your project including services to be provided.
3.  If you expended PLHA funds that were received during the last reporting period, please enter the data as requested above.  For example, even though you have not requested funds during this reporting period, you expended funds that were previously disbursed to you.  Please provide a clarification.  </t>
    </r>
  </si>
  <si>
    <t>Total Spent</t>
  </si>
  <si>
    <t>Competitive Allocation Activity 2 Outcomes
§401(a)(2) Assisting persons who are experiencing or At risk of homelessness, including, but not limited to, through rapid rehousing, or rental assistance, supportive services and case management services that allow people to obtain and retain housing, operating and capital costs for navigation centers, or new construction, rehabilitation, or preservation of permanent or transitional rental housing.</t>
  </si>
  <si>
    <r>
      <t xml:space="preserve">The section below captures the total amount of PLHA funds </t>
    </r>
    <r>
      <rPr>
        <b/>
        <u/>
        <sz val="18"/>
        <rFont val="Arial"/>
        <family val="2"/>
      </rPr>
      <t>TO DATE</t>
    </r>
    <r>
      <rPr>
        <b/>
        <sz val="18"/>
        <rFont val="Arial"/>
        <family val="2"/>
      </rPr>
      <t xml:space="preserve"> and </t>
    </r>
    <r>
      <rPr>
        <b/>
        <u/>
        <sz val="18"/>
        <rFont val="Arial"/>
        <family val="2"/>
      </rPr>
      <t>DURING THIS REPORTING PERIOD</t>
    </r>
    <r>
      <rPr>
        <b/>
        <sz val="18"/>
        <rFont val="Arial"/>
        <family val="2"/>
      </rPr>
      <t xml:space="preserve"> for Comp Activity 2 for each allocation year.  Please enter the correct amount in each yellow cell as indicated in each row.  The total amount for each cell is based on the most current executed Standard Agreement, Budget Revision form if applicable, and/or the Request for Funds forms as applicable.  Any changes or amendments pending HCD approval will not be reflected in this reporting period. Enter a "0" for any cells that do not apply or do not have an amount to report for this reporting period.</t>
    </r>
  </si>
  <si>
    <r>
      <t xml:space="preserve">CUMULATIVE DATA - The data below is based ONLY on PLHA funded units and individuals served by PLHA funds for this activity.  The Total Number of PLHA Funded Units or People Served amounts in this section reflect data from the execution of your contract to the current reporting period.  Annual Report will be returned if this section is left blank.
</t>
    </r>
    <r>
      <rPr>
        <sz val="18"/>
        <rFont val="Arial"/>
        <family val="2"/>
      </rPr>
      <t>1.  In order to complete this section, please refer to the Cumulative Data for Comp Activity 2 from last year's Annual Report.
2.  If an Annual Report was not required to be submitted in the last reporting period, please enter a zero for each of the yellow cell below.
3.  If an Annual Report was submitted in the previous reporting period, please use that Annual Report to enter an amount in each yellow cell below by adding the amounts reported in the Total Prior to this Reporting Period AND Total for this Reporting Period that corresponds to each row.
4.  If the data in the previous Annual Report was reported incorrectly, please provide the correct amounts below.  Please note that the amount requested in each yellow cell below reflects the total amount from the first time PLHA funds were used for the units and the people served to the previous year's reporting period.  PLHA funds used during this reporting period should ONLY be reported in the below individual sections.  If there are any discrepancies from previous reportings, please provide an explanation in the Additional Comments section to explain the discrepancy between the data reported in this Annual Report and the previous Annual Report.</t>
    </r>
  </si>
  <si>
    <r>
      <t xml:space="preserve">Total Amount of Comp Activity 2 Funds Awarded </t>
    </r>
    <r>
      <rPr>
        <b/>
        <u/>
        <sz val="18"/>
        <rFont val="Arial"/>
        <family val="2"/>
      </rPr>
      <t>TO DATE</t>
    </r>
    <r>
      <rPr>
        <b/>
        <sz val="18"/>
        <rFont val="Arial"/>
        <family val="2"/>
      </rPr>
      <t xml:space="preserve"> </t>
    </r>
  </si>
  <si>
    <t>Number of Housing Units Assisted</t>
  </si>
  <si>
    <t>Total Unduplicated persons assisted by project</t>
  </si>
  <si>
    <r>
      <t xml:space="preserve">Total Amount of Comp Activity 2 Funds Disbursed </t>
    </r>
    <r>
      <rPr>
        <b/>
        <u/>
        <sz val="18"/>
        <rFont val="Arial"/>
        <family val="2"/>
      </rPr>
      <t>TO DATE</t>
    </r>
  </si>
  <si>
    <r>
      <t xml:space="preserve">Total Amount of Comp Activity 2 Funds Disencumbered 
</t>
    </r>
    <r>
      <rPr>
        <sz val="18"/>
        <rFont val="Arial"/>
        <family val="2"/>
      </rPr>
      <t>(enter 0 if not applicable)</t>
    </r>
  </si>
  <si>
    <t>Total Amount of Comp Activity 2 Funds Remaining
To be Disbursed</t>
  </si>
  <si>
    <r>
      <t xml:space="preserve">Total Amount of Comp Activity 2 Funds Disbursed 
</t>
    </r>
    <r>
      <rPr>
        <b/>
        <u/>
        <sz val="18"/>
        <rFont val="Arial"/>
        <family val="2"/>
      </rPr>
      <t>DURING THIS PERIOD</t>
    </r>
  </si>
  <si>
    <r>
      <t xml:space="preserve">Total Amount of Comp Activity 2 Funds Expended 
</t>
    </r>
    <r>
      <rPr>
        <b/>
        <u/>
        <sz val="18"/>
        <rFont val="Arial"/>
        <family val="2"/>
      </rPr>
      <t>DURING THIS PERIOD</t>
    </r>
  </si>
  <si>
    <r>
      <t xml:space="preserve">Total Amount of Comp Activity 2 Funds Expended </t>
    </r>
    <r>
      <rPr>
        <b/>
        <u/>
        <sz val="18"/>
        <rFont val="Arial"/>
        <family val="2"/>
      </rPr>
      <t>TO DATE</t>
    </r>
  </si>
  <si>
    <t>The section below captures Competitive Activity 2 outcomes and expenditures using PLHA funds during this reporting period (unless otherwise noted).  If PLHA funds have not been received and/or expended to operate the project during this reporting period, enter an "N/A" or a "0" in the yellow cells on the first row of each section to acknowledge no PLHA funds have been used and provide the status in the Comments section.</t>
  </si>
  <si>
    <t>Acquired</t>
  </si>
  <si>
    <t>Grantee Name:</t>
  </si>
  <si>
    <t>HCD Grant Number:</t>
  </si>
  <si>
    <t>Reporting Period:</t>
  </si>
  <si>
    <t>CERTIFICATION</t>
  </si>
  <si>
    <r>
      <t xml:space="preserve">***By signing this request, I certify to the best of my knowledge and belief that the request is true, complete, and accurate, and the expenditures, disbursements and cash receipts will be  for the purposes and objectives set forth in the terms and conditions of the State award. I am aware that any false, fictitious, or fraudulent information, or the omission of any material fact, may subject me to criminal, civil or administrative penalties for fraud, false statements, false claims or otherwise. (U.S. Code Title 18, Section 1001 and Title 31, Sections 3729-3730 and 3801-3812)
*Please complete ALL the yellow cells in this tab.  </t>
    </r>
    <r>
      <rPr>
        <b/>
        <i/>
        <u/>
        <sz val="12"/>
        <rFont val="Arial"/>
        <family val="2"/>
      </rPr>
      <t>Annual Report will be returned if this tab is not completed as requested or does not have BOTH signatures.</t>
    </r>
  </si>
  <si>
    <t xml:space="preserve">Signature Method: </t>
  </si>
  <si>
    <r>
      <t>Printed Name of Authorized Executive Official 
(City Manager, CFO, CEO or designee per Guidelines 503(b))
*</t>
    </r>
    <r>
      <rPr>
        <b/>
        <i/>
        <sz val="10"/>
        <rFont val="Arial"/>
        <family val="2"/>
      </rPr>
      <t>If a designee is signing the Annual Report, a letter on official letterhead from the Authorized Executive Official identifying the name and title of the designee must accompany the report (if not previously submitted to SGM)</t>
    </r>
    <r>
      <rPr>
        <b/>
        <sz val="10"/>
        <rFont val="Arial"/>
        <family val="2"/>
      </rPr>
      <t xml:space="preserve"> </t>
    </r>
    <r>
      <rPr>
        <b/>
        <sz val="12"/>
        <rFont val="Arial"/>
        <family val="2"/>
      </rPr>
      <t xml:space="preserve"> </t>
    </r>
  </si>
  <si>
    <t>Title of Authorized Executive Official</t>
  </si>
  <si>
    <t>Signature of Authorized Executive Official</t>
  </si>
  <si>
    <t>Date</t>
  </si>
  <si>
    <r>
      <t>Printed Name of PLHA Administrator (per Guidelines 503(b))
*</t>
    </r>
    <r>
      <rPr>
        <b/>
        <i/>
        <sz val="10"/>
        <rFont val="Arial"/>
        <family val="2"/>
      </rPr>
      <t>The PLHA Administrator is someone authorized within the Local Government entity or Trust Fund that is overseeing PLHA activities and expenditures.</t>
    </r>
  </si>
  <si>
    <t>Title of PLHA Administrator</t>
  </si>
  <si>
    <t xml:space="preserve">Signature of PLHA Administrator  </t>
  </si>
  <si>
    <t xml:space="preserve">Permanent Local Housing Allocation (PLHA) </t>
  </si>
  <si>
    <t>Review Workbook</t>
  </si>
  <si>
    <r>
      <t xml:space="preserve">
</t>
    </r>
    <r>
      <rPr>
        <b/>
        <sz val="18"/>
        <rFont val="Arial"/>
        <family val="2"/>
      </rPr>
      <t xml:space="preserve">
</t>
    </r>
  </si>
  <si>
    <r>
      <t>Section 1 - General Information</t>
    </r>
    <r>
      <rPr>
        <b/>
        <sz val="18"/>
        <color theme="1"/>
        <rFont val="Arial"/>
        <family val="2"/>
      </rPr>
      <t xml:space="preserve"> -  Please complete all GREEN cells. Provide an explanation in the Comments section if a cell turns RED.</t>
    </r>
  </si>
  <si>
    <t>Activity References</t>
  </si>
  <si>
    <t>Rep Information</t>
  </si>
  <si>
    <t>Reviewing Rep Name</t>
  </si>
  <si>
    <t>Review Start Date</t>
  </si>
  <si>
    <t>Review End Date</t>
  </si>
  <si>
    <r>
      <rPr>
        <b/>
        <sz val="12"/>
        <rFont val="Arial"/>
        <family val="2"/>
      </rPr>
      <t xml:space="preserve">Activity 1: </t>
    </r>
    <r>
      <rPr>
        <sz val="12"/>
        <rFont val="Arial"/>
        <family val="2"/>
      </rPr>
      <t>§301(a)(1) The predevelopment, development, acquisition, rehabilitation, and preservation of multifamily, residential live-work, rental housing that is Affordable to Extremeley low, -Very low-, Low-, or Moderate income households, including necessary operating subsidies</t>
    </r>
  </si>
  <si>
    <r>
      <rPr>
        <b/>
        <sz val="12"/>
        <rFont val="Arial"/>
        <family val="2"/>
      </rPr>
      <t>Activity 2:</t>
    </r>
    <r>
      <rPr>
        <sz val="12"/>
        <rFont val="Arial"/>
        <family val="2"/>
      </rPr>
      <t xml:space="preserve"> §301(a)(2) The predevelopment, development, acquisition, rehabilitation, and preservation of Affordable rental and ownership Housing Including Accessory Dwelling Units (ADUs), that meets the needs of a growing workforce earning up to 120% of AMI, or 150% of AMI in high-cost areas. ADUs shall be available for occupancy for a term of no less than 30 days.</t>
    </r>
  </si>
  <si>
    <t>Manager Information</t>
  </si>
  <si>
    <t>Reviewing Manager Name</t>
  </si>
  <si>
    <t>Manager Approval Date</t>
  </si>
  <si>
    <r>
      <rPr>
        <b/>
        <sz val="12"/>
        <rFont val="Arial"/>
        <family val="2"/>
      </rPr>
      <t xml:space="preserve">Activity 3: </t>
    </r>
    <r>
      <rPr>
        <sz val="12"/>
        <rFont val="Arial"/>
        <family val="2"/>
      </rPr>
      <t>§301(a)(3) Matching Portion of Funds placed into Local or Regional Housing Trust Funds</t>
    </r>
  </si>
  <si>
    <r>
      <rPr>
        <b/>
        <sz val="12"/>
        <rFont val="Arial"/>
        <family val="2"/>
      </rPr>
      <t>Activity 4:</t>
    </r>
    <r>
      <rPr>
        <sz val="12"/>
        <rFont val="Arial"/>
        <family val="2"/>
      </rPr>
      <t xml:space="preserve"> §301(a)(4) Matching portions of funds available through the Low- and Moderate-Income Housing Asset Fund pursuant to subdivision (d) of HSC Section 34176</t>
    </r>
  </si>
  <si>
    <t>General Applicant Information</t>
  </si>
  <si>
    <t>Local Government Name</t>
  </si>
  <si>
    <t>Designated PLHA Administrator 
(if delegated by local govt.)</t>
  </si>
  <si>
    <t>Contract #</t>
  </si>
  <si>
    <t>Total PLHA Award Amount to date</t>
  </si>
  <si>
    <r>
      <rPr>
        <b/>
        <sz val="12"/>
        <rFont val="Arial"/>
        <family val="2"/>
      </rPr>
      <t>Activity 5:</t>
    </r>
    <r>
      <rPr>
        <sz val="12"/>
        <rFont val="Arial"/>
        <family val="2"/>
      </rPr>
      <t xml:space="preserve"> §301(a)(5) Capitalized Reserves for Services connected to the preservation and creation of new Permanent supportive housing.</t>
    </r>
  </si>
  <si>
    <r>
      <rPr>
        <b/>
        <sz val="12"/>
        <rFont val="Arial"/>
        <family val="2"/>
      </rPr>
      <t>Activity 6</t>
    </r>
    <r>
      <rPr>
        <sz val="12"/>
        <rFont val="Arial"/>
        <family val="2"/>
      </rPr>
      <t>: §301(a)(6) Assisting persons who are experiencing or At risk of homelessness, including, but not limited to, providing rapid rehousing, rental assistance, supportive/case management services that allow people to obtain and retain housing, operating and capital costs for navigation centers and emergency shelters, and the new construction, rehabilitation, and preservation of permanent and transitional housing.</t>
    </r>
  </si>
  <si>
    <t>Preparer Name and Title</t>
  </si>
  <si>
    <t>Preparer Contact Information</t>
  </si>
  <si>
    <r>
      <rPr>
        <b/>
        <sz val="12"/>
        <rFont val="Arial"/>
        <family val="2"/>
      </rPr>
      <t xml:space="preserve">Activity 7: </t>
    </r>
    <r>
      <rPr>
        <sz val="12"/>
        <rFont val="Arial"/>
        <family val="2"/>
      </rPr>
      <t>§301(a)(7) Accessibility modifications in Lower-income Owner-occupied housing.</t>
    </r>
  </si>
  <si>
    <t>Email:</t>
  </si>
  <si>
    <t xml:space="preserve">Phone: </t>
  </si>
  <si>
    <r>
      <rPr>
        <b/>
        <sz val="12"/>
        <rFont val="Arial"/>
        <family val="2"/>
      </rPr>
      <t xml:space="preserve">Activity 8: </t>
    </r>
    <r>
      <rPr>
        <sz val="12"/>
        <rFont val="Arial"/>
        <family val="2"/>
      </rPr>
      <t>§301(a)(8) Efforts to acquire and rehabilitate foreclosed or vacant homes and apartments.</t>
    </r>
  </si>
  <si>
    <t>General Review Questions:</t>
  </si>
  <si>
    <t>Response</t>
  </si>
  <si>
    <t>Comments</t>
  </si>
  <si>
    <r>
      <rPr>
        <b/>
        <sz val="12"/>
        <rFont val="Arial"/>
        <family val="2"/>
      </rPr>
      <t>Activity 9:</t>
    </r>
    <r>
      <rPr>
        <sz val="12"/>
        <rFont val="Arial"/>
        <family val="2"/>
      </rPr>
      <t xml:space="preserve"> §301(a)(9) Homeownership opportunities, including, but not limited to, down payment assistance</t>
    </r>
  </si>
  <si>
    <t xml:space="preserve">Are all required fields (yellow cells) completed accurately? </t>
  </si>
  <si>
    <r>
      <rPr>
        <b/>
        <sz val="12"/>
        <rFont val="Arial"/>
        <family val="2"/>
      </rPr>
      <t xml:space="preserve">Activity 10: </t>
    </r>
    <r>
      <rPr>
        <sz val="12"/>
        <rFont val="Arial"/>
        <family val="2"/>
      </rPr>
      <t>§301(a)(10) Fiscal incentives made by a county to a city within the county to incentivize approval of one or more Affordable housing Projects, or matching funds invested by a county in an Affordable housing development Project in a city within the county, provided that the city has made an equal or greater investment in the Project. The county fiscal incentives shall be in the form of a grant or low-interest loan to an affordable housing Project. Matching funds investments by both the county and the city also shall be a grant or low-interest deferred loan to the Affordable housing project.</t>
    </r>
  </si>
  <si>
    <t xml:space="preserve">Are there any cells or issues that are unresolved? </t>
  </si>
  <si>
    <r>
      <rPr>
        <b/>
        <sz val="12"/>
        <rFont val="Arial"/>
        <family val="2"/>
      </rPr>
      <t xml:space="preserve">Competitive Activity 1 : </t>
    </r>
    <r>
      <rPr>
        <sz val="12"/>
        <rFont val="Arial"/>
        <family val="2"/>
      </rPr>
      <t>§401(a)(1) Development of new multifamily rental housing that is Affordable to households at or below 60% of AMI or substantial rehabilitation of multifamily rental housing that will be Affordable to households at or below 60% of AMI, but which is not currently restricted as Affordable housing.</t>
    </r>
  </si>
  <si>
    <t xml:space="preserve">Are there any concerns raised from grantee's responses to narrative questions? </t>
  </si>
  <si>
    <r>
      <rPr>
        <b/>
        <sz val="12"/>
        <rFont val="Arial"/>
        <family val="2"/>
      </rPr>
      <t>Competitive Activity 2 :</t>
    </r>
    <r>
      <rPr>
        <sz val="12"/>
        <rFont val="Arial"/>
        <family val="2"/>
      </rPr>
      <t xml:space="preserve"> §401(a)(2) Assistance to persons who are experiencing or At risk of homelessness, including, but not limited to, through rapid rehousing, or rental assistance, supportive services, and case management services, that allow people to obtain and retain housing, operating and capital costs for navigation centers, or new construction, rehabilitation, or preservation of permanent or transitional rental housing. </t>
    </r>
  </si>
  <si>
    <r>
      <t>Section 2 - Activity Outcomes</t>
    </r>
    <r>
      <rPr>
        <b/>
        <sz val="18"/>
        <color theme="1"/>
        <rFont val="Arial"/>
        <family val="2"/>
      </rPr>
      <t xml:space="preserve"> - Please complete all GREEN cells. Provide an explanation in the Comments section if a cell turns RED.</t>
    </r>
  </si>
  <si>
    <t>Total Amount of PLHA Funds Awarded to Date
(minus disencumbrance amount if any)</t>
  </si>
  <si>
    <t>Total Amount of PLHA Funds Disbursed to Date</t>
  </si>
  <si>
    <t>Total Amount of PLHA Funds Expended to Date 
Compare the total amount expended between the annual report and the Disbursement tracker.  If there are discrepancies, provide an explanation.</t>
  </si>
  <si>
    <t>Total Amount of PLHA Funds Disbursed During This Reporting Period</t>
  </si>
  <si>
    <t>Total Amount of PLHA Funds Expended During This Reporting Period</t>
  </si>
  <si>
    <r>
      <t>Amounts Disbursed and Expended Confirmed by RFFs and 
Disbursement Tracker?</t>
    </r>
    <r>
      <rPr>
        <b/>
        <sz val="12"/>
        <color rgb="FFFF0000"/>
        <rFont val="Arial"/>
        <family val="2"/>
      </rPr>
      <t xml:space="preserve"> 
</t>
    </r>
  </si>
  <si>
    <t>Number of Projects 
for Each Activity</t>
  </si>
  <si>
    <t>Were There Any Ineligible Activities Performed with PLHA Funds?</t>
  </si>
  <si>
    <t>Was There Any Budget Revision Requested During this Reporting Period?
If Yes, please include the allocation year and Activity and/or amount change for the budget revision in the Comments section.</t>
  </si>
  <si>
    <r>
      <rPr>
        <b/>
        <u/>
        <sz val="12"/>
        <color theme="1"/>
        <rFont val="Arial"/>
        <family val="2"/>
      </rPr>
      <t>Comments</t>
    </r>
    <r>
      <rPr>
        <b/>
        <sz val="12"/>
        <color theme="1"/>
        <rFont val="Arial"/>
        <family val="2"/>
      </rPr>
      <t xml:space="preserve">
Note any issues and/or discrepancies between funds requested and expended, if there are budget revisions, 
or if exceptions were made for an Activity.  Refer to a specific Project Name if needed.
</t>
    </r>
  </si>
  <si>
    <t>Competitive 1</t>
  </si>
  <si>
    <t>Competitive 2</t>
  </si>
  <si>
    <t>Administrative 
Expenses (Formula)</t>
  </si>
  <si>
    <t>Total Amount of Activity Costs Disbursed During This Period (Formula)</t>
  </si>
  <si>
    <t>Total Amount of Activity Costs Expended During This Period (Formula)</t>
  </si>
  <si>
    <t>Total Amount of Admin Costs Disbursed During This Period (Formula)</t>
  </si>
  <si>
    <t>Total Amount of Admin Costs Expended During This Period (Formula)</t>
  </si>
  <si>
    <r>
      <t>Section 3 (Optional)</t>
    </r>
    <r>
      <rPr>
        <b/>
        <sz val="18"/>
        <color theme="1"/>
        <rFont val="Arial"/>
        <family val="2"/>
      </rPr>
      <t xml:space="preserve"> - Please use the section below to include comments or identify any additional issues for  this contract.</t>
    </r>
  </si>
  <si>
    <t>Rep and Manager Review Notes</t>
  </si>
  <si>
    <t>Issue Identified</t>
  </si>
  <si>
    <t>Manager Response</t>
  </si>
  <si>
    <t>Action Taken</t>
  </si>
  <si>
    <t>Status 
(resolved, awaiting grantee response, 
awaiting manager input, etc)</t>
  </si>
  <si>
    <t>Total Amount of PLHA Funds Remaining to be Disbursed To Date:
(funds must be requested before disbursement deadline)</t>
  </si>
  <si>
    <t>Total Amount of PLHA Funds Remaining to be Expended To Date:
(funds cannot be more than the disbursed amount)</t>
  </si>
  <si>
    <t>Total Amount of PLHA Funds Available to Disburse
(any amount over zero would be an error if the disbursement deadline has passed)</t>
  </si>
  <si>
    <t>HCD Contract #</t>
  </si>
  <si>
    <t>Grantee Name</t>
  </si>
  <si>
    <t>SGM Rep</t>
  </si>
  <si>
    <t>SGM Manager</t>
  </si>
  <si>
    <t>Project Name</t>
  </si>
  <si>
    <t>Project Address</t>
  </si>
  <si>
    <t>County</t>
  </si>
  <si>
    <t>Activity (if multiple, check manually)</t>
  </si>
  <si>
    <t>Date of Project Completion</t>
  </si>
  <si>
    <t>Length of Aff Restrict. (yrs)</t>
  </si>
  <si>
    <t>Aff Cov Exp. Date</t>
  </si>
  <si>
    <t>Total Project Cost</t>
  </si>
  <si>
    <t xml:space="preserve">Activity 1 Project? </t>
  </si>
  <si>
    <t>A1.Developer</t>
  </si>
  <si>
    <t>A1.Grant/Loan</t>
  </si>
  <si>
    <t>A1. $ Predevelopment</t>
  </si>
  <si>
    <t>A1. $ Development</t>
  </si>
  <si>
    <t>A1. $ Acquisition</t>
  </si>
  <si>
    <t>A1. $ Rehab/Preserve</t>
  </si>
  <si>
    <t>A1. $ COSR</t>
  </si>
  <si>
    <t>Total Activity Costs</t>
  </si>
  <si>
    <t>A1. # Occupants</t>
  </si>
  <si>
    <t>A1. # Households</t>
  </si>
  <si>
    <t>A1. Seniors</t>
  </si>
  <si>
    <t>A1. Vets</t>
  </si>
  <si>
    <t>A1. Disabled</t>
  </si>
  <si>
    <t>A1. Familes w Minor</t>
  </si>
  <si>
    <t>A1. TAY</t>
  </si>
  <si>
    <t>A1. Farmworkers</t>
  </si>
  <si>
    <t>A1. # Units Total</t>
  </si>
  <si>
    <t xml:space="preserve">A1.# Units Restrict. </t>
  </si>
  <si>
    <t>A1.Housing Type</t>
  </si>
  <si>
    <t>A1.# Units COSR</t>
  </si>
  <si>
    <t>A1.# Units ADA</t>
  </si>
  <si>
    <t>A1.# Units Homeless</t>
  </si>
  <si>
    <t>A1.# ELI 30% Units</t>
  </si>
  <si>
    <t>A1.# VLI 50% Units</t>
  </si>
  <si>
    <t>A1.# 60% Units</t>
  </si>
  <si>
    <t>A1.# LI 80% Units</t>
  </si>
  <si>
    <t>A1.# Mod 120% Units</t>
  </si>
  <si>
    <t>A1.Award Letter?</t>
  </si>
  <si>
    <t>A1.Cert of Occ.</t>
  </si>
  <si>
    <t xml:space="preserve">Activity 2 Project? </t>
  </si>
  <si>
    <t>A2. Developer</t>
  </si>
  <si>
    <t>A2.$ Grant/Loan</t>
  </si>
  <si>
    <t>A2.$ Predevelopment</t>
  </si>
  <si>
    <t>A2.$ Development</t>
  </si>
  <si>
    <t>A2.$ Acquisition</t>
  </si>
  <si>
    <t>A2.$ Rehab/Preserve</t>
  </si>
  <si>
    <t>A2.$ COSR</t>
  </si>
  <si>
    <t>A2. Individuals to Occupy</t>
  </si>
  <si>
    <t>A2. Households to Occupy</t>
  </si>
  <si>
    <t>A2. Seniors</t>
  </si>
  <si>
    <t>A2. Vets</t>
  </si>
  <si>
    <t>A2. Disabled</t>
  </si>
  <si>
    <t>A2. Familes w Minor</t>
  </si>
  <si>
    <t>A2. TAY</t>
  </si>
  <si>
    <t>A2. Farmworkers</t>
  </si>
  <si>
    <t>A2. # Units Total</t>
  </si>
  <si>
    <t>A2. Housing Type</t>
  </si>
  <si>
    <t>A2. # Units ADA</t>
  </si>
  <si>
    <t>A2. # Units Homeless</t>
  </si>
  <si>
    <t>A2. # ELI 30% Units</t>
  </si>
  <si>
    <t>A2. # VLI 50% Units</t>
  </si>
  <si>
    <t>A2. # 60% Units</t>
  </si>
  <si>
    <t>A2. # LI 80% Units</t>
  </si>
  <si>
    <t>A2. # Mod 120% Units</t>
  </si>
  <si>
    <t>A2. Deed Restriction?</t>
  </si>
  <si>
    <t xml:space="preserve">A2. Award Letter? </t>
  </si>
  <si>
    <t>A2. Cert of Occ.</t>
  </si>
  <si>
    <t>Activity 3 Project?</t>
  </si>
  <si>
    <t>A3. $ Deposit in TF</t>
  </si>
  <si>
    <t>A3. PLHA Spent on Activity</t>
  </si>
  <si>
    <t>A3. Local or Reg.</t>
  </si>
  <si>
    <t>A3. TF Type</t>
  </si>
  <si>
    <t>A3. Project Type</t>
  </si>
  <si>
    <t>A3. Proof of Deposit?</t>
  </si>
  <si>
    <t>Activity 4 Project?</t>
  </si>
  <si>
    <t>A4.$ Deposit in LMIHAF</t>
  </si>
  <si>
    <t>A4.Project Type</t>
  </si>
  <si>
    <t>A4.Proof of Deposit?</t>
  </si>
  <si>
    <t>Activity 5 Project?</t>
  </si>
  <si>
    <t>A5.PSH Units Preserved</t>
  </si>
  <si>
    <t>A5.PSH Created</t>
  </si>
  <si>
    <t>A5.PLHA Deposited</t>
  </si>
  <si>
    <t>A5.New Balance of CRF</t>
  </si>
  <si>
    <t>A5.Source of Add. Funds</t>
  </si>
  <si>
    <t>A5.Proof of Deposit?</t>
  </si>
  <si>
    <t>A5. PLHA Expended on Activity</t>
  </si>
  <si>
    <t xml:space="preserve">Activity 6 Project? </t>
  </si>
  <si>
    <t>A6.$ Exp. RRH</t>
  </si>
  <si>
    <t>A6.$ Exp. Rental Asst.</t>
  </si>
  <si>
    <t>A6.$ Exp. Case Mgmt</t>
  </si>
  <si>
    <t>A6.$ Exp. Nav Centers</t>
  </si>
  <si>
    <t>A6.$ Exp. Em.Shelt</t>
  </si>
  <si>
    <t>A6.$ Exp PH New Const.</t>
  </si>
  <si>
    <t>A6.$ Exp. TradH New Const.</t>
  </si>
  <si>
    <t>A6.$ Exp PH Rehab/Preserv</t>
  </si>
  <si>
    <t>A6.$ Exp TH Rehab/Preserv</t>
  </si>
  <si>
    <t>A6.$ Exp Other</t>
  </si>
  <si>
    <t>A6.Total PLHA Expended on Activity</t>
  </si>
  <si>
    <t>A6.# Persons Asst RRH.</t>
  </si>
  <si>
    <t>A6.# Persons Rental Asst..</t>
  </si>
  <si>
    <t>A6.# Persons Case Mgmt</t>
  </si>
  <si>
    <t>A6.# Persons Asst. TOTAL</t>
  </si>
  <si>
    <t>A6.# Exit to Homeless</t>
  </si>
  <si>
    <t>A6.# Occupants PH</t>
  </si>
  <si>
    <t>A6.# Occupants TH</t>
  </si>
  <si>
    <t>A6.# Seniors</t>
  </si>
  <si>
    <t>A6.# Vets</t>
  </si>
  <si>
    <t>A6.# Disabled</t>
  </si>
  <si>
    <t>A6.#Families</t>
  </si>
  <si>
    <t>A6.# TAY</t>
  </si>
  <si>
    <t>A6.# Units RRH</t>
  </si>
  <si>
    <t>A6.# Units Rental Asst.</t>
  </si>
  <si>
    <t>A6.# Units Case Mgmt.</t>
  </si>
  <si>
    <t>A6.# Units COSR</t>
  </si>
  <si>
    <t>A6.# ES Beds</t>
  </si>
  <si>
    <t>A6.# Perm Units</t>
  </si>
  <si>
    <t>A6.# Tran Units</t>
  </si>
  <si>
    <t>A6.# Units TOTAL</t>
  </si>
  <si>
    <t>A6.Housing Type</t>
  </si>
  <si>
    <t>A6.Cert of Occ?</t>
  </si>
  <si>
    <t>Activity 7 Project?</t>
  </si>
  <si>
    <t>A7.$ Exp.</t>
  </si>
  <si>
    <t>A7.Contractor</t>
  </si>
  <si>
    <t>A7.Prevail. Wage</t>
  </si>
  <si>
    <t>A7.Grant or Loan?</t>
  </si>
  <si>
    <t>A7.# Occupants</t>
  </si>
  <si>
    <t>A7.# Households</t>
  </si>
  <si>
    <t>A7.# Seniors</t>
  </si>
  <si>
    <t>A7.# Vets</t>
  </si>
  <si>
    <t>A7.# Disabled</t>
  </si>
  <si>
    <t>A7.# Families</t>
  </si>
  <si>
    <t>A7.# TAY</t>
  </si>
  <si>
    <t>A7.# Units Total</t>
  </si>
  <si>
    <t>A7.Housing Type</t>
  </si>
  <si>
    <t>A7.# ELI 30% Units</t>
  </si>
  <si>
    <t>A7.# VLI 50% Units</t>
  </si>
  <si>
    <t>A7.# 60% Units</t>
  </si>
  <si>
    <t>A7.# LI 80% Units</t>
  </si>
  <si>
    <t>A7.Deed Restrict?</t>
  </si>
  <si>
    <t xml:space="preserve">A7. Proof of Work </t>
  </si>
  <si>
    <t>A7.Cert of Comp.</t>
  </si>
  <si>
    <t>Activity 8 Activity?</t>
  </si>
  <si>
    <t>A8.Dev</t>
  </si>
  <si>
    <t>A8.Orig. Status</t>
  </si>
  <si>
    <t>A8. Yr Built</t>
  </si>
  <si>
    <t>A8.$ Acquisition</t>
  </si>
  <si>
    <t>A8.$ Rehab</t>
  </si>
  <si>
    <t>A8. Prevail. Wage</t>
  </si>
  <si>
    <t>A8.# Individuals</t>
  </si>
  <si>
    <t>A8.# Households</t>
  </si>
  <si>
    <t>A8. # Seniors</t>
  </si>
  <si>
    <t>A8.# Vets</t>
  </si>
  <si>
    <t>A8.# Disabled</t>
  </si>
  <si>
    <t xml:space="preserve">A8.# Familes </t>
  </si>
  <si>
    <t>A8.# TAY</t>
  </si>
  <si>
    <t>A8. Farmworker</t>
  </si>
  <si>
    <t>A8.# PLHA Units Acq and Rehab</t>
  </si>
  <si>
    <t>A8.Housing Type</t>
  </si>
  <si>
    <t>A8.# Units ADA</t>
  </si>
  <si>
    <t>A8.# Units Homeless</t>
  </si>
  <si>
    <t>A8.# ELI 30% Units</t>
  </si>
  <si>
    <t>A8.# VLI 50% Units</t>
  </si>
  <si>
    <t>A8.# 60% Units</t>
  </si>
  <si>
    <t>A8.# LI 80% Units</t>
  </si>
  <si>
    <t>A8.# Mod 120% Units</t>
  </si>
  <si>
    <t>A8. Tax Credit</t>
  </si>
  <si>
    <t>A8.Deed Restrict</t>
  </si>
  <si>
    <t>A8.Cert of Occ.</t>
  </si>
  <si>
    <t>Activity 9 Project?</t>
  </si>
  <si>
    <t>A9. $ Down Payment Asst.</t>
  </si>
  <si>
    <t>A9. $ Other Homeowner Opp.</t>
  </si>
  <si>
    <t>A9. Descrip. Homeownership Activities</t>
  </si>
  <si>
    <t>A9. # Households</t>
  </si>
  <si>
    <t>A9. # Individuals</t>
  </si>
  <si>
    <t>A9. # Seniors</t>
  </si>
  <si>
    <t>A9. # Vets</t>
  </si>
  <si>
    <t>A9. # Disabled</t>
  </si>
  <si>
    <t>A9. # Families</t>
  </si>
  <si>
    <t>A9. # TAY</t>
  </si>
  <si>
    <t>A9. Farmworkers</t>
  </si>
  <si>
    <t>A9. # Homeowner Units</t>
  </si>
  <si>
    <t>A9. Housing Type</t>
  </si>
  <si>
    <t>A9. # ELI 30% Units</t>
  </si>
  <si>
    <t>A9. # VLI 50% Units</t>
  </si>
  <si>
    <t>A9. # 60% Units</t>
  </si>
  <si>
    <t>A9. # LI 80% Units</t>
  </si>
  <si>
    <t>A9. # Mod 120% Units</t>
  </si>
  <si>
    <t>A9. Deed Restrict?</t>
  </si>
  <si>
    <t>A9. Homeowner Policies?</t>
  </si>
  <si>
    <t>A9. Proof of Awards?</t>
  </si>
  <si>
    <t>A9. Cert of Occ.</t>
  </si>
  <si>
    <t>Activity 10 project?</t>
  </si>
  <si>
    <t>A10. Receiving City</t>
  </si>
  <si>
    <t>A10.City Offering Asst?</t>
  </si>
  <si>
    <t>A10.$ PLHA Disbursed</t>
  </si>
  <si>
    <t>A10.How PLHA Provided</t>
  </si>
  <si>
    <t>A10.$ Match Provided</t>
  </si>
  <si>
    <t>A10.# Individuals</t>
  </si>
  <si>
    <t>A10.# Households</t>
  </si>
  <si>
    <t>A10.# Seniors</t>
  </si>
  <si>
    <t>A10.# Vets</t>
  </si>
  <si>
    <t>A10.# Disabled</t>
  </si>
  <si>
    <t>A10.# Families</t>
  </si>
  <si>
    <t>A10.# TAY</t>
  </si>
  <si>
    <t>A10.# Farmworkers</t>
  </si>
  <si>
    <t>A10.# Units</t>
  </si>
  <si>
    <t>A10.# Restricted Units</t>
  </si>
  <si>
    <t>A10.Housing Type</t>
  </si>
  <si>
    <t>A10.# ADA Units</t>
  </si>
  <si>
    <t>A10.# Units Former Homeless</t>
  </si>
  <si>
    <t>A10.# ELI 30% Units</t>
  </si>
  <si>
    <t>A10.# VLI 50% Units</t>
  </si>
  <si>
    <t>A10.# 60% Units</t>
  </si>
  <si>
    <t>A10.# LI 80% Units</t>
  </si>
  <si>
    <t>A10.# Mod 120% Units</t>
  </si>
  <si>
    <t>A10.Proof Incentive Paid</t>
  </si>
  <si>
    <t>Comp. Activity 1?</t>
  </si>
  <si>
    <t>CA1.Developer</t>
  </si>
  <si>
    <t>CA1.Low-Asst Loan?</t>
  </si>
  <si>
    <t>CA1.$ Predevelopment</t>
  </si>
  <si>
    <t>CA1.$ Development</t>
  </si>
  <si>
    <t>CA1.$ Acquisition</t>
  </si>
  <si>
    <t>CA1.$ Rehab/Preserve</t>
  </si>
  <si>
    <t>CA1.# Occupants</t>
  </si>
  <si>
    <t>CA1.# Households</t>
  </si>
  <si>
    <t>CA1.# Seniors</t>
  </si>
  <si>
    <t>CA1.# Vets</t>
  </si>
  <si>
    <t>CA1.# Disabled</t>
  </si>
  <si>
    <t>CA1.# Families</t>
  </si>
  <si>
    <t>CA1.# TAY</t>
  </si>
  <si>
    <t>CA1.# Farmworkers</t>
  </si>
  <si>
    <t>CA1.# MF Units Total</t>
  </si>
  <si>
    <t>CA1.# PLHA Units &lt;60%</t>
  </si>
  <si>
    <t>CA1. Project Type</t>
  </si>
  <si>
    <t>CA1.Housing Type</t>
  </si>
  <si>
    <t>CA1.# Units ADA</t>
  </si>
  <si>
    <t>CA1.# Units Homeless</t>
  </si>
  <si>
    <t>CA1.# ELI 30% Units</t>
  </si>
  <si>
    <t>CA1.# VLI 50% Units</t>
  </si>
  <si>
    <t>Tax Credit</t>
  </si>
  <si>
    <t>CA1.Award Letter?</t>
  </si>
  <si>
    <t>CA1.Ev of Rehab</t>
  </si>
  <si>
    <t>CA1.Cert of Occ.</t>
  </si>
  <si>
    <t>Comp. Activity 2 Project?</t>
  </si>
  <si>
    <t>CA2.$ Exp. RRH</t>
  </si>
  <si>
    <t>CA2.$ Exp. Rental Asst.</t>
  </si>
  <si>
    <t>CA2.$ Exp. Case Manage.</t>
  </si>
  <si>
    <t>CA2.$ Exp. Nav Centers</t>
  </si>
  <si>
    <t>CA2.$ Exp PH New Const.</t>
  </si>
  <si>
    <t>CA2.$ Exp. Trans New Const.</t>
  </si>
  <si>
    <t>CA2.$ Exp PH Rehab/Preserv</t>
  </si>
  <si>
    <t>CA2.$ Exp TH Rehab/Preserv</t>
  </si>
  <si>
    <t>CA2.$ Exp Other</t>
  </si>
  <si>
    <t>CA2.Total PLHA Exp on CA2</t>
  </si>
  <si>
    <t>CA2.# Persons Asst RRH.</t>
  </si>
  <si>
    <t>CA2.# Persons Rental Asst..</t>
  </si>
  <si>
    <t>CA2.# Persons Case Mgmt</t>
  </si>
  <si>
    <t>CA2.# Persons Asst. TOTAL</t>
  </si>
  <si>
    <t>CA2.# Occupants Trans H</t>
  </si>
  <si>
    <t>CA2.# Occupants PH</t>
  </si>
  <si>
    <t>CA2.# Seniors</t>
  </si>
  <si>
    <t>CA2.# Vets</t>
  </si>
  <si>
    <t>CA2.# Disabled</t>
  </si>
  <si>
    <t>CA2.#Families</t>
  </si>
  <si>
    <t>CA2.# TAY</t>
  </si>
  <si>
    <t>CA2.# Units RRH</t>
  </si>
  <si>
    <t>CA2.# Units Rental Asst.</t>
  </si>
  <si>
    <t>CA2.# Units Case Mgmt.</t>
  </si>
  <si>
    <t>CA2.# Units COSR</t>
  </si>
  <si>
    <t>CA2. # PH Units</t>
  </si>
  <si>
    <t>CA2.# Tran Units</t>
  </si>
  <si>
    <t>CA2.# Units TOTAL</t>
  </si>
  <si>
    <t>CA2.Housing Type</t>
  </si>
  <si>
    <t>CA2.Cert of Occ?</t>
  </si>
  <si>
    <t>Reporting Period Due Date</t>
  </si>
  <si>
    <t>Alameda</t>
  </si>
  <si>
    <t>July 1, 2026- June 30, 2027, Due July 31, 2027</t>
  </si>
  <si>
    <t>Alpine</t>
  </si>
  <si>
    <t>July 1, 2027- June 30, 2028, Due July 31, 2028</t>
  </si>
  <si>
    <t>Amador</t>
  </si>
  <si>
    <t>July 1, 2028- June 30, 2029, Due July 31, 2029</t>
  </si>
  <si>
    <t>Butte</t>
  </si>
  <si>
    <t>July 1, 2029- June 30, 2030, Due July 31, 2030</t>
  </si>
  <si>
    <t>Calaveras</t>
  </si>
  <si>
    <t>Colusa</t>
  </si>
  <si>
    <t xml:space="preserve">Colusa </t>
  </si>
  <si>
    <t>Contra Costa</t>
  </si>
  <si>
    <t>Del Norte</t>
  </si>
  <si>
    <t>Allocation Type</t>
  </si>
  <si>
    <t>Project Type per Guidelines Section 301</t>
  </si>
  <si>
    <t>Project Type per Guidelines Section 401</t>
  </si>
  <si>
    <t>El Dorado</t>
  </si>
  <si>
    <t>Select All that Apply</t>
  </si>
  <si>
    <t>Fresno</t>
  </si>
  <si>
    <t>Formula</t>
  </si>
  <si>
    <t>Activity 1</t>
  </si>
  <si>
    <t>Glenn</t>
  </si>
  <si>
    <t>Competitive</t>
  </si>
  <si>
    <t>Activity 2</t>
  </si>
  <si>
    <t>Humboldt</t>
  </si>
  <si>
    <t>Activity 3</t>
  </si>
  <si>
    <t>Imperial</t>
  </si>
  <si>
    <t>Activity 4</t>
  </si>
  <si>
    <t>Inyo</t>
  </si>
  <si>
    <t>Activity 5</t>
  </si>
  <si>
    <t>Kern</t>
  </si>
  <si>
    <t>Activity 6</t>
  </si>
  <si>
    <t>Kings</t>
  </si>
  <si>
    <t>Activity 7</t>
  </si>
  <si>
    <t>Lake</t>
  </si>
  <si>
    <t>Activity 8</t>
  </si>
  <si>
    <t>Lassen</t>
  </si>
  <si>
    <t>Activity 9</t>
  </si>
  <si>
    <t>Los Angeles</t>
  </si>
  <si>
    <t>Activity 10</t>
  </si>
  <si>
    <t>Madera</t>
  </si>
  <si>
    <t>Marin</t>
  </si>
  <si>
    <t>Type of Loan</t>
  </si>
  <si>
    <t>Mariposa</t>
  </si>
  <si>
    <t>Construction Loan</t>
  </si>
  <si>
    <t>Mendocino</t>
  </si>
  <si>
    <t>Permanent Financing Loan</t>
  </si>
  <si>
    <t>Merced</t>
  </si>
  <si>
    <t>Both Const/Perm</t>
  </si>
  <si>
    <t>Modoc</t>
  </si>
  <si>
    <t>Mono</t>
  </si>
  <si>
    <t>Project Type's Guidelines 301 &amp; 401</t>
  </si>
  <si>
    <t>Sheet Reference</t>
  </si>
  <si>
    <t>Monterey</t>
  </si>
  <si>
    <t>N/A</t>
  </si>
  <si>
    <t>Napa</t>
  </si>
  <si>
    <t>1. Predevelopment, Development, Acquisition, Rehabilitation, and Preservation of Multifamily Rental Housing</t>
  </si>
  <si>
    <t>Nevada</t>
  </si>
  <si>
    <t>2. Predevelopment, Development, Acquisition, Rehabilitation, and Preservation of Affordable Rental and Ownership Housing Including ADU's/JDU's</t>
  </si>
  <si>
    <t>Orange</t>
  </si>
  <si>
    <t>3. Matching Portion of Funds placed into Local or Regional HTF</t>
  </si>
  <si>
    <t>Placer</t>
  </si>
  <si>
    <t>4. Matching Portion of Funds for Low and Moderate Income Housing Asset Fund</t>
  </si>
  <si>
    <t>Plumas</t>
  </si>
  <si>
    <t>5. Capitalized Reserves for the Preservation and Creation of New Permanent Supportive Housing</t>
  </si>
  <si>
    <t>Riverside</t>
  </si>
  <si>
    <t>6. Assisting Persons who are Experiencing or at Risk of Homelessness</t>
  </si>
  <si>
    <t>Sacramento</t>
  </si>
  <si>
    <t>7. Accessibility Modifications in Lower-Income and Owner-Occupied Housing</t>
  </si>
  <si>
    <t>San Benito</t>
  </si>
  <si>
    <t>8. Acquiring and Rehabilitation of Foreclosed or Vacant Homes and Apartments</t>
  </si>
  <si>
    <t>San Bernardino</t>
  </si>
  <si>
    <t>9. Homeownership Opportunities</t>
  </si>
  <si>
    <t>San Diego</t>
  </si>
  <si>
    <t>10. Fiscal Incentives Made by a County to a City within the County in the Form of a Grant or Low-Interest Loan</t>
  </si>
  <si>
    <t>San Francisco</t>
  </si>
  <si>
    <t>Development of New or Substantial Rehabilitation of Multi-Family Rental Housing at or Below 60% AMI</t>
  </si>
  <si>
    <t>San Joaquin</t>
  </si>
  <si>
    <t>Assistance to Persons who are Homeless or at Risk of Becoming Homeless</t>
  </si>
  <si>
    <t>San Luis Obispo</t>
  </si>
  <si>
    <t>Property Type</t>
  </si>
  <si>
    <t>San Mateo</t>
  </si>
  <si>
    <t>Santa Barbara</t>
  </si>
  <si>
    <t>Accessory Dwelling Units (ADU's)</t>
  </si>
  <si>
    <t>Santa Clara</t>
  </si>
  <si>
    <t>Apartment</t>
  </si>
  <si>
    <t>Santa Cruz</t>
  </si>
  <si>
    <t>Emergency Shelter</t>
  </si>
  <si>
    <t>Shasta</t>
  </si>
  <si>
    <t>Navigation Center</t>
  </si>
  <si>
    <t>Sierra</t>
  </si>
  <si>
    <t>Owner Occupied Housing</t>
  </si>
  <si>
    <t>Siskiyou</t>
  </si>
  <si>
    <t>Permanent Supportive Housing</t>
  </si>
  <si>
    <t>Solano</t>
  </si>
  <si>
    <t>Rapid Rehousing</t>
  </si>
  <si>
    <t>Sonoma</t>
  </si>
  <si>
    <t>Rental Housing</t>
  </si>
  <si>
    <t>Stanislaus</t>
  </si>
  <si>
    <t>Transitional Housing</t>
  </si>
  <si>
    <t>Sutter</t>
  </si>
  <si>
    <t>Tehama</t>
  </si>
  <si>
    <t>Answer</t>
  </si>
  <si>
    <t>Trinity</t>
  </si>
  <si>
    <t>Tulare</t>
  </si>
  <si>
    <t>Tuolumne</t>
  </si>
  <si>
    <t>No</t>
  </si>
  <si>
    <t>Ventura</t>
  </si>
  <si>
    <t>Yolo</t>
  </si>
  <si>
    <t>Financial Incentive Type</t>
  </si>
  <si>
    <t>Yuba</t>
  </si>
  <si>
    <t>Grant</t>
  </si>
  <si>
    <t>Low-Interest Loan</t>
  </si>
  <si>
    <t>Matching Fund</t>
  </si>
  <si>
    <t>LHTF/RHTF</t>
  </si>
  <si>
    <t>LMIHAF</t>
  </si>
  <si>
    <t xml:space="preserve">Target Populations </t>
  </si>
  <si>
    <t>Families with Children</t>
  </si>
  <si>
    <t>Formerly Homeless Persons</t>
  </si>
  <si>
    <t>Seniors (65+)</t>
  </si>
  <si>
    <t>Transition Age Youth (18-24)</t>
  </si>
  <si>
    <t>Veterans</t>
  </si>
  <si>
    <t>Disabled Persons</t>
  </si>
  <si>
    <t>Farmworkers</t>
  </si>
  <si>
    <t>Foster Youth</t>
  </si>
  <si>
    <t>Workforce</t>
  </si>
  <si>
    <t>No Specific Target Population</t>
  </si>
  <si>
    <t>Other</t>
  </si>
  <si>
    <t>Type of Project</t>
  </si>
  <si>
    <t>Rental Housing Projects including Permanent Supportive Housing</t>
  </si>
  <si>
    <t>Emergency Shelter or Transitional Housing</t>
  </si>
  <si>
    <t>Homeownership Projects</t>
  </si>
  <si>
    <t>ADU/JADU</t>
  </si>
  <si>
    <t>Activity 8 Property Types</t>
  </si>
  <si>
    <t>Multifamily Rental - Acquisition</t>
  </si>
  <si>
    <t>Multifamily Rental - Ownership</t>
  </si>
  <si>
    <t>Single Family Home - Acquisition</t>
  </si>
  <si>
    <t>Single Family Home - Ownership</t>
  </si>
  <si>
    <t>Mobile Home - Acquisition</t>
  </si>
  <si>
    <t>Mobile Home - Ownership</t>
  </si>
  <si>
    <t>Manufactured - Acquisition</t>
  </si>
  <si>
    <t>Manufactured - Ownership</t>
  </si>
  <si>
    <t>Name</t>
  </si>
  <si>
    <t>Address</t>
  </si>
  <si>
    <t>Contract Number</t>
  </si>
  <si>
    <t>Contractor Name</t>
  </si>
  <si>
    <t>20-PLHA-15086</t>
  </si>
  <si>
    <t>City of Delano</t>
  </si>
  <si>
    <t>20-PLHA-15087</t>
  </si>
  <si>
    <t>County of Placer</t>
  </si>
  <si>
    <t>20-PLHA-15088</t>
  </si>
  <si>
    <t>City of Rancho Santa Margarita</t>
  </si>
  <si>
    <t>20-PLHA-15089</t>
  </si>
  <si>
    <t>City of Bellflower</t>
  </si>
  <si>
    <t>20-PLHA-15090</t>
  </si>
  <si>
    <t>City of Alameda</t>
  </si>
  <si>
    <t>20-PLHA-15091</t>
  </si>
  <si>
    <t>County of Merced</t>
  </si>
  <si>
    <t>20-PLHA-15092</t>
  </si>
  <si>
    <t>City of Long Beach</t>
  </si>
  <si>
    <t>20-PLHA-15093</t>
  </si>
  <si>
    <t>City of Corona</t>
  </si>
  <si>
    <t>20-PLHA-15094</t>
  </si>
  <si>
    <t xml:space="preserve">Sacramento Housing and Redevelopment </t>
  </si>
  <si>
    <t>20-PLHA-15095</t>
  </si>
  <si>
    <t>County of Fresno</t>
  </si>
  <si>
    <t>20-PLHA-15096</t>
  </si>
  <si>
    <t>County of Plumas</t>
  </si>
  <si>
    <t>20-PLHA-15097</t>
  </si>
  <si>
    <t>City of Roseville</t>
  </si>
  <si>
    <t>20-PLHA-15098</t>
  </si>
  <si>
    <t>City of Fullerton</t>
  </si>
  <si>
    <t>20-PLHA-15099</t>
  </si>
  <si>
    <t>City of Redwood City</t>
  </si>
  <si>
    <t>20-PLHA-15100</t>
  </si>
  <si>
    <t>City of Monterey</t>
  </si>
  <si>
    <t>20-PLHA-15101</t>
  </si>
  <si>
    <t>County of Mariposa</t>
  </si>
  <si>
    <t>20-PLHA-15102</t>
  </si>
  <si>
    <t>City of Tulare</t>
  </si>
  <si>
    <t>20-PLHA-15103</t>
  </si>
  <si>
    <t>City of Porterville</t>
  </si>
  <si>
    <t>20-PLHA-15104</t>
  </si>
  <si>
    <t>City of Santa Cruz</t>
  </si>
  <si>
    <t>20-PLHA-15105</t>
  </si>
  <si>
    <t>County of Glenn</t>
  </si>
  <si>
    <t>20-PLHA-15106</t>
  </si>
  <si>
    <t>County of Glenn (Orlands)</t>
  </si>
  <si>
    <t>20-PLHA-15107</t>
  </si>
  <si>
    <t>County of Glenn (Willows)</t>
  </si>
  <si>
    <t>20-PLHA-15108</t>
  </si>
  <si>
    <t>City of Orange</t>
  </si>
  <si>
    <t>20-PLHA-15109</t>
  </si>
  <si>
    <t>City of Buena Park</t>
  </si>
  <si>
    <t>20-PLHA-15110</t>
  </si>
  <si>
    <t>City of La Habra</t>
  </si>
  <si>
    <t>20-PLHA-15111</t>
  </si>
  <si>
    <t>City of Anaheim</t>
  </si>
  <si>
    <t>20-PLHA-15112</t>
  </si>
  <si>
    <t>City of San Diego</t>
  </si>
  <si>
    <t>20-PLHA-15141</t>
  </si>
  <si>
    <t>County of Alameda</t>
  </si>
  <si>
    <t>20-PLHA-15142</t>
  </si>
  <si>
    <t>City of Antioch</t>
  </si>
  <si>
    <t>20-PLHA-15143</t>
  </si>
  <si>
    <t>City of Bakersfield</t>
  </si>
  <si>
    <t>20-PLHA-15144</t>
  </si>
  <si>
    <t>City of Berkeley</t>
  </si>
  <si>
    <t>20-PLHA-15145</t>
  </si>
  <si>
    <t>City of Burbank</t>
  </si>
  <si>
    <t>20-PLHA-15146</t>
  </si>
  <si>
    <t>City of Camarillo</t>
  </si>
  <si>
    <t>20-PLHA-15147</t>
  </si>
  <si>
    <t>City of Chowchilla</t>
  </si>
  <si>
    <t>20-PLHA-15148</t>
  </si>
  <si>
    <t>City of Citrus Heights</t>
  </si>
  <si>
    <t>20-PLHA-15149</t>
  </si>
  <si>
    <t>City of Costa Mesa</t>
  </si>
  <si>
    <t>20-PLHA-15150</t>
  </si>
  <si>
    <t>City of Dinuba</t>
  </si>
  <si>
    <t>20-PLHA-15151</t>
  </si>
  <si>
    <t>County of El Dorado</t>
  </si>
  <si>
    <t>20-PLHA-15152</t>
  </si>
  <si>
    <t>City of El Monte</t>
  </si>
  <si>
    <t>20-PLHA-15154</t>
  </si>
  <si>
    <t>City of Fairfield</t>
  </si>
  <si>
    <t>20-PLHA-15155</t>
  </si>
  <si>
    <t>City of Farmersville</t>
  </si>
  <si>
    <t>20-PLHA-15156</t>
  </si>
  <si>
    <t>City of Fresno</t>
  </si>
  <si>
    <t>20-PLHA-15157</t>
  </si>
  <si>
    <t>County of Santa Barbara (Goleta)</t>
  </si>
  <si>
    <t>20-PLHA-15158</t>
  </si>
  <si>
    <t>County of Nevada (Grass Valley)</t>
  </si>
  <si>
    <t>20-PLHA-15159</t>
  </si>
  <si>
    <t>City of Hanford</t>
  </si>
  <si>
    <t>20-PLHA-15160</t>
  </si>
  <si>
    <t>City of Hayward</t>
  </si>
  <si>
    <t>20-PLHA-15161</t>
  </si>
  <si>
    <t>County of Humboldt</t>
  </si>
  <si>
    <t>20-PLHA-15162</t>
  </si>
  <si>
    <t>City of Huntington Beach</t>
  </si>
  <si>
    <t>20-PLHA-15163</t>
  </si>
  <si>
    <t>City of Irvine</t>
  </si>
  <si>
    <t>20-PLHA-15164</t>
  </si>
  <si>
    <t>City of Lodi</t>
  </si>
  <si>
    <t>20-PLHA-15165</t>
  </si>
  <si>
    <t>City of Los Angeles</t>
  </si>
  <si>
    <t>20-PLHA-15166</t>
  </si>
  <si>
    <t>Los Angeles County Development Authority</t>
  </si>
  <si>
    <t>20-PLHA-15167</t>
  </si>
  <si>
    <t>City of Lynwood</t>
  </si>
  <si>
    <t>20-PLHA-15168</t>
  </si>
  <si>
    <t>County of Marin</t>
  </si>
  <si>
    <t>20-PLHA-15169</t>
  </si>
  <si>
    <t>City of Marysville</t>
  </si>
  <si>
    <t>20-PLHA-15170</t>
  </si>
  <si>
    <t>County of Riverside (Moreno Valley)</t>
  </si>
  <si>
    <t>20-PLHA-15171</t>
  </si>
  <si>
    <t>City of Napa</t>
  </si>
  <si>
    <t>20-PLHA-15172</t>
  </si>
  <si>
    <t>County of Nevada (Nevada City)</t>
  </si>
  <si>
    <t>20-PLHA-15173</t>
  </si>
  <si>
    <t>County of Nevada</t>
  </si>
  <si>
    <t>20-PLHA-15174</t>
  </si>
  <si>
    <t>County of Alameda (Oakland)</t>
  </si>
  <si>
    <t>20-PLHA-15175</t>
  </si>
  <si>
    <t>City of Oceanside</t>
  </si>
  <si>
    <t>20-PLHA-15176</t>
  </si>
  <si>
    <t>City of Ontario</t>
  </si>
  <si>
    <t>20-PLHA-15177</t>
  </si>
  <si>
    <t>County of Orange</t>
  </si>
  <si>
    <t>20-PLHA-15178</t>
  </si>
  <si>
    <t xml:space="preserve">City of Oxnard </t>
  </si>
  <si>
    <t>20-PLHA-15179</t>
  </si>
  <si>
    <t>City of Palm Desert</t>
  </si>
  <si>
    <t>20-PLHA-15180</t>
  </si>
  <si>
    <t>City of Pasadena</t>
  </si>
  <si>
    <t>20-PLHA-15181</t>
  </si>
  <si>
    <t>City of Placentia</t>
  </si>
  <si>
    <t>20-PLHA-15182</t>
  </si>
  <si>
    <t>City of Redding</t>
  </si>
  <si>
    <t>20-PLHA-15183</t>
  </si>
  <si>
    <t>City of Roseville (Rocklin)</t>
  </si>
  <si>
    <t>20-PLHA-15184</t>
  </si>
  <si>
    <t>City of San Bernardino</t>
  </si>
  <si>
    <t>20-PLHA-15185</t>
  </si>
  <si>
    <t>County of San Bernardino</t>
  </si>
  <si>
    <t>20-PLHA-15186</t>
  </si>
  <si>
    <t>City of San Buenaventura</t>
  </si>
  <si>
    <t>20-PLHA-15187</t>
  </si>
  <si>
    <t>County of San Diego</t>
  </si>
  <si>
    <t>20-PLHA-15188</t>
  </si>
  <si>
    <t>City and County of San Francisco</t>
  </si>
  <si>
    <t>20-PLHA-15189</t>
  </si>
  <si>
    <t>County of San Joaquin</t>
  </si>
  <si>
    <t>20-PLHA-15190</t>
  </si>
  <si>
    <t>City of San Jose</t>
  </si>
  <si>
    <t>20-PLHA-15191</t>
  </si>
  <si>
    <t>City of San Leandro</t>
  </si>
  <si>
    <t>20-PLHA-15192</t>
  </si>
  <si>
    <t>County of San Mateo</t>
  </si>
  <si>
    <t>20-PLHA-15193</t>
  </si>
  <si>
    <t>City of Santa Ana</t>
  </si>
  <si>
    <t>20-PLHA-15194</t>
  </si>
  <si>
    <t>County of Santa Barbara</t>
  </si>
  <si>
    <t>20-PLHA-15195</t>
  </si>
  <si>
    <t>County of Santa Barbara (Santa Maria)</t>
  </si>
  <si>
    <t>20-PLHA-15196</t>
  </si>
  <si>
    <t>City of Santa Monica</t>
  </si>
  <si>
    <t>20-PLHA-15197</t>
  </si>
  <si>
    <t>City of Santa Rosa</t>
  </si>
  <si>
    <t>20-PLHA-15198</t>
  </si>
  <si>
    <t>City of Simi Valley</t>
  </si>
  <si>
    <t>20-PLHA-15199</t>
  </si>
  <si>
    <t>County of Solano</t>
  </si>
  <si>
    <t>20-PLHA-15200</t>
  </si>
  <si>
    <t>County of Sonoma</t>
  </si>
  <si>
    <t>20-PLHA-15201</t>
  </si>
  <si>
    <t>City of South Gate</t>
  </si>
  <si>
    <t>20-PLHA-15202</t>
  </si>
  <si>
    <t>County of Stanislaus</t>
  </si>
  <si>
    <t>20-PLHA-15203</t>
  </si>
  <si>
    <t>City of Stockton</t>
  </si>
  <si>
    <t>20-PLHA-15204</t>
  </si>
  <si>
    <t>Town of Truckee</t>
  </si>
  <si>
    <t>20-PLHA-15205</t>
  </si>
  <si>
    <t>County of Tulare</t>
  </si>
  <si>
    <t>20-PLHA-15206</t>
  </si>
  <si>
    <t>City of Vallejo</t>
  </si>
  <si>
    <t>20-PLHA-15207</t>
  </si>
  <si>
    <t>City of Westminster</t>
  </si>
  <si>
    <t>20-PLHA-15208</t>
  </si>
  <si>
    <t>City of Woodlake</t>
  </si>
  <si>
    <t>20-PLHA-15209</t>
  </si>
  <si>
    <t>City of Woodland</t>
  </si>
  <si>
    <t>20-PLHA-15211</t>
  </si>
  <si>
    <t>County of Yolo</t>
  </si>
  <si>
    <t>20-PLHA-15212</t>
  </si>
  <si>
    <t>County of Yuba</t>
  </si>
  <si>
    <t>20-PLHA-15213</t>
  </si>
  <si>
    <t>Sutter County</t>
  </si>
  <si>
    <t>20-PLHA-15214</t>
  </si>
  <si>
    <t>County of Ventura (Thousand Oaks)</t>
  </si>
  <si>
    <t>20-PLHA-15481</t>
  </si>
  <si>
    <t>County of Ventura</t>
  </si>
  <si>
    <t>20-PLHA-15524</t>
  </si>
  <si>
    <t>City of Victorville</t>
  </si>
  <si>
    <t>20-PLHA-15525</t>
  </si>
  <si>
    <t>Town of Apple Valley</t>
  </si>
  <si>
    <t>20-PLHA-15526</t>
  </si>
  <si>
    <t>City of Chula Vista</t>
  </si>
  <si>
    <t>20-PLHA-15527</t>
  </si>
  <si>
    <t>City of Riverside</t>
  </si>
  <si>
    <t>20-PLHA-15528</t>
  </si>
  <si>
    <t>City of Fontana</t>
  </si>
  <si>
    <t>20-PLHA-15529</t>
  </si>
  <si>
    <t>City of Perris</t>
  </si>
  <si>
    <t>20-PLHA-15530</t>
  </si>
  <si>
    <t>City of Santa Barbara</t>
  </si>
  <si>
    <t>20-PLHA-15531</t>
  </si>
  <si>
    <t>City of La Mesa</t>
  </si>
  <si>
    <t>20-PLHA-15532</t>
  </si>
  <si>
    <t>County of Riverside (Cathedral City)</t>
  </si>
  <si>
    <t>20-PLHA-15533</t>
  </si>
  <si>
    <t>City of Modesto</t>
  </si>
  <si>
    <t>20-PLHA-15534</t>
  </si>
  <si>
    <t>County of Riverside (Hemet)</t>
  </si>
  <si>
    <t>20-PLHA-15535</t>
  </si>
  <si>
    <t>County of Riverside (Indio)</t>
  </si>
  <si>
    <t>20-PLHA-15536</t>
  </si>
  <si>
    <t>County of Riverside (Lake Elsinore)</t>
  </si>
  <si>
    <t>20-PLHA-15537</t>
  </si>
  <si>
    <t>City of Lancaster</t>
  </si>
  <si>
    <t>20-PLHA-15538</t>
  </si>
  <si>
    <t>County of Riverside (Palm Springs)</t>
  </si>
  <si>
    <t>20-PLHA-15539</t>
  </si>
  <si>
    <t>City of Alhambra</t>
  </si>
  <si>
    <t>20-PLHA-15540</t>
  </si>
  <si>
    <t>County of Riverside (Temecula)</t>
  </si>
  <si>
    <t>20-PLHA-15541</t>
  </si>
  <si>
    <t>County of Riverside</t>
  </si>
  <si>
    <t>20-PLHA-15542</t>
  </si>
  <si>
    <t>City of Upland</t>
  </si>
  <si>
    <t>20-PLHA-15543</t>
  </si>
  <si>
    <t>City of Grover Beach</t>
  </si>
  <si>
    <t>20-PLHA-15544</t>
  </si>
  <si>
    <t>City of South Lake Tahoe</t>
  </si>
  <si>
    <t>20-PLHA-15545</t>
  </si>
  <si>
    <t>City of Oroville</t>
  </si>
  <si>
    <t>20-PLHA-15547</t>
  </si>
  <si>
    <t>City of Tustin</t>
  </si>
  <si>
    <t>20-PLHA-15548</t>
  </si>
  <si>
    <t>City of Pomona</t>
  </si>
  <si>
    <t>20-PLHA-15549</t>
  </si>
  <si>
    <t>City of Garden Grove</t>
  </si>
  <si>
    <t>20-PLHA-15550</t>
  </si>
  <si>
    <t>City of Mission Viejo</t>
  </si>
  <si>
    <t>20-PLHA-15551</t>
  </si>
  <si>
    <t>City of Menifee</t>
  </si>
  <si>
    <t>20-PLHA-15552</t>
  </si>
  <si>
    <t>City of Visalia</t>
  </si>
  <si>
    <t>20-PLHA-15553</t>
  </si>
  <si>
    <t>City of Davis</t>
  </si>
  <si>
    <t>20-PLHA-15554</t>
  </si>
  <si>
    <t>City of South San Francisco</t>
  </si>
  <si>
    <t>20-PLHA-15555</t>
  </si>
  <si>
    <t>City of Yorba Linda</t>
  </si>
  <si>
    <t>20-PLHA-15556</t>
  </si>
  <si>
    <t>County of Siskiyou</t>
  </si>
  <si>
    <t>20-PLHA-15557</t>
  </si>
  <si>
    <t>County of Santa Cruz</t>
  </si>
  <si>
    <t>20-PLHA-15624</t>
  </si>
  <si>
    <t>County of Kern</t>
  </si>
  <si>
    <t>20-PLHA-15625</t>
  </si>
  <si>
    <t>City of Walnut Creek</t>
  </si>
  <si>
    <t>20-PLHA-15626</t>
  </si>
  <si>
    <t>City of Daly City</t>
  </si>
  <si>
    <t>20-PLHA-15628</t>
  </si>
  <si>
    <t>County of San Luis Obispo</t>
  </si>
  <si>
    <t>20-PLHA-15629</t>
  </si>
  <si>
    <t>City of Palmdale</t>
  </si>
  <si>
    <t>20-PLHA-15630</t>
  </si>
  <si>
    <t>County of Monterey</t>
  </si>
  <si>
    <t>20-PLHA-15631</t>
  </si>
  <si>
    <t>City of Winters</t>
  </si>
  <si>
    <t>20-PLHA-15632</t>
  </si>
  <si>
    <t>City of King</t>
  </si>
  <si>
    <t>20-PLHA-15633</t>
  </si>
  <si>
    <t>City of Riverbank</t>
  </si>
  <si>
    <t>20-PLHA-15793</t>
  </si>
  <si>
    <t>City of Salinas</t>
  </si>
  <si>
    <t>20-PLHA-15794</t>
  </si>
  <si>
    <t>City of Vista</t>
  </si>
  <si>
    <t>20-PLHA-15795</t>
  </si>
  <si>
    <t>City of Fremont</t>
  </si>
  <si>
    <t>20-PLHA-15796</t>
  </si>
  <si>
    <t>City of San Mateo</t>
  </si>
  <si>
    <t>20-PLHA-16043</t>
  </si>
  <si>
    <t>City of Livermore</t>
  </si>
  <si>
    <t>20-PLHA-16044</t>
  </si>
  <si>
    <t>City of Whittier</t>
  </si>
  <si>
    <t>20-PLHA-16045</t>
  </si>
  <si>
    <t>City of Hawthorne</t>
  </si>
  <si>
    <t>20-PLHA-16046</t>
  </si>
  <si>
    <t>City of Baldwin Park</t>
  </si>
  <si>
    <t>20-PLHA-16047</t>
  </si>
  <si>
    <t>City of National City</t>
  </si>
  <si>
    <t>20-PLHA-16048</t>
  </si>
  <si>
    <t>City of Union City</t>
  </si>
  <si>
    <t>20-PLHA-16049</t>
  </si>
  <si>
    <t>City of Coalinga</t>
  </si>
  <si>
    <t>20-PLHA-16050</t>
  </si>
  <si>
    <t>County of Napa</t>
  </si>
  <si>
    <t>20-PLHA-16051</t>
  </si>
  <si>
    <t>City of Pacific Grove</t>
  </si>
  <si>
    <t>20-PLHA-16052</t>
  </si>
  <si>
    <t>City of Arvin</t>
  </si>
  <si>
    <t>20-PLHA-16053</t>
  </si>
  <si>
    <t>City of Yuba City</t>
  </si>
  <si>
    <t>20-PLHA-16054</t>
  </si>
  <si>
    <t>City of Parlier</t>
  </si>
  <si>
    <t>20-PLHA-16055</t>
  </si>
  <si>
    <t>City of Chino Hills</t>
  </si>
  <si>
    <t>20-PLHA-16245</t>
  </si>
  <si>
    <t>County of Sacramento</t>
  </si>
  <si>
    <t>20-PLHA-16247</t>
  </si>
  <si>
    <t>City of Huron</t>
  </si>
  <si>
    <t>20-PLHACOM-15957</t>
  </si>
  <si>
    <t>20-PLHACOM-15984</t>
  </si>
  <si>
    <t>20-PLHACOM-15986</t>
  </si>
  <si>
    <t>City of Placerville</t>
  </si>
  <si>
    <t>20-PLHACOM-15987</t>
  </si>
  <si>
    <t>20-PLHACOM-15988</t>
  </si>
  <si>
    <t>City of Nevada City</t>
  </si>
  <si>
    <t>21-PLHA-16622</t>
  </si>
  <si>
    <t>City of Clovis</t>
  </si>
  <si>
    <t>21-PLHA-16662</t>
  </si>
  <si>
    <t>City of Newport Beach</t>
  </si>
  <si>
    <t>21-PLHA-16663</t>
  </si>
  <si>
    <t>County of Mendocino</t>
  </si>
  <si>
    <t>21-PLHA-16939</t>
  </si>
  <si>
    <t>City of Torrance</t>
  </si>
  <si>
    <t>21-PLHA-17080</t>
  </si>
  <si>
    <t>County of Madera</t>
  </si>
  <si>
    <t>21-PLHA-17146</t>
  </si>
  <si>
    <t>City of Pittsburg</t>
  </si>
  <si>
    <t>21-PLHA-17147</t>
  </si>
  <si>
    <t>City of Petaluma</t>
  </si>
  <si>
    <t>21-PLHA-17148</t>
  </si>
  <si>
    <t>City of Concord</t>
  </si>
  <si>
    <t>21-PLHA-17150</t>
  </si>
  <si>
    <t>City of Merced</t>
  </si>
  <si>
    <t>21-PLHA-17151</t>
  </si>
  <si>
    <t>County of Tulare (Exeter)</t>
  </si>
  <si>
    <t>21-PLHA-17152</t>
  </si>
  <si>
    <t>County of Shasta</t>
  </si>
  <si>
    <t>21-PLHA-17153</t>
  </si>
  <si>
    <t>County of Santa Clara</t>
  </si>
  <si>
    <t>21-PLHA-17154</t>
  </si>
  <si>
    <t>County of Santa Clara (City of Santa Clara)</t>
  </si>
  <si>
    <t>21-PLHA-17155</t>
  </si>
  <si>
    <t>County of Santa Clara (Cupertino)</t>
  </si>
  <si>
    <t>21-PLHA-17156</t>
  </si>
  <si>
    <t>City of Shasta Lake</t>
  </si>
  <si>
    <t>21-PLHA-17157</t>
  </si>
  <si>
    <t>County of Contra Costa</t>
  </si>
  <si>
    <t>21-PLHA-17158</t>
  </si>
  <si>
    <t>County of Santa Clara (Gilroy)</t>
  </si>
  <si>
    <t>21-PLHA-17174</t>
  </si>
  <si>
    <t>County of Calaveras</t>
  </si>
  <si>
    <t>21-PLHA-17197</t>
  </si>
  <si>
    <t>City of Carson</t>
  </si>
  <si>
    <t>21-PLHA-17199</t>
  </si>
  <si>
    <t>City of Downey</t>
  </si>
  <si>
    <t>21-PLHA-17200</t>
  </si>
  <si>
    <t>City of Fountain Valley</t>
  </si>
  <si>
    <t>21-PLHA-17201</t>
  </si>
  <si>
    <t>City of San Clemente</t>
  </si>
  <si>
    <t>21-PLHA-17205</t>
  </si>
  <si>
    <t>County of Sierra</t>
  </si>
  <si>
    <t>21-PLHA-17207</t>
  </si>
  <si>
    <t>City of Eureka</t>
  </si>
  <si>
    <t>21-PLHA-17219</t>
  </si>
  <si>
    <t>City of Laguna Niguel</t>
  </si>
  <si>
    <t>21-PLHACOM-17070</t>
  </si>
  <si>
    <t>21-PLHACOM-17071</t>
  </si>
  <si>
    <t>21-PLHACOM-17072</t>
  </si>
  <si>
    <t>21-PLHACOM-17073</t>
  </si>
  <si>
    <t>City of Mount Shasta</t>
  </si>
  <si>
    <t>21-PLHACOM-17074</t>
  </si>
  <si>
    <t>21-PLHACOM-17075</t>
  </si>
  <si>
    <t>City of Fort Bragg</t>
  </si>
  <si>
    <t>21-PLHACOM-17078</t>
  </si>
  <si>
    <t>21-PLHACOM-17084</t>
  </si>
  <si>
    <t>21-PLHACOM-17149</t>
  </si>
  <si>
    <t>22-PLHA-17550</t>
  </si>
  <si>
    <t>City of Hollister</t>
  </si>
  <si>
    <t>22-PLHA-17551</t>
  </si>
  <si>
    <t>City of Lakeport</t>
  </si>
  <si>
    <t>22-PLHA-17554</t>
  </si>
  <si>
    <t>City of Palo Alto</t>
  </si>
  <si>
    <t>22-PLHA-17555</t>
  </si>
  <si>
    <t>City of Rancho Cordova</t>
  </si>
  <si>
    <t>22-PLHA-17652</t>
  </si>
  <si>
    <t>City of Avenal</t>
  </si>
  <si>
    <t>22-PLHA-17653</t>
  </si>
  <si>
    <t>City of Capitola</t>
  </si>
  <si>
    <t>22-PLHA-17654</t>
  </si>
  <si>
    <t>City of Carlsbad</t>
  </si>
  <si>
    <t>22-PLHA-17655</t>
  </si>
  <si>
    <t xml:space="preserve">City of El Centro </t>
  </si>
  <si>
    <t>22-PLHA-17656</t>
  </si>
  <si>
    <t>22-PLHA-17658</t>
  </si>
  <si>
    <t>City of Lakewood</t>
  </si>
  <si>
    <t>22-PLHA-17659</t>
  </si>
  <si>
    <t>City of Los Banos</t>
  </si>
  <si>
    <t>22-PLHA-17660</t>
  </si>
  <si>
    <t>City of McFarland</t>
  </si>
  <si>
    <t>22-PLHA-17661</t>
  </si>
  <si>
    <t>City of Milpitas</t>
  </si>
  <si>
    <t>22-PLHA-17662</t>
  </si>
  <si>
    <t>City of Pleasanton</t>
  </si>
  <si>
    <t>22-PLHA-17663</t>
  </si>
  <si>
    <t>City of Rancho Cucamonga</t>
  </si>
  <si>
    <t>22-PLHA-17664</t>
  </si>
  <si>
    <t>City of Redondo Beach</t>
  </si>
  <si>
    <t>22-PLHA-17665</t>
  </si>
  <si>
    <t>City of San Juan Bautista</t>
  </si>
  <si>
    <t>22-PLHA-17666</t>
  </si>
  <si>
    <t>City of Sand City</t>
  </si>
  <si>
    <t>22-PLHA-17667</t>
  </si>
  <si>
    <t>City of Sunnyvale</t>
  </si>
  <si>
    <t>22-PLHA-17668</t>
  </si>
  <si>
    <t>City of Willits</t>
  </si>
  <si>
    <t>22-PLHA-17669</t>
  </si>
  <si>
    <t>County of Inyo</t>
  </si>
  <si>
    <t>22-PLHA-17670</t>
  </si>
  <si>
    <t>County of Lassen</t>
  </si>
  <si>
    <t>22-PLHA-17671</t>
  </si>
  <si>
    <t>County of Monterey (Carmel by the Sea)</t>
  </si>
  <si>
    <t>22-PLHA-17672</t>
  </si>
  <si>
    <t>City of Madera</t>
  </si>
  <si>
    <t>22-PLHA-17673</t>
  </si>
  <si>
    <t>County of Monterey (Soledad)</t>
  </si>
  <si>
    <t>22-PLHA-17674</t>
  </si>
  <si>
    <t>County of Monterey (Greenfield)</t>
  </si>
  <si>
    <t>22-PLHA-17675</t>
  </si>
  <si>
    <t>County of San Benito</t>
  </si>
  <si>
    <t>22-PLHA-17676</t>
  </si>
  <si>
    <t>County of San Luis Obispo (Pismo Beach)</t>
  </si>
  <si>
    <t>22-PLHA-17677</t>
  </si>
  <si>
    <t>County of Siskiyou (Montague)</t>
  </si>
  <si>
    <t>22-PLHA-17678</t>
  </si>
  <si>
    <t>County of Siskiyou (Yreka)</t>
  </si>
  <si>
    <t>22-PLHA-17679</t>
  </si>
  <si>
    <t>County of Tehama (City of Tehama)</t>
  </si>
  <si>
    <t>22-PLHA-17680</t>
  </si>
  <si>
    <t>County of Tehama (Red Bluff)</t>
  </si>
  <si>
    <t>22-PLHA-17681</t>
  </si>
  <si>
    <t>County of Tulare (Lindsay)</t>
  </si>
  <si>
    <t>22-PLHA-17682</t>
  </si>
  <si>
    <t>County of Tuolumne (Sonora)</t>
  </si>
  <si>
    <t>22-PLHA-17770</t>
  </si>
  <si>
    <t>County of Tehama</t>
  </si>
  <si>
    <t>22-PLHA-17771</t>
  </si>
  <si>
    <t>City of Atwater</t>
  </si>
  <si>
    <t>22-PLHA-17772</t>
  </si>
  <si>
    <t>City of Benicia</t>
  </si>
  <si>
    <t>22-PLHA-17773</t>
  </si>
  <si>
    <t>City of Calipatria</t>
  </si>
  <si>
    <t>22-PLHA-17774</t>
  </si>
  <si>
    <t>City of Corcoran</t>
  </si>
  <si>
    <t>22-PLHA-17775</t>
  </si>
  <si>
    <t>City of El Cajon</t>
  </si>
  <si>
    <t>22-PLHA-17776</t>
  </si>
  <si>
    <t>City of El Centro (Colonia)</t>
  </si>
  <si>
    <t>22-PLHA-17777</t>
  </si>
  <si>
    <t>City of Elk Grove</t>
  </si>
  <si>
    <t>22-PLHA-17778</t>
  </si>
  <si>
    <t>City of Encinitas</t>
  </si>
  <si>
    <t>22-PLHA-17779</t>
  </si>
  <si>
    <t>City of Glendale</t>
  </si>
  <si>
    <t>22-PLHA-17780</t>
  </si>
  <si>
    <t>City of Gustine</t>
  </si>
  <si>
    <t>22-PLHA-17781</t>
  </si>
  <si>
    <t>City of Holtville</t>
  </si>
  <si>
    <t>22-PLHA-17782</t>
  </si>
  <si>
    <t>City of Livingston</t>
  </si>
  <si>
    <t>22-PLHA-17783</t>
  </si>
  <si>
    <t>City of Montebello</t>
  </si>
  <si>
    <t>22-PLHA-17784</t>
  </si>
  <si>
    <t>City of Napa (St. Helena)</t>
  </si>
  <si>
    <t>22-PLHA-17785</t>
  </si>
  <si>
    <t>City of Napa (Yountville)</t>
  </si>
  <si>
    <t>22-PLHA-17786</t>
  </si>
  <si>
    <t>City of Orange Cove</t>
  </si>
  <si>
    <t>22-PLHA-17787</t>
  </si>
  <si>
    <t>City of Point Arena</t>
  </si>
  <si>
    <t>22-PLHA-17788</t>
  </si>
  <si>
    <t>City of Rancho Mirage</t>
  </si>
  <si>
    <t>22-PLHA-17789</t>
  </si>
  <si>
    <t>City of Rosemead</t>
  </si>
  <si>
    <t>22-PLHA-17790</t>
  </si>
  <si>
    <t>City of San Juan Capistrano</t>
  </si>
  <si>
    <t>22-PLHA-17791</t>
  </si>
  <si>
    <t>City of Seaside</t>
  </si>
  <si>
    <t>22-PLHA-17792</t>
  </si>
  <si>
    <t>City of Turlock</t>
  </si>
  <si>
    <t>22-PLHA-17793</t>
  </si>
  <si>
    <t>City of Ukiah</t>
  </si>
  <si>
    <t>22-PLHA-17794</t>
  </si>
  <si>
    <t>City of Watsonville</t>
  </si>
  <si>
    <t>22-PLHA-17800</t>
  </si>
  <si>
    <t>County of Butte</t>
  </si>
  <si>
    <t>22-PLHA-17801</t>
  </si>
  <si>
    <t>County of Del Norte</t>
  </si>
  <si>
    <t>22-PLHA-17802</t>
  </si>
  <si>
    <t>County of Siskiyou (Etna)</t>
  </si>
  <si>
    <t>22-PLHA-17803</t>
  </si>
  <si>
    <t>County of Siskiyou (Town of Fort Jones)</t>
  </si>
  <si>
    <t>22-PLHA-17804</t>
  </si>
  <si>
    <t>County of Siskiyou (Mt. Shasta)</t>
  </si>
  <si>
    <t>22-PLHA-17805</t>
  </si>
  <si>
    <t>County of Siskiyou (Weed)</t>
  </si>
  <si>
    <t>22-PLHA-17806</t>
  </si>
  <si>
    <t>County of Siskiyou (Dorris)</t>
  </si>
  <si>
    <t>22-PLHA-17807</t>
  </si>
  <si>
    <t>Town of Mammoth Lakes</t>
  </si>
  <si>
    <t>22-PLHA-17808</t>
  </si>
  <si>
    <t>Town of Paradise</t>
  </si>
  <si>
    <t>22-PLHA-17812</t>
  </si>
  <si>
    <t>City of Monterey Park</t>
  </si>
  <si>
    <t>22-PLHA-17853</t>
  </si>
  <si>
    <t>City of Arcata</t>
  </si>
  <si>
    <t>22-PLHA-17854</t>
  </si>
  <si>
    <t>City of Bishop</t>
  </si>
  <si>
    <t>22-PLHA-17855</t>
  </si>
  <si>
    <t>City of Chico</t>
  </si>
  <si>
    <t>22-PLHA-17856</t>
  </si>
  <si>
    <t>City of Clearlake</t>
  </si>
  <si>
    <t>22-PLHA-17858</t>
  </si>
  <si>
    <t>City of Lake Forest</t>
  </si>
  <si>
    <t>22-PLHA-17860</t>
  </si>
  <si>
    <t>City of Fowler</t>
  </si>
  <si>
    <t>22-PLHA-17861</t>
  </si>
  <si>
    <t>City of Gardena</t>
  </si>
  <si>
    <t>22-PLHA-17864</t>
  </si>
  <si>
    <t>City of Marina</t>
  </si>
  <si>
    <t>22-PLHA-17879</t>
  </si>
  <si>
    <t>City of Mountain View</t>
  </si>
  <si>
    <t>22-PLHA-17880</t>
  </si>
  <si>
    <t>City of Napa (Calistoga)</t>
  </si>
  <si>
    <t>22-PLHA-17881</t>
  </si>
  <si>
    <t>City of Napa (American Canyon)</t>
  </si>
  <si>
    <t>22-PLHA-17882</t>
  </si>
  <si>
    <t>City of Paramount</t>
  </si>
  <si>
    <t>22-PLHA-17883</t>
  </si>
  <si>
    <t>22-PLHA-17884</t>
  </si>
  <si>
    <t>City of Susanville</t>
  </si>
  <si>
    <t>22-PLHA-17885</t>
  </si>
  <si>
    <t>City of Vacaville</t>
  </si>
  <si>
    <t>22-PLHA-17886</t>
  </si>
  <si>
    <t>County of Kings</t>
  </si>
  <si>
    <t>22-PLHA-17887</t>
  </si>
  <si>
    <t>County of Lake</t>
  </si>
  <si>
    <t>22-PLHA-17888</t>
  </si>
  <si>
    <t>County of Mono</t>
  </si>
  <si>
    <t>22-PLHA-17889</t>
  </si>
  <si>
    <t>County of Siskiyou (Dunsmuir)</t>
  </si>
  <si>
    <t>22-PLHA-17890</t>
  </si>
  <si>
    <t>County of Trinity</t>
  </si>
  <si>
    <t>22-PLHA-17891</t>
  </si>
  <si>
    <t>County of Tuolumne</t>
  </si>
  <si>
    <t>22-PLHA-17892</t>
  </si>
  <si>
    <t>City of Tulelake</t>
  </si>
  <si>
    <t>22-PLHACOM-17810</t>
  </si>
  <si>
    <t>22-PLHACOM-17811</t>
  </si>
  <si>
    <t>22-PLHACOM-17819</t>
  </si>
  <si>
    <t>City of Crescent City</t>
  </si>
  <si>
    <t>22-PLHACOM-17820</t>
  </si>
  <si>
    <t>22-PLHACOM-17821</t>
  </si>
  <si>
    <t>22-PLHACOM-17822</t>
  </si>
  <si>
    <t>22-PLHACOM-17823</t>
  </si>
  <si>
    <t>23-PLHA-18293</t>
  </si>
  <si>
    <t>City of Imperial</t>
  </si>
  <si>
    <t>23-PLHA-18294</t>
  </si>
  <si>
    <t>City of Inglewood</t>
  </si>
  <si>
    <t>23-PLHA-18295</t>
  </si>
  <si>
    <t>City of San Marcos</t>
  </si>
  <si>
    <t>23-PLHA-18296</t>
  </si>
  <si>
    <t>City of Scotts Valley</t>
  </si>
  <si>
    <t>23-PLHA-18471</t>
  </si>
  <si>
    <t>City of Pico Rivera</t>
  </si>
  <si>
    <t>23-PLHA-18472</t>
  </si>
  <si>
    <t>City of Glendora</t>
  </si>
  <si>
    <t>23-PLHA-18473</t>
  </si>
  <si>
    <t>City of Norwalk</t>
  </si>
  <si>
    <t>23-PLHA-18495</t>
  </si>
  <si>
    <t>City of Huntington Park</t>
  </si>
  <si>
    <t>23-PLHA-18496</t>
  </si>
  <si>
    <t>City of Brawley</t>
  </si>
  <si>
    <t>23-PLHA-18497</t>
  </si>
  <si>
    <t>City of Wasco</t>
  </si>
  <si>
    <t>23-PLHA-18498</t>
  </si>
  <si>
    <t>23-PLHA-18499</t>
  </si>
  <si>
    <t>City of Aliso Viejo</t>
  </si>
  <si>
    <t>23-PLHACOM-18605</t>
  </si>
  <si>
    <t>23-PLHACOM-18606</t>
  </si>
  <si>
    <t>23-PLHACOM-18607</t>
  </si>
  <si>
    <t>23-PLHACOM-18608</t>
  </si>
  <si>
    <t>City of Pismo Beach</t>
  </si>
  <si>
    <t>24-PLHA-18610</t>
  </si>
  <si>
    <t>City of Angels</t>
  </si>
  <si>
    <t>24-PLHA-18618</t>
  </si>
  <si>
    <t>City of San Joaquin</t>
  </si>
  <si>
    <t>24-PLHA-18619</t>
  </si>
  <si>
    <t>City of West Sacramento</t>
  </si>
  <si>
    <t>24-PLHA-18620</t>
  </si>
  <si>
    <t>County of Amador</t>
  </si>
  <si>
    <t>24-PLHA-18630</t>
  </si>
  <si>
    <t>City of Chino</t>
  </si>
  <si>
    <t>24-PLHA-18631</t>
  </si>
  <si>
    <t>City of Santee</t>
  </si>
  <si>
    <t>24-PLHA-18997</t>
  </si>
  <si>
    <t>City of Lemoore</t>
  </si>
  <si>
    <t>24-PLHA-18998</t>
  </si>
  <si>
    <t>City of Firebaugh</t>
  </si>
  <si>
    <t>24-PLHA-18999</t>
  </si>
  <si>
    <t>City of Westmorland</t>
  </si>
  <si>
    <t>24-PLHA-19000</t>
  </si>
  <si>
    <t>City of Live Oak</t>
  </si>
  <si>
    <t>24-PLHACOM-18835</t>
  </si>
  <si>
    <t>24-PLHACOM-18893</t>
  </si>
  <si>
    <t>24-PLHACOM-18894</t>
  </si>
  <si>
    <t>Single Family</t>
  </si>
  <si>
    <t>SQQS</t>
  </si>
  <si>
    <t>Select Activity Number</t>
  </si>
  <si>
    <t>Total Amount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</si>
</sst>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43" formatCode="_(* #,##0.00_);_(* \(#,##0.00\);_(* &quot;-&quot;??_);_(@_)"/>
    <numFmt numFmtId="164" formatCode="General_)"/>
    <numFmt numFmtId="165" formatCode="&quot;$&quot;#,##0.00"/>
    <numFmt numFmtId="166" formatCode="[&lt;=9999999]###\-####;\(###\)\ ###\-####"/>
  </numFmts>
  <fonts count="79" x14ac:knownFonts="1">
    <font>
      <sz val="10"/>
      <name val="Arial"/>
    </font>
    <font>
      <sz val="12"/>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sz val="10"/>
      <color indexed="8"/>
      <name val="Arial"/>
      <family val="2"/>
    </font>
    <font>
      <sz val="10"/>
      <name val="Times New Roman"/>
      <family val="1"/>
    </font>
    <font>
      <sz val="11"/>
      <name val="Times New Roman"/>
      <family val="1"/>
    </font>
    <font>
      <sz val="11"/>
      <color theme="1"/>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b/>
      <sz val="11"/>
      <color rgb="FF3F3F3F"/>
      <name val="Calibri"/>
      <family val="2"/>
      <scheme val="minor"/>
    </font>
    <font>
      <b/>
      <sz val="11"/>
      <color rgb="FFFA7D00"/>
      <name val="Calibri"/>
      <family val="2"/>
      <scheme val="minor"/>
    </font>
    <font>
      <b/>
      <sz val="11"/>
      <color theme="1"/>
      <name val="Calibri"/>
      <family val="2"/>
      <scheme val="minor"/>
    </font>
    <font>
      <sz val="11"/>
      <color theme="0"/>
      <name val="Calibri"/>
      <family val="2"/>
      <scheme val="minor"/>
    </font>
    <font>
      <sz val="11"/>
      <color indexed="8"/>
      <name val="Calibri"/>
      <family val="2"/>
    </font>
    <font>
      <u/>
      <sz val="10"/>
      <color indexed="12"/>
      <name val="Courier"/>
      <family val="3"/>
    </font>
    <font>
      <sz val="10"/>
      <color rgb="FF000000"/>
      <name val="Times New Roman"/>
      <family val="1"/>
    </font>
    <font>
      <sz val="10"/>
      <name val="Courier"/>
      <family val="3"/>
    </font>
    <font>
      <sz val="10"/>
      <name val="MS Sans Serif"/>
      <family val="2"/>
    </font>
    <font>
      <sz val="18"/>
      <color theme="3"/>
      <name val="Cambria"/>
      <family val="2"/>
      <scheme val="major"/>
    </font>
    <font>
      <sz val="12"/>
      <name val="Times New Roman"/>
      <family val="1"/>
    </font>
    <font>
      <b/>
      <sz val="12"/>
      <name val="Arial"/>
      <family val="2"/>
    </font>
    <font>
      <b/>
      <sz val="14"/>
      <name val="Arial"/>
      <family val="2"/>
    </font>
    <font>
      <sz val="12"/>
      <name val="Arial"/>
      <family val="2"/>
    </font>
    <font>
      <b/>
      <sz val="12"/>
      <color theme="1"/>
      <name val="Arial"/>
      <family val="2"/>
    </font>
    <font>
      <b/>
      <sz val="18"/>
      <color theme="1"/>
      <name val="Arial"/>
      <family val="2"/>
    </font>
    <font>
      <sz val="18"/>
      <color theme="1"/>
      <name val="Arial"/>
      <family val="2"/>
    </font>
    <font>
      <b/>
      <sz val="18"/>
      <name val="Arial"/>
      <family val="2"/>
    </font>
    <font>
      <b/>
      <u/>
      <sz val="12"/>
      <name val="Arial"/>
      <family val="2"/>
    </font>
    <font>
      <sz val="10"/>
      <name val="Arial"/>
      <family val="2"/>
    </font>
    <font>
      <sz val="8"/>
      <name val="Arial"/>
      <family val="2"/>
    </font>
    <font>
      <b/>
      <i/>
      <sz val="12"/>
      <name val="Arial"/>
      <family val="2"/>
    </font>
    <font>
      <b/>
      <sz val="14"/>
      <color theme="1"/>
      <name val="Arial"/>
      <family val="2"/>
    </font>
    <font>
      <b/>
      <sz val="11"/>
      <name val="Calibri"/>
      <family val="2"/>
      <scheme val="minor"/>
    </font>
    <font>
      <b/>
      <sz val="10"/>
      <name val="Arial"/>
      <family val="2"/>
    </font>
    <font>
      <sz val="11"/>
      <name val="Calibri"/>
      <family val="2"/>
      <scheme val="minor"/>
    </font>
    <font>
      <sz val="10"/>
      <color rgb="FF7030A0"/>
      <name val="Arial"/>
      <family val="2"/>
    </font>
    <font>
      <sz val="8"/>
      <name val="Arial"/>
      <family val="2"/>
    </font>
    <font>
      <u/>
      <sz val="11"/>
      <color theme="10"/>
      <name val="Calibri"/>
      <family val="2"/>
      <scheme val="minor"/>
    </font>
    <font>
      <u/>
      <sz val="11"/>
      <color theme="10"/>
      <name val="Arial"/>
      <family val="2"/>
    </font>
    <font>
      <b/>
      <sz val="10"/>
      <color theme="8" tint="0.79998168889431442"/>
      <name val="Arial"/>
      <family val="2"/>
    </font>
    <font>
      <sz val="12"/>
      <color rgb="FF7030A0"/>
      <name val="Arial"/>
      <family val="2"/>
    </font>
    <font>
      <sz val="12"/>
      <color theme="1" tint="0.249977111117893"/>
      <name val="Arial"/>
      <family val="2"/>
    </font>
    <font>
      <b/>
      <sz val="12"/>
      <color theme="1" tint="0.249977111117893"/>
      <name val="Arial"/>
      <family val="2"/>
    </font>
    <font>
      <b/>
      <sz val="12"/>
      <color rgb="FFFF0000"/>
      <name val="Arial"/>
      <family val="2"/>
    </font>
    <font>
      <sz val="10"/>
      <color theme="0"/>
      <name val="Arial"/>
      <family val="2"/>
    </font>
    <font>
      <sz val="10"/>
      <color rgb="FFFF0000"/>
      <name val="Arial"/>
      <family val="2"/>
    </font>
    <font>
      <u/>
      <sz val="10"/>
      <color theme="10"/>
      <name val="Arial"/>
      <family val="2"/>
    </font>
    <font>
      <b/>
      <u/>
      <sz val="12"/>
      <color theme="10"/>
      <name val="Arial"/>
      <family val="2"/>
    </font>
    <font>
      <sz val="18"/>
      <name val="Arial"/>
      <family val="2"/>
    </font>
    <font>
      <b/>
      <i/>
      <sz val="10"/>
      <name val="Arial"/>
      <family val="2"/>
    </font>
    <font>
      <b/>
      <sz val="16"/>
      <name val="Arial"/>
      <family val="2"/>
    </font>
    <font>
      <b/>
      <u/>
      <sz val="16"/>
      <name val="Arial"/>
      <family val="2"/>
    </font>
    <font>
      <sz val="16"/>
      <name val="Arial"/>
      <family val="2"/>
    </font>
    <font>
      <sz val="10"/>
      <color theme="1" tint="0.249977111117893"/>
      <name val="Arial"/>
      <family val="2"/>
    </font>
    <font>
      <b/>
      <u/>
      <sz val="14"/>
      <color theme="1"/>
      <name val="Arial"/>
      <family val="2"/>
    </font>
    <font>
      <b/>
      <u/>
      <sz val="18"/>
      <name val="Arial"/>
      <family val="2"/>
    </font>
    <font>
      <i/>
      <sz val="12"/>
      <name val="Arial"/>
      <family val="2"/>
    </font>
    <font>
      <b/>
      <i/>
      <u/>
      <sz val="12"/>
      <name val="Arial"/>
      <family val="2"/>
    </font>
    <font>
      <sz val="8"/>
      <name val="Arial"/>
      <family val="2"/>
    </font>
    <font>
      <b/>
      <u/>
      <sz val="12"/>
      <color theme="4"/>
      <name val="Arial"/>
      <family val="2"/>
    </font>
    <font>
      <b/>
      <u/>
      <sz val="12"/>
      <color theme="1"/>
      <name val="Arial"/>
      <family val="2"/>
    </font>
    <font>
      <b/>
      <sz val="18"/>
      <color rgb="FFFF0000"/>
      <name val="Arial"/>
      <family val="2"/>
    </font>
    <font>
      <b/>
      <sz val="16"/>
      <color theme="1"/>
      <name val="Arial"/>
      <family val="2"/>
    </font>
    <font>
      <sz val="16"/>
      <color theme="1"/>
      <name val="Arial"/>
      <family val="2"/>
    </font>
    <font>
      <b/>
      <u/>
      <sz val="18"/>
      <color theme="1"/>
      <name val="Arial"/>
      <family val="2"/>
    </font>
    <font>
      <sz val="10"/>
      <color theme="1"/>
      <name val="Arial"/>
      <family val="2"/>
    </font>
    <font>
      <b/>
      <sz val="20"/>
      <name val="Arial"/>
      <family val="2"/>
    </font>
  </fonts>
  <fills count="35">
    <fill>
      <patternFill patternType="none"/>
    </fill>
    <fill>
      <patternFill patternType="gray125"/>
    </fill>
    <fill>
      <patternFill patternType="solid">
        <fgColor theme="0"/>
        <bgColor indexed="64"/>
      </patternFill>
    </fill>
    <fill>
      <patternFill patternType="solid">
        <fgColor rgb="FFFFC7CE"/>
      </patternFill>
    </fill>
    <fill>
      <patternFill patternType="solid">
        <fgColor rgb="FFF2F2F2"/>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CC"/>
        <bgColor indexed="64"/>
      </patternFill>
    </fill>
    <fill>
      <patternFill patternType="solid">
        <fgColor theme="4" tint="0.79998168889431442"/>
        <bgColor indexed="64"/>
      </patternFill>
    </fill>
    <fill>
      <patternFill patternType="solid">
        <fgColor rgb="FFFFFF00"/>
        <bgColor indexed="64"/>
      </patternFill>
    </fill>
    <fill>
      <patternFill patternType="solid">
        <fgColor rgb="FFCCFFCC"/>
        <bgColor indexed="64"/>
      </patternFill>
    </fill>
    <fill>
      <patternFill patternType="solid">
        <fgColor theme="1" tint="0.499984740745262"/>
        <bgColor indexed="64"/>
      </patternFill>
    </fill>
    <fill>
      <patternFill patternType="solid">
        <fgColor theme="1" tint="0.249977111117893"/>
        <bgColor indexed="64"/>
      </patternFill>
    </fill>
    <fill>
      <patternFill patternType="solid">
        <fgColor theme="8" tint="0.79998168889431442"/>
        <bgColor indexed="64"/>
      </patternFill>
    </fill>
    <fill>
      <patternFill patternType="solid">
        <fgColor rgb="FFFFFFC1"/>
        <bgColor indexed="64"/>
      </patternFill>
    </fill>
    <fill>
      <patternFill patternType="solid">
        <fgColor theme="1" tint="0.34998626667073579"/>
        <bgColor indexed="64"/>
      </patternFill>
    </fill>
  </fills>
  <borders count="81">
    <border>
      <left/>
      <right/>
      <top/>
      <bottom/>
      <diagonal/>
    </border>
    <border>
      <left/>
      <right/>
      <top style="thin">
        <color indexed="64"/>
      </top>
      <bottom/>
      <diagonal/>
    </border>
    <border>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bottom style="thin">
        <color auto="1"/>
      </bottom>
      <diagonal/>
    </border>
    <border>
      <left/>
      <right style="thin">
        <color indexed="64"/>
      </right>
      <top/>
      <bottom style="thin">
        <color indexed="64"/>
      </bottom>
      <diagonal/>
    </border>
    <border>
      <left/>
      <right style="thin">
        <color indexed="64"/>
      </right>
      <top/>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style="thin">
        <color auto="1"/>
      </left>
      <right style="thin">
        <color auto="1"/>
      </right>
      <top/>
      <bottom/>
      <diagonal/>
    </border>
    <border>
      <left style="thin">
        <color indexed="64"/>
      </left>
      <right style="thin">
        <color indexed="64"/>
      </right>
      <top style="thin">
        <color indexed="64"/>
      </top>
      <bottom style="medium">
        <color indexed="64"/>
      </bottom>
      <diagonal/>
    </border>
    <border>
      <left/>
      <right/>
      <top style="medium">
        <color indexed="64"/>
      </top>
      <bottom style="thin">
        <color indexed="64"/>
      </bottom>
      <diagonal/>
    </border>
    <border>
      <left style="medium">
        <color indexed="64"/>
      </left>
      <right/>
      <top style="medium">
        <color indexed="64"/>
      </top>
      <bottom style="thin">
        <color auto="1"/>
      </bottom>
      <diagonal/>
    </border>
    <border>
      <left style="thin">
        <color auto="1"/>
      </left>
      <right/>
      <top style="thin">
        <color auto="1"/>
      </top>
      <bottom/>
      <diagonal/>
    </border>
    <border>
      <left style="thin">
        <color auto="1"/>
      </left>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indexed="64"/>
      </left>
      <right style="medium">
        <color indexed="64"/>
      </right>
      <top/>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diagonal/>
    </border>
    <border>
      <left style="thin">
        <color indexed="64"/>
      </left>
      <right style="thin">
        <color indexed="64"/>
      </right>
      <top style="thin">
        <color indexed="64"/>
      </top>
      <bottom/>
      <diagonal/>
    </border>
    <border>
      <left/>
      <right style="thin">
        <color auto="1"/>
      </right>
      <top style="thin">
        <color auto="1"/>
      </top>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auto="1"/>
      </right>
      <top style="medium">
        <color indexed="64"/>
      </top>
      <bottom style="thin">
        <color auto="1"/>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top style="thin">
        <color indexed="64"/>
      </top>
      <bottom style="medium">
        <color indexed="64"/>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medium">
        <color indexed="64"/>
      </right>
      <top style="medium">
        <color indexed="64"/>
      </top>
      <bottom style="thin">
        <color auto="1"/>
      </bottom>
      <diagonal/>
    </border>
    <border>
      <left style="medium">
        <color indexed="64"/>
      </left>
      <right style="thin">
        <color auto="1"/>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thin">
        <color auto="1"/>
      </right>
      <top/>
      <bottom style="medium">
        <color indexed="64"/>
      </bottom>
      <diagonal/>
    </border>
    <border>
      <left style="thin">
        <color auto="1"/>
      </left>
      <right/>
      <top/>
      <bottom style="medium">
        <color indexed="64"/>
      </bottom>
      <diagonal/>
    </border>
    <border>
      <left style="thin">
        <color indexed="64"/>
      </left>
      <right style="medium">
        <color indexed="64"/>
      </right>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s>
  <cellStyleXfs count="1173">
    <xf numFmtId="0" fontId="0" fillId="0" borderId="0"/>
    <xf numFmtId="0" fontId="9" fillId="0" borderId="0" applyNumberFormat="0" applyBorder="0"/>
    <xf numFmtId="0" fontId="10" fillId="0" borderId="0" applyBorder="0" applyAlignment="0"/>
    <xf numFmtId="0" fontId="11" fillId="0" borderId="0" applyFill="0" applyBorder="0" applyAlignment="0"/>
    <xf numFmtId="0" fontId="7" fillId="0" borderId="0"/>
    <xf numFmtId="0" fontId="7" fillId="0" borderId="0"/>
    <xf numFmtId="0" fontId="14" fillId="0" borderId="0"/>
    <xf numFmtId="0" fontId="12" fillId="0" borderId="0" applyNumberFormat="0" applyFill="0" applyBorder="0">
      <alignment horizontal="left"/>
    </xf>
    <xf numFmtId="0" fontId="5" fillId="0" borderId="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2"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5" fillId="24" borderId="0" applyNumberFormat="0" applyBorder="0" applyAlignment="0" applyProtection="0"/>
    <xf numFmtId="0" fontId="24" fillId="9" borderId="0" applyNumberFormat="0" applyBorder="0" applyAlignment="0" applyProtection="0"/>
    <xf numFmtId="0" fontId="24" fillId="16" borderId="0" applyNumberFormat="0" applyBorder="0" applyAlignment="0" applyProtection="0"/>
    <xf numFmtId="0" fontId="24" fillId="20" borderId="0" applyNumberFormat="0" applyBorder="0" applyAlignment="0" applyProtection="0"/>
    <xf numFmtId="0" fontId="24" fillId="25" borderId="0" applyNumberFormat="0" applyBorder="0" applyAlignment="0" applyProtection="0"/>
    <xf numFmtId="0" fontId="24" fillId="6" borderId="0" applyNumberFormat="0" applyBorder="0" applyAlignment="0" applyProtection="0"/>
    <xf numFmtId="0" fontId="24" fillId="10" borderId="0" applyNumberFormat="0" applyBorder="0" applyAlignment="0" applyProtection="0"/>
    <xf numFmtId="0" fontId="24" fillId="13" borderId="0" applyNumberFormat="0" applyBorder="0" applyAlignment="0" applyProtection="0"/>
    <xf numFmtId="0" fontId="24" fillId="17" borderId="0" applyNumberFormat="0" applyBorder="0" applyAlignment="0" applyProtection="0"/>
    <xf numFmtId="0" fontId="20" fillId="3" borderId="0" applyNumberFormat="0" applyBorder="0" applyAlignment="0" applyProtection="0"/>
    <xf numFmtId="0" fontId="22" fillId="4" borderId="10" applyNumberFormat="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3" fillId="0" borderId="0" applyFont="0" applyFill="0" applyBorder="0" applyAlignment="0" applyProtection="0"/>
    <xf numFmtId="43" fontId="7" fillId="0" borderId="0" applyFont="0" applyFill="0" applyBorder="0" applyAlignment="0" applyProtection="0"/>
    <xf numFmtId="43" fontId="13"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13"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13" fillId="0" borderId="0" applyFont="0" applyFill="0" applyBorder="0" applyAlignment="0" applyProtection="0">
      <alignment vertical="top"/>
    </xf>
    <xf numFmtId="44" fontId="13" fillId="0" borderId="0" applyFont="0" applyFill="0" applyBorder="0" applyAlignment="0" applyProtection="0">
      <alignment vertical="top"/>
    </xf>
    <xf numFmtId="44" fontId="7" fillId="0" borderId="0" applyFont="0" applyFill="0" applyBorder="0" applyAlignment="0" applyProtection="0"/>
    <xf numFmtId="44" fontId="13" fillId="0" borderId="0" applyFont="0" applyFill="0" applyBorder="0" applyAlignment="0" applyProtection="0">
      <alignment vertical="top"/>
    </xf>
    <xf numFmtId="44" fontId="13" fillId="0" borderId="0" applyFont="0" applyFill="0" applyBorder="0" applyAlignment="0" applyProtection="0"/>
    <xf numFmtId="44" fontId="2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13"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13"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2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7"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2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7"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7" fillId="0" borderId="0" applyFont="0" applyFill="0" applyBorder="0" applyAlignment="0" applyProtection="0"/>
    <xf numFmtId="44" fontId="13"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17" fillId="0" borderId="7" applyNumberFormat="0" applyFill="0" applyAlignment="0" applyProtection="0"/>
    <xf numFmtId="0" fontId="18" fillId="0" borderId="8" applyNumberFormat="0" applyFill="0" applyAlignment="0" applyProtection="0"/>
    <xf numFmtId="0" fontId="19" fillId="0" borderId="9" applyNumberFormat="0" applyFill="0" applyAlignment="0" applyProtection="0"/>
    <xf numFmtId="0" fontId="19" fillId="0" borderId="0" applyNumberFormat="0" applyFill="0" applyBorder="0" applyAlignment="0" applyProtection="0"/>
    <xf numFmtId="0" fontId="8" fillId="0" borderId="0" applyNumberFormat="0" applyFill="0" applyBorder="0" applyAlignment="0" applyProtection="0"/>
    <xf numFmtId="0" fontId="26" fillId="0" borderId="0" applyNumberFormat="0" applyFill="0" applyBorder="0" applyAlignment="0" applyProtection="0">
      <alignment vertical="top"/>
      <protection locked="0"/>
    </xf>
    <xf numFmtId="0" fontId="13" fillId="0" borderId="0"/>
    <xf numFmtId="0" fontId="16" fillId="0" borderId="0"/>
    <xf numFmtId="0" fontId="13" fillId="0" borderId="0"/>
    <xf numFmtId="0" fontId="13"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7" fillId="0" borderId="0"/>
    <xf numFmtId="0" fontId="13" fillId="0" borderId="0"/>
    <xf numFmtId="164" fontId="28" fillId="0" borderId="0"/>
    <xf numFmtId="0" fontId="5" fillId="0" borderId="0"/>
    <xf numFmtId="0" fontId="7" fillId="0" borderId="0"/>
    <xf numFmtId="0" fontId="15" fillId="0" borderId="0"/>
    <xf numFmtId="0" fontId="13" fillId="0" borderId="0"/>
    <xf numFmtId="0" fontId="15" fillId="0" borderId="0"/>
    <xf numFmtId="0" fontId="13" fillId="0" borderId="0"/>
    <xf numFmtId="0" fontId="29" fillId="0" borderId="0"/>
    <xf numFmtId="0" fontId="13" fillId="0" borderId="0"/>
    <xf numFmtId="0" fontId="5" fillId="0" borderId="0"/>
    <xf numFmtId="0" fontId="13" fillId="0" borderId="0">
      <alignment vertical="top"/>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9" fillId="0" borderId="0"/>
    <xf numFmtId="0" fontId="5" fillId="0" borderId="0"/>
    <xf numFmtId="0" fontId="5" fillId="0" borderId="0"/>
    <xf numFmtId="0" fontId="5" fillId="0" borderId="0"/>
    <xf numFmtId="0" fontId="5" fillId="0" borderId="0"/>
    <xf numFmtId="0" fontId="13" fillId="0" borderId="0">
      <alignment vertical="top"/>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3" fillId="0" borderId="0"/>
    <xf numFmtId="0" fontId="5" fillId="0" borderId="0"/>
    <xf numFmtId="0" fontId="5" fillId="0" borderId="0"/>
    <xf numFmtId="0" fontId="5" fillId="0" borderId="0"/>
    <xf numFmtId="0" fontId="5" fillId="0" borderId="0"/>
    <xf numFmtId="0" fontId="29" fillId="0" borderId="0"/>
    <xf numFmtId="0" fontId="13" fillId="0" borderId="0">
      <alignment vertical="top"/>
    </xf>
    <xf numFmtId="0" fontId="5" fillId="0" borderId="0"/>
    <xf numFmtId="0" fontId="5" fillId="0" borderId="0"/>
    <xf numFmtId="0" fontId="5" fillId="0" borderId="0"/>
    <xf numFmtId="0" fontId="5" fillId="0" borderId="0"/>
    <xf numFmtId="0" fontId="29" fillId="0" borderId="0"/>
    <xf numFmtId="0" fontId="7" fillId="0" borderId="0"/>
    <xf numFmtId="0" fontId="5" fillId="0" borderId="0"/>
    <xf numFmtId="0" fontId="7" fillId="0" borderId="0"/>
    <xf numFmtId="0" fontId="5" fillId="0" borderId="0"/>
    <xf numFmtId="0" fontId="5" fillId="0" borderId="0"/>
    <xf numFmtId="0" fontId="5" fillId="0" borderId="0"/>
    <xf numFmtId="0" fontId="5" fillId="0" borderId="0"/>
    <xf numFmtId="0" fontId="15" fillId="0" borderId="0"/>
    <xf numFmtId="0" fontId="13" fillId="0" borderId="0">
      <alignment vertical="top"/>
    </xf>
    <xf numFmtId="0" fontId="15" fillId="0" borderId="0"/>
    <xf numFmtId="0" fontId="13" fillId="0" borderId="0">
      <alignment vertical="top"/>
    </xf>
    <xf numFmtId="0" fontId="13" fillId="0" borderId="0">
      <alignment vertical="top"/>
    </xf>
    <xf numFmtId="0" fontId="5" fillId="0" borderId="0"/>
    <xf numFmtId="0" fontId="15" fillId="0" borderId="0"/>
    <xf numFmtId="0" fontId="5" fillId="0" borderId="0"/>
    <xf numFmtId="0" fontId="13" fillId="0" borderId="0">
      <alignment vertical="top"/>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13" fillId="0" borderId="0">
      <alignment vertical="top"/>
    </xf>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3" fillId="0" borderId="0"/>
    <xf numFmtId="0" fontId="13" fillId="0" borderId="0">
      <alignment vertical="top"/>
    </xf>
    <xf numFmtId="0" fontId="13" fillId="0" borderId="0">
      <alignment vertical="top"/>
    </xf>
    <xf numFmtId="0" fontId="13" fillId="0" borderId="0"/>
    <xf numFmtId="0" fontId="13" fillId="0" borderId="0">
      <alignment vertical="top"/>
    </xf>
    <xf numFmtId="0" fontId="13" fillId="0" borderId="0"/>
    <xf numFmtId="0" fontId="1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5" fillId="0" borderId="0"/>
    <xf numFmtId="0" fontId="25" fillId="5" borderId="12" applyNumberFormat="0" applyFont="0" applyAlignment="0" applyProtection="0"/>
    <xf numFmtId="0" fontId="5" fillId="5" borderId="12" applyNumberFormat="0" applyFont="0" applyAlignment="0" applyProtection="0"/>
    <xf numFmtId="0" fontId="5" fillId="5" borderId="12" applyNumberFormat="0" applyFont="0" applyAlignment="0" applyProtection="0"/>
    <xf numFmtId="0" fontId="5" fillId="5" borderId="12" applyNumberFormat="0" applyFont="0" applyAlignment="0" applyProtection="0"/>
    <xf numFmtId="0" fontId="5" fillId="5" borderId="12" applyNumberFormat="0" applyFont="0" applyAlignment="0" applyProtection="0"/>
    <xf numFmtId="0" fontId="5" fillId="5" borderId="12" applyNumberFormat="0" applyFont="0" applyAlignment="0" applyProtection="0"/>
    <xf numFmtId="0" fontId="5" fillId="5" borderId="12" applyNumberFormat="0" applyFont="0" applyAlignment="0" applyProtection="0"/>
    <xf numFmtId="0" fontId="5" fillId="5" borderId="12" applyNumberFormat="0" applyFont="0" applyAlignment="0" applyProtection="0"/>
    <xf numFmtId="0" fontId="5" fillId="5" borderId="12" applyNumberFormat="0" applyFont="0" applyAlignment="0" applyProtection="0"/>
    <xf numFmtId="0" fontId="25" fillId="5" borderId="12" applyNumberFormat="0" applyFont="0" applyAlignment="0" applyProtection="0"/>
    <xf numFmtId="0" fontId="5" fillId="5" borderId="12" applyNumberFormat="0" applyFont="0" applyAlignment="0" applyProtection="0"/>
    <xf numFmtId="0" fontId="5" fillId="5" borderId="12" applyNumberFormat="0" applyFont="0" applyAlignment="0" applyProtection="0"/>
    <xf numFmtId="0" fontId="5" fillId="5" borderId="12" applyNumberFormat="0" applyFont="0" applyAlignment="0" applyProtection="0"/>
    <xf numFmtId="0" fontId="5" fillId="5" borderId="12" applyNumberFormat="0" applyFont="0" applyAlignment="0" applyProtection="0"/>
    <xf numFmtId="0" fontId="5" fillId="5" borderId="12" applyNumberFormat="0" applyFont="0" applyAlignment="0" applyProtection="0"/>
    <xf numFmtId="0" fontId="5" fillId="5" borderId="12" applyNumberFormat="0" applyFont="0" applyAlignment="0" applyProtection="0"/>
    <xf numFmtId="0" fontId="5" fillId="5" borderId="12" applyNumberFormat="0" applyFont="0" applyAlignment="0" applyProtection="0"/>
    <xf numFmtId="0" fontId="5" fillId="5" borderId="12" applyNumberFormat="0" applyFont="0" applyAlignment="0" applyProtection="0"/>
    <xf numFmtId="0" fontId="21" fillId="4" borderId="11" applyNumberFormat="0" applyAlignment="0" applyProtection="0"/>
    <xf numFmtId="0" fontId="30" fillId="0" borderId="0" applyNumberFormat="0" applyFill="0" applyBorder="0" applyAlignment="0" applyProtection="0"/>
    <xf numFmtId="0" fontId="23" fillId="0" borderId="13" applyNumberFormat="0" applyFill="0" applyAlignment="0" applyProtection="0"/>
    <xf numFmtId="0" fontId="6" fillId="0" borderId="0"/>
    <xf numFmtId="44" fontId="6" fillId="0" borderId="0" applyFont="0" applyFill="0" applyBorder="0" applyAlignment="0" applyProtection="0"/>
    <xf numFmtId="0" fontId="4" fillId="0" borderId="0"/>
    <xf numFmtId="0" fontId="6" fillId="0" borderId="0"/>
    <xf numFmtId="43" fontId="4" fillId="0" borderId="0" applyFont="0" applyFill="0" applyBorder="0" applyAlignment="0" applyProtection="0"/>
    <xf numFmtId="44" fontId="6" fillId="0" borderId="0" applyFont="0" applyFill="0" applyBorder="0" applyAlignment="0" applyProtection="0"/>
    <xf numFmtId="0" fontId="8" fillId="0" borderId="0" applyNumberForma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4" fillId="0" borderId="0" applyFont="0" applyFill="0" applyBorder="0" applyAlignment="0" applyProtection="0"/>
    <xf numFmtId="0" fontId="3" fillId="0" borderId="0"/>
    <xf numFmtId="0" fontId="31" fillId="0" borderId="0"/>
    <xf numFmtId="0" fontId="8" fillId="0" borderId="0" applyNumberFormat="0" applyFill="0" applyBorder="0" applyAlignment="0" applyProtection="0">
      <alignment vertical="top"/>
      <protection locked="0"/>
    </xf>
    <xf numFmtId="0" fontId="6" fillId="0" borderId="0"/>
    <xf numFmtId="0" fontId="6" fillId="0" borderId="0"/>
    <xf numFmtId="43" fontId="6" fillId="0" borderId="0" applyFont="0" applyFill="0" applyBorder="0" applyAlignment="0" applyProtection="0"/>
    <xf numFmtId="0" fontId="6" fillId="0" borderId="0"/>
    <xf numFmtId="0" fontId="2" fillId="0" borderId="0"/>
    <xf numFmtId="44" fontId="2" fillId="0" borderId="0" applyFont="0" applyFill="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6" fillId="0" borderId="0"/>
    <xf numFmtId="0" fontId="2" fillId="0" borderId="0"/>
    <xf numFmtId="0" fontId="2" fillId="0" borderId="0"/>
    <xf numFmtId="0" fontId="2" fillId="0" borderId="0"/>
    <xf numFmtId="0" fontId="2" fillId="0" borderId="0"/>
    <xf numFmtId="0" fontId="2" fillId="0" borderId="0"/>
    <xf numFmtId="0" fontId="6" fillId="0" borderId="0"/>
    <xf numFmtId="0" fontId="2" fillId="0" borderId="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40" fillId="0" borderId="0" applyFont="0" applyFill="0" applyBorder="0" applyAlignment="0" applyProtection="0"/>
    <xf numFmtId="9" fontId="40" fillId="0" borderId="0" applyFont="0" applyFill="0" applyBorder="0" applyAlignment="0" applyProtection="0"/>
    <xf numFmtId="0" fontId="49" fillId="0" borderId="0" applyNumberFormat="0" applyFill="0" applyBorder="0" applyAlignment="0" applyProtection="0"/>
    <xf numFmtId="0" fontId="2" fillId="0" borderId="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6"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6"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2" fillId="0" borderId="0"/>
    <xf numFmtId="0" fontId="2" fillId="0" borderId="0"/>
    <xf numFmtId="0" fontId="2" fillId="0" borderId="0"/>
    <xf numFmtId="0" fontId="2" fillId="0" borderId="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2" fillId="0" borderId="0"/>
    <xf numFmtId="0" fontId="2" fillId="0" borderId="0"/>
    <xf numFmtId="0" fontId="2" fillId="0" borderId="0"/>
    <xf numFmtId="0" fontId="2" fillId="5" borderId="12" applyNumberFormat="0" applyFont="0" applyAlignment="0" applyProtection="0"/>
    <xf numFmtId="0" fontId="2" fillId="5" borderId="12" applyNumberFormat="0" applyFont="0" applyAlignment="0" applyProtection="0"/>
    <xf numFmtId="0" fontId="2" fillId="5" borderId="12" applyNumberFormat="0" applyFont="0" applyAlignment="0" applyProtection="0"/>
    <xf numFmtId="0" fontId="2" fillId="5" borderId="12" applyNumberFormat="0" applyFont="0" applyAlignment="0" applyProtection="0"/>
    <xf numFmtId="0" fontId="2" fillId="5" borderId="12" applyNumberFormat="0" applyFont="0" applyAlignment="0" applyProtection="0"/>
    <xf numFmtId="0" fontId="2" fillId="5" borderId="12" applyNumberFormat="0" applyFont="0" applyAlignment="0" applyProtection="0"/>
    <xf numFmtId="0" fontId="2" fillId="5" borderId="12" applyNumberFormat="0" applyFont="0" applyAlignment="0" applyProtection="0"/>
    <xf numFmtId="0" fontId="2" fillId="5" borderId="12" applyNumberFormat="0" applyFont="0" applyAlignment="0" applyProtection="0"/>
    <xf numFmtId="0" fontId="2" fillId="5" borderId="12" applyNumberFormat="0" applyFont="0" applyAlignment="0" applyProtection="0"/>
    <xf numFmtId="0" fontId="2" fillId="5" borderId="12" applyNumberFormat="0" applyFont="0" applyAlignment="0" applyProtection="0"/>
    <xf numFmtId="0" fontId="2" fillId="5" borderId="12" applyNumberFormat="0" applyFont="0" applyAlignment="0" applyProtection="0"/>
    <xf numFmtId="0" fontId="2" fillId="5" borderId="12" applyNumberFormat="0" applyFont="0" applyAlignment="0" applyProtection="0"/>
    <xf numFmtId="0" fontId="2" fillId="5" borderId="12" applyNumberFormat="0" applyFont="0" applyAlignment="0" applyProtection="0"/>
    <xf numFmtId="0" fontId="2" fillId="5" borderId="12" applyNumberFormat="0" applyFont="0" applyAlignment="0" applyProtection="0"/>
    <xf numFmtId="0" fontId="2" fillId="5" borderId="12" applyNumberFormat="0" applyFont="0" applyAlignment="0" applyProtection="0"/>
    <xf numFmtId="0" fontId="2" fillId="5" borderId="12" applyNumberFormat="0" applyFont="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6" fillId="0" borderId="0"/>
    <xf numFmtId="0" fontId="6" fillId="0" borderId="0"/>
    <xf numFmtId="0" fontId="58" fillId="0" borderId="0" applyNumberFormat="0" applyFill="0" applyBorder="0" applyAlignment="0" applyProtection="0"/>
  </cellStyleXfs>
  <cellXfs count="1264">
    <xf numFmtId="0" fontId="0" fillId="0" borderId="0" xfId="0"/>
    <xf numFmtId="0" fontId="6" fillId="0" borderId="0" xfId="0" applyFont="1"/>
    <xf numFmtId="0" fontId="12" fillId="0" borderId="0" xfId="6" applyFont="1"/>
    <xf numFmtId="0" fontId="16" fillId="0" borderId="0" xfId="603" applyFont="1"/>
    <xf numFmtId="0" fontId="16" fillId="2" borderId="0" xfId="603" applyFont="1" applyFill="1"/>
    <xf numFmtId="0" fontId="32" fillId="26" borderId="15" xfId="0" applyFont="1" applyFill="1" applyBorder="1" applyAlignment="1" applyProtection="1">
      <alignment horizontal="center" vertical="center" wrapText="1"/>
      <protection locked="0"/>
    </xf>
    <xf numFmtId="165" fontId="34" fillId="26" borderId="15" xfId="0" applyNumberFormat="1" applyFont="1" applyFill="1" applyBorder="1" applyAlignment="1" applyProtection="1">
      <alignment horizontal="center" vertical="center" wrapText="1"/>
      <protection locked="0"/>
    </xf>
    <xf numFmtId="0" fontId="34" fillId="26" borderId="28" xfId="0" applyFont="1" applyFill="1" applyBorder="1" applyAlignment="1" applyProtection="1">
      <alignment horizontal="center" vertical="center" wrapText="1"/>
      <protection locked="0"/>
    </xf>
    <xf numFmtId="165" fontId="34" fillId="26" borderId="15" xfId="0" applyNumberFormat="1" applyFont="1" applyFill="1" applyBorder="1" applyAlignment="1" applyProtection="1">
      <alignment horizontal="center" vertical="center"/>
      <protection locked="0"/>
    </xf>
    <xf numFmtId="0" fontId="34" fillId="26" borderId="15" xfId="0" applyFont="1" applyFill="1" applyBorder="1" applyAlignment="1" applyProtection="1">
      <alignment horizontal="center" vertical="center"/>
      <protection locked="0"/>
    </xf>
    <xf numFmtId="0" fontId="34" fillId="26" borderId="45" xfId="526" applyFont="1" applyFill="1" applyBorder="1" applyAlignment="1" applyProtection="1">
      <alignment horizontal="center" vertical="center" wrapText="1"/>
      <protection locked="0"/>
    </xf>
    <xf numFmtId="0" fontId="34" fillId="26" borderId="29" xfId="0" applyFont="1" applyFill="1" applyBorder="1" applyAlignment="1" applyProtection="1">
      <alignment horizontal="center" vertical="center"/>
      <protection locked="0"/>
    </xf>
    <xf numFmtId="0" fontId="34" fillId="26" borderId="17" xfId="0" applyFont="1" applyFill="1" applyBorder="1" applyAlignment="1" applyProtection="1">
      <alignment horizontal="center" vertical="center"/>
      <protection locked="0"/>
    </xf>
    <xf numFmtId="0" fontId="34" fillId="26" borderId="33" xfId="526" applyFont="1" applyFill="1" applyBorder="1" applyAlignment="1" applyProtection="1">
      <alignment horizontal="center" vertical="center" wrapText="1"/>
      <protection locked="0"/>
    </xf>
    <xf numFmtId="0" fontId="34" fillId="26" borderId="32" xfId="0" applyFont="1" applyFill="1" applyBorder="1" applyAlignment="1" applyProtection="1">
      <alignment horizontal="center" vertical="center" wrapText="1"/>
      <protection locked="0"/>
    </xf>
    <xf numFmtId="0" fontId="32" fillId="0" borderId="15" xfId="526" applyFont="1" applyBorder="1" applyAlignment="1">
      <alignment horizontal="center" vertical="center" wrapText="1"/>
    </xf>
    <xf numFmtId="165" fontId="34" fillId="26" borderId="17" xfId="0" applyNumberFormat="1" applyFont="1" applyFill="1" applyBorder="1" applyAlignment="1" applyProtection="1">
      <alignment horizontal="center" vertical="center" wrapText="1"/>
      <protection locked="0"/>
    </xf>
    <xf numFmtId="0" fontId="34" fillId="26" borderId="15" xfId="722" applyNumberFormat="1" applyFont="1" applyFill="1" applyBorder="1" applyAlignment="1" applyProtection="1">
      <alignment horizontal="center" vertical="center" wrapText="1"/>
      <protection locked="0"/>
    </xf>
    <xf numFmtId="165" fontId="34" fillId="26" borderId="29" xfId="0" applyNumberFormat="1" applyFont="1" applyFill="1" applyBorder="1" applyAlignment="1" applyProtection="1">
      <alignment horizontal="center" vertical="center" wrapText="1"/>
      <protection locked="0"/>
    </xf>
    <xf numFmtId="0" fontId="34" fillId="26" borderId="44" xfId="0" applyFont="1" applyFill="1" applyBorder="1" applyAlignment="1" applyProtection="1">
      <alignment horizontal="center" vertical="center"/>
      <protection locked="0"/>
    </xf>
    <xf numFmtId="0" fontId="32" fillId="0" borderId="15" xfId="0" applyFont="1" applyBorder="1" applyAlignment="1">
      <alignment horizontal="center" vertical="center" wrapText="1"/>
    </xf>
    <xf numFmtId="9" fontId="34" fillId="26" borderId="29" xfId="526" applyNumberFormat="1" applyFont="1" applyFill="1" applyBorder="1" applyAlignment="1" applyProtection="1">
      <alignment horizontal="center" vertical="center" wrapText="1"/>
      <protection locked="0"/>
    </xf>
    <xf numFmtId="9" fontId="34" fillId="26" borderId="62" xfId="526" applyNumberFormat="1" applyFont="1" applyFill="1" applyBorder="1" applyAlignment="1" applyProtection="1">
      <alignment horizontal="center" vertical="center" wrapText="1"/>
      <protection locked="0"/>
    </xf>
    <xf numFmtId="0" fontId="34" fillId="26" borderId="40" xfId="526" applyFont="1" applyFill="1" applyBorder="1" applyAlignment="1" applyProtection="1">
      <alignment horizontal="center" vertical="center" wrapText="1"/>
      <protection locked="0"/>
    </xf>
    <xf numFmtId="0" fontId="34" fillId="26" borderId="19" xfId="0" applyFont="1" applyFill="1" applyBorder="1" applyAlignment="1" applyProtection="1">
      <alignment horizontal="center" vertical="center"/>
      <protection locked="0"/>
    </xf>
    <xf numFmtId="0" fontId="34" fillId="26" borderId="33" xfId="0" applyFont="1" applyFill="1" applyBorder="1" applyAlignment="1" applyProtection="1">
      <alignment horizontal="center" vertical="center"/>
      <protection locked="0"/>
    </xf>
    <xf numFmtId="14" fontId="34" fillId="26" borderId="29" xfId="526" applyNumberFormat="1" applyFont="1" applyFill="1" applyBorder="1" applyAlignment="1" applyProtection="1">
      <alignment horizontal="center" vertical="center" wrapText="1"/>
      <protection locked="0"/>
    </xf>
    <xf numFmtId="0" fontId="12" fillId="0" borderId="0" xfId="6" applyFont="1" applyAlignment="1">
      <alignment vertical="top"/>
    </xf>
    <xf numFmtId="0" fontId="16" fillId="32" borderId="27" xfId="603" applyFont="1" applyFill="1" applyBorder="1"/>
    <xf numFmtId="0" fontId="35" fillId="32" borderId="28" xfId="603" applyFont="1" applyFill="1" applyBorder="1" applyAlignment="1">
      <alignment horizontal="center" vertical="center"/>
    </xf>
    <xf numFmtId="0" fontId="35" fillId="0" borderId="28" xfId="603" applyFont="1" applyBorder="1" applyAlignment="1">
      <alignment horizontal="center" vertical="center"/>
    </xf>
    <xf numFmtId="0" fontId="34" fillId="26" borderId="59" xfId="526" applyFont="1" applyFill="1" applyBorder="1" applyAlignment="1" applyProtection="1">
      <alignment horizontal="center" vertical="center" wrapText="1"/>
      <protection locked="0"/>
    </xf>
    <xf numFmtId="0" fontId="44" fillId="0" borderId="0" xfId="0" applyFont="1" applyAlignment="1">
      <alignment wrapText="1"/>
    </xf>
    <xf numFmtId="0" fontId="46" fillId="0" borderId="0" xfId="0" applyFont="1"/>
    <xf numFmtId="0" fontId="46" fillId="0" borderId="0" xfId="0" applyFont="1" applyAlignment="1">
      <alignment horizontal="center" vertical="center"/>
    </xf>
    <xf numFmtId="0" fontId="34" fillId="0" borderId="0" xfId="0" applyFont="1"/>
    <xf numFmtId="165" fontId="32" fillId="2" borderId="35" xfId="0" applyNumberFormat="1" applyFont="1" applyFill="1" applyBorder="1" applyAlignment="1">
      <alignment horizontal="center" vertical="center"/>
    </xf>
    <xf numFmtId="165" fontId="32" fillId="2" borderId="42" xfId="0" applyNumberFormat="1" applyFont="1" applyFill="1" applyBorder="1" applyAlignment="1">
      <alignment horizontal="center" vertical="center"/>
    </xf>
    <xf numFmtId="0" fontId="32" fillId="2" borderId="46" xfId="0" applyFont="1" applyFill="1" applyBorder="1" applyAlignment="1">
      <alignment horizontal="center" vertical="center"/>
    </xf>
    <xf numFmtId="0" fontId="32" fillId="2" borderId="35" xfId="0" applyFont="1" applyFill="1" applyBorder="1" applyAlignment="1">
      <alignment horizontal="center" vertical="center"/>
    </xf>
    <xf numFmtId="0" fontId="32" fillId="2" borderId="51" xfId="0" applyFont="1" applyFill="1" applyBorder="1" applyAlignment="1">
      <alignment horizontal="center" vertical="center"/>
    </xf>
    <xf numFmtId="0" fontId="32" fillId="2" borderId="39" xfId="0" applyFont="1" applyFill="1" applyBorder="1" applyAlignment="1">
      <alignment horizontal="center" vertical="center"/>
    </xf>
    <xf numFmtId="0" fontId="34" fillId="0" borderId="15" xfId="0" applyFont="1" applyBorder="1" applyAlignment="1">
      <alignment horizontal="center" vertical="center" wrapText="1"/>
    </xf>
    <xf numFmtId="165" fontId="34" fillId="0" borderId="44" xfId="0" applyNumberFormat="1" applyFont="1" applyBorder="1" applyAlignment="1">
      <alignment horizontal="center" vertical="center" wrapText="1"/>
    </xf>
    <xf numFmtId="165" fontId="32" fillId="2" borderId="35" xfId="0" applyNumberFormat="1" applyFont="1" applyFill="1" applyBorder="1" applyAlignment="1">
      <alignment horizontal="center" vertical="center" wrapText="1"/>
    </xf>
    <xf numFmtId="0" fontId="34" fillId="0" borderId="0" xfId="0" applyFont="1" applyAlignment="1">
      <alignment horizontal="left" vertical="center"/>
    </xf>
    <xf numFmtId="0" fontId="0" fillId="0" borderId="0" xfId="0" applyAlignment="1">
      <alignment horizontal="left" vertical="center"/>
    </xf>
    <xf numFmtId="165" fontId="0" fillId="0" borderId="0" xfId="0" applyNumberFormat="1"/>
    <xf numFmtId="14" fontId="46" fillId="0" borderId="0" xfId="0" applyNumberFormat="1" applyFont="1"/>
    <xf numFmtId="1" fontId="0" fillId="0" borderId="0" xfId="0" applyNumberFormat="1"/>
    <xf numFmtId="165" fontId="34" fillId="26" borderId="15" xfId="531" applyNumberFormat="1" applyFont="1" applyFill="1" applyBorder="1" applyAlignment="1" applyProtection="1">
      <alignment horizontal="center" vertical="center" wrapText="1"/>
      <protection locked="0"/>
    </xf>
    <xf numFmtId="0" fontId="32" fillId="2" borderId="40" xfId="526" applyFont="1" applyFill="1" applyBorder="1" applyAlignment="1">
      <alignment horizontal="center" vertical="center" wrapText="1"/>
    </xf>
    <xf numFmtId="0" fontId="34" fillId="0" borderId="40" xfId="0" applyFont="1" applyBorder="1" applyAlignment="1">
      <alignment horizontal="center" vertical="center" wrapText="1"/>
    </xf>
    <xf numFmtId="0" fontId="0" fillId="0" borderId="15" xfId="0" applyBorder="1"/>
    <xf numFmtId="0" fontId="0" fillId="0" borderId="47" xfId="0" applyBorder="1"/>
    <xf numFmtId="0" fontId="0" fillId="0" borderId="35" xfId="0" applyBorder="1"/>
    <xf numFmtId="0" fontId="34" fillId="2" borderId="15" xfId="0" applyFont="1" applyFill="1" applyBorder="1" applyAlignment="1">
      <alignment horizontal="center" vertical="center" wrapText="1"/>
    </xf>
    <xf numFmtId="165" fontId="34" fillId="26" borderId="16" xfId="0" applyNumberFormat="1" applyFont="1" applyFill="1" applyBorder="1" applyAlignment="1" applyProtection="1">
      <alignment horizontal="center" vertical="center" wrapText="1"/>
      <protection locked="0"/>
    </xf>
    <xf numFmtId="0" fontId="62" fillId="27" borderId="29" xfId="0" applyFont="1" applyFill="1" applyBorder="1" applyAlignment="1">
      <alignment horizontal="center" vertical="center" wrapText="1"/>
    </xf>
    <xf numFmtId="0" fontId="62" fillId="27" borderId="59" xfId="0" applyFont="1" applyFill="1" applyBorder="1" applyAlignment="1">
      <alignment horizontal="center" vertical="center" wrapText="1"/>
    </xf>
    <xf numFmtId="0" fontId="34" fillId="2" borderId="35" xfId="0" applyFont="1" applyFill="1" applyBorder="1" applyAlignment="1">
      <alignment horizontal="center" vertical="center" wrapText="1"/>
    </xf>
    <xf numFmtId="0" fontId="32" fillId="26" borderId="35" xfId="0" applyFont="1" applyFill="1" applyBorder="1" applyAlignment="1" applyProtection="1">
      <alignment horizontal="center" vertical="center" wrapText="1"/>
      <protection locked="0"/>
    </xf>
    <xf numFmtId="14" fontId="34" fillId="26" borderId="15" xfId="722" applyNumberFormat="1" applyFont="1" applyFill="1" applyBorder="1" applyAlignment="1" applyProtection="1">
      <alignment horizontal="center" vertical="center" wrapText="1"/>
      <protection locked="0"/>
    </xf>
    <xf numFmtId="9" fontId="34" fillId="26" borderId="28" xfId="526" applyNumberFormat="1" applyFont="1" applyFill="1" applyBorder="1" applyAlignment="1" applyProtection="1">
      <alignment horizontal="center" vertical="center" wrapText="1"/>
      <protection locked="0"/>
    </xf>
    <xf numFmtId="165" fontId="34" fillId="26" borderId="29" xfId="722" applyNumberFormat="1" applyFont="1" applyFill="1" applyBorder="1" applyAlignment="1" applyProtection="1">
      <alignment horizontal="center" vertical="center" wrapText="1"/>
      <protection locked="0"/>
    </xf>
    <xf numFmtId="165" fontId="34" fillId="26" borderId="28" xfId="0" applyNumberFormat="1" applyFont="1" applyFill="1" applyBorder="1" applyAlignment="1" applyProtection="1">
      <alignment horizontal="center" vertical="center" wrapText="1"/>
      <protection locked="0"/>
    </xf>
    <xf numFmtId="165" fontId="32" fillId="2" borderId="40" xfId="0" applyNumberFormat="1" applyFont="1" applyFill="1" applyBorder="1" applyAlignment="1">
      <alignment horizontal="center" vertical="center" wrapText="1"/>
    </xf>
    <xf numFmtId="14" fontId="34" fillId="26" borderId="16" xfId="526" applyNumberFormat="1" applyFont="1" applyFill="1" applyBorder="1" applyAlignment="1" applyProtection="1">
      <alignment horizontal="center" vertical="center" wrapText="1"/>
      <protection locked="0"/>
    </xf>
    <xf numFmtId="165" fontId="34" fillId="26" borderId="16" xfId="526" applyNumberFormat="1" applyFont="1" applyFill="1" applyBorder="1" applyAlignment="1" applyProtection="1">
      <alignment horizontal="center" vertical="center" wrapText="1"/>
      <protection locked="0"/>
    </xf>
    <xf numFmtId="14" fontId="34" fillId="26" borderId="15" xfId="526" applyNumberFormat="1" applyFont="1" applyFill="1" applyBorder="1" applyAlignment="1" applyProtection="1">
      <alignment horizontal="center" vertical="center" wrapText="1"/>
      <protection locked="0"/>
    </xf>
    <xf numFmtId="0" fontId="0" fillId="2" borderId="0" xfId="0" applyFill="1"/>
    <xf numFmtId="0" fontId="0" fillId="2" borderId="0" xfId="0" applyFill="1" applyAlignment="1">
      <alignment horizontal="left" vertical="center"/>
    </xf>
    <xf numFmtId="0" fontId="56" fillId="2" borderId="0" xfId="0" applyFont="1" applyFill="1"/>
    <xf numFmtId="165" fontId="56" fillId="2" borderId="0" xfId="0" applyNumberFormat="1" applyFont="1" applyFill="1"/>
    <xf numFmtId="0" fontId="34" fillId="2" borderId="0" xfId="0" applyFont="1" applyFill="1"/>
    <xf numFmtId="0" fontId="34" fillId="2" borderId="0" xfId="0" applyFont="1" applyFill="1" applyAlignment="1">
      <alignment horizontal="left" vertical="center"/>
    </xf>
    <xf numFmtId="14" fontId="56" fillId="2" borderId="0" xfId="0" applyNumberFormat="1" applyFont="1" applyFill="1" applyAlignment="1">
      <alignment horizontal="left"/>
    </xf>
    <xf numFmtId="14" fontId="34" fillId="26" borderId="33" xfId="526" applyNumberFormat="1" applyFont="1" applyFill="1" applyBorder="1" applyAlignment="1" applyProtection="1">
      <alignment horizontal="center" vertical="center" wrapText="1"/>
      <protection locked="0"/>
    </xf>
    <xf numFmtId="0" fontId="32" fillId="26" borderId="44" xfId="0" applyFont="1" applyFill="1" applyBorder="1" applyAlignment="1" applyProtection="1">
      <alignment horizontal="center" vertical="center" wrapText="1"/>
      <protection locked="0"/>
    </xf>
    <xf numFmtId="0" fontId="34" fillId="26" borderId="43" xfId="0" applyFont="1" applyFill="1" applyBorder="1" applyAlignment="1" applyProtection="1">
      <alignment horizontal="center" vertical="center" wrapText="1"/>
      <protection locked="0"/>
    </xf>
    <xf numFmtId="0" fontId="35" fillId="0" borderId="43" xfId="603" applyFont="1" applyBorder="1" applyAlignment="1">
      <alignment horizontal="center" vertical="center"/>
    </xf>
    <xf numFmtId="0" fontId="45" fillId="2" borderId="0" xfId="0" applyFont="1" applyFill="1" applyAlignment="1">
      <alignment horizontal="center" vertical="center"/>
    </xf>
    <xf numFmtId="0" fontId="0" fillId="2" borderId="0" xfId="0" applyFill="1" applyAlignment="1">
      <alignment horizontal="center" vertical="center"/>
    </xf>
    <xf numFmtId="0" fontId="37" fillId="2" borderId="0" xfId="603" applyFont="1" applyFill="1" applyAlignment="1">
      <alignment horizontal="center" vertical="center"/>
    </xf>
    <xf numFmtId="0" fontId="35" fillId="0" borderId="43" xfId="603" applyFont="1" applyBorder="1" applyAlignment="1">
      <alignment horizontal="center" vertical="center" wrapText="1"/>
    </xf>
    <xf numFmtId="0" fontId="12" fillId="2" borderId="0" xfId="6" applyFont="1" applyFill="1"/>
    <xf numFmtId="0" fontId="12" fillId="2" borderId="0" xfId="6" applyFont="1" applyFill="1" applyAlignment="1">
      <alignment vertical="top"/>
    </xf>
    <xf numFmtId="0" fontId="52" fillId="2" borderId="0" xfId="0" applyFont="1" applyFill="1"/>
    <xf numFmtId="0" fontId="0" fillId="2" borderId="47" xfId="0" applyFill="1" applyBorder="1"/>
    <xf numFmtId="0" fontId="0" fillId="2" borderId="15" xfId="0" applyFill="1" applyBorder="1"/>
    <xf numFmtId="0" fontId="0" fillId="2" borderId="35" xfId="0" applyFill="1" applyBorder="1"/>
    <xf numFmtId="0" fontId="6" fillId="2" borderId="0" xfId="0" applyFont="1" applyFill="1"/>
    <xf numFmtId="165" fontId="34" fillId="26" borderId="2" xfId="526" applyNumberFormat="1" applyFont="1" applyFill="1" applyBorder="1" applyAlignment="1" applyProtection="1">
      <alignment horizontal="center" vertical="center" wrapText="1"/>
      <protection locked="0"/>
    </xf>
    <xf numFmtId="14" fontId="34" fillId="26" borderId="46" xfId="526" applyNumberFormat="1" applyFont="1" applyFill="1" applyBorder="1" applyAlignment="1" applyProtection="1">
      <alignment horizontal="center" vertical="center" wrapText="1"/>
      <protection locked="0"/>
    </xf>
    <xf numFmtId="165" fontId="34" fillId="26" borderId="50" xfId="526" applyNumberFormat="1" applyFont="1" applyFill="1" applyBorder="1" applyAlignment="1" applyProtection="1">
      <alignment horizontal="center" vertical="center" wrapText="1"/>
      <protection locked="0"/>
    </xf>
    <xf numFmtId="165" fontId="1" fillId="26" borderId="15" xfId="563" applyNumberFormat="1" applyFont="1" applyFill="1" applyBorder="1" applyAlignment="1" applyProtection="1">
      <alignment horizontal="center" vertical="center" wrapText="1"/>
      <protection locked="0"/>
    </xf>
    <xf numFmtId="165" fontId="34" fillId="26" borderId="1" xfId="526" applyNumberFormat="1" applyFont="1" applyFill="1" applyBorder="1" applyAlignment="1" applyProtection="1">
      <alignment horizontal="center" vertical="center" wrapText="1"/>
      <protection locked="0"/>
    </xf>
    <xf numFmtId="165" fontId="34" fillId="26" borderId="15" xfId="526" applyNumberFormat="1" applyFont="1" applyFill="1" applyBorder="1" applyAlignment="1" applyProtection="1">
      <alignment horizontal="center" vertical="center" wrapText="1"/>
      <protection locked="0"/>
    </xf>
    <xf numFmtId="0" fontId="34" fillId="26" borderId="62" xfId="0" applyFont="1" applyFill="1" applyBorder="1" applyAlignment="1" applyProtection="1">
      <alignment horizontal="center" vertical="center"/>
      <protection locked="0"/>
    </xf>
    <xf numFmtId="0" fontId="32" fillId="0" borderId="29" xfId="526" applyFont="1" applyBorder="1" applyAlignment="1">
      <alignment horizontal="center" vertical="center"/>
    </xf>
    <xf numFmtId="0" fontId="32" fillId="0" borderId="42" xfId="526" applyFont="1" applyBorder="1" applyAlignment="1">
      <alignment horizontal="center" vertical="center"/>
    </xf>
    <xf numFmtId="165" fontId="34" fillId="0" borderId="44" xfId="0" applyNumberFormat="1" applyFont="1" applyBorder="1" applyAlignment="1">
      <alignment horizontal="center" vertical="center"/>
    </xf>
    <xf numFmtId="0" fontId="59" fillId="0" borderId="49" xfId="1172" applyFont="1" applyBorder="1" applyAlignment="1" applyProtection="1">
      <alignment horizontal="center" vertical="center"/>
      <protection locked="0"/>
    </xf>
    <xf numFmtId="0" fontId="59" fillId="0" borderId="28" xfId="1172" applyFont="1" applyBorder="1" applyAlignment="1" applyProtection="1">
      <alignment horizontal="center" vertical="center"/>
      <protection locked="0"/>
    </xf>
    <xf numFmtId="14" fontId="35" fillId="29" borderId="28" xfId="603" applyNumberFormat="1" applyFont="1" applyFill="1" applyBorder="1" applyAlignment="1" applyProtection="1">
      <alignment horizontal="center" vertical="center"/>
      <protection locked="0"/>
    </xf>
    <xf numFmtId="0" fontId="62" fillId="27" borderId="15" xfId="0" applyFont="1" applyFill="1" applyBorder="1" applyAlignment="1">
      <alignment horizontal="center" vertical="center" wrapText="1"/>
    </xf>
    <xf numFmtId="0" fontId="32" fillId="0" borderId="16" xfId="0" applyFont="1" applyBorder="1" applyAlignment="1">
      <alignment horizontal="center" vertical="center" wrapText="1"/>
    </xf>
    <xf numFmtId="0" fontId="34" fillId="2" borderId="28" xfId="526" applyFont="1" applyFill="1" applyBorder="1" applyAlignment="1" applyProtection="1">
      <alignment horizontal="center" vertical="center" wrapText="1"/>
      <protection locked="0"/>
    </xf>
    <xf numFmtId="0" fontId="62" fillId="27" borderId="47" xfId="0" applyFont="1" applyFill="1" applyBorder="1" applyAlignment="1">
      <alignment horizontal="center" vertical="center" wrapText="1"/>
    </xf>
    <xf numFmtId="0" fontId="32" fillId="2" borderId="0" xfId="526" applyFont="1" applyFill="1" applyAlignment="1">
      <alignment horizontal="center" vertical="center" wrapText="1"/>
    </xf>
    <xf numFmtId="0" fontId="34" fillId="0" borderId="15" xfId="0" applyFont="1" applyBorder="1" applyAlignment="1">
      <alignment horizontal="center" vertical="center"/>
    </xf>
    <xf numFmtId="0" fontId="34" fillId="2" borderId="19" xfId="0" applyFont="1" applyFill="1" applyBorder="1" applyAlignment="1">
      <alignment horizontal="center" vertical="center" wrapText="1"/>
    </xf>
    <xf numFmtId="0" fontId="34" fillId="2" borderId="15" xfId="6" applyFont="1" applyFill="1" applyBorder="1" applyAlignment="1">
      <alignment horizontal="center" vertical="center"/>
    </xf>
    <xf numFmtId="14" fontId="34" fillId="2" borderId="15" xfId="6" applyNumberFormat="1" applyFont="1" applyFill="1" applyBorder="1" applyAlignment="1">
      <alignment horizontal="center" vertical="center"/>
    </xf>
    <xf numFmtId="14" fontId="34" fillId="0" borderId="15" xfId="0" applyNumberFormat="1" applyFont="1" applyBorder="1" applyAlignment="1">
      <alignment horizontal="center" vertical="center"/>
    </xf>
    <xf numFmtId="165" fontId="34" fillId="0" borderId="15" xfId="722" applyNumberFormat="1" applyFont="1" applyBorder="1" applyAlignment="1" applyProtection="1">
      <alignment horizontal="center" vertical="center"/>
    </xf>
    <xf numFmtId="0" fontId="34" fillId="0" borderId="19" xfId="0" applyFont="1" applyBorder="1" applyAlignment="1">
      <alignment horizontal="center" vertical="center"/>
    </xf>
    <xf numFmtId="0" fontId="34" fillId="0" borderId="0" xfId="0" applyFont="1" applyAlignment="1">
      <alignment horizontal="center"/>
    </xf>
    <xf numFmtId="0" fontId="34" fillId="0" borderId="0" xfId="0" applyFont="1" applyAlignment="1">
      <alignment horizontal="center" vertical="center"/>
    </xf>
    <xf numFmtId="14" fontId="34" fillId="0" borderId="15" xfId="0" applyNumberFormat="1" applyFont="1" applyBorder="1" applyAlignment="1">
      <alignment horizontal="center"/>
    </xf>
    <xf numFmtId="165" fontId="34" fillId="0" borderId="15" xfId="0" applyNumberFormat="1" applyFont="1" applyBorder="1" applyAlignment="1">
      <alignment horizontal="center"/>
    </xf>
    <xf numFmtId="0" fontId="34" fillId="2" borderId="35" xfId="6" applyFont="1" applyFill="1" applyBorder="1" applyAlignment="1">
      <alignment horizontal="center" vertical="center"/>
    </xf>
    <xf numFmtId="0" fontId="34" fillId="2" borderId="19" xfId="6" applyFont="1" applyFill="1" applyBorder="1" applyAlignment="1">
      <alignment horizontal="center" vertical="center"/>
    </xf>
    <xf numFmtId="14" fontId="34" fillId="2" borderId="19" xfId="6" applyNumberFormat="1" applyFont="1" applyFill="1" applyBorder="1" applyAlignment="1">
      <alignment horizontal="center" vertical="center"/>
    </xf>
    <xf numFmtId="165" fontId="34" fillId="2" borderId="15" xfId="6" applyNumberFormat="1" applyFont="1" applyFill="1" applyBorder="1" applyAlignment="1">
      <alignment horizontal="center" vertical="center"/>
    </xf>
    <xf numFmtId="165" fontId="34" fillId="2" borderId="19" xfId="6" applyNumberFormat="1" applyFont="1" applyFill="1" applyBorder="1" applyAlignment="1">
      <alignment horizontal="center" vertical="center"/>
    </xf>
    <xf numFmtId="0" fontId="32" fillId="0" borderId="35" xfId="0" applyFont="1" applyBorder="1" applyAlignment="1">
      <alignment horizontal="center" vertical="center" wrapText="1"/>
    </xf>
    <xf numFmtId="14" fontId="32" fillId="0" borderId="15" xfId="0" applyNumberFormat="1" applyFont="1" applyBorder="1" applyAlignment="1">
      <alignment horizontal="center" vertical="center" wrapText="1"/>
    </xf>
    <xf numFmtId="0" fontId="32" fillId="0" borderId="44" xfId="0" applyFont="1" applyBorder="1" applyAlignment="1">
      <alignment horizontal="center" vertical="center" wrapText="1"/>
    </xf>
    <xf numFmtId="0" fontId="32" fillId="0" borderId="23" xfId="526" applyFont="1" applyBorder="1" applyAlignment="1" applyProtection="1">
      <alignment horizontal="center" vertical="center" wrapText="1"/>
      <protection locked="0"/>
    </xf>
    <xf numFmtId="0" fontId="32" fillId="0" borderId="15" xfId="0" applyFont="1" applyBorder="1" applyAlignment="1" applyProtection="1">
      <alignment horizontal="center" vertical="center"/>
      <protection locked="0"/>
    </xf>
    <xf numFmtId="0" fontId="32" fillId="0" borderId="15" xfId="526" applyFont="1" applyBorder="1" applyAlignment="1" applyProtection="1">
      <alignment horizontal="center" vertical="center" wrapText="1"/>
      <protection locked="0"/>
    </xf>
    <xf numFmtId="0" fontId="32" fillId="0" borderId="19" xfId="526" applyFont="1" applyBorder="1" applyAlignment="1" applyProtection="1">
      <alignment horizontal="center" vertical="center" wrapText="1"/>
      <protection locked="0"/>
    </xf>
    <xf numFmtId="0" fontId="32" fillId="0" borderId="32" xfId="526" applyFont="1" applyBorder="1" applyAlignment="1" applyProtection="1">
      <alignment horizontal="center" vertical="center" wrapText="1"/>
      <protection locked="0"/>
    </xf>
    <xf numFmtId="0" fontId="35" fillId="2" borderId="19" xfId="526" applyFont="1" applyFill="1" applyBorder="1" applyAlignment="1" applyProtection="1">
      <alignment horizontal="center" vertical="center" wrapText="1"/>
      <protection locked="0"/>
    </xf>
    <xf numFmtId="0" fontId="32" fillId="0" borderId="19" xfId="0" applyFont="1" applyBorder="1" applyAlignment="1" applyProtection="1">
      <alignment horizontal="center" vertical="center" wrapText="1"/>
      <protection locked="0"/>
    </xf>
    <xf numFmtId="0" fontId="32" fillId="0" borderId="61" xfId="526" applyFont="1" applyBorder="1" applyAlignment="1" applyProtection="1">
      <alignment horizontal="center" vertical="center" wrapText="1"/>
      <protection locked="0"/>
    </xf>
    <xf numFmtId="0" fontId="32" fillId="0" borderId="60" xfId="526" applyFont="1" applyBorder="1" applyAlignment="1" applyProtection="1">
      <alignment horizontal="center" vertical="center" wrapText="1"/>
      <protection locked="0"/>
    </xf>
    <xf numFmtId="0" fontId="32" fillId="0" borderId="34" xfId="526" applyFont="1" applyBorder="1" applyAlignment="1" applyProtection="1">
      <alignment horizontal="center" vertical="center" wrapText="1"/>
      <protection locked="0"/>
    </xf>
    <xf numFmtId="0" fontId="32" fillId="2" borderId="15" xfId="0" applyFont="1" applyFill="1" applyBorder="1" applyAlignment="1">
      <alignment horizontal="center" vertical="center" wrapText="1"/>
    </xf>
    <xf numFmtId="0" fontId="32" fillId="2" borderId="15" xfId="0" applyFont="1" applyFill="1" applyBorder="1" applyAlignment="1">
      <alignment horizontal="center" vertical="center"/>
    </xf>
    <xf numFmtId="0" fontId="32" fillId="0" borderId="29" xfId="0" applyFont="1" applyBorder="1" applyAlignment="1">
      <alignment horizontal="center" vertical="center" wrapText="1"/>
    </xf>
    <xf numFmtId="0" fontId="32" fillId="0" borderId="42" xfId="0" applyFont="1" applyBorder="1" applyAlignment="1">
      <alignment horizontal="center" vertical="center" wrapText="1"/>
    </xf>
    <xf numFmtId="0" fontId="32" fillId="0" borderId="28" xfId="526" applyFont="1" applyBorder="1" applyAlignment="1" applyProtection="1">
      <alignment horizontal="center" vertical="center" wrapText="1"/>
      <protection locked="0"/>
    </xf>
    <xf numFmtId="0" fontId="32" fillId="0" borderId="29" xfId="526" applyFont="1" applyBorder="1" applyAlignment="1" applyProtection="1">
      <alignment horizontal="center" vertical="center" wrapText="1"/>
      <protection locked="0"/>
    </xf>
    <xf numFmtId="0" fontId="32" fillId="0" borderId="0" xfId="526" applyFont="1" applyAlignment="1" applyProtection="1">
      <alignment horizontal="center" vertical="center" wrapText="1"/>
      <protection locked="0"/>
    </xf>
    <xf numFmtId="0" fontId="32" fillId="2" borderId="29" xfId="0" applyFont="1" applyFill="1" applyBorder="1" applyAlignment="1">
      <alignment horizontal="center" vertical="center" wrapText="1"/>
    </xf>
    <xf numFmtId="0" fontId="32" fillId="2" borderId="42" xfId="0" applyFont="1" applyFill="1" applyBorder="1" applyAlignment="1">
      <alignment horizontal="center" vertical="center" wrapText="1"/>
    </xf>
    <xf numFmtId="0" fontId="32" fillId="2" borderId="44" xfId="0" applyFont="1" applyFill="1" applyBorder="1" applyAlignment="1">
      <alignment horizontal="center" vertical="center"/>
    </xf>
    <xf numFmtId="0" fontId="32" fillId="2" borderId="62" xfId="0" applyFont="1" applyFill="1" applyBorder="1" applyAlignment="1">
      <alignment horizontal="center" vertical="center" wrapText="1"/>
    </xf>
    <xf numFmtId="0" fontId="34" fillId="2" borderId="0" xfId="526" applyFont="1" applyFill="1" applyAlignment="1">
      <alignment horizontal="center" vertical="center" wrapText="1"/>
    </xf>
    <xf numFmtId="14" fontId="34" fillId="2" borderId="0" xfId="526" applyNumberFormat="1" applyFont="1" applyFill="1" applyAlignment="1">
      <alignment horizontal="center" vertical="center" wrapText="1"/>
    </xf>
    <xf numFmtId="0" fontId="34" fillId="2" borderId="0" xfId="0" applyFont="1" applyFill="1" applyAlignment="1">
      <alignment horizontal="center" vertical="center"/>
    </xf>
    <xf numFmtId="0" fontId="64" fillId="2" borderId="0" xfId="526" applyFont="1" applyFill="1" applyAlignment="1">
      <alignment horizontal="left" vertical="center"/>
    </xf>
    <xf numFmtId="0" fontId="34" fillId="2" borderId="0" xfId="0" applyFont="1" applyFill="1" applyAlignment="1">
      <alignment horizontal="left" vertical="top"/>
    </xf>
    <xf numFmtId="0" fontId="57" fillId="2" borderId="0" xfId="0" applyFont="1" applyFill="1"/>
    <xf numFmtId="165" fontId="34" fillId="26" borderId="35" xfId="526" applyNumberFormat="1" applyFont="1" applyFill="1" applyBorder="1" applyAlignment="1" applyProtection="1">
      <alignment horizontal="center" vertical="center" wrapText="1"/>
      <protection locked="0"/>
    </xf>
    <xf numFmtId="0" fontId="34" fillId="26" borderId="35" xfId="0" applyFont="1" applyFill="1" applyBorder="1" applyAlignment="1" applyProtection="1">
      <alignment horizontal="center" vertical="center" wrapText="1"/>
      <protection locked="0"/>
    </xf>
    <xf numFmtId="0" fontId="34" fillId="26" borderId="35" xfId="0" applyFont="1" applyFill="1" applyBorder="1" applyAlignment="1" applyProtection="1">
      <alignment horizontal="center" vertical="center"/>
      <protection locked="0"/>
    </xf>
    <xf numFmtId="165" fontId="34" fillId="26" borderId="35" xfId="0" applyNumberFormat="1" applyFont="1" applyFill="1" applyBorder="1" applyAlignment="1" applyProtection="1">
      <alignment horizontal="center" vertical="center" wrapText="1"/>
      <protection locked="0"/>
    </xf>
    <xf numFmtId="165" fontId="34" fillId="26" borderId="39" xfId="0" applyNumberFormat="1" applyFont="1" applyFill="1" applyBorder="1" applyAlignment="1" applyProtection="1">
      <alignment horizontal="center" vertical="center" wrapText="1"/>
      <protection locked="0"/>
    </xf>
    <xf numFmtId="0" fontId="34" fillId="33" borderId="15" xfId="0" applyFont="1" applyFill="1" applyBorder="1" applyAlignment="1" applyProtection="1">
      <alignment horizontal="center" vertical="center"/>
      <protection locked="0"/>
    </xf>
    <xf numFmtId="0" fontId="34" fillId="33" borderId="15" xfId="0" applyFont="1" applyFill="1" applyBorder="1" applyAlignment="1" applyProtection="1">
      <alignment horizontal="center" vertical="center" wrapText="1"/>
      <protection locked="0"/>
    </xf>
    <xf numFmtId="14" fontId="34" fillId="33" borderId="15" xfId="0" applyNumberFormat="1" applyFont="1" applyFill="1" applyBorder="1" applyAlignment="1" applyProtection="1">
      <alignment horizontal="center" vertical="center" wrapText="1"/>
      <protection locked="0"/>
    </xf>
    <xf numFmtId="0" fontId="43" fillId="27" borderId="3" xfId="0" applyFont="1" applyFill="1" applyBorder="1" applyAlignment="1" applyProtection="1">
      <alignment horizontal="center" vertical="center"/>
      <protection locked="0"/>
    </xf>
    <xf numFmtId="0" fontId="43" fillId="27" borderId="66" xfId="0" applyFont="1" applyFill="1" applyBorder="1" applyAlignment="1" applyProtection="1">
      <alignment horizontal="center" vertical="center" wrapText="1"/>
      <protection locked="0"/>
    </xf>
    <xf numFmtId="0" fontId="1" fillId="26" borderId="28" xfId="526" applyFont="1" applyFill="1" applyBorder="1" applyAlignment="1" applyProtection="1">
      <alignment horizontal="center" vertical="center" wrapText="1"/>
      <protection locked="0"/>
    </xf>
    <xf numFmtId="0" fontId="1" fillId="26" borderId="16" xfId="526" applyFont="1" applyFill="1" applyBorder="1" applyAlignment="1" applyProtection="1">
      <alignment horizontal="center" vertical="center" wrapText="1"/>
      <protection locked="0"/>
    </xf>
    <xf numFmtId="14" fontId="1" fillId="26" borderId="16" xfId="526" applyNumberFormat="1" applyFont="1" applyFill="1" applyBorder="1" applyAlignment="1" applyProtection="1">
      <alignment horizontal="center" vertical="center" wrapText="1"/>
      <protection locked="0"/>
    </xf>
    <xf numFmtId="165" fontId="1" fillId="26" borderId="16" xfId="526" applyNumberFormat="1" applyFont="1" applyFill="1" applyBorder="1" applyAlignment="1" applyProtection="1">
      <alignment horizontal="center" vertical="center" wrapText="1"/>
      <protection locked="0"/>
    </xf>
    <xf numFmtId="0" fontId="1" fillId="26" borderId="29" xfId="0" applyFont="1" applyFill="1" applyBorder="1" applyAlignment="1" applyProtection="1">
      <alignment horizontal="center" vertical="center"/>
      <protection locked="0"/>
    </xf>
    <xf numFmtId="0" fontId="1" fillId="26" borderId="42" xfId="0" applyFont="1" applyFill="1" applyBorder="1" applyAlignment="1" applyProtection="1">
      <alignment horizontal="center" vertical="center"/>
      <protection locked="0"/>
    </xf>
    <xf numFmtId="165" fontId="34" fillId="26" borderId="29" xfId="0" applyNumberFormat="1" applyFont="1" applyFill="1" applyBorder="1" applyAlignment="1" applyProtection="1">
      <alignment horizontal="center" vertical="center"/>
      <protection locked="0"/>
    </xf>
    <xf numFmtId="0" fontId="59" fillId="2" borderId="28" xfId="1172" applyFont="1" applyFill="1" applyBorder="1" applyAlignment="1" applyProtection="1">
      <alignment horizontal="center" vertical="center" wrapText="1"/>
      <protection locked="0"/>
    </xf>
    <xf numFmtId="0" fontId="1" fillId="2" borderId="15" xfId="603" applyFont="1" applyFill="1" applyBorder="1" applyAlignment="1">
      <alignment horizontal="right" vertical="center"/>
    </xf>
    <xf numFmtId="0" fontId="35" fillId="32" borderId="49" xfId="603" applyFont="1" applyFill="1" applyBorder="1" applyAlignment="1">
      <alignment horizontal="center" vertical="center" wrapText="1"/>
    </xf>
    <xf numFmtId="0" fontId="32" fillId="32" borderId="47" xfId="603" applyFont="1" applyFill="1" applyBorder="1" applyAlignment="1">
      <alignment horizontal="center" vertical="center" wrapText="1"/>
    </xf>
    <xf numFmtId="0" fontId="0" fillId="0" borderId="0" xfId="0" applyAlignment="1">
      <alignment wrapText="1"/>
    </xf>
    <xf numFmtId="0" fontId="35" fillId="0" borderId="68" xfId="603" applyFont="1" applyBorder="1" applyAlignment="1">
      <alignment horizontal="center" vertical="center"/>
    </xf>
    <xf numFmtId="165" fontId="34" fillId="26" borderId="16" xfId="0" applyNumberFormat="1" applyFont="1" applyFill="1" applyBorder="1" applyAlignment="1" applyProtection="1">
      <alignment horizontal="center" vertical="center"/>
      <protection locked="0"/>
    </xf>
    <xf numFmtId="165" fontId="32" fillId="2" borderId="40" xfId="0" applyNumberFormat="1" applyFont="1" applyFill="1" applyBorder="1" applyAlignment="1">
      <alignment horizontal="center" vertical="center"/>
    </xf>
    <xf numFmtId="14" fontId="35" fillId="29" borderId="40" xfId="603" applyNumberFormat="1" applyFont="1" applyFill="1" applyBorder="1" applyAlignment="1" applyProtection="1">
      <alignment horizontal="center" vertical="center"/>
      <protection locked="0"/>
    </xf>
    <xf numFmtId="0" fontId="77" fillId="0" borderId="0" xfId="0" applyFont="1"/>
    <xf numFmtId="0" fontId="0" fillId="0" borderId="0" xfId="0" applyAlignment="1">
      <alignment horizontal="center" vertical="center"/>
    </xf>
    <xf numFmtId="0" fontId="59" fillId="2" borderId="32" xfId="1172" applyFont="1" applyFill="1" applyBorder="1" applyAlignment="1" applyProtection="1">
      <alignment horizontal="center" vertical="center" wrapText="1"/>
    </xf>
    <xf numFmtId="0" fontId="34" fillId="2" borderId="28" xfId="1172" applyFont="1" applyFill="1" applyBorder="1" applyAlignment="1" applyProtection="1">
      <alignment horizontal="center" vertical="center" wrapText="1"/>
    </xf>
    <xf numFmtId="0" fontId="59" fillId="2" borderId="28" xfId="1172" applyFont="1" applyFill="1" applyBorder="1" applyAlignment="1" applyProtection="1">
      <alignment horizontal="center" vertical="center" wrapText="1"/>
    </xf>
    <xf numFmtId="0" fontId="34" fillId="2" borderId="24" xfId="0" applyFont="1" applyFill="1" applyBorder="1" applyAlignment="1">
      <alignment horizontal="center" vertical="center" wrapText="1"/>
    </xf>
    <xf numFmtId="0" fontId="34" fillId="2" borderId="43" xfId="1172" applyFont="1" applyFill="1" applyBorder="1" applyAlignment="1" applyProtection="1">
      <alignment horizontal="center" vertical="center" wrapText="1"/>
    </xf>
    <xf numFmtId="0" fontId="34" fillId="2" borderId="40" xfId="1172" applyFont="1" applyFill="1" applyBorder="1" applyAlignment="1" applyProtection="1">
      <alignment horizontal="center" vertical="center" wrapText="1"/>
    </xf>
    <xf numFmtId="0" fontId="39" fillId="28" borderId="0" xfId="0" applyFont="1" applyFill="1"/>
    <xf numFmtId="0" fontId="34" fillId="0" borderId="0" xfId="0" applyFont="1" applyAlignment="1">
      <alignment horizontal="left"/>
    </xf>
    <xf numFmtId="0" fontId="39" fillId="28" borderId="0" xfId="0" applyFont="1" applyFill="1" applyAlignment="1">
      <alignment horizontal="left"/>
    </xf>
    <xf numFmtId="0" fontId="12" fillId="0" borderId="0" xfId="6" applyFont="1" applyAlignment="1">
      <alignment wrapText="1"/>
    </xf>
    <xf numFmtId="0" fontId="34" fillId="0" borderId="0" xfId="6" applyFont="1"/>
    <xf numFmtId="0" fontId="39" fillId="28" borderId="0" xfId="6" applyFont="1" applyFill="1"/>
    <xf numFmtId="0" fontId="0" fillId="28" borderId="0" xfId="0" applyFill="1"/>
    <xf numFmtId="0" fontId="0" fillId="0" borderId="0" xfId="0" applyAlignment="1">
      <alignment horizontal="right"/>
    </xf>
    <xf numFmtId="0" fontId="34" fillId="0" borderId="0" xfId="6" applyFont="1" applyAlignment="1">
      <alignment wrapText="1"/>
    </xf>
    <xf numFmtId="0" fontId="6" fillId="0" borderId="70" xfId="0" applyFont="1" applyBorder="1" applyAlignment="1">
      <alignment vertical="center"/>
    </xf>
    <xf numFmtId="0" fontId="0" fillId="0" borderId="6" xfId="0" applyBorder="1" applyAlignment="1">
      <alignment horizontal="left"/>
    </xf>
    <xf numFmtId="0" fontId="0" fillId="0" borderId="5" xfId="0" applyBorder="1" applyAlignment="1">
      <alignment horizontal="left"/>
    </xf>
    <xf numFmtId="0" fontId="6" fillId="0" borderId="71" xfId="0" applyFont="1" applyBorder="1" applyAlignment="1">
      <alignment vertical="center"/>
    </xf>
    <xf numFmtId="0" fontId="0" fillId="0" borderId="0" xfId="0" applyAlignment="1">
      <alignment horizontal="left"/>
    </xf>
    <xf numFmtId="0" fontId="0" fillId="0" borderId="24" xfId="0" applyBorder="1" applyAlignment="1">
      <alignment horizontal="left"/>
    </xf>
    <xf numFmtId="0" fontId="6" fillId="0" borderId="72" xfId="0" applyFont="1" applyBorder="1" applyAlignment="1">
      <alignment vertical="center"/>
    </xf>
    <xf numFmtId="0" fontId="0" fillId="0" borderId="4" xfId="0" applyBorder="1" applyAlignment="1">
      <alignment horizontal="left"/>
    </xf>
    <xf numFmtId="0" fontId="0" fillId="0" borderId="3" xfId="0" applyBorder="1" applyAlignment="1">
      <alignment horizontal="left"/>
    </xf>
    <xf numFmtId="0" fontId="0" fillId="0" borderId="70" xfId="0" applyBorder="1" applyAlignment="1">
      <alignment horizontal="left"/>
    </xf>
    <xf numFmtId="0" fontId="0" fillId="0" borderId="71" xfId="0" applyBorder="1" applyAlignment="1">
      <alignment horizontal="left"/>
    </xf>
    <xf numFmtId="0" fontId="0" fillId="0" borderId="72" xfId="0" applyBorder="1" applyAlignment="1">
      <alignment horizontal="left"/>
    </xf>
    <xf numFmtId="0" fontId="32" fillId="33" borderId="15" xfId="0" applyFont="1" applyFill="1" applyBorder="1" applyAlignment="1" applyProtection="1">
      <alignment horizontal="center" vertical="center" wrapText="1"/>
      <protection locked="0"/>
    </xf>
    <xf numFmtId="165" fontId="60" fillId="33" borderId="15" xfId="0" applyNumberFormat="1" applyFont="1" applyFill="1" applyBorder="1" applyAlignment="1" applyProtection="1">
      <alignment horizontal="center" vertical="center" wrapText="1"/>
      <protection locked="0"/>
    </xf>
    <xf numFmtId="165" fontId="60" fillId="33" borderId="29" xfId="0" applyNumberFormat="1" applyFont="1" applyFill="1" applyBorder="1" applyAlignment="1" applyProtection="1">
      <alignment horizontal="center" vertical="center" wrapText="1"/>
      <protection locked="0"/>
    </xf>
    <xf numFmtId="0" fontId="34" fillId="26" borderId="16" xfId="0" applyFont="1" applyFill="1" applyBorder="1" applyAlignment="1" applyProtection="1">
      <alignment horizontal="center" vertical="center"/>
      <protection locked="0"/>
    </xf>
    <xf numFmtId="10" fontId="34" fillId="2" borderId="15" xfId="722" applyNumberFormat="1" applyFont="1" applyFill="1" applyBorder="1" applyAlignment="1" applyProtection="1">
      <alignment horizontal="center" vertical="center" wrapText="1"/>
    </xf>
    <xf numFmtId="0" fontId="32" fillId="0" borderId="15" xfId="0" applyFont="1" applyBorder="1" applyAlignment="1" applyProtection="1">
      <alignment horizontal="center" wrapText="1"/>
      <protection locked="0"/>
    </xf>
    <xf numFmtId="0" fontId="32" fillId="30" borderId="35" xfId="722" applyNumberFormat="1" applyFont="1" applyFill="1" applyBorder="1" applyAlignment="1" applyProtection="1">
      <alignment vertical="center"/>
    </xf>
    <xf numFmtId="0" fontId="34" fillId="0" borderId="3" xfId="0" applyFont="1" applyBorder="1" applyAlignment="1" applyProtection="1">
      <alignment horizontal="left" vertical="top" wrapText="1"/>
      <protection locked="0"/>
    </xf>
    <xf numFmtId="0" fontId="34" fillId="0" borderId="4" xfId="0" applyFont="1" applyBorder="1" applyAlignment="1" applyProtection="1">
      <alignment horizontal="left" vertical="top" wrapText="1"/>
      <protection locked="0"/>
    </xf>
    <xf numFmtId="0" fontId="12" fillId="2" borderId="57" xfId="6" applyFont="1" applyFill="1" applyBorder="1" applyAlignment="1">
      <alignment vertical="top"/>
    </xf>
    <xf numFmtId="0" fontId="12" fillId="0" borderId="57" xfId="6" applyFont="1" applyBorder="1" applyAlignment="1">
      <alignment vertical="top"/>
    </xf>
    <xf numFmtId="0" fontId="34" fillId="0" borderId="49" xfId="0" applyFont="1" applyBorder="1" applyAlignment="1">
      <alignment horizontal="center" vertical="center" wrapText="1"/>
    </xf>
    <xf numFmtId="0" fontId="34" fillId="0" borderId="28" xfId="0" applyFont="1" applyBorder="1" applyAlignment="1">
      <alignment horizontal="center" vertical="center" wrapText="1"/>
    </xf>
    <xf numFmtId="0" fontId="38" fillId="2" borderId="0" xfId="0" applyFont="1" applyFill="1" applyAlignment="1">
      <alignment vertical="center"/>
    </xf>
    <xf numFmtId="0" fontId="62" fillId="2" borderId="0" xfId="0" applyFont="1" applyFill="1" applyAlignment="1">
      <alignment vertical="center" wrapText="1"/>
    </xf>
    <xf numFmtId="0" fontId="62" fillId="2" borderId="0" xfId="526" applyFont="1" applyFill="1" applyAlignment="1">
      <alignment vertical="center" wrapText="1"/>
    </xf>
    <xf numFmtId="165" fontId="34" fillId="33" borderId="29" xfId="0" applyNumberFormat="1" applyFont="1" applyFill="1" applyBorder="1" applyAlignment="1" applyProtection="1">
      <alignment wrapText="1"/>
      <protection locked="0"/>
    </xf>
    <xf numFmtId="0" fontId="32" fillId="0" borderId="15" xfId="0" applyFont="1" applyBorder="1" applyAlignment="1" applyProtection="1">
      <alignment horizontal="right" vertical="center" wrapText="1" indent="1"/>
      <protection locked="0"/>
    </xf>
    <xf numFmtId="0" fontId="1" fillId="33" borderId="15" xfId="563" applyNumberFormat="1" applyFont="1" applyFill="1" applyBorder="1" applyAlignment="1" applyProtection="1">
      <alignment horizontal="center" vertical="center" wrapText="1"/>
      <protection locked="0"/>
    </xf>
    <xf numFmtId="0" fontId="1" fillId="33" borderId="29" xfId="563" applyNumberFormat="1" applyFont="1" applyFill="1" applyBorder="1" applyAlignment="1" applyProtection="1">
      <alignment horizontal="center" vertical="center" wrapText="1"/>
      <protection locked="0"/>
    </xf>
    <xf numFmtId="0" fontId="1" fillId="33" borderId="44" xfId="563" applyNumberFormat="1" applyFont="1" applyFill="1" applyBorder="1" applyAlignment="1" applyProtection="1">
      <alignment horizontal="center" vertical="center" wrapText="1"/>
      <protection locked="0"/>
    </xf>
    <xf numFmtId="0" fontId="1" fillId="33" borderId="62" xfId="563" applyNumberFormat="1" applyFont="1" applyFill="1" applyBorder="1" applyAlignment="1" applyProtection="1">
      <alignment horizontal="center" vertical="center" wrapText="1"/>
      <protection locked="0"/>
    </xf>
    <xf numFmtId="0" fontId="34" fillId="2" borderId="28" xfId="0" applyFont="1" applyFill="1" applyBorder="1" applyAlignment="1">
      <alignment horizontal="center" vertical="center" wrapText="1"/>
    </xf>
    <xf numFmtId="10" fontId="34" fillId="2" borderId="29" xfId="722" applyNumberFormat="1" applyFont="1" applyFill="1" applyBorder="1" applyAlignment="1" applyProtection="1">
      <alignment horizontal="center" vertical="center" wrapText="1"/>
    </xf>
    <xf numFmtId="0" fontId="6" fillId="0" borderId="0" xfId="0" applyFont="1" applyProtection="1">
      <protection locked="0"/>
    </xf>
    <xf numFmtId="0" fontId="59" fillId="2" borderId="32" xfId="1172" applyFont="1" applyFill="1" applyBorder="1" applyAlignment="1" applyProtection="1">
      <alignment horizontal="center" vertical="center" wrapText="1"/>
      <protection locked="0"/>
    </xf>
    <xf numFmtId="0" fontId="34" fillId="2" borderId="28" xfId="1172" applyFont="1" applyFill="1" applyBorder="1" applyAlignment="1" applyProtection="1">
      <alignment horizontal="center" vertical="center" wrapText="1"/>
      <protection locked="0"/>
    </xf>
    <xf numFmtId="0" fontId="34" fillId="2" borderId="24" xfId="0" applyFont="1" applyFill="1" applyBorder="1" applyAlignment="1" applyProtection="1">
      <alignment horizontal="center" vertical="center" wrapText="1"/>
      <protection locked="0"/>
    </xf>
    <xf numFmtId="0" fontId="34" fillId="2" borderId="43" xfId="1172" applyFont="1" applyFill="1" applyBorder="1" applyAlignment="1" applyProtection="1">
      <alignment horizontal="center" vertical="center" wrapText="1"/>
      <protection locked="0"/>
    </xf>
    <xf numFmtId="0" fontId="34" fillId="2" borderId="40" xfId="1172" applyFont="1" applyFill="1" applyBorder="1" applyAlignment="1" applyProtection="1">
      <alignment horizontal="center" vertical="center" wrapText="1"/>
      <protection locked="0"/>
    </xf>
    <xf numFmtId="0" fontId="34" fillId="0" borderId="49" xfId="0" applyFont="1" applyBorder="1" applyAlignment="1" applyProtection="1">
      <alignment horizontal="center" vertical="center" wrapText="1"/>
      <protection locked="0"/>
    </xf>
    <xf numFmtId="0" fontId="34" fillId="0" borderId="28" xfId="0" applyFont="1" applyBorder="1" applyAlignment="1" applyProtection="1">
      <alignment horizontal="center" vertical="center" wrapText="1"/>
      <protection locked="0"/>
    </xf>
    <xf numFmtId="0" fontId="34" fillId="0" borderId="40" xfId="0" applyFont="1" applyBorder="1" applyAlignment="1" applyProtection="1">
      <alignment horizontal="center" vertical="center" wrapText="1"/>
      <protection locked="0"/>
    </xf>
    <xf numFmtId="0" fontId="32" fillId="28" borderId="15" xfId="0" applyFont="1" applyFill="1" applyBorder="1" applyAlignment="1" applyProtection="1">
      <alignment vertical="center" wrapText="1"/>
      <protection locked="0"/>
    </xf>
    <xf numFmtId="10" fontId="0" fillId="0" borderId="0" xfId="0" applyNumberFormat="1"/>
    <xf numFmtId="0" fontId="32" fillId="0" borderId="15" xfId="526" applyFont="1" applyBorder="1" applyAlignment="1" applyProtection="1">
      <alignment vertical="center" wrapText="1"/>
      <protection locked="0"/>
    </xf>
    <xf numFmtId="0" fontId="59" fillId="0" borderId="43" xfId="1172" applyFont="1" applyBorder="1" applyAlignment="1" applyProtection="1">
      <alignment horizontal="center" vertical="center"/>
      <protection locked="0"/>
    </xf>
    <xf numFmtId="165" fontId="34" fillId="26" borderId="41" xfId="0" applyNumberFormat="1" applyFont="1" applyFill="1" applyBorder="1" applyAlignment="1" applyProtection="1">
      <alignment horizontal="center" vertical="center"/>
      <protection locked="0"/>
    </xf>
    <xf numFmtId="0" fontId="32" fillId="0" borderId="0" xfId="0" applyFont="1" applyAlignment="1" applyProtection="1">
      <alignment vertical="center" wrapText="1"/>
      <protection locked="0"/>
    </xf>
    <xf numFmtId="0" fontId="32" fillId="0" borderId="23" xfId="0" applyFont="1" applyBorder="1" applyAlignment="1" applyProtection="1">
      <alignment vertical="center" wrapText="1"/>
      <protection locked="0"/>
    </xf>
    <xf numFmtId="0" fontId="36" fillId="2" borderId="0" xfId="526" applyFont="1" applyFill="1" applyAlignment="1">
      <alignment horizontal="center" vertical="center" wrapText="1"/>
    </xf>
    <xf numFmtId="10" fontId="34" fillId="2" borderId="35" xfId="722" applyNumberFormat="1" applyFont="1" applyFill="1" applyBorder="1" applyAlignment="1" applyProtection="1">
      <alignment horizontal="center" vertical="center" wrapText="1"/>
    </xf>
    <xf numFmtId="10" fontId="34" fillId="2" borderId="42" xfId="722" applyNumberFormat="1" applyFont="1" applyFill="1" applyBorder="1" applyAlignment="1" applyProtection="1">
      <alignment horizontal="center" vertical="center" wrapText="1"/>
    </xf>
    <xf numFmtId="165" fontId="34" fillId="33" borderId="15" xfId="0" applyNumberFormat="1" applyFont="1" applyFill="1" applyBorder="1" applyAlignment="1" applyProtection="1">
      <alignment horizontal="center" vertical="center" wrapText="1"/>
      <protection locked="0"/>
    </xf>
    <xf numFmtId="165" fontId="34" fillId="26" borderId="15" xfId="844" applyNumberFormat="1" applyFont="1" applyFill="1" applyBorder="1" applyAlignment="1" applyProtection="1">
      <alignment horizontal="center" vertical="center" wrapText="1"/>
      <protection locked="0"/>
    </xf>
    <xf numFmtId="165" fontId="34" fillId="26" borderId="15" xfId="844" applyNumberFormat="1" applyFont="1" applyFill="1" applyBorder="1" applyAlignment="1" applyProtection="1">
      <alignment horizontal="center" vertical="center"/>
      <protection locked="0"/>
    </xf>
    <xf numFmtId="165" fontId="34" fillId="26" borderId="17" xfId="844" applyNumberFormat="1" applyFont="1" applyFill="1" applyBorder="1" applyAlignment="1" applyProtection="1">
      <alignment horizontal="center" vertical="center"/>
      <protection locked="0"/>
    </xf>
    <xf numFmtId="165" fontId="34" fillId="26" borderId="29" xfId="844" applyNumberFormat="1" applyFont="1" applyFill="1" applyBorder="1" applyAlignment="1" applyProtection="1">
      <alignment horizontal="center" vertical="center"/>
      <protection locked="0"/>
    </xf>
    <xf numFmtId="165" fontId="34" fillId="26" borderId="17" xfId="844" applyNumberFormat="1" applyFont="1" applyFill="1" applyBorder="1" applyAlignment="1" applyProtection="1">
      <alignment horizontal="center" vertical="center" wrapText="1"/>
      <protection locked="0"/>
    </xf>
    <xf numFmtId="165" fontId="35" fillId="0" borderId="69" xfId="603" applyNumberFormat="1" applyFont="1" applyBorder="1" applyAlignment="1">
      <alignment horizontal="center" vertical="center"/>
    </xf>
    <xf numFmtId="165" fontId="32" fillId="0" borderId="69" xfId="0" applyNumberFormat="1" applyFont="1" applyBorder="1" applyAlignment="1">
      <alignment horizontal="center" vertical="center"/>
    </xf>
    <xf numFmtId="4" fontId="0" fillId="30" borderId="4" xfId="0" applyNumberFormat="1" applyFill="1" applyBorder="1" applyAlignment="1">
      <alignment wrapText="1"/>
    </xf>
    <xf numFmtId="0" fontId="32" fillId="30" borderId="4" xfId="0" applyFont="1" applyFill="1" applyBorder="1" applyAlignment="1">
      <alignment wrapText="1"/>
    </xf>
    <xf numFmtId="0" fontId="0" fillId="30" borderId="4" xfId="0" applyFill="1" applyBorder="1" applyAlignment="1">
      <alignment wrapText="1"/>
    </xf>
    <xf numFmtId="165" fontId="32" fillId="2" borderId="4" xfId="0" applyNumberFormat="1" applyFont="1" applyFill="1" applyBorder="1" applyAlignment="1">
      <alignment horizontal="center" vertical="center" wrapText="1"/>
    </xf>
    <xf numFmtId="0" fontId="32" fillId="34" borderId="52" xfId="526" applyFont="1" applyFill="1" applyBorder="1" applyAlignment="1">
      <alignment horizontal="center" vertical="center" wrapText="1"/>
    </xf>
    <xf numFmtId="0" fontId="34" fillId="34" borderId="50" xfId="526" applyFont="1" applyFill="1" applyBorder="1" applyAlignment="1">
      <alignment horizontal="center" vertical="center" wrapText="1"/>
    </xf>
    <xf numFmtId="165" fontId="32" fillId="2" borderId="35" xfId="526" applyNumberFormat="1" applyFont="1" applyFill="1" applyBorder="1" applyAlignment="1" applyProtection="1">
      <alignment horizontal="center" vertical="center" wrapText="1"/>
      <protection locked="0"/>
    </xf>
    <xf numFmtId="0" fontId="32" fillId="34" borderId="35" xfId="526" applyFont="1" applyFill="1" applyBorder="1" applyAlignment="1">
      <alignment horizontal="right" vertical="center" wrapText="1"/>
    </xf>
    <xf numFmtId="0" fontId="34" fillId="34" borderId="35" xfId="0" applyFont="1" applyFill="1" applyBorder="1"/>
    <xf numFmtId="0" fontId="34" fillId="34" borderId="39" xfId="0" applyFont="1" applyFill="1" applyBorder="1"/>
    <xf numFmtId="165" fontId="32" fillId="34" borderId="39" xfId="0" applyNumberFormat="1" applyFont="1" applyFill="1" applyBorder="1" applyAlignment="1">
      <alignment horizontal="center" vertical="center"/>
    </xf>
    <xf numFmtId="165" fontId="32" fillId="34" borderId="46" xfId="0" applyNumberFormat="1" applyFont="1" applyFill="1" applyBorder="1" applyAlignment="1">
      <alignment horizontal="center" vertical="center"/>
    </xf>
    <xf numFmtId="0" fontId="6" fillId="34" borderId="27" xfId="0" applyFont="1" applyFill="1" applyBorder="1"/>
    <xf numFmtId="0" fontId="32" fillId="34" borderId="35" xfId="0" applyFont="1" applyFill="1" applyBorder="1" applyAlignment="1">
      <alignment horizontal="center" vertical="center"/>
    </xf>
    <xf numFmtId="0" fontId="32" fillId="34" borderId="39" xfId="0" applyFont="1" applyFill="1" applyBorder="1" applyAlignment="1">
      <alignment horizontal="center" vertical="center"/>
    </xf>
    <xf numFmtId="165" fontId="34" fillId="0" borderId="15" xfId="0" applyNumberFormat="1" applyFont="1" applyBorder="1" applyAlignment="1">
      <alignment horizontal="center" vertical="center"/>
    </xf>
    <xf numFmtId="165" fontId="34" fillId="2" borderId="15" xfId="722" applyNumberFormat="1" applyFont="1" applyFill="1" applyBorder="1" applyAlignment="1" applyProtection="1">
      <alignment horizontal="center" vertical="center" wrapText="1"/>
    </xf>
    <xf numFmtId="165" fontId="34" fillId="2" borderId="29" xfId="722" applyNumberFormat="1" applyFont="1" applyFill="1" applyBorder="1" applyAlignment="1" applyProtection="1">
      <alignment horizontal="center" vertical="center" wrapText="1"/>
    </xf>
    <xf numFmtId="0" fontId="34" fillId="26" borderId="15" xfId="0" applyFont="1" applyFill="1" applyBorder="1" applyAlignment="1" applyProtection="1">
      <alignment horizontal="center" vertical="center" wrapText="1"/>
      <protection locked="0"/>
    </xf>
    <xf numFmtId="0" fontId="34" fillId="26" borderId="29" xfId="0" applyFont="1" applyFill="1" applyBorder="1" applyAlignment="1" applyProtection="1">
      <alignment horizontal="center" vertical="center" wrapText="1"/>
      <protection locked="0"/>
    </xf>
    <xf numFmtId="0" fontId="62" fillId="30" borderId="3" xfId="526" applyFont="1" applyFill="1" applyBorder="1" applyAlignment="1">
      <alignment horizontal="center" vertical="center" wrapText="1"/>
    </xf>
    <xf numFmtId="0" fontId="62" fillId="30" borderId="4" xfId="526" applyFont="1" applyFill="1" applyBorder="1" applyAlignment="1">
      <alignment horizontal="center" vertical="center" wrapText="1"/>
    </xf>
    <xf numFmtId="0" fontId="62" fillId="30" borderId="27" xfId="526" applyFont="1" applyFill="1" applyBorder="1" applyAlignment="1">
      <alignment horizontal="center" vertical="center" wrapText="1"/>
    </xf>
    <xf numFmtId="0" fontId="62" fillId="27" borderId="15" xfId="0" applyFont="1" applyFill="1" applyBorder="1" applyAlignment="1" applyProtection="1">
      <alignment horizontal="center" vertical="center" wrapText="1"/>
      <protection locked="0"/>
    </xf>
    <xf numFmtId="0" fontId="62" fillId="27" borderId="47" xfId="0" applyFont="1" applyFill="1" applyBorder="1" applyAlignment="1" applyProtection="1">
      <alignment horizontal="center" vertical="center" wrapText="1"/>
      <protection locked="0"/>
    </xf>
    <xf numFmtId="0" fontId="34" fillId="26" borderId="17" xfId="0" applyFont="1" applyFill="1" applyBorder="1" applyAlignment="1" applyProtection="1">
      <alignment horizontal="center" vertical="center" wrapText="1"/>
      <protection locked="0"/>
    </xf>
    <xf numFmtId="0" fontId="34" fillId="26" borderId="16" xfId="0" applyFont="1" applyFill="1" applyBorder="1" applyAlignment="1" applyProtection="1">
      <alignment horizontal="center" vertical="center" wrapText="1"/>
      <protection locked="0"/>
    </xf>
    <xf numFmtId="0" fontId="32" fillId="0" borderId="17" xfId="0" applyFont="1" applyBorder="1" applyAlignment="1" applyProtection="1">
      <alignment horizontal="center" vertical="center" wrapText="1"/>
      <protection locked="0"/>
    </xf>
    <xf numFmtId="0" fontId="32" fillId="0" borderId="16" xfId="0" applyFont="1" applyBorder="1" applyAlignment="1" applyProtection="1">
      <alignment horizontal="center" vertical="center" wrapText="1"/>
      <protection locked="0"/>
    </xf>
    <xf numFmtId="0" fontId="34" fillId="26" borderId="16" xfId="526" applyFont="1" applyFill="1" applyBorder="1" applyAlignment="1" applyProtection="1">
      <alignment horizontal="center" vertical="center" wrapText="1"/>
      <protection locked="0"/>
    </xf>
    <xf numFmtId="0" fontId="34" fillId="26" borderId="28" xfId="526" applyFont="1" applyFill="1" applyBorder="1" applyAlignment="1" applyProtection="1">
      <alignment horizontal="center" vertical="center" wrapText="1"/>
      <protection locked="0"/>
    </xf>
    <xf numFmtId="0" fontId="34" fillId="26" borderId="15" xfId="526" applyFont="1" applyFill="1" applyBorder="1" applyAlignment="1" applyProtection="1">
      <alignment horizontal="center" vertical="center" wrapText="1"/>
      <protection locked="0"/>
    </xf>
    <xf numFmtId="0" fontId="32" fillId="0" borderId="15" xfId="0" applyFont="1" applyBorder="1" applyAlignment="1" applyProtection="1">
      <alignment horizontal="center" vertical="center" wrapText="1"/>
      <protection locked="0"/>
    </xf>
    <xf numFmtId="4" fontId="32" fillId="30" borderId="65" xfId="0" applyNumberFormat="1" applyFont="1" applyFill="1" applyBorder="1" applyAlignment="1">
      <alignment horizontal="center" vertical="center" wrapText="1"/>
    </xf>
    <xf numFmtId="0" fontId="34" fillId="26" borderId="29" xfId="526" applyFont="1" applyFill="1" applyBorder="1" applyAlignment="1" applyProtection="1">
      <alignment horizontal="center" vertical="center" wrapText="1"/>
      <protection locked="0"/>
    </xf>
    <xf numFmtId="0" fontId="34" fillId="26" borderId="35" xfId="526" applyFont="1" applyFill="1" applyBorder="1" applyAlignment="1" applyProtection="1">
      <alignment horizontal="center" vertical="center" wrapText="1"/>
      <protection locked="0"/>
    </xf>
    <xf numFmtId="0" fontId="1" fillId="26" borderId="15" xfId="0" applyFont="1" applyFill="1" applyBorder="1" applyAlignment="1" applyProtection="1">
      <alignment horizontal="center" vertical="center" wrapText="1"/>
      <protection locked="0"/>
    </xf>
    <xf numFmtId="0" fontId="34" fillId="26" borderId="17" xfId="526" applyFont="1" applyFill="1" applyBorder="1" applyAlignment="1" applyProtection="1">
      <alignment horizontal="center" vertical="center" wrapText="1"/>
      <protection locked="0"/>
    </xf>
    <xf numFmtId="0" fontId="32" fillId="0" borderId="17" xfId="526" applyFont="1" applyBorder="1" applyAlignment="1" applyProtection="1">
      <alignment horizontal="center" vertical="center" wrapText="1"/>
      <protection locked="0"/>
    </xf>
    <xf numFmtId="0" fontId="34" fillId="26" borderId="46" xfId="526" applyFont="1" applyFill="1" applyBorder="1" applyAlignment="1" applyProtection="1">
      <alignment horizontal="center" vertical="center" wrapText="1"/>
      <protection locked="0"/>
    </xf>
    <xf numFmtId="165" fontId="35" fillId="2" borderId="69" xfId="603" applyNumberFormat="1" applyFont="1" applyFill="1" applyBorder="1" applyAlignment="1">
      <alignment horizontal="center" vertical="center"/>
    </xf>
    <xf numFmtId="0" fontId="35" fillId="32" borderId="47" xfId="603" applyFont="1" applyFill="1" applyBorder="1" applyAlignment="1">
      <alignment horizontal="center" vertical="center" wrapText="1"/>
    </xf>
    <xf numFmtId="0" fontId="35" fillId="32" borderId="53" xfId="603" applyFont="1" applyFill="1" applyBorder="1" applyAlignment="1">
      <alignment horizontal="center" vertical="center" wrapText="1"/>
    </xf>
    <xf numFmtId="165" fontId="1" fillId="26" borderId="35" xfId="563" applyNumberFormat="1" applyFont="1" applyFill="1" applyBorder="1" applyAlignment="1" applyProtection="1">
      <alignment horizontal="center" vertical="center" wrapText="1"/>
      <protection locked="0"/>
    </xf>
    <xf numFmtId="165" fontId="1" fillId="0" borderId="15" xfId="603" applyNumberFormat="1" applyFont="1" applyBorder="1" applyAlignment="1">
      <alignment horizontal="center" vertical="center"/>
    </xf>
    <xf numFmtId="165" fontId="1" fillId="2" borderId="17" xfId="603" applyNumberFormat="1" applyFont="1" applyFill="1" applyBorder="1" applyAlignment="1" applyProtection="1">
      <alignment horizontal="center" vertical="center"/>
      <protection locked="0"/>
    </xf>
    <xf numFmtId="165" fontId="1" fillId="2" borderId="17" xfId="603" applyNumberFormat="1" applyFont="1" applyFill="1" applyBorder="1" applyAlignment="1">
      <alignment horizontal="center" vertical="center"/>
    </xf>
    <xf numFmtId="165" fontId="1" fillId="0" borderId="44" xfId="603" applyNumberFormat="1" applyFont="1" applyBorder="1" applyAlignment="1">
      <alignment horizontal="center" vertical="center" wrapText="1"/>
    </xf>
    <xf numFmtId="165" fontId="1" fillId="0" borderId="44" xfId="603" applyNumberFormat="1" applyFont="1" applyBorder="1" applyAlignment="1">
      <alignment horizontal="center" vertical="center"/>
    </xf>
    <xf numFmtId="165" fontId="1" fillId="2" borderId="38" xfId="603" applyNumberFormat="1" applyFont="1" applyFill="1" applyBorder="1" applyAlignment="1" applyProtection="1">
      <alignment horizontal="center" vertical="center"/>
      <protection locked="0"/>
    </xf>
    <xf numFmtId="165" fontId="1" fillId="2" borderId="38" xfId="603" applyNumberFormat="1" applyFont="1" applyFill="1" applyBorder="1" applyAlignment="1">
      <alignment horizontal="center" vertical="center"/>
    </xf>
    <xf numFmtId="165" fontId="60" fillId="33" borderId="17" xfId="0" applyNumberFormat="1" applyFont="1" applyFill="1" applyBorder="1" applyAlignment="1" applyProtection="1">
      <alignment horizontal="center" vertical="center" wrapText="1"/>
      <protection locked="0"/>
    </xf>
    <xf numFmtId="0" fontId="38" fillId="30" borderId="3" xfId="0" applyFont="1" applyFill="1" applyBorder="1" applyAlignment="1">
      <alignment horizontal="center" vertical="center" wrapText="1"/>
    </xf>
    <xf numFmtId="0" fontId="38" fillId="30" borderId="4" xfId="0" applyFont="1" applyFill="1" applyBorder="1" applyAlignment="1">
      <alignment horizontal="center" vertical="center" wrapText="1"/>
    </xf>
    <xf numFmtId="0" fontId="38" fillId="30" borderId="27" xfId="0" applyFont="1" applyFill="1" applyBorder="1" applyAlignment="1">
      <alignment horizontal="center" vertical="center" wrapText="1"/>
    </xf>
    <xf numFmtId="0" fontId="38" fillId="30" borderId="24" xfId="0" applyFont="1" applyFill="1" applyBorder="1" applyAlignment="1">
      <alignment horizontal="center" vertical="center" wrapText="1"/>
    </xf>
    <xf numFmtId="0" fontId="38" fillId="30" borderId="0" xfId="0" applyFont="1" applyFill="1" applyAlignment="1">
      <alignment horizontal="center" vertical="center" wrapText="1"/>
    </xf>
    <xf numFmtId="0" fontId="38" fillId="30" borderId="26" xfId="0" applyFont="1" applyFill="1" applyBorder="1" applyAlignment="1">
      <alignment horizontal="center" vertical="center" wrapText="1"/>
    </xf>
    <xf numFmtId="165" fontId="60" fillId="2" borderId="15" xfId="0" applyNumberFormat="1" applyFont="1" applyFill="1" applyBorder="1" applyAlignment="1">
      <alignment horizontal="center" vertical="center" wrapText="1"/>
    </xf>
    <xf numFmtId="165" fontId="60" fillId="2" borderId="29" xfId="0" applyNumberFormat="1" applyFont="1" applyFill="1" applyBorder="1" applyAlignment="1">
      <alignment horizontal="center" vertical="center" wrapText="1"/>
    </xf>
    <xf numFmtId="14" fontId="34" fillId="26" borderId="45" xfId="526" applyNumberFormat="1" applyFont="1" applyFill="1" applyBorder="1" applyAlignment="1" applyProtection="1">
      <alignment horizontal="center" vertical="center" wrapText="1"/>
      <protection locked="0"/>
    </xf>
    <xf numFmtId="14" fontId="34" fillId="26" borderId="35" xfId="526" applyNumberFormat="1" applyFont="1" applyFill="1" applyBorder="1" applyAlignment="1" applyProtection="1">
      <alignment horizontal="center" vertical="center" wrapText="1"/>
      <protection locked="0"/>
    </xf>
    <xf numFmtId="165" fontId="34" fillId="2" borderId="15" xfId="0" applyNumberFormat="1" applyFont="1" applyFill="1" applyBorder="1" applyAlignment="1">
      <alignment horizontal="center" vertical="center" wrapText="1"/>
    </xf>
    <xf numFmtId="165" fontId="34" fillId="0" borderId="29" xfId="0" applyNumberFormat="1" applyFont="1" applyBorder="1" applyAlignment="1">
      <alignment horizontal="center" vertical="center" wrapText="1"/>
    </xf>
    <xf numFmtId="165" fontId="60" fillId="0" borderId="29" xfId="0" applyNumberFormat="1" applyFont="1" applyBorder="1" applyAlignment="1">
      <alignment horizontal="center" vertical="center" wrapText="1"/>
    </xf>
    <xf numFmtId="0" fontId="43" fillId="2" borderId="28" xfId="0" applyFont="1" applyFill="1" applyBorder="1" applyAlignment="1">
      <alignment horizontal="center" vertical="center"/>
    </xf>
    <xf numFmtId="0" fontId="43" fillId="2" borderId="15" xfId="0" applyFont="1" applyFill="1" applyBorder="1" applyAlignment="1">
      <alignment horizontal="center" vertical="center" wrapText="1"/>
    </xf>
    <xf numFmtId="0" fontId="43" fillId="2" borderId="29" xfId="0" applyFont="1" applyFill="1" applyBorder="1" applyAlignment="1">
      <alignment horizontal="center" vertical="center" wrapText="1"/>
    </xf>
    <xf numFmtId="0" fontId="43" fillId="0" borderId="59" xfId="0" applyFont="1" applyBorder="1" applyAlignment="1">
      <alignment horizontal="center" vertical="center"/>
    </xf>
    <xf numFmtId="165" fontId="34" fillId="2" borderId="15" xfId="0" applyNumberFormat="1" applyFont="1" applyFill="1" applyBorder="1" applyAlignment="1">
      <alignment horizontal="center" vertical="center"/>
    </xf>
    <xf numFmtId="165" fontId="34" fillId="2" borderId="29" xfId="0" applyNumberFormat="1" applyFont="1" applyFill="1" applyBorder="1" applyAlignment="1">
      <alignment horizontal="center" vertical="center"/>
    </xf>
    <xf numFmtId="165" fontId="56" fillId="30" borderId="79" xfId="0" applyNumberFormat="1" applyFont="1" applyFill="1" applyBorder="1" applyAlignment="1">
      <alignment horizontal="center" vertical="center"/>
    </xf>
    <xf numFmtId="165" fontId="34" fillId="0" borderId="29" xfId="0" applyNumberFormat="1" applyFont="1" applyBorder="1" applyAlignment="1">
      <alignment horizontal="center" vertical="center"/>
    </xf>
    <xf numFmtId="165" fontId="56" fillId="30" borderId="73" xfId="0" applyNumberFormat="1" applyFont="1" applyFill="1" applyBorder="1" applyAlignment="1">
      <alignment horizontal="center" vertical="center"/>
    </xf>
    <xf numFmtId="165" fontId="56" fillId="30" borderId="80" xfId="0" applyNumberFormat="1" applyFont="1" applyFill="1" applyBorder="1" applyAlignment="1">
      <alignment horizontal="center" vertical="center"/>
    </xf>
    <xf numFmtId="0" fontId="32" fillId="0" borderId="28" xfId="0" applyFont="1" applyBorder="1" applyAlignment="1">
      <alignment horizontal="right" vertical="center" wrapText="1" indent="1"/>
    </xf>
    <xf numFmtId="0" fontId="51" fillId="27" borderId="5" xfId="0" applyFont="1" applyFill="1" applyBorder="1" applyAlignment="1">
      <alignment vertical="center" wrapText="1"/>
    </xf>
    <xf numFmtId="0" fontId="35" fillId="27" borderId="6" xfId="0" applyFont="1" applyFill="1" applyBorder="1" applyAlignment="1">
      <alignment vertical="center" wrapText="1"/>
    </xf>
    <xf numFmtId="0" fontId="16" fillId="27" borderId="6" xfId="0" applyFont="1" applyFill="1" applyBorder="1" applyAlignment="1">
      <alignment vertical="center"/>
    </xf>
    <xf numFmtId="0" fontId="16" fillId="27" borderId="25" xfId="0" applyFont="1" applyFill="1" applyBorder="1" applyAlignment="1">
      <alignment vertical="center"/>
    </xf>
    <xf numFmtId="0" fontId="16" fillId="27" borderId="0" xfId="0" applyFont="1" applyFill="1" applyAlignment="1">
      <alignment vertical="center"/>
    </xf>
    <xf numFmtId="0" fontId="16" fillId="27" borderId="26" xfId="0" applyFont="1" applyFill="1" applyBorder="1" applyAlignment="1">
      <alignment vertical="center"/>
    </xf>
    <xf numFmtId="0" fontId="34" fillId="0" borderId="0" xfId="0" applyFont="1" applyAlignment="1">
      <alignment vertical="center" wrapText="1"/>
    </xf>
    <xf numFmtId="0" fontId="34" fillId="0" borderId="23" xfId="0" applyFont="1" applyBorder="1" applyAlignment="1">
      <alignment vertical="center" wrapText="1"/>
    </xf>
    <xf numFmtId="165" fontId="56" fillId="2" borderId="0" xfId="0" applyNumberFormat="1" applyFont="1" applyFill="1" applyAlignment="1">
      <alignment horizontal="center" vertical="center"/>
    </xf>
    <xf numFmtId="165" fontId="34" fillId="0" borderId="0" xfId="0" applyNumberFormat="1" applyFont="1" applyAlignment="1">
      <alignment horizontal="center" vertical="center"/>
    </xf>
    <xf numFmtId="165" fontId="34" fillId="0" borderId="26" xfId="0" applyNumberFormat="1" applyFont="1" applyBorder="1" applyAlignment="1">
      <alignment horizontal="center" vertical="center"/>
    </xf>
    <xf numFmtId="0" fontId="38" fillId="2" borderId="0" xfId="0" applyFont="1" applyFill="1" applyAlignment="1">
      <alignment vertical="center" wrapText="1"/>
    </xf>
    <xf numFmtId="0" fontId="38" fillId="2" borderId="26" xfId="0" applyFont="1" applyFill="1" applyBorder="1" applyAlignment="1">
      <alignment vertical="center" wrapText="1"/>
    </xf>
    <xf numFmtId="0" fontId="38" fillId="2" borderId="4" xfId="0" applyFont="1" applyFill="1" applyBorder="1" applyAlignment="1">
      <alignment vertical="center" wrapText="1"/>
    </xf>
    <xf numFmtId="0" fontId="38" fillId="2" borderId="27" xfId="0" applyFont="1" applyFill="1" applyBorder="1" applyAlignment="1">
      <alignment vertical="center" wrapText="1"/>
    </xf>
    <xf numFmtId="0" fontId="34" fillId="2" borderId="29" xfId="0" applyFont="1" applyFill="1" applyBorder="1" applyAlignment="1">
      <alignment horizontal="center" vertical="center" wrapText="1"/>
    </xf>
    <xf numFmtId="0" fontId="34" fillId="2" borderId="49" xfId="0" applyFont="1" applyFill="1" applyBorder="1" applyAlignment="1">
      <alignment horizontal="center" vertical="center" wrapText="1"/>
    </xf>
    <xf numFmtId="0" fontId="34" fillId="2" borderId="47" xfId="0" applyFont="1" applyFill="1" applyBorder="1" applyAlignment="1">
      <alignment horizontal="center" vertical="center" wrapText="1"/>
    </xf>
    <xf numFmtId="0" fontId="34" fillId="2" borderId="59" xfId="0" applyFont="1" applyFill="1" applyBorder="1" applyAlignment="1">
      <alignment horizontal="center" vertical="center" wrapText="1"/>
    </xf>
    <xf numFmtId="0" fontId="1" fillId="2" borderId="28" xfId="0" applyFont="1" applyFill="1" applyBorder="1" applyAlignment="1">
      <alignment horizontal="center" vertical="center" wrapText="1"/>
    </xf>
    <xf numFmtId="165" fontId="1" fillId="2" borderId="15" xfId="0" applyNumberFormat="1" applyFont="1" applyFill="1" applyBorder="1" applyAlignment="1">
      <alignment horizontal="center" vertical="center"/>
    </xf>
    <xf numFmtId="0" fontId="34" fillId="2" borderId="28" xfId="526" applyFont="1" applyFill="1" applyBorder="1" applyAlignment="1">
      <alignment horizontal="center" vertical="center" wrapText="1"/>
    </xf>
    <xf numFmtId="165" fontId="34" fillId="2" borderId="15" xfId="526" applyNumberFormat="1" applyFont="1" applyFill="1" applyBorder="1" applyAlignment="1">
      <alignment horizontal="center" vertical="center"/>
    </xf>
    <xf numFmtId="165" fontId="34" fillId="2" borderId="28" xfId="0" applyNumberFormat="1" applyFont="1" applyFill="1" applyBorder="1" applyAlignment="1">
      <alignment horizontal="center" vertical="center" wrapText="1"/>
    </xf>
    <xf numFmtId="0" fontId="1" fillId="0" borderId="28" xfId="0" applyFont="1" applyBorder="1" applyAlignment="1">
      <alignment horizontal="center" vertical="center" wrapText="1"/>
    </xf>
    <xf numFmtId="165" fontId="1" fillId="0" borderId="15" xfId="0" applyNumberFormat="1" applyFont="1" applyBorder="1" applyAlignment="1">
      <alignment horizontal="center" vertical="center"/>
    </xf>
    <xf numFmtId="165" fontId="1" fillId="0" borderId="29" xfId="0" applyNumberFormat="1" applyFont="1" applyBorder="1" applyAlignment="1">
      <alignment horizontal="center" vertical="center"/>
    </xf>
    <xf numFmtId="165" fontId="34" fillId="0" borderId="35" xfId="0" applyNumberFormat="1" applyFont="1" applyBorder="1" applyAlignment="1">
      <alignment horizontal="center" vertical="center"/>
    </xf>
    <xf numFmtId="165" fontId="34" fillId="0" borderId="42" xfId="0" applyNumberFormat="1" applyFont="1" applyBorder="1" applyAlignment="1">
      <alignment horizontal="center" vertical="center"/>
    </xf>
    <xf numFmtId="0" fontId="32" fillId="0" borderId="49" xfId="0" applyFont="1" applyBorder="1" applyAlignment="1">
      <alignment horizontal="right" vertical="center" wrapText="1" indent="1"/>
    </xf>
    <xf numFmtId="0" fontId="32" fillId="0" borderId="47" xfId="0" applyFont="1" applyBorder="1" applyAlignment="1">
      <alignment horizontal="center" vertical="center" wrapText="1"/>
    </xf>
    <xf numFmtId="0" fontId="32" fillId="0" borderId="40" xfId="0" applyFont="1" applyBorder="1" applyAlignment="1">
      <alignment horizontal="right" vertical="center" wrapText="1" indent="1"/>
    </xf>
    <xf numFmtId="0" fontId="32" fillId="0" borderId="35" xfId="0" applyFont="1" applyBorder="1" applyAlignment="1">
      <alignment horizontal="center" wrapText="1"/>
    </xf>
    <xf numFmtId="0" fontId="32" fillId="0" borderId="60" xfId="0" applyFont="1" applyBorder="1" applyAlignment="1">
      <alignment horizontal="right" vertical="center" wrapText="1" indent="1"/>
    </xf>
    <xf numFmtId="0" fontId="43" fillId="2" borderId="47" xfId="0" applyFont="1" applyFill="1" applyBorder="1" applyAlignment="1">
      <alignment horizontal="center" vertical="center" wrapText="1"/>
    </xf>
    <xf numFmtId="0" fontId="36" fillId="27" borderId="79" xfId="0" applyFont="1" applyFill="1" applyBorder="1" applyAlignment="1">
      <alignment horizontal="center" vertical="center"/>
    </xf>
    <xf numFmtId="0" fontId="38" fillId="27" borderId="15" xfId="0" applyFont="1" applyFill="1" applyBorder="1" applyAlignment="1">
      <alignment horizontal="center" vertical="center" wrapText="1"/>
    </xf>
    <xf numFmtId="0" fontId="38" fillId="27" borderId="29" xfId="0" applyFont="1" applyFill="1" applyBorder="1" applyAlignment="1">
      <alignment horizontal="center" vertical="center" wrapText="1"/>
    </xf>
    <xf numFmtId="0" fontId="62" fillId="27" borderId="16" xfId="0" applyFont="1" applyFill="1" applyBorder="1" applyAlignment="1">
      <alignment horizontal="center" vertical="center" wrapText="1"/>
    </xf>
    <xf numFmtId="0" fontId="32" fillId="2" borderId="35" xfId="0" applyFont="1" applyFill="1" applyBorder="1" applyAlignment="1">
      <alignment horizontal="center" vertical="center" wrapText="1"/>
    </xf>
    <xf numFmtId="0" fontId="32" fillId="0" borderId="60" xfId="526" applyFont="1" applyBorder="1" applyAlignment="1">
      <alignment horizontal="center" vertical="center" wrapText="1"/>
    </xf>
    <xf numFmtId="0" fontId="32" fillId="0" borderId="23" xfId="526" applyFont="1" applyBorder="1" applyAlignment="1">
      <alignment horizontal="center" vertical="center" wrapText="1"/>
    </xf>
    <xf numFmtId="0" fontId="32" fillId="0" borderId="19" xfId="0" applyFont="1" applyBorder="1" applyAlignment="1">
      <alignment horizontal="center" vertical="center"/>
    </xf>
    <xf numFmtId="0" fontId="32" fillId="0" borderId="21" xfId="0" applyFont="1" applyBorder="1" applyAlignment="1">
      <alignment horizontal="center" vertical="center" wrapText="1"/>
    </xf>
    <xf numFmtId="0" fontId="32" fillId="0" borderId="28" xfId="526" applyFont="1" applyBorder="1" applyAlignment="1">
      <alignment horizontal="center" vertical="center" wrapText="1"/>
    </xf>
    <xf numFmtId="0" fontId="32" fillId="0" borderId="16" xfId="526" applyFont="1" applyBorder="1" applyAlignment="1">
      <alignment horizontal="center" vertical="center" wrapText="1"/>
    </xf>
    <xf numFmtId="0" fontId="32" fillId="30" borderId="39" xfId="526" applyFont="1" applyFill="1" applyBorder="1" applyAlignment="1">
      <alignment vertical="center" wrapText="1"/>
    </xf>
    <xf numFmtId="0" fontId="32" fillId="30" borderId="50" xfId="526" applyFont="1" applyFill="1" applyBorder="1" applyAlignment="1">
      <alignment vertical="center" wrapText="1"/>
    </xf>
    <xf numFmtId="165" fontId="32" fillId="2" borderId="50" xfId="526" applyNumberFormat="1" applyFont="1" applyFill="1" applyBorder="1" applyAlignment="1">
      <alignment horizontal="center" vertical="center" wrapText="1"/>
    </xf>
    <xf numFmtId="0" fontId="32" fillId="30" borderId="51" xfId="526" applyFont="1" applyFill="1" applyBorder="1" applyAlignment="1">
      <alignment vertical="center" wrapText="1"/>
    </xf>
    <xf numFmtId="0" fontId="32" fillId="2" borderId="42" xfId="0" applyFont="1" applyFill="1" applyBorder="1" applyAlignment="1">
      <alignment horizontal="center" vertical="center"/>
    </xf>
    <xf numFmtId="0" fontId="32" fillId="0" borderId="29" xfId="526" applyFont="1" applyBorder="1" applyAlignment="1">
      <alignment horizontal="center" vertical="center" wrapText="1"/>
    </xf>
    <xf numFmtId="165" fontId="54" fillId="30" borderId="4" xfId="0" applyNumberFormat="1" applyFont="1" applyFill="1" applyBorder="1" applyAlignment="1">
      <alignment horizontal="center" vertical="center"/>
    </xf>
    <xf numFmtId="0" fontId="32" fillId="33" borderId="44" xfId="0" applyFont="1" applyFill="1" applyBorder="1" applyAlignment="1" applyProtection="1">
      <alignment horizontal="center" vertical="center" wrapText="1"/>
      <protection locked="0"/>
    </xf>
    <xf numFmtId="0" fontId="32" fillId="2" borderId="44" xfId="0" applyFont="1" applyFill="1" applyBorder="1" applyAlignment="1">
      <alignment horizontal="center" vertical="center" wrapText="1"/>
    </xf>
    <xf numFmtId="0" fontId="38" fillId="2" borderId="6" xfId="0" applyFont="1" applyFill="1" applyBorder="1" applyAlignment="1">
      <alignment vertical="center"/>
    </xf>
    <xf numFmtId="0" fontId="38" fillId="27" borderId="17" xfId="0" applyFont="1" applyFill="1" applyBorder="1" applyAlignment="1">
      <alignment horizontal="center" vertical="center" wrapText="1"/>
    </xf>
    <xf numFmtId="165" fontId="60" fillId="0" borderId="79" xfId="0" applyNumberFormat="1" applyFont="1" applyBorder="1" applyAlignment="1">
      <alignment horizontal="center" vertical="center" wrapText="1"/>
    </xf>
    <xf numFmtId="0" fontId="62" fillId="0" borderId="40" xfId="0" applyFont="1" applyBorder="1" applyAlignment="1">
      <alignment vertical="center" wrapText="1"/>
    </xf>
    <xf numFmtId="0" fontId="62" fillId="2" borderId="4" xfId="526" applyFont="1" applyFill="1" applyBorder="1" applyAlignment="1">
      <alignment vertical="center" wrapText="1"/>
    </xf>
    <xf numFmtId="0" fontId="32" fillId="0" borderId="14" xfId="0" applyFont="1" applyBorder="1" applyAlignment="1">
      <alignment horizontal="center" vertical="center" wrapText="1"/>
    </xf>
    <xf numFmtId="0" fontId="32" fillId="0" borderId="17" xfId="0" applyFont="1" applyBorder="1" applyAlignment="1">
      <alignment horizontal="center" vertical="center" wrapText="1"/>
    </xf>
    <xf numFmtId="0" fontId="32" fillId="0" borderId="15" xfId="0" applyFont="1" applyBorder="1" applyAlignment="1">
      <alignment horizontal="center" vertical="center"/>
    </xf>
    <xf numFmtId="4" fontId="32" fillId="30" borderId="39" xfId="0" applyNumberFormat="1" applyFont="1" applyFill="1" applyBorder="1" applyAlignment="1">
      <alignment vertical="center" wrapText="1"/>
    </xf>
    <xf numFmtId="4" fontId="32" fillId="30" borderId="50" xfId="0" applyNumberFormat="1" applyFont="1" applyFill="1" applyBorder="1" applyAlignment="1">
      <alignment vertical="center" wrapText="1"/>
    </xf>
    <xf numFmtId="4" fontId="32" fillId="2" borderId="46" xfId="0" applyNumberFormat="1" applyFont="1" applyFill="1" applyBorder="1" applyAlignment="1">
      <alignment horizontal="center" vertical="center" wrapText="1"/>
    </xf>
    <xf numFmtId="165" fontId="32" fillId="0" borderId="35" xfId="0" applyNumberFormat="1" applyFont="1" applyBorder="1" applyAlignment="1">
      <alignment horizontal="center" vertical="center" wrapText="1"/>
    </xf>
    <xf numFmtId="165" fontId="32" fillId="2" borderId="42" xfId="0" applyNumberFormat="1" applyFont="1" applyFill="1" applyBorder="1" applyAlignment="1">
      <alignment horizontal="center" vertical="center" wrapText="1"/>
    </xf>
    <xf numFmtId="0" fontId="47" fillId="2" borderId="0" xfId="0" applyFont="1" applyFill="1"/>
    <xf numFmtId="0" fontId="32" fillId="0" borderId="28" xfId="0" applyFont="1" applyBorder="1" applyAlignment="1">
      <alignment horizontal="center" vertical="center" wrapText="1"/>
    </xf>
    <xf numFmtId="0" fontId="56" fillId="0" borderId="0" xfId="0" applyFont="1"/>
    <xf numFmtId="0" fontId="65" fillId="30" borderId="39" xfId="0" applyFont="1" applyFill="1" applyBorder="1" applyAlignment="1">
      <alignment vertical="center"/>
    </xf>
    <xf numFmtId="0" fontId="65" fillId="30" borderId="50" xfId="0" applyFont="1" applyFill="1" applyBorder="1" applyAlignment="1">
      <alignment vertical="center"/>
    </xf>
    <xf numFmtId="165" fontId="54" fillId="2" borderId="50" xfId="0" applyNumberFormat="1" applyFont="1" applyFill="1" applyBorder="1" applyAlignment="1">
      <alignment horizontal="center" vertical="center"/>
    </xf>
    <xf numFmtId="0" fontId="65" fillId="30" borderId="46" xfId="0" applyFont="1" applyFill="1" applyBorder="1" applyAlignment="1">
      <alignment vertical="center"/>
    </xf>
    <xf numFmtId="165" fontId="32" fillId="0" borderId="35" xfId="0" applyNumberFormat="1" applyFont="1" applyBorder="1" applyAlignment="1">
      <alignment horizontal="center" vertical="center"/>
    </xf>
    <xf numFmtId="0" fontId="0" fillId="30" borderId="50" xfId="0" applyFill="1" applyBorder="1" applyAlignment="1">
      <alignment horizontal="center" vertical="center" wrapText="1"/>
    </xf>
    <xf numFmtId="165" fontId="32" fillId="0" borderId="39" xfId="0" applyNumberFormat="1" applyFont="1" applyBorder="1" applyAlignment="1">
      <alignment horizontal="center" vertical="center"/>
    </xf>
    <xf numFmtId="0" fontId="6" fillId="2" borderId="0" xfId="0" applyFont="1" applyFill="1" applyAlignment="1">
      <alignment vertical="center" wrapText="1"/>
    </xf>
    <xf numFmtId="0" fontId="0" fillId="2" borderId="0" xfId="0" applyFill="1" applyAlignment="1">
      <alignment vertical="top" wrapText="1"/>
    </xf>
    <xf numFmtId="0" fontId="62" fillId="27" borderId="28" xfId="0" applyFont="1" applyFill="1" applyBorder="1" applyAlignment="1">
      <alignment vertical="center" wrapText="1"/>
    </xf>
    <xf numFmtId="0" fontId="62" fillId="27" borderId="32" xfId="0" applyFont="1" applyFill="1" applyBorder="1" applyAlignment="1">
      <alignment vertical="center" wrapText="1"/>
    </xf>
    <xf numFmtId="0" fontId="62" fillId="27" borderId="19" xfId="0" applyFont="1" applyFill="1" applyBorder="1" applyAlignment="1">
      <alignment horizontal="center" vertical="center" wrapText="1"/>
    </xf>
    <xf numFmtId="0" fontId="62" fillId="27" borderId="61" xfId="0" applyFont="1" applyFill="1" applyBorder="1" applyAlignment="1">
      <alignment horizontal="center" vertical="center" wrapText="1"/>
    </xf>
    <xf numFmtId="0" fontId="62" fillId="0" borderId="28" xfId="526" applyFont="1" applyBorder="1" applyAlignment="1">
      <alignment vertical="center" wrapText="1"/>
    </xf>
    <xf numFmtId="0" fontId="62" fillId="0" borderId="40" xfId="526" applyFont="1" applyBorder="1" applyAlignment="1">
      <alignment vertical="center" wrapText="1"/>
    </xf>
    <xf numFmtId="165" fontId="32" fillId="2" borderId="46" xfId="722" applyNumberFormat="1" applyFont="1" applyFill="1" applyBorder="1" applyAlignment="1" applyProtection="1">
      <alignment horizontal="center" vertical="center"/>
    </xf>
    <xf numFmtId="0" fontId="32" fillId="2" borderId="35" xfId="722" applyNumberFormat="1" applyFont="1" applyFill="1" applyBorder="1" applyAlignment="1" applyProtection="1">
      <alignment horizontal="center" vertical="center"/>
    </xf>
    <xf numFmtId="0" fontId="32" fillId="2" borderId="39" xfId="722" applyNumberFormat="1" applyFont="1" applyFill="1" applyBorder="1" applyAlignment="1" applyProtection="1">
      <alignment horizontal="center" vertical="center"/>
    </xf>
    <xf numFmtId="165" fontId="32" fillId="2" borderId="39" xfId="0" applyNumberFormat="1" applyFont="1" applyFill="1" applyBorder="1" applyAlignment="1">
      <alignment horizontal="center" vertical="center"/>
    </xf>
    <xf numFmtId="165" fontId="32" fillId="0" borderId="42" xfId="0" applyNumberFormat="1" applyFont="1" applyBorder="1" applyAlignment="1">
      <alignment horizontal="center" vertical="center"/>
    </xf>
    <xf numFmtId="0" fontId="38" fillId="0" borderId="0" xfId="0" applyFont="1" applyAlignment="1">
      <alignment vertical="center" wrapText="1"/>
    </xf>
    <xf numFmtId="0" fontId="38" fillId="0" borderId="0" xfId="0" applyFont="1" applyAlignment="1">
      <alignment horizontal="center" vertical="center" wrapText="1"/>
    </xf>
    <xf numFmtId="0" fontId="62" fillId="2" borderId="0" xfId="526" applyFont="1" applyFill="1" applyAlignment="1">
      <alignment horizontal="center" vertical="center" wrapText="1"/>
    </xf>
    <xf numFmtId="0" fontId="38" fillId="2" borderId="0" xfId="0" applyFont="1" applyFill="1" applyAlignment="1">
      <alignment horizontal="center" vertical="center" wrapText="1"/>
    </xf>
    <xf numFmtId="0" fontId="32" fillId="0" borderId="17" xfId="526" applyFont="1" applyBorder="1" applyAlignment="1">
      <alignment horizontal="center" vertical="center" wrapText="1"/>
    </xf>
    <xf numFmtId="165" fontId="32" fillId="2" borderId="27" xfId="0" applyNumberFormat="1"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35" xfId="0" applyFont="1" applyBorder="1" applyAlignment="1">
      <alignment horizontal="center" vertical="center" wrapText="1"/>
    </xf>
    <xf numFmtId="0" fontId="34" fillId="0" borderId="35" xfId="0" applyFont="1" applyBorder="1" applyAlignment="1">
      <alignment horizontal="center" vertical="center" wrapText="1"/>
    </xf>
    <xf numFmtId="0" fontId="32" fillId="0" borderId="32" xfId="526" applyFont="1" applyBorder="1" applyAlignment="1">
      <alignment horizontal="center" vertical="center" wrapText="1"/>
    </xf>
    <xf numFmtId="0" fontId="32" fillId="0" borderId="47" xfId="526" applyFont="1" applyBorder="1" applyAlignment="1">
      <alignment horizontal="center" vertical="center" wrapText="1"/>
    </xf>
    <xf numFmtId="0" fontId="32" fillId="0" borderId="59" xfId="526" applyFont="1" applyBorder="1" applyAlignment="1">
      <alignment horizontal="center" vertical="center" wrapText="1"/>
    </xf>
    <xf numFmtId="0" fontId="34" fillId="0" borderId="28" xfId="526" applyFont="1" applyBorder="1" applyAlignment="1">
      <alignment horizontal="center" vertical="center" wrapText="1"/>
    </xf>
    <xf numFmtId="0" fontId="32" fillId="0" borderId="40" xfId="526" applyFont="1" applyBorder="1" applyAlignment="1">
      <alignment horizontal="center" vertical="center" wrapText="1"/>
    </xf>
    <xf numFmtId="0" fontId="32" fillId="0" borderId="19" xfId="526" applyFont="1" applyBorder="1" applyAlignment="1">
      <alignment horizontal="center" vertical="center" wrapText="1"/>
    </xf>
    <xf numFmtId="0" fontId="32" fillId="0" borderId="0" xfId="526" applyFont="1" applyAlignment="1">
      <alignment horizontal="center" vertical="center" wrapText="1"/>
    </xf>
    <xf numFmtId="0" fontId="32" fillId="0" borderId="34" xfId="526" applyFont="1" applyBorder="1" applyAlignment="1">
      <alignment horizontal="center" vertical="center" wrapText="1"/>
    </xf>
    <xf numFmtId="0" fontId="32" fillId="30" borderId="52" xfId="526" applyFont="1" applyFill="1" applyBorder="1" applyAlignment="1">
      <alignment horizontal="center" vertical="center" wrapText="1"/>
    </xf>
    <xf numFmtId="0" fontId="34" fillId="30" borderId="50" xfId="526" applyFont="1" applyFill="1" applyBorder="1" applyAlignment="1">
      <alignment horizontal="center" vertical="center" wrapText="1"/>
    </xf>
    <xf numFmtId="0" fontId="32" fillId="30" borderId="50" xfId="526" applyFont="1" applyFill="1" applyBorder="1" applyAlignment="1">
      <alignment vertical="top" wrapText="1"/>
    </xf>
    <xf numFmtId="0" fontId="32" fillId="30" borderId="51" xfId="526" applyFont="1" applyFill="1" applyBorder="1" applyAlignment="1">
      <alignment vertical="top" wrapText="1"/>
    </xf>
    <xf numFmtId="0" fontId="32" fillId="30" borderId="24" xfId="0" applyFont="1" applyFill="1" applyBorder="1" applyAlignment="1">
      <alignment vertical="center"/>
    </xf>
    <xf numFmtId="0" fontId="32" fillId="30" borderId="0" xfId="0" applyFont="1" applyFill="1" applyAlignment="1">
      <alignment vertical="center"/>
    </xf>
    <xf numFmtId="0" fontId="32" fillId="30" borderId="26" xfId="0" applyFont="1" applyFill="1" applyBorder="1" applyAlignment="1">
      <alignment vertical="center"/>
    </xf>
    <xf numFmtId="0" fontId="32" fillId="30" borderId="3" xfId="0" applyFont="1" applyFill="1" applyBorder="1" applyAlignment="1">
      <alignment vertical="center"/>
    </xf>
    <xf numFmtId="0" fontId="32" fillId="30" borderId="4" xfId="0" applyFont="1" applyFill="1" applyBorder="1" applyAlignment="1">
      <alignment vertical="center"/>
    </xf>
    <xf numFmtId="0" fontId="32" fillId="30" borderId="27" xfId="0" applyFont="1" applyFill="1" applyBorder="1" applyAlignment="1">
      <alignment vertical="center"/>
    </xf>
    <xf numFmtId="0" fontId="32" fillId="30" borderId="6" xfId="526" applyFont="1" applyFill="1" applyBorder="1" applyAlignment="1">
      <alignment horizontal="center" vertical="center" wrapText="1"/>
    </xf>
    <xf numFmtId="0" fontId="32" fillId="0" borderId="17" xfId="0" applyFont="1" applyBorder="1" applyAlignment="1">
      <alignment horizontal="center" vertical="center"/>
    </xf>
    <xf numFmtId="4" fontId="32" fillId="2" borderId="50" xfId="0" applyNumberFormat="1" applyFont="1" applyFill="1" applyBorder="1" applyAlignment="1">
      <alignment horizontal="center" vertical="center" wrapText="1"/>
    </xf>
    <xf numFmtId="4" fontId="32" fillId="30" borderId="74" xfId="0" applyNumberFormat="1" applyFont="1" applyFill="1" applyBorder="1" applyAlignment="1">
      <alignment vertical="center" wrapText="1"/>
    </xf>
    <xf numFmtId="165" fontId="32" fillId="2" borderId="50" xfId="0" applyNumberFormat="1" applyFont="1" applyFill="1" applyBorder="1" applyAlignment="1">
      <alignment horizontal="center" vertical="center"/>
    </xf>
    <xf numFmtId="0" fontId="32" fillId="2" borderId="40" xfId="0" applyFont="1" applyFill="1" applyBorder="1" applyAlignment="1">
      <alignment horizontal="center" vertical="center"/>
    </xf>
    <xf numFmtId="0" fontId="32" fillId="0" borderId="21" xfId="526" applyFont="1" applyBorder="1" applyAlignment="1">
      <alignment horizontal="center" vertical="center" wrapText="1"/>
    </xf>
    <xf numFmtId="0" fontId="32" fillId="0" borderId="22" xfId="526" applyFont="1" applyBorder="1" applyAlignment="1">
      <alignment horizontal="center" vertical="center" wrapText="1"/>
    </xf>
    <xf numFmtId="0" fontId="32" fillId="0" borderId="33" xfId="526" applyFont="1" applyBorder="1" applyAlignment="1">
      <alignment horizontal="center" vertical="center" wrapText="1"/>
    </xf>
    <xf numFmtId="165" fontId="54" fillId="30" borderId="4" xfId="0" applyNumberFormat="1" applyFont="1" applyFill="1" applyBorder="1" applyAlignment="1">
      <alignment vertical="center"/>
    </xf>
    <xf numFmtId="165" fontId="54" fillId="2" borderId="4" xfId="0" applyNumberFormat="1" applyFont="1" applyFill="1" applyBorder="1" applyAlignment="1">
      <alignment horizontal="center" vertical="center"/>
    </xf>
    <xf numFmtId="165" fontId="32" fillId="2" borderId="74" xfId="0" applyNumberFormat="1" applyFont="1" applyFill="1" applyBorder="1" applyAlignment="1">
      <alignment horizontal="center" vertical="center"/>
    </xf>
    <xf numFmtId="165" fontId="32" fillId="2" borderId="65" xfId="0" applyNumberFormat="1" applyFont="1" applyFill="1" applyBorder="1" applyAlignment="1">
      <alignment horizontal="center" vertical="center"/>
    </xf>
    <xf numFmtId="0" fontId="32" fillId="30" borderId="4" xfId="0" applyFont="1" applyFill="1" applyBorder="1"/>
    <xf numFmtId="0" fontId="32" fillId="2" borderId="64" xfId="0" applyFont="1" applyFill="1" applyBorder="1" applyAlignment="1">
      <alignment horizontal="center" vertical="center"/>
    </xf>
    <xf numFmtId="0" fontId="32" fillId="2" borderId="63" xfId="0" applyFont="1" applyFill="1" applyBorder="1" applyAlignment="1">
      <alignment horizontal="center" vertical="center"/>
    </xf>
    <xf numFmtId="0" fontId="35" fillId="0" borderId="15" xfId="526" applyFont="1" applyBorder="1" applyAlignment="1">
      <alignment horizontal="center" vertical="center" wrapText="1"/>
    </xf>
    <xf numFmtId="0" fontId="32" fillId="30" borderId="63" xfId="0" applyFont="1" applyFill="1" applyBorder="1" applyAlignment="1">
      <alignment horizontal="center" vertical="center"/>
    </xf>
    <xf numFmtId="0" fontId="32" fillId="2" borderId="66" xfId="0" applyFont="1" applyFill="1" applyBorder="1" applyAlignment="1">
      <alignment horizontal="center" vertical="center"/>
    </xf>
    <xf numFmtId="0" fontId="32" fillId="30" borderId="3" xfId="0" applyFont="1" applyFill="1" applyBorder="1" applyAlignment="1">
      <alignment horizontal="center" vertical="center"/>
    </xf>
    <xf numFmtId="0" fontId="32" fillId="30" borderId="4" xfId="0" applyFont="1" applyFill="1" applyBorder="1" applyAlignment="1">
      <alignment horizontal="center" vertical="center"/>
    </xf>
    <xf numFmtId="0" fontId="32" fillId="30" borderId="27" xfId="0" applyFont="1" applyFill="1" applyBorder="1" applyAlignment="1">
      <alignment horizontal="center" vertical="center"/>
    </xf>
    <xf numFmtId="0" fontId="32" fillId="0" borderId="2" xfId="0" applyFont="1" applyBorder="1" applyAlignment="1">
      <alignment horizontal="center" vertical="center" wrapText="1"/>
    </xf>
    <xf numFmtId="165" fontId="32" fillId="2" borderId="4" xfId="0" applyNumberFormat="1" applyFont="1" applyFill="1" applyBorder="1" applyAlignment="1">
      <alignment horizontal="center" vertical="center"/>
    </xf>
    <xf numFmtId="0" fontId="32" fillId="2" borderId="52" xfId="0" applyFont="1" applyFill="1" applyBorder="1" applyAlignment="1">
      <alignment horizontal="center" vertical="center"/>
    </xf>
    <xf numFmtId="0" fontId="32" fillId="2" borderId="50" xfId="0" applyFont="1" applyFill="1" applyBorder="1" applyAlignment="1">
      <alignment horizontal="center" vertical="center"/>
    </xf>
    <xf numFmtId="0" fontId="32" fillId="0" borderId="61" xfId="526" applyFont="1" applyBorder="1" applyAlignment="1">
      <alignment horizontal="center" vertical="center" wrapText="1"/>
    </xf>
    <xf numFmtId="0" fontId="32" fillId="0" borderId="55" xfId="526" applyFont="1" applyBorder="1" applyAlignment="1">
      <alignment horizontal="center" vertical="center" wrapText="1"/>
    </xf>
    <xf numFmtId="0" fontId="32" fillId="30" borderId="3" xfId="0" applyFont="1" applyFill="1" applyBorder="1" applyAlignment="1">
      <alignment vertical="center" wrapText="1"/>
    </xf>
    <xf numFmtId="0" fontId="62" fillId="30" borderId="24" xfId="526" applyFont="1" applyFill="1" applyBorder="1" applyAlignment="1">
      <alignment vertical="center" wrapText="1"/>
    </xf>
    <xf numFmtId="0" fontId="62" fillId="30" borderId="0" xfId="526" applyFont="1" applyFill="1" applyAlignment="1">
      <alignment vertical="center" wrapText="1"/>
    </xf>
    <xf numFmtId="0" fontId="62" fillId="30" borderId="26" xfId="526" applyFont="1" applyFill="1" applyBorder="1" applyAlignment="1">
      <alignment vertical="center" wrapText="1"/>
    </xf>
    <xf numFmtId="0" fontId="32" fillId="0" borderId="45" xfId="526" applyFont="1" applyBorder="1" applyAlignment="1">
      <alignment horizontal="center" vertical="center" wrapText="1"/>
    </xf>
    <xf numFmtId="0" fontId="32" fillId="30" borderId="39" xfId="0" applyFont="1" applyFill="1" applyBorder="1" applyAlignment="1">
      <alignment vertical="center"/>
    </xf>
    <xf numFmtId="165" fontId="32" fillId="2" borderId="46" xfId="0" applyNumberFormat="1" applyFont="1" applyFill="1" applyBorder="1" applyAlignment="1">
      <alignment horizontal="center" vertical="center"/>
    </xf>
    <xf numFmtId="165" fontId="32" fillId="0" borderId="46" xfId="0" applyNumberFormat="1" applyFont="1" applyBorder="1" applyAlignment="1">
      <alignment horizontal="center" vertical="center"/>
    </xf>
    <xf numFmtId="165" fontId="32" fillId="0" borderId="39" xfId="722" applyNumberFormat="1" applyFont="1" applyBorder="1" applyAlignment="1" applyProtection="1">
      <alignment horizontal="center" vertical="center"/>
    </xf>
    <xf numFmtId="0" fontId="32" fillId="31" borderId="35" xfId="0" applyFont="1" applyFill="1" applyBorder="1" applyAlignment="1">
      <alignment horizontal="center" vertical="center"/>
    </xf>
    <xf numFmtId="0" fontId="34" fillId="31" borderId="3" xfId="0" applyFont="1" applyFill="1" applyBorder="1"/>
    <xf numFmtId="0" fontId="32" fillId="31" borderId="4" xfId="0" applyFont="1" applyFill="1" applyBorder="1" applyAlignment="1">
      <alignment vertical="center"/>
    </xf>
    <xf numFmtId="0" fontId="32" fillId="31" borderId="27" xfId="0" applyFont="1" applyFill="1" applyBorder="1" applyAlignment="1">
      <alignment vertical="center"/>
    </xf>
    <xf numFmtId="0" fontId="32" fillId="0" borderId="53" xfId="0" applyFont="1" applyBorder="1" applyAlignment="1">
      <alignment vertical="center" wrapText="1"/>
    </xf>
    <xf numFmtId="0" fontId="0" fillId="30" borderId="0" xfId="0" applyFill="1"/>
    <xf numFmtId="0" fontId="35" fillId="30" borderId="20" xfId="0" applyFont="1" applyFill="1" applyBorder="1" applyAlignment="1">
      <alignment vertical="center" wrapText="1"/>
    </xf>
    <xf numFmtId="0" fontId="35" fillId="30" borderId="55" xfId="0" applyFont="1" applyFill="1" applyBorder="1" applyAlignment="1">
      <alignment vertical="center" wrapText="1"/>
    </xf>
    <xf numFmtId="0" fontId="34" fillId="2" borderId="15" xfId="0" applyFont="1" applyFill="1" applyBorder="1" applyAlignment="1">
      <alignment horizontal="center" vertical="center"/>
    </xf>
    <xf numFmtId="0" fontId="34" fillId="2" borderId="44" xfId="0" applyFont="1" applyFill="1" applyBorder="1" applyAlignment="1">
      <alignment horizontal="center" vertical="center" wrapText="1"/>
    </xf>
    <xf numFmtId="0" fontId="34" fillId="2" borderId="44" xfId="0" applyFont="1" applyFill="1" applyBorder="1" applyAlignment="1">
      <alignment horizontal="center" vertical="center"/>
    </xf>
    <xf numFmtId="0" fontId="34" fillId="2" borderId="62" xfId="0" applyFont="1" applyFill="1" applyBorder="1" applyAlignment="1">
      <alignment horizontal="center" vertical="center" wrapText="1"/>
    </xf>
    <xf numFmtId="0" fontId="35" fillId="0" borderId="60" xfId="526" applyFont="1" applyBorder="1" applyAlignment="1">
      <alignment horizontal="center" vertical="center" wrapText="1"/>
    </xf>
    <xf numFmtId="0" fontId="35" fillId="0" borderId="23" xfId="526" applyFont="1" applyBorder="1" applyAlignment="1">
      <alignment horizontal="center" vertical="center" wrapText="1"/>
    </xf>
    <xf numFmtId="0" fontId="35" fillId="0" borderId="19" xfId="0" applyFont="1" applyBorder="1" applyAlignment="1">
      <alignment horizontal="center" vertical="center"/>
    </xf>
    <xf numFmtId="0" fontId="35" fillId="0" borderId="61" xfId="0" applyFont="1" applyBorder="1" applyAlignment="1">
      <alignment horizontal="center" vertical="center" wrapText="1"/>
    </xf>
    <xf numFmtId="0" fontId="32" fillId="0" borderId="19" xfId="0" applyFont="1" applyBorder="1" applyAlignment="1">
      <alignment horizontal="center" vertical="center" wrapText="1"/>
    </xf>
    <xf numFmtId="0" fontId="32" fillId="0" borderId="41" xfId="526" applyFont="1" applyBorder="1" applyAlignment="1">
      <alignment horizontal="center" vertical="center" wrapText="1"/>
    </xf>
    <xf numFmtId="0" fontId="32" fillId="2" borderId="64" xfId="526" applyFont="1" applyFill="1" applyBorder="1" applyAlignment="1">
      <alignment horizontal="center" vertical="center" wrapText="1"/>
    </xf>
    <xf numFmtId="0" fontId="32" fillId="30" borderId="65" xfId="526" applyFont="1" applyFill="1" applyBorder="1" applyAlignment="1">
      <alignment vertical="center" wrapText="1"/>
    </xf>
    <xf numFmtId="0" fontId="32" fillId="30" borderId="4" xfId="526" applyFont="1" applyFill="1" applyBorder="1" applyAlignment="1">
      <alignment vertical="center" wrapText="1"/>
    </xf>
    <xf numFmtId="165" fontId="32" fillId="2" borderId="4" xfId="526" applyNumberFormat="1" applyFont="1" applyFill="1" applyBorder="1" applyAlignment="1">
      <alignment horizontal="center" vertical="center" wrapText="1"/>
    </xf>
    <xf numFmtId="0" fontId="32" fillId="30" borderId="27" xfId="526" applyFont="1" applyFill="1" applyBorder="1" applyAlignment="1">
      <alignment vertical="center" wrapText="1"/>
    </xf>
    <xf numFmtId="0" fontId="32" fillId="2" borderId="43" xfId="526" applyFont="1" applyFill="1" applyBorder="1" applyAlignment="1">
      <alignment horizontal="center" vertical="center" wrapText="1"/>
    </xf>
    <xf numFmtId="0" fontId="32" fillId="2" borderId="45" xfId="526" applyFont="1" applyFill="1" applyBorder="1" applyAlignment="1">
      <alignment horizontal="center" vertical="center" wrapText="1"/>
    </xf>
    <xf numFmtId="0" fontId="32" fillId="30" borderId="45" xfId="526" applyFont="1" applyFill="1" applyBorder="1" applyAlignment="1">
      <alignment horizontal="center" vertical="center" wrapText="1"/>
    </xf>
    <xf numFmtId="0" fontId="56" fillId="2" borderId="0" xfId="0" applyFont="1" applyFill="1" applyAlignment="1">
      <alignment horizontal="left"/>
    </xf>
    <xf numFmtId="0" fontId="35" fillId="27" borderId="5" xfId="0" applyFont="1" applyFill="1" applyBorder="1" applyAlignment="1">
      <alignment horizontal="left" vertical="center" wrapText="1"/>
    </xf>
    <xf numFmtId="0" fontId="35" fillId="27" borderId="6" xfId="0" applyFont="1" applyFill="1" applyBorder="1" applyAlignment="1">
      <alignment horizontal="left" vertical="center" wrapText="1"/>
    </xf>
    <xf numFmtId="0" fontId="35" fillId="27" borderId="24" xfId="0" applyFont="1" applyFill="1" applyBorder="1" applyAlignment="1">
      <alignment horizontal="left" vertical="center" wrapText="1"/>
    </xf>
    <xf numFmtId="0" fontId="35" fillId="27" borderId="0" xfId="0" applyFont="1" applyFill="1" applyAlignment="1">
      <alignment horizontal="left" vertical="center" wrapText="1"/>
    </xf>
    <xf numFmtId="0" fontId="1" fillId="26" borderId="15" xfId="563" applyNumberFormat="1" applyFont="1" applyFill="1" applyBorder="1" applyAlignment="1" applyProtection="1">
      <alignment horizontal="left" vertical="center" wrapText="1"/>
      <protection locked="0"/>
    </xf>
    <xf numFmtId="0" fontId="1" fillId="26" borderId="29" xfId="563" applyNumberFormat="1" applyFont="1" applyFill="1" applyBorder="1" applyAlignment="1" applyProtection="1">
      <alignment horizontal="left" vertical="center" wrapText="1"/>
      <protection locked="0"/>
    </xf>
    <xf numFmtId="0" fontId="1" fillId="2" borderId="47" xfId="563" applyNumberFormat="1" applyFont="1" applyFill="1" applyBorder="1" applyAlignment="1" applyProtection="1">
      <alignment horizontal="left" vertical="center" wrapText="1"/>
    </xf>
    <xf numFmtId="0" fontId="1" fillId="2" borderId="59" xfId="563" applyNumberFormat="1" applyFont="1" applyFill="1" applyBorder="1" applyAlignment="1" applyProtection="1">
      <alignment horizontal="left" vertical="center" wrapText="1"/>
    </xf>
    <xf numFmtId="0" fontId="1" fillId="2" borderId="15" xfId="563" applyNumberFormat="1" applyFont="1" applyFill="1" applyBorder="1" applyAlignment="1" applyProtection="1">
      <alignment horizontal="left" vertical="center" wrapText="1"/>
    </xf>
    <xf numFmtId="0" fontId="1" fillId="2" borderId="29" xfId="563" applyNumberFormat="1" applyFont="1" applyFill="1" applyBorder="1" applyAlignment="1" applyProtection="1">
      <alignment horizontal="left" vertical="center" wrapText="1"/>
    </xf>
    <xf numFmtId="166" fontId="1" fillId="33" borderId="34" xfId="563" applyNumberFormat="1" applyFont="1" applyFill="1" applyBorder="1" applyAlignment="1" applyProtection="1">
      <alignment horizontal="left" vertical="center" wrapText="1"/>
    </xf>
    <xf numFmtId="0" fontId="1" fillId="26" borderId="47" xfId="563" applyNumberFormat="1" applyFont="1" applyFill="1" applyBorder="1" applyAlignment="1" applyProtection="1">
      <alignment horizontal="left" vertical="center" wrapText="1"/>
      <protection locked="0"/>
    </xf>
    <xf numFmtId="0" fontId="58" fillId="26" borderId="15" xfId="1172" applyNumberFormat="1" applyFill="1" applyBorder="1" applyAlignment="1" applyProtection="1">
      <alignment horizontal="left" vertical="center" wrapText="1"/>
      <protection locked="0"/>
    </xf>
    <xf numFmtId="0" fontId="36" fillId="27" borderId="24" xfId="0" applyFont="1" applyFill="1" applyBorder="1" applyAlignment="1">
      <alignment horizontal="center" vertical="center"/>
    </xf>
    <xf numFmtId="0" fontId="36" fillId="27" borderId="0" xfId="0" applyFont="1" applyFill="1" applyAlignment="1">
      <alignment horizontal="center" vertical="center"/>
    </xf>
    <xf numFmtId="0" fontId="36" fillId="27" borderId="26" xfId="0" applyFont="1" applyFill="1" applyBorder="1" applyAlignment="1">
      <alignment horizontal="center" vertical="center"/>
    </xf>
    <xf numFmtId="0" fontId="1" fillId="27" borderId="24" xfId="0" applyFont="1" applyFill="1" applyBorder="1" applyAlignment="1">
      <alignment horizontal="left" vertical="center"/>
    </xf>
    <xf numFmtId="0" fontId="1" fillId="27" borderId="0" xfId="0" applyFont="1" applyFill="1" applyAlignment="1">
      <alignment horizontal="left" vertical="center"/>
    </xf>
    <xf numFmtId="0" fontId="1" fillId="27" borderId="26" xfId="0" applyFont="1" applyFill="1" applyBorder="1" applyAlignment="1">
      <alignment horizontal="left" vertical="center"/>
    </xf>
    <xf numFmtId="0" fontId="1" fillId="26" borderId="35" xfId="563" applyNumberFormat="1" applyFont="1" applyFill="1" applyBorder="1" applyAlignment="1" applyProtection="1">
      <alignment horizontal="left" vertical="center" wrapText="1"/>
      <protection locked="0"/>
    </xf>
    <xf numFmtId="0" fontId="1" fillId="26" borderId="42" xfId="563" applyNumberFormat="1" applyFont="1" applyFill="1" applyBorder="1" applyAlignment="1" applyProtection="1">
      <alignment horizontal="left" vertical="center" wrapText="1"/>
      <protection locked="0"/>
    </xf>
    <xf numFmtId="0" fontId="35" fillId="0" borderId="5" xfId="0" applyFont="1" applyBorder="1" applyAlignment="1">
      <alignment horizontal="left" vertical="center" wrapText="1"/>
    </xf>
    <xf numFmtId="0" fontId="45" fillId="0" borderId="6" xfId="0" applyFont="1" applyBorder="1" applyAlignment="1">
      <alignment horizontal="left" vertical="center" wrapText="1"/>
    </xf>
    <xf numFmtId="0" fontId="45" fillId="0" borderId="25" xfId="0" applyFont="1" applyBorder="1" applyAlignment="1">
      <alignment horizontal="left" vertical="center" wrapText="1"/>
    </xf>
    <xf numFmtId="0" fontId="34" fillId="30" borderId="30" xfId="0" applyFont="1" applyFill="1" applyBorder="1" applyAlignment="1" applyProtection="1">
      <alignment horizontal="center" vertical="center" wrapText="1"/>
      <protection locked="0"/>
    </xf>
    <xf numFmtId="0" fontId="34" fillId="30" borderId="31" xfId="0" applyFont="1" applyFill="1" applyBorder="1" applyAlignment="1" applyProtection="1">
      <alignment horizontal="center" vertical="center" wrapText="1"/>
      <protection locked="0"/>
    </xf>
    <xf numFmtId="0" fontId="38" fillId="27" borderId="37" xfId="0" applyFont="1" applyFill="1" applyBorder="1" applyAlignment="1">
      <alignment horizontal="center" vertical="center" wrapText="1"/>
    </xf>
    <xf numFmtId="0" fontId="38" fillId="27" borderId="48" xfId="0" applyFont="1" applyFill="1" applyBorder="1" applyAlignment="1">
      <alignment horizontal="center" vertical="center" wrapText="1"/>
    </xf>
    <xf numFmtId="0" fontId="34" fillId="30" borderId="3" xfId="0" applyFont="1" applyFill="1" applyBorder="1" applyAlignment="1">
      <alignment horizontal="center" vertical="center" wrapText="1"/>
    </xf>
    <xf numFmtId="0" fontId="34" fillId="30" borderId="27" xfId="0" applyFont="1" applyFill="1" applyBorder="1" applyAlignment="1">
      <alignment horizontal="center" vertical="center" wrapText="1"/>
    </xf>
    <xf numFmtId="0" fontId="43" fillId="30" borderId="34" xfId="0" applyFont="1" applyFill="1" applyBorder="1" applyAlignment="1">
      <alignment horizontal="center" vertical="center" wrapText="1"/>
    </xf>
    <xf numFmtId="0" fontId="43" fillId="30" borderId="41" xfId="0" applyFont="1" applyFill="1" applyBorder="1" applyAlignment="1">
      <alignment horizontal="center" vertical="center" wrapText="1"/>
    </xf>
    <xf numFmtId="0" fontId="32" fillId="0" borderId="28" xfId="0" applyFont="1" applyBorder="1" applyAlignment="1">
      <alignment horizontal="right" vertical="center" wrapText="1" indent="1"/>
    </xf>
    <xf numFmtId="0" fontId="0" fillId="0" borderId="43" xfId="0" applyBorder="1" applyAlignment="1">
      <alignment horizontal="right" vertical="center" wrapText="1" indent="1"/>
    </xf>
    <xf numFmtId="0" fontId="78" fillId="27" borderId="49" xfId="0" applyFont="1" applyFill="1" applyBorder="1" applyAlignment="1">
      <alignment horizontal="center" vertical="center" wrapText="1"/>
    </xf>
    <xf numFmtId="0" fontId="32" fillId="27" borderId="47" xfId="0" applyFont="1" applyFill="1" applyBorder="1" applyAlignment="1">
      <alignment horizontal="center" vertical="center" wrapText="1"/>
    </xf>
    <xf numFmtId="0" fontId="32" fillId="27" borderId="59" xfId="0" applyFont="1" applyFill="1" applyBorder="1" applyAlignment="1">
      <alignment horizontal="center" vertical="center" wrapText="1"/>
    </xf>
    <xf numFmtId="0" fontId="32" fillId="0" borderId="49" xfId="0" applyFont="1" applyBorder="1" applyAlignment="1">
      <alignment horizontal="left" vertical="center" wrapText="1"/>
    </xf>
    <xf numFmtId="0" fontId="0" fillId="0" borderId="47" xfId="0" applyBorder="1" applyAlignment="1">
      <alignment horizontal="left" vertical="center" wrapText="1"/>
    </xf>
    <xf numFmtId="0" fontId="0" fillId="0" borderId="59" xfId="0" applyBorder="1" applyAlignment="1">
      <alignment horizontal="left" vertical="center" wrapText="1"/>
    </xf>
    <xf numFmtId="0" fontId="78" fillId="27" borderId="28" xfId="0" applyFont="1" applyFill="1" applyBorder="1" applyAlignment="1">
      <alignment horizontal="center" vertical="center" wrapText="1"/>
    </xf>
    <xf numFmtId="0" fontId="32" fillId="27" borderId="15" xfId="0" applyFont="1" applyFill="1" applyBorder="1" applyAlignment="1">
      <alignment horizontal="center" vertical="center" wrapText="1"/>
    </xf>
    <xf numFmtId="0" fontId="32" fillId="27" borderId="29" xfId="0" applyFont="1" applyFill="1" applyBorder="1" applyAlignment="1">
      <alignment horizontal="center" vertical="center" wrapText="1"/>
    </xf>
    <xf numFmtId="0" fontId="60" fillId="2" borderId="3" xfId="0" applyFont="1" applyFill="1" applyBorder="1" applyAlignment="1" applyProtection="1">
      <alignment horizontal="center" vertical="center" wrapText="1"/>
      <protection locked="0"/>
    </xf>
    <xf numFmtId="0" fontId="60" fillId="2" borderId="27" xfId="0" applyFont="1" applyFill="1" applyBorder="1" applyAlignment="1" applyProtection="1">
      <alignment horizontal="center" vertical="center" wrapText="1"/>
      <protection locked="0"/>
    </xf>
    <xf numFmtId="0" fontId="32" fillId="30" borderId="5" xfId="0" applyFont="1" applyFill="1" applyBorder="1" applyAlignment="1" applyProtection="1">
      <alignment horizontal="center" vertical="center" wrapText="1"/>
      <protection locked="0"/>
    </xf>
    <xf numFmtId="0" fontId="32" fillId="30" borderId="25" xfId="0" applyFont="1" applyFill="1" applyBorder="1" applyAlignment="1" applyProtection="1">
      <alignment horizontal="center" vertical="center" wrapText="1"/>
      <protection locked="0"/>
    </xf>
    <xf numFmtId="165" fontId="34" fillId="0" borderId="15" xfId="0" applyNumberFormat="1" applyFont="1" applyBorder="1" applyAlignment="1">
      <alignment horizontal="center" vertical="center"/>
    </xf>
    <xf numFmtId="165" fontId="34" fillId="0" borderId="29" xfId="0" applyNumberFormat="1" applyFont="1" applyBorder="1" applyAlignment="1">
      <alignment horizontal="center" vertical="center"/>
    </xf>
    <xf numFmtId="165" fontId="34" fillId="2" borderId="15" xfId="722" applyNumberFormat="1" applyFont="1" applyFill="1" applyBorder="1" applyAlignment="1" applyProtection="1">
      <alignment horizontal="center" vertical="center" wrapText="1"/>
    </xf>
    <xf numFmtId="165" fontId="34" fillId="2" borderId="29" xfId="722" applyNumberFormat="1" applyFont="1" applyFill="1" applyBorder="1" applyAlignment="1" applyProtection="1">
      <alignment horizontal="center" vertical="center" wrapText="1"/>
    </xf>
    <xf numFmtId="0" fontId="34" fillId="0" borderId="40" xfId="6" applyFont="1" applyBorder="1" applyAlignment="1" applyProtection="1">
      <alignment horizontal="left" vertical="center" wrapText="1"/>
      <protection locked="0"/>
    </xf>
    <xf numFmtId="0" fontId="34" fillId="0" borderId="35" xfId="0" applyFont="1" applyBorder="1" applyAlignment="1" applyProtection="1">
      <alignment horizontal="left" vertical="center" wrapText="1"/>
      <protection locked="0"/>
    </xf>
    <xf numFmtId="0" fontId="34" fillId="0" borderId="42" xfId="0" applyFont="1" applyBorder="1" applyAlignment="1" applyProtection="1">
      <alignment horizontal="left" vertical="center" wrapText="1"/>
      <protection locked="0"/>
    </xf>
    <xf numFmtId="0" fontId="34" fillId="0" borderId="28" xfId="0" applyFont="1" applyBorder="1" applyAlignment="1" applyProtection="1">
      <alignment horizontal="left" vertical="center" wrapText="1"/>
      <protection locked="0"/>
    </xf>
    <xf numFmtId="0" fontId="34" fillId="0" borderId="15" xfId="0" applyFont="1" applyBorder="1" applyAlignment="1" applyProtection="1">
      <alignment horizontal="left" vertical="center" wrapText="1"/>
      <protection locked="0"/>
    </xf>
    <xf numFmtId="0" fontId="34" fillId="0" borderId="29" xfId="0" applyFont="1" applyBorder="1" applyAlignment="1" applyProtection="1">
      <alignment horizontal="left" vertical="center" wrapText="1"/>
      <protection locked="0"/>
    </xf>
    <xf numFmtId="0" fontId="6" fillId="0" borderId="15" xfId="0" applyFont="1" applyBorder="1" applyAlignment="1" applyProtection="1">
      <alignment horizontal="left" vertical="center" wrapText="1"/>
      <protection locked="0"/>
    </xf>
    <xf numFmtId="0" fontId="6" fillId="0" borderId="29" xfId="0" applyFont="1" applyBorder="1" applyAlignment="1" applyProtection="1">
      <alignment horizontal="left" vertical="center" wrapText="1"/>
      <protection locked="0"/>
    </xf>
    <xf numFmtId="0" fontId="6" fillId="0" borderId="28" xfId="0" applyFont="1" applyBorder="1" applyAlignment="1" applyProtection="1">
      <alignment horizontal="left" vertical="center" wrapText="1"/>
      <protection locked="0"/>
    </xf>
    <xf numFmtId="0" fontId="38" fillId="27" borderId="5" xfId="0" applyFont="1" applyFill="1" applyBorder="1" applyAlignment="1" applyProtection="1">
      <alignment horizontal="center" vertical="center" wrapText="1"/>
      <protection locked="0"/>
    </xf>
    <xf numFmtId="0" fontId="0" fillId="27" borderId="6" xfId="0" applyFill="1" applyBorder="1" applyAlignment="1" applyProtection="1">
      <alignment horizontal="center" vertical="center" wrapText="1"/>
      <protection locked="0"/>
    </xf>
    <xf numFmtId="0" fontId="0" fillId="27" borderId="25" xfId="0" applyFill="1" applyBorder="1" applyAlignment="1" applyProtection="1">
      <alignment horizontal="center" vertical="center" wrapText="1"/>
      <protection locked="0"/>
    </xf>
    <xf numFmtId="0" fontId="34" fillId="0" borderId="30" xfId="6" applyFont="1" applyBorder="1" applyAlignment="1" applyProtection="1">
      <alignment horizontal="left" vertical="center" wrapText="1"/>
      <protection locked="0"/>
    </xf>
    <xf numFmtId="0" fontId="34" fillId="0" borderId="1" xfId="6" applyFont="1" applyBorder="1" applyAlignment="1" applyProtection="1">
      <alignment horizontal="left" vertical="center" wrapText="1"/>
      <protection locked="0"/>
    </xf>
    <xf numFmtId="0" fontId="34" fillId="0" borderId="31" xfId="6" applyFont="1" applyBorder="1" applyAlignment="1" applyProtection="1">
      <alignment horizontal="left" vertical="center" wrapText="1"/>
      <protection locked="0"/>
    </xf>
    <xf numFmtId="0" fontId="34" fillId="0" borderId="24" xfId="6" applyFont="1" applyBorder="1" applyAlignment="1" applyProtection="1">
      <alignment horizontal="left" vertical="center" wrapText="1"/>
      <protection locked="0"/>
    </xf>
    <xf numFmtId="0" fontId="34" fillId="0" borderId="0" xfId="6" applyFont="1" applyAlignment="1" applyProtection="1">
      <alignment horizontal="left" vertical="center" wrapText="1"/>
      <protection locked="0"/>
    </xf>
    <xf numFmtId="0" fontId="34" fillId="0" borderId="26" xfId="6" applyFont="1" applyBorder="1" applyAlignment="1" applyProtection="1">
      <alignment horizontal="left" vertical="center" wrapText="1"/>
      <protection locked="0"/>
    </xf>
    <xf numFmtId="0" fontId="34" fillId="0" borderId="18" xfId="6" applyFont="1" applyBorder="1" applyAlignment="1" applyProtection="1">
      <alignment horizontal="left" vertical="center" wrapText="1"/>
      <protection locked="0"/>
    </xf>
    <xf numFmtId="0" fontId="34" fillId="0" borderId="20" xfId="6" applyFont="1" applyBorder="1" applyAlignment="1" applyProtection="1">
      <alignment horizontal="left" vertical="center" wrapText="1"/>
      <protection locked="0"/>
    </xf>
    <xf numFmtId="0" fontId="34" fillId="0" borderId="55" xfId="6" applyFont="1" applyBorder="1" applyAlignment="1" applyProtection="1">
      <alignment horizontal="left" vertical="center" wrapText="1"/>
      <protection locked="0"/>
    </xf>
    <xf numFmtId="0" fontId="34" fillId="0" borderId="14" xfId="6" applyFont="1" applyBorder="1" applyAlignment="1" applyProtection="1">
      <alignment horizontal="left" vertical="center" wrapText="1"/>
      <protection locked="0"/>
    </xf>
    <xf numFmtId="0" fontId="34" fillId="0" borderId="2" xfId="6" applyFont="1" applyBorder="1" applyAlignment="1" applyProtection="1">
      <alignment horizontal="left" vertical="center" wrapText="1"/>
      <protection locked="0"/>
    </xf>
    <xf numFmtId="0" fontId="34" fillId="0" borderId="33" xfId="6" applyFont="1" applyBorder="1" applyAlignment="1" applyProtection="1">
      <alignment horizontal="left" vertical="center" wrapText="1"/>
      <protection locked="0"/>
    </xf>
    <xf numFmtId="0" fontId="34" fillId="0" borderId="30" xfId="0" applyFont="1" applyBorder="1" applyAlignment="1" applyProtection="1">
      <alignment horizontal="left" vertical="center" wrapText="1"/>
      <protection locked="0"/>
    </xf>
    <xf numFmtId="0" fontId="34" fillId="0" borderId="1" xfId="0" applyFont="1" applyBorder="1" applyAlignment="1" applyProtection="1">
      <alignment horizontal="left" vertical="center" wrapText="1"/>
      <protection locked="0"/>
    </xf>
    <xf numFmtId="0" fontId="34" fillId="0" borderId="31" xfId="0" applyFont="1" applyBorder="1" applyAlignment="1" applyProtection="1">
      <alignment horizontal="left" vertical="center" wrapText="1"/>
      <protection locked="0"/>
    </xf>
    <xf numFmtId="0" fontId="34" fillId="0" borderId="18" xfId="0" applyFont="1" applyBorder="1" applyAlignment="1" applyProtection="1">
      <alignment horizontal="left" vertical="center" wrapText="1"/>
      <protection locked="0"/>
    </xf>
    <xf numFmtId="0" fontId="34" fillId="0" borderId="20" xfId="0" applyFont="1" applyBorder="1" applyAlignment="1" applyProtection="1">
      <alignment horizontal="left" vertical="center" wrapText="1"/>
      <protection locked="0"/>
    </xf>
    <xf numFmtId="0" fontId="34" fillId="0" borderId="55" xfId="0" applyFont="1" applyBorder="1" applyAlignment="1" applyProtection="1">
      <alignment horizontal="left" vertical="center" wrapText="1"/>
      <protection locked="0"/>
    </xf>
    <xf numFmtId="0" fontId="6" fillId="0" borderId="43" xfId="0" applyFont="1" applyBorder="1" applyAlignment="1" applyProtection="1">
      <alignment horizontal="left" vertical="center" wrapText="1"/>
      <protection locked="0"/>
    </xf>
    <xf numFmtId="0" fontId="6" fillId="0" borderId="44" xfId="0" applyFont="1" applyBorder="1" applyAlignment="1" applyProtection="1">
      <alignment horizontal="left" vertical="center" wrapText="1"/>
      <protection locked="0"/>
    </xf>
    <xf numFmtId="0" fontId="6" fillId="0" borderId="62" xfId="0" applyFont="1" applyBorder="1" applyAlignment="1" applyProtection="1">
      <alignment horizontal="left" vertical="center" wrapText="1"/>
      <protection locked="0"/>
    </xf>
    <xf numFmtId="0" fontId="39" fillId="0" borderId="5" xfId="0" applyFont="1" applyBorder="1" applyAlignment="1" applyProtection="1">
      <alignment horizontal="left" vertical="top" wrapText="1"/>
      <protection locked="0"/>
    </xf>
    <xf numFmtId="0" fontId="39" fillId="0" borderId="6" xfId="0" applyFont="1" applyBorder="1" applyAlignment="1" applyProtection="1">
      <alignment horizontal="left" vertical="top" wrapText="1"/>
      <protection locked="0"/>
    </xf>
    <xf numFmtId="0" fontId="39" fillId="0" borderId="25" xfId="0" applyFont="1" applyBorder="1" applyAlignment="1" applyProtection="1">
      <alignment horizontal="left" vertical="top" wrapText="1"/>
      <protection locked="0"/>
    </xf>
    <xf numFmtId="0" fontId="39" fillId="0" borderId="24" xfId="0" applyFont="1" applyBorder="1" applyAlignment="1" applyProtection="1">
      <alignment horizontal="left" vertical="top" wrapText="1"/>
      <protection locked="0"/>
    </xf>
    <xf numFmtId="0" fontId="39" fillId="0" borderId="0" xfId="0" applyFont="1" applyAlignment="1" applyProtection="1">
      <alignment horizontal="left" vertical="top" wrapText="1"/>
      <protection locked="0"/>
    </xf>
    <xf numFmtId="0" fontId="39" fillId="0" borderId="26" xfId="0" applyFont="1" applyBorder="1" applyAlignment="1" applyProtection="1">
      <alignment horizontal="left" vertical="top" wrapText="1"/>
      <protection locked="0"/>
    </xf>
    <xf numFmtId="0" fontId="39" fillId="0" borderId="3" xfId="0" applyFont="1" applyBorder="1" applyAlignment="1" applyProtection="1">
      <alignment horizontal="left" vertical="top" wrapText="1"/>
      <protection locked="0"/>
    </xf>
    <xf numFmtId="0" fontId="39" fillId="0" borderId="4" xfId="0" applyFont="1" applyBorder="1" applyAlignment="1" applyProtection="1">
      <alignment horizontal="left" vertical="top" wrapText="1"/>
      <protection locked="0"/>
    </xf>
    <xf numFmtId="0" fontId="39" fillId="0" borderId="27" xfId="0" applyFont="1" applyBorder="1" applyAlignment="1" applyProtection="1">
      <alignment horizontal="left" vertical="top" wrapText="1"/>
      <protection locked="0"/>
    </xf>
    <xf numFmtId="0" fontId="43" fillId="2" borderId="14" xfId="0" applyFont="1" applyFill="1" applyBorder="1" applyAlignment="1">
      <alignment horizontal="left" vertical="center" wrapText="1"/>
    </xf>
    <xf numFmtId="0" fontId="33" fillId="0" borderId="2" xfId="0" applyFont="1" applyBorder="1" applyAlignment="1">
      <alignment horizontal="left" vertical="center" wrapText="1"/>
    </xf>
    <xf numFmtId="0" fontId="1" fillId="33" borderId="14" xfId="0" applyFont="1" applyFill="1" applyBorder="1" applyAlignment="1" applyProtection="1">
      <alignment horizontal="left" vertical="center" wrapText="1"/>
      <protection locked="0"/>
    </xf>
    <xf numFmtId="0" fontId="34" fillId="33" borderId="2" xfId="0" applyFont="1" applyFill="1" applyBorder="1" applyAlignment="1" applyProtection="1">
      <alignment vertical="center" wrapText="1"/>
      <protection locked="0"/>
    </xf>
    <xf numFmtId="0" fontId="34" fillId="33" borderId="33" xfId="0" applyFont="1" applyFill="1" applyBorder="1" applyAlignment="1" applyProtection="1">
      <alignment vertical="center" wrapText="1"/>
      <protection locked="0"/>
    </xf>
    <xf numFmtId="0" fontId="43" fillId="2" borderId="28" xfId="0" applyFont="1" applyFill="1" applyBorder="1" applyAlignment="1">
      <alignment horizontal="left" vertical="center" wrapText="1"/>
    </xf>
    <xf numFmtId="0" fontId="0" fillId="0" borderId="15" xfId="0" applyBorder="1" applyAlignment="1">
      <alignment vertical="center" wrapText="1"/>
    </xf>
    <xf numFmtId="0" fontId="0" fillId="0" borderId="29" xfId="0" applyBorder="1" applyAlignment="1">
      <alignment vertical="center" wrapText="1"/>
    </xf>
    <xf numFmtId="0" fontId="0" fillId="0" borderId="2" xfId="0" applyBorder="1" applyAlignment="1">
      <alignment horizontal="left" vertical="center" wrapText="1"/>
    </xf>
    <xf numFmtId="0" fontId="43" fillId="2" borderId="30" xfId="0" applyFont="1" applyFill="1" applyBorder="1" applyAlignment="1">
      <alignment horizontal="left" vertical="center" wrapText="1"/>
    </xf>
    <xf numFmtId="0" fontId="33" fillId="0" borderId="1" xfId="0" applyFont="1" applyBorder="1" applyAlignment="1">
      <alignment horizontal="left" vertical="center" wrapText="1"/>
    </xf>
    <xf numFmtId="0" fontId="33" fillId="0" borderId="18" xfId="0" applyFont="1" applyBorder="1" applyAlignment="1">
      <alignment horizontal="left" vertical="center" wrapText="1"/>
    </xf>
    <xf numFmtId="0" fontId="33" fillId="0" borderId="20" xfId="0" applyFont="1" applyBorder="1" applyAlignment="1">
      <alignment horizontal="left" vertical="center" wrapText="1"/>
    </xf>
    <xf numFmtId="0" fontId="33" fillId="0" borderId="55" xfId="0" applyFont="1" applyBorder="1" applyAlignment="1">
      <alignment horizontal="left" vertical="center" wrapText="1"/>
    </xf>
    <xf numFmtId="0" fontId="1" fillId="26" borderId="30" xfId="563" applyNumberFormat="1" applyFont="1" applyFill="1" applyBorder="1" applyAlignment="1" applyProtection="1">
      <alignment horizontal="left" vertical="center" wrapText="1"/>
      <protection locked="0"/>
    </xf>
    <xf numFmtId="0" fontId="1" fillId="26" borderId="1" xfId="563" applyNumberFormat="1" applyFont="1" applyFill="1" applyBorder="1" applyAlignment="1" applyProtection="1">
      <alignment horizontal="left" vertical="center" wrapText="1"/>
      <protection locked="0"/>
    </xf>
    <xf numFmtId="0" fontId="1" fillId="26" borderId="31" xfId="563" applyNumberFormat="1" applyFont="1" applyFill="1" applyBorder="1" applyAlignment="1" applyProtection="1">
      <alignment horizontal="left" vertical="center" wrapText="1"/>
      <protection locked="0"/>
    </xf>
    <xf numFmtId="0" fontId="1" fillId="26" borderId="24" xfId="563" applyNumberFormat="1" applyFont="1" applyFill="1" applyBorder="1" applyAlignment="1" applyProtection="1">
      <alignment horizontal="left" vertical="center" wrapText="1"/>
      <protection locked="0"/>
    </xf>
    <xf numFmtId="0" fontId="1" fillId="26" borderId="0" xfId="563" applyNumberFormat="1" applyFont="1" applyFill="1" applyBorder="1" applyAlignment="1" applyProtection="1">
      <alignment horizontal="left" vertical="center" wrapText="1"/>
      <protection locked="0"/>
    </xf>
    <xf numFmtId="0" fontId="1" fillId="26" borderId="26" xfId="563" applyNumberFormat="1" applyFont="1" applyFill="1" applyBorder="1" applyAlignment="1" applyProtection="1">
      <alignment horizontal="left" vertical="center" wrapText="1"/>
      <protection locked="0"/>
    </xf>
    <xf numFmtId="0" fontId="1" fillId="26" borderId="3" xfId="563" applyNumberFormat="1" applyFont="1" applyFill="1" applyBorder="1" applyAlignment="1" applyProtection="1">
      <alignment horizontal="left" vertical="center" wrapText="1"/>
      <protection locked="0"/>
    </xf>
    <xf numFmtId="0" fontId="1" fillId="26" borderId="4" xfId="563" applyNumberFormat="1" applyFont="1" applyFill="1" applyBorder="1" applyAlignment="1" applyProtection="1">
      <alignment horizontal="left" vertical="center" wrapText="1"/>
      <protection locked="0"/>
    </xf>
    <xf numFmtId="0" fontId="1" fillId="26" borderId="27" xfId="563" applyNumberFormat="1" applyFont="1" applyFill="1" applyBorder="1" applyAlignment="1" applyProtection="1">
      <alignment horizontal="left" vertical="center" wrapText="1"/>
      <protection locked="0"/>
    </xf>
    <xf numFmtId="0" fontId="36" fillId="27" borderId="5" xfId="0" applyFont="1" applyFill="1" applyBorder="1" applyAlignment="1">
      <alignment horizontal="center" vertical="center"/>
    </xf>
    <xf numFmtId="0" fontId="37" fillId="27" borderId="6" xfId="0" applyFont="1" applyFill="1" applyBorder="1" applyAlignment="1">
      <alignment horizontal="center" vertical="center"/>
    </xf>
    <xf numFmtId="0" fontId="37" fillId="27" borderId="25" xfId="0" applyFont="1" applyFill="1" applyBorder="1" applyAlignment="1">
      <alignment horizontal="center" vertical="center"/>
    </xf>
    <xf numFmtId="0" fontId="36" fillId="27" borderId="6" xfId="0" applyFont="1" applyFill="1" applyBorder="1" applyAlignment="1">
      <alignment horizontal="center" vertical="center"/>
    </xf>
    <xf numFmtId="0" fontId="36" fillId="27" borderId="25" xfId="0" applyFont="1" applyFill="1" applyBorder="1" applyAlignment="1">
      <alignment horizontal="center" vertical="center"/>
    </xf>
    <xf numFmtId="0" fontId="36" fillId="27" borderId="24" xfId="0" applyFont="1" applyFill="1" applyBorder="1" applyAlignment="1">
      <alignment horizontal="center" vertical="center" wrapText="1"/>
    </xf>
    <xf numFmtId="0" fontId="60" fillId="0" borderId="0" xfId="0" applyFont="1" applyAlignment="1">
      <alignment horizontal="center" vertical="center" wrapText="1"/>
    </xf>
    <xf numFmtId="0" fontId="60" fillId="0" borderId="26" xfId="0" applyFont="1" applyBorder="1" applyAlignment="1">
      <alignment horizontal="center" vertical="center" wrapText="1"/>
    </xf>
    <xf numFmtId="0" fontId="1" fillId="26" borderId="28" xfId="563" applyNumberFormat="1" applyFont="1" applyFill="1" applyBorder="1" applyAlignment="1" applyProtection="1">
      <alignment horizontal="left" vertical="center" wrapText="1"/>
      <protection locked="0"/>
    </xf>
    <xf numFmtId="0" fontId="33" fillId="0" borderId="28" xfId="0" applyFont="1" applyBorder="1" applyAlignment="1">
      <alignment horizontal="left" vertical="center" wrapText="1"/>
    </xf>
    <xf numFmtId="0" fontId="33" fillId="0" borderId="15" xfId="0" applyFont="1" applyBorder="1" applyAlignment="1">
      <alignment horizontal="left" vertical="center" wrapText="1"/>
    </xf>
    <xf numFmtId="0" fontId="33" fillId="0" borderId="29" xfId="0" applyFont="1" applyBorder="1" applyAlignment="1">
      <alignment horizontal="left" vertical="center" wrapText="1"/>
    </xf>
    <xf numFmtId="0" fontId="34" fillId="26" borderId="28" xfId="0" applyFont="1" applyFill="1" applyBorder="1" applyAlignment="1" applyProtection="1">
      <alignment horizontal="left" vertical="center" wrapText="1"/>
      <protection locked="0"/>
    </xf>
    <xf numFmtId="0" fontId="34" fillId="26" borderId="15" xfId="0" applyFont="1" applyFill="1" applyBorder="1" applyAlignment="1" applyProtection="1">
      <alignment horizontal="left" vertical="center" wrapText="1"/>
      <protection locked="0"/>
    </xf>
    <xf numFmtId="0" fontId="34" fillId="26" borderId="29" xfId="0" applyFont="1" applyFill="1" applyBorder="1" applyAlignment="1" applyProtection="1">
      <alignment horizontal="left" vertical="center" wrapText="1"/>
      <protection locked="0"/>
    </xf>
    <xf numFmtId="0" fontId="32" fillId="0" borderId="28" xfId="0" applyFont="1" applyBorder="1" applyAlignment="1">
      <alignment horizontal="left" vertical="center" wrapText="1"/>
    </xf>
    <xf numFmtId="0" fontId="32" fillId="0" borderId="15" xfId="0" applyFont="1" applyBorder="1" applyAlignment="1">
      <alignment horizontal="left" vertical="center" wrapText="1"/>
    </xf>
    <xf numFmtId="0" fontId="34" fillId="26" borderId="15" xfId="0" applyFont="1" applyFill="1" applyBorder="1" applyAlignment="1" applyProtection="1">
      <alignment horizontal="center" vertical="center" wrapText="1"/>
      <protection locked="0"/>
    </xf>
    <xf numFmtId="0" fontId="34" fillId="26" borderId="29" xfId="0" applyFont="1" applyFill="1" applyBorder="1" applyAlignment="1" applyProtection="1">
      <alignment horizontal="center" vertical="center" wrapText="1"/>
      <protection locked="0"/>
    </xf>
    <xf numFmtId="0" fontId="43" fillId="2" borderId="37" xfId="0" applyFont="1" applyFill="1" applyBorder="1" applyAlignment="1">
      <alignment horizontal="center" vertical="center" wrapText="1"/>
    </xf>
    <xf numFmtId="0" fontId="33" fillId="0" borderId="36" xfId="0" applyFont="1" applyBorder="1" applyAlignment="1">
      <alignment horizontal="center" vertical="center" wrapText="1"/>
    </xf>
    <xf numFmtId="0" fontId="33" fillId="30" borderId="17" xfId="0" applyFont="1" applyFill="1" applyBorder="1" applyAlignment="1">
      <alignment horizontal="left" vertical="center" wrapText="1"/>
    </xf>
    <xf numFmtId="0" fontId="33" fillId="30" borderId="2" xfId="0" applyFont="1" applyFill="1" applyBorder="1" applyAlignment="1">
      <alignment horizontal="left" vertical="center" wrapText="1"/>
    </xf>
    <xf numFmtId="0" fontId="0" fillId="0" borderId="2" xfId="0" applyBorder="1" applyAlignment="1">
      <alignment vertical="center" wrapText="1"/>
    </xf>
    <xf numFmtId="0" fontId="0" fillId="0" borderId="33" xfId="0" applyBorder="1" applyAlignment="1">
      <alignment vertical="center" wrapText="1"/>
    </xf>
    <xf numFmtId="0" fontId="62" fillId="0" borderId="15" xfId="526" applyFont="1" applyBorder="1" applyAlignment="1">
      <alignment horizontal="center" vertical="center" wrapText="1"/>
    </xf>
    <xf numFmtId="0" fontId="62" fillId="0" borderId="44" xfId="526" applyFont="1" applyBorder="1" applyAlignment="1">
      <alignment horizontal="center" vertical="center" wrapText="1"/>
    </xf>
    <xf numFmtId="0" fontId="38" fillId="0" borderId="28" xfId="0" applyFont="1" applyBorder="1" applyAlignment="1">
      <alignment horizontal="center" vertical="center" wrapText="1"/>
    </xf>
    <xf numFmtId="0" fontId="38" fillId="0" borderId="15" xfId="0" applyFont="1" applyBorder="1" applyAlignment="1">
      <alignment horizontal="center" vertical="center" wrapText="1"/>
    </xf>
    <xf numFmtId="0" fontId="38" fillId="2" borderId="49" xfId="0" applyFont="1" applyFill="1" applyBorder="1" applyAlignment="1">
      <alignment horizontal="left" vertical="center" wrapText="1"/>
    </xf>
    <xf numFmtId="0" fontId="38" fillId="2" borderId="47" xfId="0" applyFont="1" applyFill="1" applyBorder="1" applyAlignment="1">
      <alignment horizontal="left" vertical="center" wrapText="1"/>
    </xf>
    <xf numFmtId="0" fontId="38" fillId="2" borderId="59" xfId="0" applyFont="1" applyFill="1" applyBorder="1" applyAlignment="1">
      <alignment horizontal="left" vertical="center" wrapText="1"/>
    </xf>
    <xf numFmtId="0" fontId="62" fillId="27" borderId="28" xfId="0" applyFont="1" applyFill="1" applyBorder="1" applyAlignment="1">
      <alignment horizontal="center" vertical="center" wrapText="1"/>
    </xf>
    <xf numFmtId="0" fontId="62" fillId="27" borderId="15" xfId="0" applyFont="1" applyFill="1" applyBorder="1" applyAlignment="1">
      <alignment horizontal="center" vertical="center" wrapText="1"/>
    </xf>
    <xf numFmtId="0" fontId="62" fillId="0" borderId="28" xfId="526" applyFont="1" applyBorder="1" applyAlignment="1">
      <alignment horizontal="center" vertical="center" wrapText="1"/>
    </xf>
    <xf numFmtId="0" fontId="62" fillId="0" borderId="15" xfId="0" applyFont="1" applyBorder="1" applyAlignment="1">
      <alignment horizontal="center" vertical="center" wrapText="1"/>
    </xf>
    <xf numFmtId="0" fontId="62" fillId="2" borderId="37" xfId="0" applyFont="1" applyFill="1" applyBorder="1" applyAlignment="1">
      <alignment horizontal="left" vertical="center" wrapText="1"/>
    </xf>
    <xf numFmtId="0" fontId="6" fillId="0" borderId="36" xfId="0" applyFont="1" applyBorder="1" applyAlignment="1">
      <alignment horizontal="left" vertical="center" wrapText="1"/>
    </xf>
    <xf numFmtId="0" fontId="6" fillId="0" borderId="48" xfId="0" applyFont="1" applyBorder="1" applyAlignment="1">
      <alignment horizontal="left" vertical="center" wrapText="1"/>
    </xf>
    <xf numFmtId="0" fontId="34" fillId="26" borderId="52" xfId="0" applyFont="1" applyFill="1" applyBorder="1" applyAlignment="1" applyProtection="1">
      <alignment horizontal="left" vertical="center" wrapText="1"/>
      <protection locked="0"/>
    </xf>
    <xf numFmtId="0" fontId="0" fillId="0" borderId="50" xfId="0" applyBorder="1" applyAlignment="1" applyProtection="1">
      <alignment horizontal="left" vertical="center" wrapText="1"/>
      <protection locked="0"/>
    </xf>
    <xf numFmtId="0" fontId="0" fillId="0" borderId="51" xfId="0" applyBorder="1" applyAlignment="1" applyProtection="1">
      <alignment horizontal="left" vertical="center" wrapText="1"/>
      <protection locked="0"/>
    </xf>
    <xf numFmtId="0" fontId="62" fillId="2" borderId="37" xfId="526" applyFont="1" applyFill="1" applyBorder="1" applyAlignment="1">
      <alignment horizontal="left" vertical="center" wrapText="1"/>
    </xf>
    <xf numFmtId="165" fontId="60" fillId="2" borderId="17" xfId="0" applyNumberFormat="1" applyFont="1" applyFill="1" applyBorder="1" applyAlignment="1">
      <alignment horizontal="center" vertical="center" wrapText="1"/>
    </xf>
    <xf numFmtId="165" fontId="60" fillId="2" borderId="2" xfId="0" applyNumberFormat="1" applyFont="1" applyFill="1" applyBorder="1" applyAlignment="1">
      <alignment horizontal="center" vertical="center" wrapText="1"/>
    </xf>
    <xf numFmtId="165" fontId="60" fillId="2" borderId="33" xfId="0" applyNumberFormat="1" applyFont="1" applyFill="1" applyBorder="1" applyAlignment="1">
      <alignment horizontal="center" vertical="center" wrapText="1"/>
    </xf>
    <xf numFmtId="165" fontId="60" fillId="33" borderId="17" xfId="0" applyNumberFormat="1" applyFont="1" applyFill="1" applyBorder="1" applyAlignment="1" applyProtection="1">
      <alignment horizontal="center" vertical="center" wrapText="1"/>
      <protection locked="0"/>
    </xf>
    <xf numFmtId="165" fontId="60" fillId="33" borderId="2" xfId="0" applyNumberFormat="1" applyFont="1" applyFill="1" applyBorder="1" applyAlignment="1" applyProtection="1">
      <alignment horizontal="center" vertical="center" wrapText="1"/>
      <protection locked="0"/>
    </xf>
    <xf numFmtId="165" fontId="60" fillId="33" borderId="33" xfId="0" applyNumberFormat="1" applyFont="1" applyFill="1" applyBorder="1" applyAlignment="1" applyProtection="1">
      <alignment horizontal="center" vertical="center" wrapText="1"/>
      <protection locked="0"/>
    </xf>
    <xf numFmtId="0" fontId="62" fillId="30" borderId="3" xfId="526" applyFont="1" applyFill="1" applyBorder="1" applyAlignment="1">
      <alignment horizontal="center" vertical="center" wrapText="1"/>
    </xf>
    <xf numFmtId="0" fontId="62" fillId="30" borderId="4" xfId="526" applyFont="1" applyFill="1" applyBorder="1" applyAlignment="1">
      <alignment horizontal="center" vertical="center" wrapText="1"/>
    </xf>
    <xf numFmtId="0" fontId="62" fillId="30" borderId="27" xfId="526" applyFont="1" applyFill="1" applyBorder="1" applyAlignment="1">
      <alignment horizontal="center" vertical="center" wrapText="1"/>
    </xf>
    <xf numFmtId="0" fontId="32" fillId="30" borderId="39" xfId="0" applyFont="1" applyFill="1" applyBorder="1" applyAlignment="1">
      <alignment horizontal="center" vertical="center"/>
    </xf>
    <xf numFmtId="0" fontId="32" fillId="30" borderId="50" xfId="0" applyFont="1" applyFill="1" applyBorder="1" applyAlignment="1">
      <alignment horizontal="center" vertical="center"/>
    </xf>
    <xf numFmtId="0" fontId="32" fillId="30" borderId="46" xfId="0" applyFont="1" applyFill="1" applyBorder="1" applyAlignment="1">
      <alignment horizontal="center" vertical="center"/>
    </xf>
    <xf numFmtId="0" fontId="38" fillId="0" borderId="14" xfId="0" applyFont="1" applyBorder="1" applyAlignment="1">
      <alignment horizontal="center" vertical="center" wrapText="1"/>
    </xf>
    <xf numFmtId="0" fontId="38" fillId="0" borderId="2" xfId="0" applyFont="1" applyBorder="1" applyAlignment="1">
      <alignment horizontal="center" vertical="center" wrapText="1"/>
    </xf>
    <xf numFmtId="0" fontId="38" fillId="0" borderId="16" xfId="0" applyFont="1" applyBorder="1" applyAlignment="1">
      <alignment horizontal="center" vertical="center" wrapText="1"/>
    </xf>
    <xf numFmtId="0" fontId="62" fillId="0" borderId="43" xfId="526" applyFont="1" applyBorder="1" applyAlignment="1">
      <alignment horizontal="center" vertical="center" wrapText="1"/>
    </xf>
    <xf numFmtId="0" fontId="36" fillId="27" borderId="5" xfId="526" applyFont="1" applyFill="1" applyBorder="1" applyAlignment="1">
      <alignment horizontal="center" vertical="center"/>
    </xf>
    <xf numFmtId="0" fontId="36" fillId="27" borderId="6" xfId="526" applyFont="1" applyFill="1" applyBorder="1" applyAlignment="1">
      <alignment horizontal="center" vertical="center"/>
    </xf>
    <xf numFmtId="0" fontId="36" fillId="27" borderId="25" xfId="526" applyFont="1" applyFill="1" applyBorder="1" applyAlignment="1">
      <alignment horizontal="center" vertical="center"/>
    </xf>
    <xf numFmtId="0" fontId="36" fillId="27" borderId="3" xfId="526" applyFont="1" applyFill="1" applyBorder="1" applyAlignment="1">
      <alignment horizontal="center" vertical="center" wrapText="1"/>
    </xf>
    <xf numFmtId="0" fontId="36" fillId="27" borderId="4" xfId="526" applyFont="1" applyFill="1" applyBorder="1" applyAlignment="1">
      <alignment horizontal="center" vertical="center" wrapText="1"/>
    </xf>
    <xf numFmtId="0" fontId="36" fillId="27" borderId="4" xfId="526" applyFont="1" applyFill="1" applyBorder="1" applyAlignment="1">
      <alignment horizontal="center" vertical="center"/>
    </xf>
    <xf numFmtId="0" fontId="36" fillId="27" borderId="27" xfId="526" applyFont="1" applyFill="1" applyBorder="1" applyAlignment="1">
      <alignment horizontal="center" vertical="center"/>
    </xf>
    <xf numFmtId="0" fontId="62" fillId="27" borderId="24" xfId="526" applyFont="1" applyFill="1" applyBorder="1" applyAlignment="1">
      <alignment horizontal="center" vertical="center" wrapText="1"/>
    </xf>
    <xf numFmtId="0" fontId="62" fillId="27" borderId="0" xfId="526" applyFont="1" applyFill="1" applyAlignment="1">
      <alignment horizontal="center" vertical="center"/>
    </xf>
    <xf numFmtId="0" fontId="62" fillId="27" borderId="26" xfId="526" applyFont="1" applyFill="1" applyBorder="1" applyAlignment="1">
      <alignment horizontal="center" vertical="center"/>
    </xf>
    <xf numFmtId="0" fontId="62" fillId="27" borderId="56" xfId="526" applyFont="1" applyFill="1" applyBorder="1" applyAlignment="1">
      <alignment horizontal="center" vertical="center" wrapText="1"/>
    </xf>
    <xf numFmtId="0" fontId="64" fillId="0" borderId="57" xfId="0" applyFont="1" applyBorder="1" applyAlignment="1">
      <alignment horizontal="center" vertical="center" wrapText="1"/>
    </xf>
    <xf numFmtId="0" fontId="64" fillId="0" borderId="58" xfId="0" applyFont="1" applyBorder="1" applyAlignment="1">
      <alignment horizontal="center" vertical="center" wrapText="1"/>
    </xf>
    <xf numFmtId="0" fontId="64" fillId="27" borderId="57" xfId="0" applyFont="1" applyFill="1" applyBorder="1" applyAlignment="1">
      <alignment horizontal="center" vertical="center" wrapText="1"/>
    </xf>
    <xf numFmtId="0" fontId="64" fillId="27" borderId="58" xfId="0" applyFont="1" applyFill="1" applyBorder="1" applyAlignment="1">
      <alignment horizontal="center" vertical="center" wrapText="1"/>
    </xf>
    <xf numFmtId="0" fontId="38" fillId="2" borderId="56" xfId="0" applyFont="1" applyFill="1" applyBorder="1" applyAlignment="1">
      <alignment horizontal="center" vertical="center" wrapText="1"/>
    </xf>
    <xf numFmtId="0" fontId="38" fillId="0" borderId="57" xfId="0" applyFont="1" applyBorder="1" applyAlignment="1">
      <alignment horizontal="center" vertical="center" wrapText="1"/>
    </xf>
    <xf numFmtId="0" fontId="38" fillId="0" borderId="58" xfId="0" applyFont="1" applyBorder="1" applyAlignment="1">
      <alignment horizontal="center" vertical="center" wrapText="1"/>
    </xf>
    <xf numFmtId="0" fontId="38" fillId="30" borderId="30" xfId="0" applyFont="1" applyFill="1" applyBorder="1" applyAlignment="1">
      <alignment horizontal="center" vertical="center" wrapText="1"/>
    </xf>
    <xf numFmtId="0" fontId="38" fillId="30" borderId="1" xfId="0" applyFont="1" applyFill="1" applyBorder="1" applyAlignment="1">
      <alignment horizontal="center" vertical="center" wrapText="1"/>
    </xf>
    <xf numFmtId="0" fontId="38" fillId="30" borderId="31" xfId="0" applyFont="1" applyFill="1" applyBorder="1" applyAlignment="1">
      <alignment horizontal="center" vertical="center" wrapText="1"/>
    </xf>
    <xf numFmtId="0" fontId="38" fillId="30" borderId="3" xfId="0" applyFont="1" applyFill="1" applyBorder="1" applyAlignment="1">
      <alignment horizontal="center" vertical="center" wrapText="1"/>
    </xf>
    <xf numFmtId="0" fontId="38" fillId="30" borderId="4" xfId="0" applyFont="1" applyFill="1" applyBorder="1" applyAlignment="1">
      <alignment horizontal="center" vertical="center" wrapText="1"/>
    </xf>
    <xf numFmtId="0" fontId="38" fillId="30" borderId="27" xfId="0" applyFont="1" applyFill="1" applyBorder="1" applyAlignment="1">
      <alignment horizontal="center" vertical="center" wrapText="1"/>
    </xf>
    <xf numFmtId="0" fontId="62" fillId="27" borderId="20" xfId="0" applyFont="1" applyFill="1" applyBorder="1" applyAlignment="1">
      <alignment horizontal="center" vertical="center" wrapText="1"/>
    </xf>
    <xf numFmtId="0" fontId="64" fillId="0" borderId="20" xfId="0" applyFont="1" applyBorder="1" applyAlignment="1">
      <alignment horizontal="center" vertical="center" wrapText="1"/>
    </xf>
    <xf numFmtId="0" fontId="64" fillId="0" borderId="55" xfId="0" applyFont="1" applyBorder="1" applyAlignment="1">
      <alignment horizontal="center" vertical="center" wrapText="1"/>
    </xf>
    <xf numFmtId="0" fontId="74" fillId="27" borderId="18" xfId="0" applyFont="1" applyFill="1" applyBorder="1" applyAlignment="1">
      <alignment horizontal="center" vertical="center" wrapText="1"/>
    </xf>
    <xf numFmtId="0" fontId="75" fillId="0" borderId="20" xfId="0" applyFont="1" applyBorder="1" applyAlignment="1">
      <alignment horizontal="center" vertical="center" wrapText="1"/>
    </xf>
    <xf numFmtId="0" fontId="75" fillId="0" borderId="55" xfId="0" applyFont="1" applyBorder="1" applyAlignment="1">
      <alignment horizontal="center" vertical="center" wrapText="1"/>
    </xf>
    <xf numFmtId="0" fontId="38" fillId="27" borderId="28" xfId="0" applyFont="1" applyFill="1" applyBorder="1" applyAlignment="1">
      <alignment horizontal="center" vertical="center" wrapText="1"/>
    </xf>
    <xf numFmtId="0" fontId="38" fillId="27" borderId="15" xfId="0" applyFont="1" applyFill="1" applyBorder="1" applyAlignment="1">
      <alignment horizontal="center" vertical="center" wrapText="1"/>
    </xf>
    <xf numFmtId="0" fontId="32" fillId="2" borderId="17" xfId="0" applyFont="1" applyFill="1" applyBorder="1" applyAlignment="1">
      <alignment horizontal="center" vertical="center" wrapText="1"/>
    </xf>
    <xf numFmtId="0" fontId="32" fillId="2" borderId="33" xfId="0" applyFont="1" applyFill="1" applyBorder="1" applyAlignment="1">
      <alignment horizontal="center" vertical="center" wrapText="1"/>
    </xf>
    <xf numFmtId="0" fontId="32" fillId="2" borderId="38" xfId="0" applyFont="1" applyFill="1" applyBorder="1" applyAlignment="1">
      <alignment horizontal="center" vertical="center" wrapText="1"/>
    </xf>
    <xf numFmtId="0" fontId="32" fillId="2" borderId="31" xfId="0" applyFont="1" applyFill="1" applyBorder="1" applyAlignment="1">
      <alignment horizontal="center" vertical="center" wrapText="1"/>
    </xf>
    <xf numFmtId="0" fontId="62" fillId="0" borderId="14" xfId="526" applyFont="1" applyBorder="1" applyAlignment="1">
      <alignment horizontal="center" vertical="center" wrapText="1"/>
    </xf>
    <xf numFmtId="0" fontId="62" fillId="0" borderId="2" xfId="526" applyFont="1" applyBorder="1" applyAlignment="1">
      <alignment horizontal="center" vertical="center" wrapText="1"/>
    </xf>
    <xf numFmtId="0" fontId="62" fillId="0" borderId="16" xfId="526" applyFont="1" applyBorder="1" applyAlignment="1">
      <alignment horizontal="center" vertical="center" wrapText="1"/>
    </xf>
    <xf numFmtId="0" fontId="62" fillId="0" borderId="17" xfId="526" applyFont="1" applyBorder="1" applyAlignment="1">
      <alignment horizontal="center" vertical="center" wrapText="1"/>
    </xf>
    <xf numFmtId="0" fontId="0" fillId="0" borderId="2" xfId="0" applyBorder="1" applyAlignment="1">
      <alignment horizontal="center" vertical="center" wrapText="1"/>
    </xf>
    <xf numFmtId="0" fontId="0" fillId="0" borderId="33" xfId="0" applyBorder="1" applyAlignment="1">
      <alignment horizontal="center" vertical="center" wrapText="1"/>
    </xf>
    <xf numFmtId="0" fontId="62" fillId="0" borderId="30" xfId="526" applyFont="1" applyBorder="1" applyAlignment="1">
      <alignment horizontal="center" vertical="center" wrapText="1"/>
    </xf>
    <xf numFmtId="0" fontId="62" fillId="0" borderId="1" xfId="526" applyFont="1" applyBorder="1" applyAlignment="1">
      <alignment horizontal="center" vertical="center" wrapText="1"/>
    </xf>
    <xf numFmtId="0" fontId="62" fillId="0" borderId="45" xfId="526" applyFont="1" applyBorder="1" applyAlignment="1">
      <alignment horizontal="center" vertical="center" wrapText="1"/>
    </xf>
    <xf numFmtId="0" fontId="62" fillId="0" borderId="38" xfId="526" applyFont="1" applyBorder="1" applyAlignment="1">
      <alignment horizontal="center" vertical="center" wrapText="1"/>
    </xf>
    <xf numFmtId="0" fontId="38" fillId="2" borderId="18" xfId="0" applyFont="1" applyFill="1" applyBorder="1" applyAlignment="1">
      <alignment horizontal="left" vertical="center" wrapText="1"/>
    </xf>
    <xf numFmtId="0" fontId="38" fillId="2" borderId="20" xfId="0" applyFont="1" applyFill="1" applyBorder="1" applyAlignment="1">
      <alignment horizontal="left" vertical="center" wrapText="1"/>
    </xf>
    <xf numFmtId="0" fontId="38" fillId="2" borderId="55" xfId="0" applyFont="1" applyFill="1" applyBorder="1" applyAlignment="1">
      <alignment horizontal="left" vertical="center" wrapText="1"/>
    </xf>
    <xf numFmtId="0" fontId="62" fillId="27" borderId="17" xfId="0" applyFont="1" applyFill="1" applyBorder="1" applyAlignment="1">
      <alignment horizontal="center" vertical="center" wrapText="1"/>
    </xf>
    <xf numFmtId="0" fontId="62" fillId="27" borderId="33" xfId="0" applyFont="1" applyFill="1" applyBorder="1" applyAlignment="1">
      <alignment horizontal="center" vertical="center" wrapText="1"/>
    </xf>
    <xf numFmtId="0" fontId="62" fillId="27" borderId="49" xfId="0" applyFont="1" applyFill="1" applyBorder="1" applyAlignment="1">
      <alignment horizontal="center" vertical="center" wrapText="1"/>
    </xf>
    <xf numFmtId="0" fontId="62" fillId="27" borderId="47" xfId="0" applyFont="1" applyFill="1" applyBorder="1" applyAlignment="1">
      <alignment horizontal="center" vertical="center" wrapText="1"/>
    </xf>
    <xf numFmtId="0" fontId="62" fillId="27" borderId="59" xfId="0" applyFont="1" applyFill="1" applyBorder="1" applyAlignment="1">
      <alignment horizontal="center" vertical="center" wrapText="1"/>
    </xf>
    <xf numFmtId="0" fontId="62" fillId="27" borderId="54" xfId="526" applyFont="1" applyFill="1" applyBorder="1" applyAlignment="1">
      <alignment horizontal="center" vertical="center" wrapText="1"/>
    </xf>
    <xf numFmtId="0" fontId="62" fillId="27" borderId="47" xfId="526" applyFont="1" applyFill="1" applyBorder="1" applyAlignment="1">
      <alignment horizontal="center" vertical="center" wrapText="1"/>
    </xf>
    <xf numFmtId="0" fontId="62" fillId="27" borderId="59" xfId="526" applyFont="1" applyFill="1" applyBorder="1" applyAlignment="1">
      <alignment horizontal="center" vertical="center" wrapText="1"/>
    </xf>
    <xf numFmtId="0" fontId="62" fillId="30" borderId="5" xfId="526" applyFont="1" applyFill="1" applyBorder="1" applyAlignment="1">
      <alignment horizontal="center" vertical="center" wrapText="1"/>
    </xf>
    <xf numFmtId="0" fontId="62" fillId="30" borderId="6" xfId="526" applyFont="1" applyFill="1" applyBorder="1" applyAlignment="1">
      <alignment horizontal="center" vertical="center" wrapText="1"/>
    </xf>
    <xf numFmtId="0" fontId="62" fillId="30" borderId="25" xfId="526" applyFont="1" applyFill="1" applyBorder="1" applyAlignment="1">
      <alignment horizontal="center" vertical="center" wrapText="1"/>
    </xf>
    <xf numFmtId="0" fontId="62" fillId="30" borderId="24" xfId="526" applyFont="1" applyFill="1" applyBorder="1" applyAlignment="1">
      <alignment horizontal="center" vertical="center" wrapText="1"/>
    </xf>
    <xf numFmtId="0" fontId="62" fillId="30" borderId="0" xfId="526" applyFont="1" applyFill="1" applyAlignment="1">
      <alignment horizontal="center" vertical="center" wrapText="1"/>
    </xf>
    <xf numFmtId="0" fontId="62" fillId="30" borderId="26" xfId="526" applyFont="1" applyFill="1" applyBorder="1" applyAlignment="1">
      <alignment horizontal="center" vertical="center" wrapText="1"/>
    </xf>
    <xf numFmtId="0" fontId="74" fillId="27" borderId="18" xfId="526" applyFont="1" applyFill="1" applyBorder="1" applyAlignment="1">
      <alignment horizontal="center" vertical="center"/>
    </xf>
    <xf numFmtId="0" fontId="74" fillId="27" borderId="20" xfId="526" applyFont="1" applyFill="1" applyBorder="1" applyAlignment="1">
      <alignment horizontal="center" vertical="center"/>
    </xf>
    <xf numFmtId="0" fontId="74" fillId="27" borderId="55" xfId="526" applyFont="1" applyFill="1" applyBorder="1" applyAlignment="1">
      <alignment horizontal="center" vertical="center"/>
    </xf>
    <xf numFmtId="0" fontId="62" fillId="27" borderId="18" xfId="526" applyFont="1" applyFill="1" applyBorder="1" applyAlignment="1">
      <alignment horizontal="center" vertical="center"/>
    </xf>
    <xf numFmtId="0" fontId="62" fillId="27" borderId="20" xfId="526" applyFont="1" applyFill="1" applyBorder="1" applyAlignment="1">
      <alignment horizontal="center" vertical="center"/>
    </xf>
    <xf numFmtId="0" fontId="62" fillId="27" borderId="55" xfId="526" applyFont="1" applyFill="1" applyBorder="1" applyAlignment="1">
      <alignment horizontal="center" vertical="center"/>
    </xf>
    <xf numFmtId="0" fontId="62" fillId="27" borderId="37" xfId="0" applyFont="1" applyFill="1" applyBorder="1" applyAlignment="1">
      <alignment horizontal="center" vertical="center" wrapText="1"/>
    </xf>
    <xf numFmtId="0" fontId="64" fillId="0" borderId="36" xfId="0" applyFont="1" applyBorder="1" applyAlignment="1">
      <alignment horizontal="center" vertical="center" wrapText="1"/>
    </xf>
    <xf numFmtId="165" fontId="53" fillId="30" borderId="3" xfId="0" applyNumberFormat="1" applyFont="1" applyFill="1" applyBorder="1" applyAlignment="1">
      <alignment horizontal="center" vertical="center" wrapText="1"/>
    </xf>
    <xf numFmtId="0" fontId="0" fillId="30" borderId="4" xfId="0" applyFill="1" applyBorder="1" applyAlignment="1">
      <alignment horizontal="center" vertical="center" wrapText="1"/>
    </xf>
    <xf numFmtId="0" fontId="0" fillId="30" borderId="27" xfId="0" applyFill="1" applyBorder="1" applyAlignment="1">
      <alignment horizontal="center" vertical="center" wrapText="1"/>
    </xf>
    <xf numFmtId="0" fontId="36" fillId="27" borderId="5" xfId="526" applyFont="1" applyFill="1" applyBorder="1" applyAlignment="1">
      <alignment horizontal="center" vertical="center" wrapText="1"/>
    </xf>
    <xf numFmtId="0" fontId="0" fillId="0" borderId="6" xfId="0" applyBorder="1" applyAlignment="1">
      <alignment wrapText="1"/>
    </xf>
    <xf numFmtId="0" fontId="0" fillId="0" borderId="25" xfId="0" applyBorder="1" applyAlignment="1">
      <alignment wrapText="1"/>
    </xf>
    <xf numFmtId="0" fontId="0" fillId="0" borderId="4" xfId="0" applyBorder="1" applyAlignment="1">
      <alignment wrapText="1"/>
    </xf>
    <xf numFmtId="0" fontId="0" fillId="0" borderId="27" xfId="0" applyBorder="1" applyAlignment="1">
      <alignment wrapText="1"/>
    </xf>
    <xf numFmtId="0" fontId="38" fillId="0" borderId="56" xfId="0" applyFont="1" applyBorder="1" applyAlignment="1">
      <alignment horizontal="center" vertical="center" wrapText="1"/>
    </xf>
    <xf numFmtId="0" fontId="0" fillId="0" borderId="57" xfId="0" applyBorder="1" applyAlignment="1">
      <alignment wrapText="1"/>
    </xf>
    <xf numFmtId="0" fontId="0" fillId="0" borderId="58" xfId="0" applyBorder="1" applyAlignment="1">
      <alignment wrapText="1"/>
    </xf>
    <xf numFmtId="0" fontId="62" fillId="27" borderId="14" xfId="0" applyFont="1" applyFill="1" applyBorder="1" applyAlignment="1">
      <alignment horizontal="center" vertical="center" wrapText="1"/>
    </xf>
    <xf numFmtId="0" fontId="62" fillId="27" borderId="2" xfId="0" applyFont="1" applyFill="1" applyBorder="1" applyAlignment="1">
      <alignment horizontal="center" vertical="center" wrapText="1"/>
    </xf>
    <xf numFmtId="0" fontId="62" fillId="27" borderId="16" xfId="0" applyFont="1" applyFill="1" applyBorder="1" applyAlignment="1">
      <alignment horizontal="center" vertical="center" wrapText="1"/>
    </xf>
    <xf numFmtId="0" fontId="62" fillId="0" borderId="17" xfId="0" applyFont="1" applyBorder="1" applyAlignment="1">
      <alignment horizontal="center" vertical="center" wrapText="1"/>
    </xf>
    <xf numFmtId="0" fontId="62" fillId="0" borderId="2" xfId="0" applyFont="1" applyBorder="1" applyAlignment="1">
      <alignment horizontal="center" vertical="center" wrapText="1"/>
    </xf>
    <xf numFmtId="0" fontId="62" fillId="0" borderId="16" xfId="0" applyFont="1" applyBorder="1" applyAlignment="1">
      <alignment horizontal="center" vertical="center" wrapText="1"/>
    </xf>
    <xf numFmtId="0" fontId="38" fillId="2" borderId="37" xfId="0" applyFont="1" applyFill="1" applyBorder="1" applyAlignment="1">
      <alignment horizontal="left" vertical="center" wrapText="1"/>
    </xf>
    <xf numFmtId="0" fontId="38" fillId="2" borderId="36" xfId="0" applyFont="1" applyFill="1" applyBorder="1" applyAlignment="1">
      <alignment horizontal="left" vertical="center" wrapText="1"/>
    </xf>
    <xf numFmtId="0" fontId="38" fillId="2" borderId="48" xfId="0" applyFont="1" applyFill="1" applyBorder="1" applyAlignment="1">
      <alignment horizontal="left" vertical="center" wrapText="1"/>
    </xf>
    <xf numFmtId="0" fontId="36" fillId="27" borderId="6" xfId="526" applyFont="1" applyFill="1" applyBorder="1" applyAlignment="1">
      <alignment horizontal="center" vertical="center" wrapText="1"/>
    </xf>
    <xf numFmtId="0" fontId="36" fillId="27" borderId="25" xfId="526" applyFont="1" applyFill="1" applyBorder="1" applyAlignment="1">
      <alignment horizontal="center" vertical="center" wrapText="1"/>
    </xf>
    <xf numFmtId="0" fontId="36" fillId="27" borderId="27" xfId="526" applyFont="1" applyFill="1" applyBorder="1" applyAlignment="1">
      <alignment horizontal="center" vertical="center" wrapText="1"/>
    </xf>
    <xf numFmtId="0" fontId="32" fillId="30" borderId="5" xfId="0" applyFont="1" applyFill="1" applyBorder="1" applyAlignment="1">
      <alignment horizontal="center" vertical="center" wrapText="1"/>
    </xf>
    <xf numFmtId="0" fontId="32" fillId="30" borderId="6" xfId="0" applyFont="1" applyFill="1" applyBorder="1" applyAlignment="1">
      <alignment horizontal="center" vertical="center" wrapText="1"/>
    </xf>
    <xf numFmtId="0" fontId="32" fillId="30" borderId="25" xfId="0" applyFont="1" applyFill="1" applyBorder="1" applyAlignment="1">
      <alignment horizontal="center" vertical="center" wrapText="1"/>
    </xf>
    <xf numFmtId="0" fontId="32" fillId="30" borderId="24" xfId="0" applyFont="1" applyFill="1" applyBorder="1" applyAlignment="1">
      <alignment horizontal="center" vertical="center" wrapText="1"/>
    </xf>
    <xf numFmtId="0" fontId="32" fillId="30" borderId="0" xfId="0" applyFont="1" applyFill="1" applyAlignment="1">
      <alignment horizontal="center" vertical="center" wrapText="1"/>
    </xf>
    <xf numFmtId="0" fontId="32" fillId="30" borderId="26" xfId="0" applyFont="1" applyFill="1" applyBorder="1" applyAlignment="1">
      <alignment horizontal="center" vertical="center" wrapText="1"/>
    </xf>
    <xf numFmtId="165" fontId="0" fillId="0" borderId="2" xfId="0" applyNumberFormat="1" applyBorder="1" applyAlignment="1">
      <alignment horizontal="center" vertical="center" wrapText="1"/>
    </xf>
    <xf numFmtId="165" fontId="0" fillId="0" borderId="33" xfId="0" applyNumberFormat="1" applyBorder="1" applyAlignment="1">
      <alignment horizontal="center" vertical="center" wrapText="1"/>
    </xf>
    <xf numFmtId="0" fontId="34" fillId="30" borderId="39" xfId="0" applyFont="1" applyFill="1" applyBorder="1" applyAlignment="1">
      <alignment horizontal="center" wrapText="1"/>
    </xf>
    <xf numFmtId="0" fontId="34" fillId="30" borderId="50" xfId="0" applyFont="1" applyFill="1" applyBorder="1" applyAlignment="1">
      <alignment horizontal="center" wrapText="1"/>
    </xf>
    <xf numFmtId="0" fontId="34" fillId="30" borderId="46" xfId="0" applyFont="1" applyFill="1" applyBorder="1" applyAlignment="1">
      <alignment horizontal="center" wrapText="1"/>
    </xf>
    <xf numFmtId="0" fontId="34" fillId="26" borderId="17" xfId="844" applyNumberFormat="1" applyFont="1" applyFill="1" applyBorder="1" applyAlignment="1" applyProtection="1">
      <alignment horizontal="center" vertical="center" wrapText="1"/>
      <protection locked="0"/>
    </xf>
    <xf numFmtId="0" fontId="34" fillId="26" borderId="16" xfId="844" applyNumberFormat="1" applyFont="1" applyFill="1" applyBorder="1" applyAlignment="1" applyProtection="1">
      <alignment horizontal="center" vertical="center" wrapText="1"/>
      <protection locked="0"/>
    </xf>
    <xf numFmtId="0" fontId="34" fillId="26" borderId="14" xfId="526" applyFont="1" applyFill="1" applyBorder="1" applyAlignment="1" applyProtection="1">
      <alignment horizontal="center" vertical="center" wrapText="1"/>
      <protection locked="0"/>
    </xf>
    <xf numFmtId="0" fontId="34" fillId="26" borderId="16" xfId="526" applyFont="1" applyFill="1" applyBorder="1" applyAlignment="1" applyProtection="1">
      <alignment horizontal="center" vertical="center" wrapText="1"/>
      <protection locked="0"/>
    </xf>
    <xf numFmtId="0" fontId="32" fillId="0" borderId="17" xfId="0" applyFont="1" applyBorder="1" applyAlignment="1">
      <alignment horizontal="center" vertical="center" wrapText="1"/>
    </xf>
    <xf numFmtId="0" fontId="32" fillId="0" borderId="16" xfId="0" applyFont="1" applyBorder="1" applyAlignment="1">
      <alignment horizontal="center" vertical="center" wrapText="1"/>
    </xf>
    <xf numFmtId="0" fontId="32" fillId="0" borderId="14" xfId="0" applyFont="1" applyBorder="1" applyAlignment="1">
      <alignment horizontal="center" vertical="center" wrapText="1"/>
    </xf>
    <xf numFmtId="0" fontId="62" fillId="27" borderId="37" xfId="526" applyFont="1" applyFill="1" applyBorder="1" applyAlignment="1">
      <alignment horizontal="center" vertical="center" wrapText="1"/>
    </xf>
    <xf numFmtId="0" fontId="0" fillId="0" borderId="36" xfId="0" applyBorder="1" applyAlignment="1">
      <alignment wrapText="1"/>
    </xf>
    <xf numFmtId="0" fontId="0" fillId="0" borderId="48" xfId="0" applyBorder="1" applyAlignment="1">
      <alignment wrapText="1"/>
    </xf>
    <xf numFmtId="0" fontId="62" fillId="2" borderId="18" xfId="526" applyFont="1" applyFill="1" applyBorder="1" applyAlignment="1">
      <alignment horizontal="left" vertical="center" wrapText="1"/>
    </xf>
    <xf numFmtId="0" fontId="6" fillId="0" borderId="20" xfId="0" applyFont="1" applyBorder="1" applyAlignment="1">
      <alignment horizontal="left" vertical="center" wrapText="1"/>
    </xf>
    <xf numFmtId="0" fontId="6" fillId="0" borderId="55" xfId="0" applyFont="1" applyBorder="1" applyAlignment="1">
      <alignment horizontal="left" vertical="center" wrapText="1"/>
    </xf>
    <xf numFmtId="0" fontId="34" fillId="26" borderId="17" xfId="0" applyFont="1" applyFill="1" applyBorder="1" applyAlignment="1" applyProtection="1">
      <alignment horizontal="center" vertical="center" wrapText="1"/>
      <protection locked="0"/>
    </xf>
    <xf numFmtId="0" fontId="34" fillId="26" borderId="16" xfId="0" applyFont="1" applyFill="1" applyBorder="1" applyAlignment="1" applyProtection="1">
      <alignment horizontal="center" vertical="center" wrapText="1"/>
      <protection locked="0"/>
    </xf>
    <xf numFmtId="0" fontId="32" fillId="0" borderId="52" xfId="0" applyFont="1" applyBorder="1" applyAlignment="1">
      <alignment horizontal="center" vertical="center" wrapText="1"/>
    </xf>
    <xf numFmtId="0" fontId="34" fillId="0" borderId="46" xfId="0" applyFont="1" applyBorder="1" applyAlignment="1">
      <alignment horizontal="center" vertical="center" wrapText="1"/>
    </xf>
    <xf numFmtId="0" fontId="62" fillId="2" borderId="36" xfId="0" applyFont="1" applyFill="1" applyBorder="1" applyAlignment="1">
      <alignment horizontal="left" vertical="center" wrapText="1"/>
    </xf>
    <xf numFmtId="0" fontId="62" fillId="2" borderId="48" xfId="0" applyFont="1" applyFill="1" applyBorder="1" applyAlignment="1">
      <alignment horizontal="left" vertical="center" wrapText="1"/>
    </xf>
    <xf numFmtId="0" fontId="34" fillId="26" borderId="50" xfId="0" applyFont="1" applyFill="1" applyBorder="1" applyAlignment="1" applyProtection="1">
      <alignment horizontal="left" vertical="center" wrapText="1"/>
      <protection locked="0"/>
    </xf>
    <xf numFmtId="0" fontId="34" fillId="26" borderId="51" xfId="0" applyFont="1" applyFill="1" applyBorder="1" applyAlignment="1" applyProtection="1">
      <alignment horizontal="left" vertical="center" wrapText="1"/>
      <protection locked="0"/>
    </xf>
    <xf numFmtId="0" fontId="62" fillId="2" borderId="36" xfId="526" applyFont="1" applyFill="1" applyBorder="1" applyAlignment="1">
      <alignment horizontal="left" vertical="center" wrapText="1"/>
    </xf>
    <xf numFmtId="0" fontId="62" fillId="2" borderId="48" xfId="526" applyFont="1" applyFill="1" applyBorder="1" applyAlignment="1">
      <alignment horizontal="left" vertical="center" wrapText="1"/>
    </xf>
    <xf numFmtId="0" fontId="32" fillId="0" borderId="28" xfId="0" applyFont="1" applyBorder="1" applyAlignment="1">
      <alignment horizontal="center" vertical="center" wrapText="1"/>
    </xf>
    <xf numFmtId="0" fontId="32" fillId="0" borderId="15" xfId="0" applyFont="1" applyBorder="1" applyAlignment="1">
      <alignment horizontal="center" vertical="center" wrapText="1"/>
    </xf>
    <xf numFmtId="0" fontId="34" fillId="26" borderId="28" xfId="526" applyFont="1" applyFill="1" applyBorder="1" applyAlignment="1" applyProtection="1">
      <alignment horizontal="center" vertical="center" wrapText="1"/>
      <protection locked="0"/>
    </xf>
    <xf numFmtId="0" fontId="34" fillId="26" borderId="15" xfId="526" applyFont="1" applyFill="1" applyBorder="1" applyAlignment="1" applyProtection="1">
      <alignment horizontal="center" vertical="center" wrapText="1"/>
      <protection locked="0"/>
    </xf>
    <xf numFmtId="0" fontId="62" fillId="27" borderId="5" xfId="526" applyFont="1" applyFill="1" applyBorder="1" applyAlignment="1">
      <alignment horizontal="center" vertical="center" wrapText="1"/>
    </xf>
    <xf numFmtId="0" fontId="0" fillId="0" borderId="46" xfId="0" applyBorder="1" applyAlignment="1">
      <alignment horizontal="center" vertical="center" wrapText="1"/>
    </xf>
    <xf numFmtId="0" fontId="32" fillId="30" borderId="39" xfId="722" applyNumberFormat="1" applyFont="1" applyFill="1" applyBorder="1" applyAlignment="1" applyProtection="1">
      <alignment horizontal="center" vertical="center"/>
    </xf>
    <xf numFmtId="0" fontId="32" fillId="30" borderId="50" xfId="722" applyNumberFormat="1" applyFont="1" applyFill="1" applyBorder="1" applyAlignment="1" applyProtection="1">
      <alignment horizontal="center" vertical="center"/>
    </xf>
    <xf numFmtId="0" fontId="62" fillId="30" borderId="23" xfId="526" applyFont="1" applyFill="1" applyBorder="1" applyAlignment="1">
      <alignment horizontal="center" vertical="center" wrapText="1"/>
    </xf>
    <xf numFmtId="0" fontId="62" fillId="30" borderId="18" xfId="526" applyFont="1" applyFill="1" applyBorder="1" applyAlignment="1">
      <alignment horizontal="center" vertical="center" wrapText="1"/>
    </xf>
    <xf numFmtId="0" fontId="62" fillId="30" borderId="20" xfId="526" applyFont="1" applyFill="1" applyBorder="1" applyAlignment="1">
      <alignment horizontal="center" vertical="center" wrapText="1"/>
    </xf>
    <xf numFmtId="0" fontId="62" fillId="30" borderId="22" xfId="526" applyFont="1" applyFill="1" applyBorder="1" applyAlignment="1">
      <alignment horizontal="center" vertical="center" wrapText="1"/>
    </xf>
    <xf numFmtId="0" fontId="34" fillId="30" borderId="37" xfId="0" applyFont="1" applyFill="1" applyBorder="1" applyAlignment="1">
      <alignment horizontal="center" vertical="center"/>
    </xf>
    <xf numFmtId="0" fontId="34" fillId="30" borderId="36" xfId="0" applyFont="1" applyFill="1" applyBorder="1" applyAlignment="1">
      <alignment horizontal="center" vertical="center"/>
    </xf>
    <xf numFmtId="0" fontId="34" fillId="30" borderId="54" xfId="0" applyFont="1" applyFill="1" applyBorder="1" applyAlignment="1">
      <alignment horizontal="center" vertical="center"/>
    </xf>
    <xf numFmtId="0" fontId="45" fillId="30" borderId="4" xfId="0" applyFont="1" applyFill="1" applyBorder="1" applyAlignment="1">
      <alignment horizontal="center"/>
    </xf>
    <xf numFmtId="44" fontId="32" fillId="30" borderId="50" xfId="0" applyNumberFormat="1" applyFont="1" applyFill="1" applyBorder="1" applyAlignment="1">
      <alignment horizontal="center"/>
    </xf>
    <xf numFmtId="44" fontId="32" fillId="30" borderId="46" xfId="0" applyNumberFormat="1" applyFont="1" applyFill="1" applyBorder="1" applyAlignment="1">
      <alignment horizontal="center"/>
    </xf>
    <xf numFmtId="44" fontId="32" fillId="2" borderId="52" xfId="0" applyNumberFormat="1" applyFont="1" applyFill="1" applyBorder="1" applyAlignment="1">
      <alignment horizontal="center" vertical="center" wrapText="1"/>
    </xf>
    <xf numFmtId="0" fontId="62" fillId="27" borderId="6" xfId="526" applyFont="1" applyFill="1" applyBorder="1" applyAlignment="1">
      <alignment horizontal="center" vertical="center" wrapText="1"/>
    </xf>
    <xf numFmtId="0" fontId="64" fillId="0" borderId="6" xfId="0" applyFont="1" applyBorder="1" applyAlignment="1">
      <alignment wrapText="1"/>
    </xf>
    <xf numFmtId="0" fontId="64" fillId="0" borderId="25" xfId="0" applyFont="1" applyBorder="1" applyAlignment="1">
      <alignment wrapText="1"/>
    </xf>
    <xf numFmtId="4" fontId="34" fillId="26" borderId="17" xfId="722" applyNumberFormat="1" applyFont="1" applyFill="1" applyBorder="1" applyAlignment="1" applyProtection="1">
      <alignment horizontal="center" vertical="center" wrapText="1"/>
      <protection locked="0"/>
    </xf>
    <xf numFmtId="4" fontId="34" fillId="26" borderId="16" xfId="722" applyNumberFormat="1" applyFont="1" applyFill="1" applyBorder="1" applyAlignment="1" applyProtection="1">
      <alignment horizontal="center" vertical="center" wrapText="1"/>
      <protection locked="0"/>
    </xf>
    <xf numFmtId="0" fontId="34" fillId="26" borderId="40" xfId="0" applyFont="1" applyFill="1" applyBorder="1" applyAlignment="1" applyProtection="1">
      <alignment horizontal="left" vertical="center" wrapText="1"/>
      <protection locked="0"/>
    </xf>
    <xf numFmtId="0" fontId="0" fillId="0" borderId="35" xfId="0" applyBorder="1" applyAlignment="1" applyProtection="1">
      <alignment horizontal="left" vertical="center" wrapText="1"/>
      <protection locked="0"/>
    </xf>
    <xf numFmtId="0" fontId="0" fillId="0" borderId="42" xfId="0" applyBorder="1" applyAlignment="1" applyProtection="1">
      <alignment vertical="center" wrapText="1"/>
      <protection locked="0"/>
    </xf>
    <xf numFmtId="0" fontId="36" fillId="27" borderId="60" xfId="526" applyFont="1" applyFill="1" applyBorder="1" applyAlignment="1">
      <alignment horizontal="center" vertical="center" wrapText="1"/>
    </xf>
    <xf numFmtId="0" fontId="36" fillId="27" borderId="34" xfId="526" applyFont="1" applyFill="1" applyBorder="1" applyAlignment="1">
      <alignment horizontal="center" vertical="center" wrapText="1"/>
    </xf>
    <xf numFmtId="0" fontId="36" fillId="27" borderId="19" xfId="526" applyFont="1" applyFill="1" applyBorder="1" applyAlignment="1">
      <alignment horizontal="center" vertical="center" wrapText="1"/>
    </xf>
    <xf numFmtId="0" fontId="0" fillId="0" borderId="19" xfId="0" applyBorder="1" applyAlignment="1">
      <alignment wrapText="1"/>
    </xf>
    <xf numFmtId="0" fontId="0" fillId="0" borderId="61" xfId="0" applyBorder="1" applyAlignment="1">
      <alignment wrapText="1"/>
    </xf>
    <xf numFmtId="0" fontId="38" fillId="0" borderId="43" xfId="0" applyFont="1" applyBorder="1" applyAlignment="1">
      <alignment horizontal="center" vertical="center" wrapText="1"/>
    </xf>
    <xf numFmtId="0" fontId="38" fillId="0" borderId="44" xfId="0" applyFont="1" applyBorder="1" applyAlignment="1">
      <alignment horizontal="center" vertical="center" wrapText="1"/>
    </xf>
    <xf numFmtId="0" fontId="6" fillId="0" borderId="44" xfId="0" applyFont="1" applyBorder="1" applyAlignment="1">
      <alignment wrapText="1"/>
    </xf>
    <xf numFmtId="0" fontId="6" fillId="0" borderId="62" xfId="0" applyFont="1" applyBorder="1" applyAlignment="1">
      <alignment wrapText="1"/>
    </xf>
    <xf numFmtId="0" fontId="38" fillId="2" borderId="32" xfId="0" applyFont="1" applyFill="1" applyBorder="1" applyAlignment="1">
      <alignment horizontal="left" vertical="center" wrapText="1"/>
    </xf>
    <xf numFmtId="0" fontId="38" fillId="2" borderId="19" xfId="0" applyFont="1" applyFill="1" applyBorder="1" applyAlignment="1">
      <alignment horizontal="left" vertical="center" wrapText="1"/>
    </xf>
    <xf numFmtId="0" fontId="62" fillId="2" borderId="49" xfId="526" applyFont="1" applyFill="1" applyBorder="1" applyAlignment="1">
      <alignment horizontal="left" vertical="center" wrapText="1"/>
    </xf>
    <xf numFmtId="0" fontId="62" fillId="2" borderId="47" xfId="526" applyFont="1" applyFill="1" applyBorder="1" applyAlignment="1">
      <alignment horizontal="left" vertical="center" wrapText="1"/>
    </xf>
    <xf numFmtId="0" fontId="64" fillId="2" borderId="47" xfId="0" applyFont="1" applyFill="1" applyBorder="1" applyAlignment="1">
      <alignment horizontal="left" wrapText="1"/>
    </xf>
    <xf numFmtId="0" fontId="64" fillId="2" borderId="59" xfId="0" applyFont="1" applyFill="1" applyBorder="1" applyAlignment="1">
      <alignment horizontal="left" wrapText="1"/>
    </xf>
    <xf numFmtId="0" fontId="34" fillId="26" borderId="43" xfId="0" applyFont="1" applyFill="1" applyBorder="1" applyAlignment="1" applyProtection="1">
      <alignment horizontal="left" vertical="center" wrapText="1"/>
      <protection locked="0"/>
    </xf>
    <xf numFmtId="0" fontId="34" fillId="26" borderId="44" xfId="0" applyFont="1" applyFill="1" applyBorder="1" applyAlignment="1" applyProtection="1">
      <alignment horizontal="left" vertical="center" wrapText="1"/>
      <protection locked="0"/>
    </xf>
    <xf numFmtId="0" fontId="0" fillId="0" borderId="44" xfId="0" applyBorder="1" applyAlignment="1" applyProtection="1">
      <alignment vertical="center" wrapText="1"/>
      <protection locked="0"/>
    </xf>
    <xf numFmtId="0" fontId="0" fillId="0" borderId="62" xfId="0" applyBorder="1" applyAlignment="1" applyProtection="1">
      <alignment vertical="center" wrapText="1"/>
      <protection locked="0"/>
    </xf>
    <xf numFmtId="0" fontId="6" fillId="0" borderId="47" xfId="0" applyFont="1" applyBorder="1" applyAlignment="1">
      <alignment horizontal="left" vertical="center" wrapText="1"/>
    </xf>
    <xf numFmtId="0" fontId="6" fillId="0" borderId="59" xfId="0" applyFont="1" applyBorder="1" applyAlignment="1">
      <alignment vertical="center" wrapText="1"/>
    </xf>
    <xf numFmtId="0" fontId="62" fillId="2" borderId="32" xfId="0" applyFont="1" applyFill="1" applyBorder="1" applyAlignment="1">
      <alignment horizontal="left" vertical="center" wrapText="1"/>
    </xf>
    <xf numFmtId="0" fontId="6" fillId="0" borderId="19" xfId="0" applyFont="1" applyBorder="1" applyAlignment="1">
      <alignment horizontal="left" vertical="center" wrapText="1"/>
    </xf>
    <xf numFmtId="0" fontId="6" fillId="0" borderId="61" xfId="0" applyFont="1" applyBorder="1" applyAlignment="1">
      <alignment wrapText="1"/>
    </xf>
    <xf numFmtId="165" fontId="34" fillId="0" borderId="15" xfId="723" applyNumberFormat="1" applyFont="1" applyBorder="1" applyAlignment="1" applyProtection="1">
      <alignment horizontal="center" vertical="center" wrapText="1"/>
    </xf>
    <xf numFmtId="165" fontId="34" fillId="0" borderId="29" xfId="723" applyNumberFormat="1" applyFont="1" applyBorder="1" applyAlignment="1" applyProtection="1">
      <alignment horizontal="center" vertical="center" wrapText="1"/>
    </xf>
    <xf numFmtId="0" fontId="62" fillId="0" borderId="14" xfId="0" applyFont="1" applyBorder="1" applyAlignment="1">
      <alignment horizontal="center" vertical="center" wrapText="1"/>
    </xf>
    <xf numFmtId="0" fontId="1" fillId="26" borderId="15" xfId="0" applyFont="1" applyFill="1" applyBorder="1" applyAlignment="1" applyProtection="1">
      <alignment horizontal="center" vertical="center" wrapText="1"/>
      <protection locked="0"/>
    </xf>
    <xf numFmtId="0" fontId="1" fillId="26" borderId="35" xfId="0" applyFont="1" applyFill="1" applyBorder="1" applyAlignment="1" applyProtection="1">
      <alignment horizontal="center" vertical="center" wrapText="1"/>
      <protection locked="0"/>
    </xf>
    <xf numFmtId="4" fontId="34" fillId="26" borderId="15" xfId="722" applyNumberFormat="1" applyFont="1" applyFill="1" applyBorder="1" applyAlignment="1" applyProtection="1">
      <alignment horizontal="center" vertical="center" wrapText="1"/>
      <protection locked="0"/>
    </xf>
    <xf numFmtId="0" fontId="38" fillId="30" borderId="24" xfId="0" applyFont="1" applyFill="1" applyBorder="1" applyAlignment="1">
      <alignment horizontal="center" vertical="center" wrapText="1"/>
    </xf>
    <xf numFmtId="0" fontId="38" fillId="30" borderId="0" xfId="0" applyFont="1" applyFill="1" applyAlignment="1">
      <alignment horizontal="center" vertical="center" wrapText="1"/>
    </xf>
    <xf numFmtId="0" fontId="38" fillId="30" borderId="26" xfId="0" applyFont="1" applyFill="1" applyBorder="1" applyAlignment="1">
      <alignment horizontal="center" vertical="center" wrapText="1"/>
    </xf>
    <xf numFmtId="0" fontId="74" fillId="30" borderId="0" xfId="526" applyFont="1" applyFill="1" applyAlignment="1">
      <alignment horizontal="center" vertical="center" wrapText="1"/>
    </xf>
    <xf numFmtId="0" fontId="74" fillId="30" borderId="26" xfId="526" applyFont="1" applyFill="1" applyBorder="1" applyAlignment="1">
      <alignment horizontal="center" vertical="center" wrapText="1"/>
    </xf>
    <xf numFmtId="0" fontId="34" fillId="26" borderId="43" xfId="526" applyFont="1" applyFill="1" applyBorder="1" applyAlignment="1" applyProtection="1">
      <alignment horizontal="center" vertical="center" wrapText="1"/>
      <protection locked="0"/>
    </xf>
    <xf numFmtId="0" fontId="34" fillId="26" borderId="44" xfId="526" applyFont="1" applyFill="1" applyBorder="1" applyAlignment="1" applyProtection="1">
      <alignment horizontal="center" vertical="center" wrapText="1"/>
      <protection locked="0"/>
    </xf>
    <xf numFmtId="4" fontId="34" fillId="26" borderId="35" xfId="722" applyNumberFormat="1" applyFont="1" applyFill="1" applyBorder="1" applyAlignment="1" applyProtection="1">
      <alignment horizontal="center" vertical="center" wrapText="1"/>
      <protection locked="0"/>
    </xf>
    <xf numFmtId="0" fontId="64" fillId="0" borderId="36" xfId="0" applyFont="1" applyBorder="1" applyAlignment="1">
      <alignment wrapText="1"/>
    </xf>
    <xf numFmtId="0" fontId="64" fillId="0" borderId="48" xfId="0" applyFont="1" applyBorder="1" applyAlignment="1">
      <alignment wrapText="1"/>
    </xf>
    <xf numFmtId="165" fontId="32" fillId="0" borderId="46" xfId="723" applyNumberFormat="1" applyFont="1" applyBorder="1" applyAlignment="1" applyProtection="1">
      <alignment horizontal="center" vertical="center" wrapText="1"/>
    </xf>
    <xf numFmtId="165" fontId="32" fillId="0" borderId="42" xfId="723" applyNumberFormat="1" applyFont="1" applyBorder="1" applyAlignment="1" applyProtection="1">
      <alignment horizontal="center" vertical="center" wrapText="1"/>
    </xf>
    <xf numFmtId="0" fontId="36" fillId="27" borderId="24" xfId="526" applyFont="1" applyFill="1" applyBorder="1" applyAlignment="1">
      <alignment horizontal="center" vertical="center" wrapText="1"/>
    </xf>
    <xf numFmtId="0" fontId="36" fillId="27" borderId="0" xfId="526" applyFont="1" applyFill="1" applyAlignment="1">
      <alignment horizontal="center" vertical="center" wrapText="1"/>
    </xf>
    <xf numFmtId="0" fontId="36" fillId="27" borderId="20" xfId="526" applyFont="1" applyFill="1" applyBorder="1" applyAlignment="1">
      <alignment horizontal="center" vertical="center" wrapText="1"/>
    </xf>
    <xf numFmtId="0" fontId="0" fillId="0" borderId="20" xfId="0" applyBorder="1" applyAlignment="1">
      <alignment wrapText="1"/>
    </xf>
    <xf numFmtId="0" fontId="0" fillId="0" borderId="55" xfId="0" applyBorder="1" applyAlignment="1">
      <alignment wrapText="1"/>
    </xf>
    <xf numFmtId="0" fontId="6" fillId="0" borderId="57" xfId="0" applyFont="1" applyBorder="1" applyAlignment="1">
      <alignment wrapText="1"/>
    </xf>
    <xf numFmtId="0" fontId="6" fillId="0" borderId="58" xfId="0" applyFont="1" applyBorder="1" applyAlignment="1">
      <alignment wrapText="1"/>
    </xf>
    <xf numFmtId="9" fontId="32" fillId="0" borderId="15" xfId="723" applyFont="1" applyBorder="1" applyAlignment="1" applyProtection="1">
      <alignment horizontal="center" vertical="center" wrapText="1"/>
    </xf>
    <xf numFmtId="9" fontId="32" fillId="0" borderId="29" xfId="723" applyFont="1" applyBorder="1" applyAlignment="1" applyProtection="1">
      <alignment horizontal="center" vertical="center" wrapText="1"/>
    </xf>
    <xf numFmtId="0" fontId="62" fillId="0" borderId="52" xfId="526" applyFont="1" applyBorder="1" applyAlignment="1">
      <alignment horizontal="center" vertical="center" wrapText="1"/>
    </xf>
    <xf numFmtId="0" fontId="62" fillId="0" borderId="50" xfId="526" applyFont="1" applyBorder="1" applyAlignment="1">
      <alignment horizontal="center" vertical="center" wrapText="1"/>
    </xf>
    <xf numFmtId="0" fontId="62" fillId="0" borderId="46" xfId="526" applyFont="1" applyBorder="1" applyAlignment="1">
      <alignment horizontal="center" vertical="center" wrapText="1"/>
    </xf>
    <xf numFmtId="4" fontId="32" fillId="30" borderId="65" xfId="0" applyNumberFormat="1" applyFont="1" applyFill="1" applyBorder="1" applyAlignment="1">
      <alignment horizontal="center" vertical="center" wrapText="1"/>
    </xf>
    <xf numFmtId="4" fontId="32" fillId="30" borderId="4" xfId="0" applyNumberFormat="1" applyFont="1" applyFill="1" applyBorder="1" applyAlignment="1">
      <alignment horizontal="center" vertical="center" wrapText="1"/>
    </xf>
    <xf numFmtId="0" fontId="1" fillId="0" borderId="40" xfId="0" applyFont="1" applyBorder="1" applyAlignment="1">
      <alignment horizontal="center" vertical="center" wrapText="1"/>
    </xf>
    <xf numFmtId="0" fontId="1" fillId="0" borderId="35" xfId="0" applyFont="1" applyBorder="1" applyAlignment="1">
      <alignment horizontal="center" vertical="center" wrapText="1"/>
    </xf>
    <xf numFmtId="0" fontId="34" fillId="26" borderId="30" xfId="0" applyFont="1" applyFill="1"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xf numFmtId="0" fontId="0" fillId="0" borderId="31" xfId="0" applyBorder="1" applyAlignment="1" applyProtection="1">
      <alignment horizontal="left" vertical="center" wrapText="1"/>
      <protection locked="0"/>
    </xf>
    <xf numFmtId="0" fontId="62" fillId="27" borderId="36" xfId="526" applyFont="1" applyFill="1" applyBorder="1" applyAlignment="1">
      <alignment horizontal="center" vertical="center"/>
    </xf>
    <xf numFmtId="0" fontId="62" fillId="27" borderId="48" xfId="526" applyFont="1" applyFill="1" applyBorder="1" applyAlignment="1">
      <alignment horizontal="center" vertical="center"/>
    </xf>
    <xf numFmtId="0" fontId="62" fillId="27" borderId="25" xfId="526" applyFont="1" applyFill="1" applyBorder="1" applyAlignment="1">
      <alignment horizontal="center" vertical="center" wrapText="1"/>
    </xf>
    <xf numFmtId="0" fontId="34" fillId="26" borderId="29" xfId="526" applyFont="1" applyFill="1" applyBorder="1" applyAlignment="1" applyProtection="1">
      <alignment horizontal="center" vertical="center" wrapText="1"/>
      <protection locked="0"/>
    </xf>
    <xf numFmtId="0" fontId="34" fillId="26" borderId="35" xfId="526" applyFont="1" applyFill="1" applyBorder="1" applyAlignment="1" applyProtection="1">
      <alignment horizontal="center" vertical="center" wrapText="1"/>
      <protection locked="0"/>
    </xf>
    <xf numFmtId="0" fontId="34" fillId="26" borderId="42" xfId="526" applyFont="1" applyFill="1" applyBorder="1" applyAlignment="1" applyProtection="1">
      <alignment horizontal="center" vertical="center" wrapText="1"/>
      <protection locked="0"/>
    </xf>
    <xf numFmtId="0" fontId="1" fillId="0" borderId="28" xfId="0" applyFont="1" applyBorder="1" applyAlignment="1">
      <alignment horizontal="center" vertical="center" wrapText="1"/>
    </xf>
    <xf numFmtId="0" fontId="1" fillId="0" borderId="15" xfId="0" applyFont="1" applyBorder="1" applyAlignment="1">
      <alignment horizontal="center" vertical="center" wrapText="1"/>
    </xf>
    <xf numFmtId="0" fontId="0" fillId="0" borderId="50" xfId="0" applyBorder="1" applyAlignment="1" applyProtection="1">
      <alignment vertical="center" wrapText="1"/>
      <protection locked="0"/>
    </xf>
    <xf numFmtId="0" fontId="0" fillId="0" borderId="51" xfId="0" applyBorder="1" applyAlignment="1" applyProtection="1">
      <alignment vertical="center" wrapText="1"/>
      <protection locked="0"/>
    </xf>
    <xf numFmtId="0" fontId="62" fillId="2" borderId="5" xfId="526" applyFont="1" applyFill="1" applyBorder="1" applyAlignment="1">
      <alignment horizontal="left" vertical="center" wrapText="1"/>
    </xf>
    <xf numFmtId="0" fontId="62" fillId="2" borderId="6" xfId="526" applyFont="1" applyFill="1" applyBorder="1" applyAlignment="1">
      <alignment horizontal="left" vertical="center" wrapText="1"/>
    </xf>
    <xf numFmtId="0" fontId="0" fillId="2" borderId="6" xfId="0" applyFill="1" applyBorder="1" applyAlignment="1">
      <alignment horizontal="left" wrapText="1"/>
    </xf>
    <xf numFmtId="0" fontId="0" fillId="2" borderId="25" xfId="0" applyFill="1" applyBorder="1" applyAlignment="1">
      <alignment horizontal="left" wrapText="1"/>
    </xf>
    <xf numFmtId="0" fontId="62" fillId="27" borderId="37" xfId="526" applyFont="1" applyFill="1" applyBorder="1" applyAlignment="1">
      <alignment horizontal="center" vertical="center"/>
    </xf>
    <xf numFmtId="0" fontId="38" fillId="2" borderId="61" xfId="0" applyFont="1" applyFill="1" applyBorder="1" applyAlignment="1">
      <alignment horizontal="left" vertical="center" wrapText="1"/>
    </xf>
    <xf numFmtId="0" fontId="34" fillId="30" borderId="50" xfId="0" applyFont="1" applyFill="1" applyBorder="1" applyAlignment="1">
      <alignment horizontal="center"/>
    </xf>
    <xf numFmtId="0" fontId="34" fillId="30" borderId="51" xfId="0" applyFont="1" applyFill="1" applyBorder="1" applyAlignment="1">
      <alignment horizontal="center"/>
    </xf>
    <xf numFmtId="4" fontId="34" fillId="26" borderId="15" xfId="844" applyNumberFormat="1" applyFont="1" applyFill="1" applyBorder="1" applyAlignment="1" applyProtection="1">
      <alignment horizontal="center" vertical="center" wrapText="1"/>
      <protection locked="0"/>
    </xf>
    <xf numFmtId="0" fontId="32" fillId="30" borderId="24" xfId="0" applyFont="1" applyFill="1" applyBorder="1" applyAlignment="1">
      <alignment horizontal="center" vertical="center"/>
    </xf>
    <xf numFmtId="0" fontId="32" fillId="30" borderId="0" xfId="0" applyFont="1" applyFill="1" applyAlignment="1">
      <alignment horizontal="center" vertical="center"/>
    </xf>
    <xf numFmtId="0" fontId="32" fillId="30" borderId="26" xfId="0" applyFont="1" applyFill="1" applyBorder="1" applyAlignment="1">
      <alignment horizontal="center" vertical="center"/>
    </xf>
    <xf numFmtId="0" fontId="0" fillId="0" borderId="20" xfId="0" applyBorder="1" applyAlignment="1">
      <alignment horizontal="center" vertical="center"/>
    </xf>
    <xf numFmtId="0" fontId="0" fillId="0" borderId="55" xfId="0" applyBorder="1" applyAlignment="1">
      <alignment horizontal="center" vertical="center"/>
    </xf>
    <xf numFmtId="0" fontId="62" fillId="27" borderId="53" xfId="526" applyFont="1" applyFill="1" applyBorder="1" applyAlignment="1">
      <alignment horizontal="center" vertical="center" wrapText="1"/>
    </xf>
    <xf numFmtId="0" fontId="62" fillId="27" borderId="36" xfId="526" applyFont="1" applyFill="1" applyBorder="1" applyAlignment="1">
      <alignment horizontal="center" vertical="center" wrapText="1"/>
    </xf>
    <xf numFmtId="0" fontId="62" fillId="27" borderId="48" xfId="526" applyFont="1" applyFill="1" applyBorder="1" applyAlignment="1">
      <alignment horizontal="center" vertical="center" wrapText="1"/>
    </xf>
    <xf numFmtId="0" fontId="62" fillId="27" borderId="36" xfId="0" applyFont="1" applyFill="1" applyBorder="1" applyAlignment="1">
      <alignment horizontal="center" vertical="center" wrapText="1"/>
    </xf>
    <xf numFmtId="0" fontId="62" fillId="27" borderId="54" xfId="0" applyFont="1" applyFill="1" applyBorder="1" applyAlignment="1">
      <alignment horizontal="center" vertical="center" wrapText="1"/>
    </xf>
    <xf numFmtId="0" fontId="62" fillId="27" borderId="18" xfId="526" applyFont="1" applyFill="1" applyBorder="1" applyAlignment="1">
      <alignment horizontal="center" vertical="center" wrapText="1"/>
    </xf>
    <xf numFmtId="0" fontId="34" fillId="0" borderId="14" xfId="526" applyFont="1" applyBorder="1" applyAlignment="1">
      <alignment horizontal="center" vertical="center" wrapText="1"/>
    </xf>
    <xf numFmtId="0" fontId="0" fillId="0" borderId="16" xfId="0" applyBorder="1" applyAlignment="1">
      <alignment horizontal="center" vertical="center" wrapText="1"/>
    </xf>
    <xf numFmtId="0" fontId="32" fillId="0" borderId="17" xfId="526" applyFont="1" applyBorder="1" applyAlignment="1">
      <alignment horizontal="center" vertical="center" wrapText="1"/>
    </xf>
    <xf numFmtId="0" fontId="0" fillId="0" borderId="16" xfId="0" applyBorder="1" applyAlignment="1" applyProtection="1">
      <alignment horizontal="center" vertical="center" wrapText="1"/>
      <protection locked="0"/>
    </xf>
    <xf numFmtId="0" fontId="34" fillId="26" borderId="17" xfId="526" applyFont="1" applyFill="1" applyBorder="1" applyAlignment="1" applyProtection="1">
      <alignment horizontal="center" vertical="center" wrapText="1"/>
      <protection locked="0"/>
    </xf>
    <xf numFmtId="0" fontId="34" fillId="30" borderId="39" xfId="0" applyFont="1" applyFill="1" applyBorder="1" applyAlignment="1">
      <alignment wrapText="1"/>
    </xf>
    <xf numFmtId="0" fontId="0" fillId="30" borderId="46" xfId="0" applyFill="1" applyBorder="1" applyAlignment="1">
      <alignment wrapText="1"/>
    </xf>
    <xf numFmtId="0" fontId="32" fillId="2" borderId="39" xfId="0" applyFont="1" applyFill="1" applyBorder="1" applyAlignment="1">
      <alignment horizontal="center" vertical="center" wrapText="1"/>
    </xf>
    <xf numFmtId="0" fontId="32" fillId="2" borderId="52" xfId="526" applyFont="1" applyFill="1" applyBorder="1" applyAlignment="1">
      <alignment horizontal="center" vertical="center" wrapText="1"/>
    </xf>
    <xf numFmtId="0" fontId="0" fillId="0" borderId="50" xfId="0" applyBorder="1" applyAlignment="1">
      <alignment horizontal="center" wrapText="1"/>
    </xf>
    <xf numFmtId="0" fontId="0" fillId="0" borderId="46" xfId="0" applyBorder="1" applyAlignment="1">
      <alignment horizontal="center" wrapText="1"/>
    </xf>
    <xf numFmtId="0" fontId="34" fillId="30" borderId="3" xfId="0" applyFont="1" applyFill="1" applyBorder="1" applyAlignment="1">
      <alignment horizontal="center"/>
    </xf>
    <xf numFmtId="0" fontId="34" fillId="30" borderId="4" xfId="0" applyFont="1" applyFill="1" applyBorder="1" applyAlignment="1">
      <alignment horizontal="center"/>
    </xf>
    <xf numFmtId="0" fontId="34" fillId="30" borderId="27" xfId="0" applyFont="1" applyFill="1" applyBorder="1" applyAlignment="1">
      <alignment horizontal="center"/>
    </xf>
    <xf numFmtId="0" fontId="32" fillId="0" borderId="14" xfId="526" applyFont="1" applyBorder="1" applyAlignment="1">
      <alignment horizontal="center" vertical="center" wrapText="1"/>
    </xf>
    <xf numFmtId="0" fontId="32" fillId="2" borderId="56" xfId="526" applyFont="1" applyFill="1" applyBorder="1" applyAlignment="1">
      <alignment horizontal="center" vertical="center" wrapText="1"/>
    </xf>
    <xf numFmtId="0" fontId="32" fillId="2" borderId="57" xfId="526" applyFont="1" applyFill="1" applyBorder="1" applyAlignment="1">
      <alignment horizontal="center" vertical="center" wrapText="1"/>
    </xf>
    <xf numFmtId="0" fontId="62" fillId="0" borderId="39" xfId="526" applyFont="1" applyBorder="1" applyAlignment="1">
      <alignment horizontal="center" vertical="center" wrapText="1"/>
    </xf>
    <xf numFmtId="0" fontId="34" fillId="2" borderId="14" xfId="526" applyFont="1" applyFill="1" applyBorder="1" applyAlignment="1">
      <alignment horizontal="center" vertical="center" wrapText="1"/>
    </xf>
    <xf numFmtId="0" fontId="34" fillId="2" borderId="16" xfId="526" applyFont="1" applyFill="1" applyBorder="1" applyAlignment="1">
      <alignment horizontal="center" vertical="center" wrapText="1"/>
    </xf>
    <xf numFmtId="0" fontId="62" fillId="2" borderId="37" xfId="0" applyFont="1" applyFill="1" applyBorder="1" applyAlignment="1" applyProtection="1">
      <alignment horizontal="left" vertical="center" wrapText="1"/>
      <protection locked="0"/>
    </xf>
    <xf numFmtId="0" fontId="62" fillId="2" borderId="36" xfId="0" applyFont="1" applyFill="1" applyBorder="1" applyAlignment="1" applyProtection="1">
      <alignment horizontal="left" vertical="center" wrapText="1"/>
      <protection locked="0"/>
    </xf>
    <xf numFmtId="0" fontId="62" fillId="2" borderId="48" xfId="0" applyFont="1" applyFill="1" applyBorder="1" applyAlignment="1" applyProtection="1">
      <alignment horizontal="left" vertical="center" wrapText="1"/>
      <protection locked="0"/>
    </xf>
    <xf numFmtId="0" fontId="32" fillId="2" borderId="46" xfId="526" applyFont="1" applyFill="1" applyBorder="1" applyAlignment="1">
      <alignment horizontal="center" vertical="center" wrapText="1"/>
    </xf>
    <xf numFmtId="0" fontId="34" fillId="26" borderId="52" xfId="526" applyFont="1" applyFill="1" applyBorder="1" applyAlignment="1" applyProtection="1">
      <alignment horizontal="center" vertical="center" wrapText="1"/>
      <protection locked="0"/>
    </xf>
    <xf numFmtId="0" fontId="34" fillId="26" borderId="46" xfId="526" applyFont="1" applyFill="1" applyBorder="1" applyAlignment="1" applyProtection="1">
      <alignment horizontal="center" vertical="center" wrapText="1"/>
      <protection locked="0"/>
    </xf>
    <xf numFmtId="0" fontId="62" fillId="27" borderId="48" xfId="0" applyFont="1" applyFill="1" applyBorder="1" applyAlignment="1">
      <alignment horizontal="center" vertical="center" wrapText="1"/>
    </xf>
    <xf numFmtId="0" fontId="38" fillId="27" borderId="14" xfId="0" applyFont="1" applyFill="1" applyBorder="1" applyAlignment="1">
      <alignment horizontal="center" vertical="center" wrapText="1"/>
    </xf>
    <xf numFmtId="0" fontId="38" fillId="27" borderId="2" xfId="0" applyFont="1" applyFill="1" applyBorder="1" applyAlignment="1">
      <alignment horizontal="center" vertical="center" wrapText="1"/>
    </xf>
    <xf numFmtId="0" fontId="38" fillId="27" borderId="16" xfId="0" applyFont="1" applyFill="1" applyBorder="1" applyAlignment="1">
      <alignment horizontal="center" vertical="center" wrapText="1"/>
    </xf>
    <xf numFmtId="0" fontId="32" fillId="30" borderId="50" xfId="0" applyFont="1" applyFill="1" applyBorder="1" applyAlignment="1">
      <alignment horizontal="center" vertical="center" wrapText="1"/>
    </xf>
    <xf numFmtId="0" fontId="32" fillId="30" borderId="51" xfId="0" applyFont="1" applyFill="1" applyBorder="1" applyAlignment="1">
      <alignment horizontal="center" vertical="center" wrapText="1"/>
    </xf>
    <xf numFmtId="0" fontId="32" fillId="30" borderId="52" xfId="0" applyFont="1" applyFill="1" applyBorder="1" applyAlignment="1">
      <alignment horizontal="center" vertical="center" wrapText="1"/>
    </xf>
    <xf numFmtId="0" fontId="62" fillId="2" borderId="52" xfId="526" applyFont="1" applyFill="1" applyBorder="1" applyAlignment="1">
      <alignment horizontal="center" vertical="center" wrapText="1"/>
    </xf>
    <xf numFmtId="0" fontId="62" fillId="2" borderId="50" xfId="526" applyFont="1" applyFill="1" applyBorder="1" applyAlignment="1">
      <alignment horizontal="center" vertical="center" wrapText="1"/>
    </xf>
    <xf numFmtId="0" fontId="62" fillId="2" borderId="46" xfId="526" applyFont="1" applyFill="1" applyBorder="1" applyAlignment="1">
      <alignment horizontal="center" vertical="center" wrapText="1"/>
    </xf>
    <xf numFmtId="0" fontId="38" fillId="0" borderId="52" xfId="0" applyFont="1" applyBorder="1" applyAlignment="1">
      <alignment horizontal="center" vertical="center" wrapText="1"/>
    </xf>
    <xf numFmtId="0" fontId="38" fillId="0" borderId="50" xfId="0" applyFont="1" applyBorder="1" applyAlignment="1">
      <alignment horizontal="center" vertical="center" wrapText="1"/>
    </xf>
    <xf numFmtId="0" fontId="38" fillId="0" borderId="46" xfId="0" applyFont="1" applyBorder="1" applyAlignment="1">
      <alignment horizontal="center" vertical="center" wrapText="1"/>
    </xf>
    <xf numFmtId="0" fontId="32" fillId="0" borderId="18" xfId="526" applyFont="1" applyBorder="1" applyAlignment="1">
      <alignment horizontal="center" vertical="center" wrapText="1"/>
    </xf>
    <xf numFmtId="0" fontId="0" fillId="0" borderId="20" xfId="0" applyBorder="1" applyAlignment="1">
      <alignment horizontal="center" vertical="center" wrapText="1"/>
    </xf>
    <xf numFmtId="0" fontId="0" fillId="0" borderId="22" xfId="0" applyBorder="1" applyAlignment="1">
      <alignment horizontal="center" vertical="center" wrapText="1"/>
    </xf>
    <xf numFmtId="0" fontId="64" fillId="0" borderId="20" xfId="0" applyFont="1" applyBorder="1" applyAlignment="1">
      <alignment wrapText="1"/>
    </xf>
    <xf numFmtId="0" fontId="64" fillId="0" borderId="55" xfId="0" applyFont="1" applyBorder="1" applyAlignment="1">
      <alignment wrapText="1"/>
    </xf>
    <xf numFmtId="0" fontId="64" fillId="0" borderId="48" xfId="0" applyFont="1" applyBorder="1" applyAlignment="1">
      <alignment horizontal="center" vertical="center" wrapText="1"/>
    </xf>
    <xf numFmtId="0" fontId="64" fillId="0" borderId="6" xfId="0" applyFont="1" applyBorder="1" applyAlignment="1">
      <alignment horizontal="center" vertical="center" wrapText="1"/>
    </xf>
    <xf numFmtId="0" fontId="64" fillId="0" borderId="25" xfId="0" applyFont="1" applyBorder="1" applyAlignment="1">
      <alignment horizontal="center" vertical="center" wrapText="1"/>
    </xf>
    <xf numFmtId="0" fontId="62" fillId="27" borderId="5" xfId="0" applyFont="1" applyFill="1" applyBorder="1" applyAlignment="1">
      <alignment horizontal="center" vertical="center" wrapText="1"/>
    </xf>
    <xf numFmtId="0" fontId="62" fillId="27" borderId="6" xfId="0" applyFont="1" applyFill="1" applyBorder="1" applyAlignment="1">
      <alignment horizontal="center" vertical="center" wrapText="1"/>
    </xf>
    <xf numFmtId="0" fontId="0" fillId="0" borderId="50" xfId="0" applyBorder="1" applyAlignment="1">
      <alignment horizontal="center" vertical="center" wrapText="1"/>
    </xf>
    <xf numFmtId="0" fontId="0" fillId="0" borderId="46" xfId="0" applyBorder="1" applyAlignment="1">
      <alignment vertical="center" wrapText="1"/>
    </xf>
    <xf numFmtId="0" fontId="34" fillId="26" borderId="2" xfId="0" applyFont="1" applyFill="1" applyBorder="1" applyAlignment="1" applyProtection="1">
      <alignment horizontal="center" vertical="center" wrapText="1"/>
      <protection locked="0"/>
    </xf>
    <xf numFmtId="0" fontId="0" fillId="0" borderId="33" xfId="0" applyBorder="1" applyAlignment="1" applyProtection="1">
      <alignment horizontal="center" vertical="center" wrapText="1"/>
      <protection locked="0"/>
    </xf>
    <xf numFmtId="0" fontId="32" fillId="0" borderId="2" xfId="0" applyFont="1" applyBorder="1" applyAlignment="1">
      <alignment horizontal="center" vertical="center" wrapText="1"/>
    </xf>
    <xf numFmtId="0" fontId="38" fillId="0" borderId="68" xfId="0" applyFont="1" applyBorder="1" applyAlignment="1">
      <alignment horizontal="center" vertical="center" wrapText="1"/>
    </xf>
    <xf numFmtId="0" fontId="38" fillId="0" borderId="69" xfId="0" applyFont="1" applyBorder="1" applyAlignment="1">
      <alignment horizontal="center" vertical="center" wrapText="1"/>
    </xf>
    <xf numFmtId="0" fontId="6" fillId="0" borderId="69" xfId="0" applyFont="1" applyBorder="1" applyAlignment="1">
      <alignment wrapText="1"/>
    </xf>
    <xf numFmtId="0" fontId="6" fillId="0" borderId="67" xfId="0" applyFont="1" applyBorder="1" applyAlignment="1">
      <alignment wrapText="1"/>
    </xf>
    <xf numFmtId="0" fontId="32" fillId="30" borderId="62" xfId="526" applyFont="1" applyFill="1" applyBorder="1" applyAlignment="1">
      <alignment horizontal="center" vertical="center" wrapText="1"/>
    </xf>
    <xf numFmtId="0" fontId="32" fillId="30" borderId="41" xfId="526" applyFont="1" applyFill="1" applyBorder="1" applyAlignment="1">
      <alignment horizontal="center" vertical="center" wrapText="1"/>
    </xf>
    <xf numFmtId="0" fontId="32" fillId="30" borderId="66" xfId="526" applyFont="1" applyFill="1" applyBorder="1" applyAlignment="1">
      <alignment horizontal="center" vertical="center" wrapText="1"/>
    </xf>
    <xf numFmtId="0" fontId="32" fillId="0" borderId="52" xfId="526" applyFont="1" applyBorder="1" applyAlignment="1" applyProtection="1">
      <alignment horizontal="center" vertical="center" wrapText="1"/>
      <protection locked="0"/>
    </xf>
    <xf numFmtId="0" fontId="32" fillId="0" borderId="50" xfId="526" applyFont="1" applyBorder="1" applyAlignment="1" applyProtection="1">
      <alignment horizontal="center" vertical="center" wrapText="1"/>
      <protection locked="0"/>
    </xf>
    <xf numFmtId="0" fontId="32" fillId="0" borderId="46" xfId="526" applyFont="1" applyBorder="1" applyAlignment="1" applyProtection="1">
      <alignment horizontal="center" vertical="center" wrapText="1"/>
      <protection locked="0"/>
    </xf>
    <xf numFmtId="0" fontId="38" fillId="2" borderId="28" xfId="0" applyFont="1" applyFill="1" applyBorder="1" applyAlignment="1" applyProtection="1">
      <alignment horizontal="center" vertical="center" wrapText="1"/>
      <protection locked="0"/>
    </xf>
    <xf numFmtId="0" fontId="38" fillId="2" borderId="15" xfId="0" applyFont="1" applyFill="1" applyBorder="1" applyAlignment="1" applyProtection="1">
      <alignment horizontal="center" vertical="center" wrapText="1"/>
      <protection locked="0"/>
    </xf>
    <xf numFmtId="0" fontId="62" fillId="27" borderId="32" xfId="526" applyFont="1" applyFill="1" applyBorder="1" applyAlignment="1" applyProtection="1">
      <alignment horizontal="center" vertical="center" wrapText="1"/>
      <protection locked="0"/>
    </xf>
    <xf numFmtId="0" fontId="0" fillId="0" borderId="19" xfId="0" applyBorder="1" applyAlignment="1" applyProtection="1">
      <alignment horizontal="center" vertical="center" wrapText="1"/>
      <protection locked="0"/>
    </xf>
    <xf numFmtId="0" fontId="62" fillId="27" borderId="21" xfId="526" applyFont="1" applyFill="1" applyBorder="1" applyAlignment="1" applyProtection="1">
      <alignment horizontal="center" vertical="center" wrapText="1"/>
      <protection locked="0"/>
    </xf>
    <xf numFmtId="0" fontId="0" fillId="0" borderId="20" xfId="0" applyBorder="1" applyAlignment="1" applyProtection="1">
      <alignment horizontal="center" vertical="center" wrapText="1"/>
      <protection locked="0"/>
    </xf>
    <xf numFmtId="0" fontId="0" fillId="0" borderId="55" xfId="0" applyBorder="1" applyAlignment="1" applyProtection="1">
      <alignment horizontal="center" vertical="center" wrapText="1"/>
      <protection locked="0"/>
    </xf>
    <xf numFmtId="0" fontId="32" fillId="0" borderId="14" xfId="526" applyFont="1" applyBorder="1" applyAlignment="1" applyProtection="1">
      <alignment horizontal="center" vertical="center" wrapText="1"/>
      <protection locked="0"/>
    </xf>
    <xf numFmtId="0" fontId="32" fillId="0" borderId="2" xfId="526" applyFont="1" applyBorder="1" applyAlignment="1" applyProtection="1">
      <alignment horizontal="center" vertical="center" wrapText="1"/>
      <protection locked="0"/>
    </xf>
    <xf numFmtId="0" fontId="32" fillId="0" borderId="16" xfId="526" applyFont="1" applyBorder="1" applyAlignment="1" applyProtection="1">
      <alignment horizontal="center" vertical="center" wrapText="1"/>
      <protection locked="0"/>
    </xf>
    <xf numFmtId="0" fontId="38" fillId="0" borderId="28" xfId="0" applyFont="1" applyBorder="1" applyAlignment="1" applyProtection="1">
      <alignment horizontal="center" vertical="center" wrapText="1"/>
      <protection locked="0"/>
    </xf>
    <xf numFmtId="0" fontId="38" fillId="0" borderId="15" xfId="0" applyFont="1" applyBorder="1" applyAlignment="1" applyProtection="1">
      <alignment horizontal="center" vertical="center" wrapText="1"/>
      <protection locked="0"/>
    </xf>
    <xf numFmtId="0" fontId="38" fillId="0" borderId="14" xfId="0" applyFont="1" applyBorder="1" applyAlignment="1" applyProtection="1">
      <alignment horizontal="center" vertical="center" wrapText="1"/>
      <protection locked="0"/>
    </xf>
    <xf numFmtId="0" fontId="38" fillId="0" borderId="2" xfId="0" applyFont="1" applyBorder="1" applyAlignment="1" applyProtection="1">
      <alignment horizontal="center" vertical="center" wrapText="1"/>
      <protection locked="0"/>
    </xf>
    <xf numFmtId="0" fontId="38" fillId="0" borderId="16" xfId="0" applyFont="1" applyBorder="1" applyAlignment="1" applyProtection="1">
      <alignment horizontal="center" vertical="center" wrapText="1"/>
      <protection locked="0"/>
    </xf>
    <xf numFmtId="0" fontId="62" fillId="27" borderId="77" xfId="0" applyFont="1" applyFill="1" applyBorder="1" applyAlignment="1" applyProtection="1">
      <alignment horizontal="center" vertical="center" wrapText="1"/>
      <protection locked="0"/>
    </xf>
    <xf numFmtId="0" fontId="0" fillId="0" borderId="78" xfId="0" applyBorder="1" applyAlignment="1" applyProtection="1">
      <alignment horizontal="center" vertical="center" wrapText="1"/>
      <protection locked="0"/>
    </xf>
    <xf numFmtId="0" fontId="0" fillId="0" borderId="76" xfId="0" applyBorder="1" applyAlignment="1" applyProtection="1">
      <alignment horizontal="center" vertical="center" wrapText="1"/>
      <protection locked="0"/>
    </xf>
    <xf numFmtId="0" fontId="0" fillId="0" borderId="75" xfId="0" applyBorder="1" applyAlignment="1" applyProtection="1">
      <alignment horizontal="center" vertical="center" wrapText="1"/>
      <protection locked="0"/>
    </xf>
    <xf numFmtId="0" fontId="64" fillId="2" borderId="37" xfId="526" applyFont="1" applyFill="1" applyBorder="1" applyAlignment="1" applyProtection="1">
      <alignment horizontal="left" vertical="center" wrapText="1"/>
      <protection locked="0"/>
    </xf>
    <xf numFmtId="0" fontId="0" fillId="0" borderId="36" xfId="0" applyBorder="1" applyAlignment="1" applyProtection="1">
      <alignment horizontal="left" vertical="center" wrapText="1"/>
      <protection locked="0"/>
    </xf>
    <xf numFmtId="0" fontId="0" fillId="0" borderId="48" xfId="0" applyBorder="1" applyAlignment="1" applyProtection="1">
      <alignment horizontal="left" vertical="center" wrapText="1"/>
      <protection locked="0"/>
    </xf>
    <xf numFmtId="0" fontId="62" fillId="2" borderId="0" xfId="526" applyFont="1" applyFill="1" applyAlignment="1">
      <alignment horizontal="center" vertical="center"/>
    </xf>
    <xf numFmtId="0" fontId="34" fillId="33" borderId="52" xfId="0" applyFont="1" applyFill="1" applyBorder="1" applyAlignment="1" applyProtection="1">
      <alignment horizontal="left" vertical="top" wrapText="1"/>
      <protection locked="0"/>
    </xf>
    <xf numFmtId="0" fontId="0" fillId="0" borderId="50" xfId="0" applyBorder="1" applyAlignment="1" applyProtection="1">
      <alignment horizontal="left" vertical="top" wrapText="1"/>
      <protection locked="0"/>
    </xf>
    <xf numFmtId="0" fontId="0" fillId="0" borderId="51" xfId="0" applyBorder="1" applyAlignment="1" applyProtection="1">
      <alignment horizontal="left" vertical="top" wrapText="1"/>
      <protection locked="0"/>
    </xf>
    <xf numFmtId="0" fontId="62" fillId="27" borderId="28" xfId="0" applyFont="1" applyFill="1" applyBorder="1" applyAlignment="1" applyProtection="1">
      <alignment horizontal="center" vertical="center" wrapText="1"/>
      <protection locked="0"/>
    </xf>
    <xf numFmtId="0" fontId="62" fillId="27" borderId="15" xfId="0" applyFont="1" applyFill="1" applyBorder="1" applyAlignment="1" applyProtection="1">
      <alignment horizontal="center" vertical="center" wrapText="1"/>
      <protection locked="0"/>
    </xf>
    <xf numFmtId="0" fontId="62" fillId="27" borderId="37" xfId="0" applyFont="1" applyFill="1" applyBorder="1" applyAlignment="1" applyProtection="1">
      <alignment horizontal="center" vertical="center" wrapText="1"/>
      <protection locked="0"/>
    </xf>
    <xf numFmtId="0" fontId="62" fillId="27" borderId="36" xfId="0" applyFont="1" applyFill="1" applyBorder="1" applyAlignment="1" applyProtection="1">
      <alignment horizontal="center" vertical="center" wrapText="1"/>
      <protection locked="0"/>
    </xf>
    <xf numFmtId="0" fontId="62" fillId="27" borderId="54" xfId="0" applyFont="1" applyFill="1" applyBorder="1" applyAlignment="1" applyProtection="1">
      <alignment horizontal="center" vertical="center" wrapText="1"/>
      <protection locked="0"/>
    </xf>
    <xf numFmtId="0" fontId="32" fillId="0" borderId="14" xfId="0" applyFont="1" applyBorder="1" applyAlignment="1" applyProtection="1">
      <alignment horizontal="center" vertical="center" wrapText="1"/>
      <protection locked="0"/>
    </xf>
    <xf numFmtId="0" fontId="32" fillId="0" borderId="2" xfId="0" applyFont="1" applyBorder="1" applyAlignment="1" applyProtection="1">
      <alignment horizontal="center" vertical="center" wrapText="1"/>
      <protection locked="0"/>
    </xf>
    <xf numFmtId="0" fontId="32" fillId="0" borderId="16" xfId="0" applyFont="1" applyBorder="1" applyAlignment="1" applyProtection="1">
      <alignment horizontal="center" vertical="center" wrapText="1"/>
      <protection locked="0"/>
    </xf>
    <xf numFmtId="0" fontId="38" fillId="0" borderId="56" xfId="0" applyFont="1" applyBorder="1" applyAlignment="1" applyProtection="1">
      <alignment horizontal="center" vertical="center" wrapText="1"/>
      <protection locked="0"/>
    </xf>
    <xf numFmtId="0" fontId="38" fillId="0" borderId="57" xfId="0" applyFont="1" applyBorder="1" applyAlignment="1" applyProtection="1">
      <alignment horizontal="center" vertical="center" wrapText="1"/>
      <protection locked="0"/>
    </xf>
    <xf numFmtId="0" fontId="38" fillId="0" borderId="58" xfId="0" applyFont="1" applyBorder="1" applyAlignment="1" applyProtection="1">
      <alignment horizontal="center" vertical="center" wrapText="1"/>
      <protection locked="0"/>
    </xf>
    <xf numFmtId="0" fontId="62" fillId="27" borderId="6" xfId="0" applyFont="1" applyFill="1" applyBorder="1" applyAlignment="1" applyProtection="1">
      <alignment horizontal="center" vertical="center" wrapText="1"/>
      <protection locked="0"/>
    </xf>
    <xf numFmtId="0" fontId="62" fillId="27" borderId="25" xfId="0" applyFont="1" applyFill="1" applyBorder="1" applyAlignment="1" applyProtection="1">
      <alignment horizontal="center" vertical="center" wrapText="1"/>
      <protection locked="0"/>
    </xf>
    <xf numFmtId="0" fontId="38" fillId="33" borderId="17" xfId="0" applyFont="1" applyFill="1" applyBorder="1" applyAlignment="1" applyProtection="1">
      <alignment horizontal="center" vertical="center" wrapText="1"/>
      <protection locked="0"/>
    </xf>
    <xf numFmtId="0" fontId="38" fillId="33" borderId="2" xfId="0" applyFont="1" applyFill="1" applyBorder="1" applyAlignment="1" applyProtection="1">
      <alignment horizontal="center" vertical="center" wrapText="1"/>
      <protection locked="0"/>
    </xf>
    <xf numFmtId="0" fontId="38" fillId="33" borderId="33" xfId="0" applyFont="1" applyFill="1" applyBorder="1" applyAlignment="1" applyProtection="1">
      <alignment horizontal="center" vertical="center" wrapText="1"/>
      <protection locked="0"/>
    </xf>
    <xf numFmtId="165" fontId="60" fillId="2" borderId="17" xfId="0" applyNumberFormat="1" applyFont="1" applyFill="1" applyBorder="1" applyAlignment="1" applyProtection="1">
      <alignment horizontal="center" vertical="center" wrapText="1"/>
      <protection locked="0"/>
    </xf>
    <xf numFmtId="165" fontId="60" fillId="2" borderId="2" xfId="0" applyNumberFormat="1" applyFont="1" applyFill="1" applyBorder="1" applyAlignment="1" applyProtection="1">
      <alignment horizontal="center" vertical="center" wrapText="1"/>
      <protection locked="0"/>
    </xf>
    <xf numFmtId="165" fontId="60" fillId="2" borderId="33" xfId="0" applyNumberFormat="1" applyFont="1" applyFill="1" applyBorder="1" applyAlignment="1" applyProtection="1">
      <alignment horizontal="center" vertical="center" wrapText="1"/>
      <protection locked="0"/>
    </xf>
    <xf numFmtId="0" fontId="38" fillId="30" borderId="52" xfId="0" applyFont="1" applyFill="1" applyBorder="1" applyAlignment="1">
      <alignment horizontal="center" vertical="center" wrapText="1"/>
    </xf>
    <xf numFmtId="0" fontId="38" fillId="30" borderId="50" xfId="0" applyFont="1" applyFill="1" applyBorder="1" applyAlignment="1">
      <alignment horizontal="center" vertical="center" wrapText="1"/>
    </xf>
    <xf numFmtId="0" fontId="38" fillId="30" borderId="51" xfId="0" applyFont="1" applyFill="1" applyBorder="1" applyAlignment="1">
      <alignment horizontal="center" vertical="center" wrapText="1"/>
    </xf>
    <xf numFmtId="0" fontId="0" fillId="0" borderId="2" xfId="0" applyBorder="1" applyAlignment="1" applyProtection="1">
      <alignment horizontal="center" vertical="center" wrapText="1"/>
      <protection locked="0"/>
    </xf>
    <xf numFmtId="0" fontId="36" fillId="27" borderId="5" xfId="526" applyFont="1" applyFill="1" applyBorder="1" applyAlignment="1" applyProtection="1">
      <alignment horizontal="center" vertical="center"/>
      <protection locked="0"/>
    </xf>
    <xf numFmtId="0" fontId="36" fillId="27" borderId="6" xfId="526" applyFont="1" applyFill="1" applyBorder="1" applyAlignment="1" applyProtection="1">
      <alignment horizontal="center" vertical="center"/>
      <protection locked="0"/>
    </xf>
    <xf numFmtId="0" fontId="36" fillId="27" borderId="25" xfId="526" applyFont="1" applyFill="1" applyBorder="1" applyAlignment="1" applyProtection="1">
      <alignment horizontal="center" vertical="center"/>
      <protection locked="0"/>
    </xf>
    <xf numFmtId="0" fontId="38" fillId="2" borderId="49" xfId="0" applyFont="1" applyFill="1" applyBorder="1" applyAlignment="1" applyProtection="1">
      <alignment horizontal="left" vertical="center" wrapText="1"/>
      <protection locked="0"/>
    </xf>
    <xf numFmtId="0" fontId="38" fillId="2" borderId="47" xfId="0" applyFont="1" applyFill="1" applyBorder="1" applyAlignment="1" applyProtection="1">
      <alignment horizontal="left" vertical="center" wrapText="1"/>
      <protection locked="0"/>
    </xf>
    <xf numFmtId="0" fontId="38" fillId="2" borderId="59" xfId="0" applyFont="1" applyFill="1" applyBorder="1" applyAlignment="1" applyProtection="1">
      <alignment horizontal="left" vertical="center" wrapText="1"/>
      <protection locked="0"/>
    </xf>
    <xf numFmtId="0" fontId="6" fillId="0" borderId="57" xfId="0" applyFont="1" applyBorder="1" applyAlignment="1" applyProtection="1">
      <alignment wrapText="1"/>
      <protection locked="0"/>
    </xf>
    <xf numFmtId="0" fontId="6" fillId="0" borderId="58" xfId="0" applyFont="1" applyBorder="1" applyAlignment="1" applyProtection="1">
      <alignment wrapText="1"/>
      <protection locked="0"/>
    </xf>
    <xf numFmtId="0" fontId="62" fillId="27" borderId="37" xfId="526" applyFont="1" applyFill="1" applyBorder="1" applyAlignment="1" applyProtection="1">
      <alignment horizontal="center" vertical="center" wrapText="1"/>
      <protection locked="0"/>
    </xf>
    <xf numFmtId="0" fontId="64" fillId="0" borderId="36" xfId="0" applyFont="1" applyBorder="1" applyAlignment="1" applyProtection="1">
      <alignment horizontal="center" vertical="center" wrapText="1"/>
      <protection locked="0"/>
    </xf>
    <xf numFmtId="0" fontId="64" fillId="0" borderId="36" xfId="0" applyFont="1" applyBorder="1" applyAlignment="1" applyProtection="1">
      <alignment wrapText="1"/>
      <protection locked="0"/>
    </xf>
    <xf numFmtId="0" fontId="64" fillId="0" borderId="48" xfId="0" applyFont="1" applyBorder="1" applyAlignment="1" applyProtection="1">
      <alignment wrapText="1"/>
      <protection locked="0"/>
    </xf>
    <xf numFmtId="0" fontId="38" fillId="2" borderId="32" xfId="0" applyFont="1" applyFill="1" applyBorder="1" applyAlignment="1" applyProtection="1">
      <alignment horizontal="left" vertical="center" wrapText="1"/>
      <protection locked="0"/>
    </xf>
    <xf numFmtId="0" fontId="38" fillId="2" borderId="19" xfId="0" applyFont="1" applyFill="1" applyBorder="1" applyAlignment="1" applyProtection="1">
      <alignment horizontal="left" vertical="center" wrapText="1"/>
      <protection locked="0"/>
    </xf>
    <xf numFmtId="0" fontId="38" fillId="2" borderId="61" xfId="0" applyFont="1" applyFill="1" applyBorder="1" applyAlignment="1" applyProtection="1">
      <alignment horizontal="left" vertical="center" wrapText="1"/>
      <protection locked="0"/>
    </xf>
    <xf numFmtId="0" fontId="62" fillId="27" borderId="14" xfId="0" applyFont="1" applyFill="1" applyBorder="1" applyAlignment="1" applyProtection="1">
      <alignment horizontal="center" vertical="center" wrapText="1"/>
      <protection locked="0"/>
    </xf>
    <xf numFmtId="0" fontId="62" fillId="27" borderId="2" xfId="0" applyFont="1" applyFill="1" applyBorder="1" applyAlignment="1" applyProtection="1">
      <alignment horizontal="center" vertical="center" wrapText="1"/>
      <protection locked="0"/>
    </xf>
    <xf numFmtId="0" fontId="62" fillId="27" borderId="16" xfId="0" applyFont="1" applyFill="1" applyBorder="1" applyAlignment="1" applyProtection="1">
      <alignment horizontal="center" vertical="center" wrapText="1"/>
      <protection locked="0"/>
    </xf>
    <xf numFmtId="0" fontId="62" fillId="27" borderId="18" xfId="0" applyFont="1" applyFill="1" applyBorder="1" applyAlignment="1" applyProtection="1">
      <alignment horizontal="center" vertical="center" wrapText="1"/>
      <protection locked="0"/>
    </xf>
    <xf numFmtId="0" fontId="62" fillId="27" borderId="20" xfId="0" applyFont="1" applyFill="1" applyBorder="1" applyAlignment="1" applyProtection="1">
      <alignment horizontal="center" vertical="center" wrapText="1"/>
      <protection locked="0"/>
    </xf>
    <xf numFmtId="0" fontId="62" fillId="27" borderId="22" xfId="0" applyFont="1" applyFill="1" applyBorder="1" applyAlignment="1" applyProtection="1">
      <alignment horizontal="center" vertical="center" wrapText="1"/>
      <protection locked="0"/>
    </xf>
    <xf numFmtId="0" fontId="62" fillId="0" borderId="14" xfId="526" applyFont="1" applyBorder="1" applyAlignment="1" applyProtection="1">
      <alignment horizontal="center" vertical="center" wrapText="1"/>
      <protection locked="0"/>
    </xf>
    <xf numFmtId="0" fontId="62" fillId="0" borderId="2" xfId="526" applyFont="1" applyBorder="1" applyAlignment="1" applyProtection="1">
      <alignment horizontal="center" vertical="center" wrapText="1"/>
      <protection locked="0"/>
    </xf>
    <xf numFmtId="0" fontId="62" fillId="0" borderId="16" xfId="526" applyFont="1" applyBorder="1" applyAlignment="1" applyProtection="1">
      <alignment horizontal="center" vertical="center" wrapText="1"/>
      <protection locked="0"/>
    </xf>
    <xf numFmtId="0" fontId="62" fillId="0" borderId="14" xfId="0" applyFont="1" applyBorder="1" applyAlignment="1" applyProtection="1">
      <alignment horizontal="center" vertical="center" wrapText="1"/>
      <protection locked="0"/>
    </xf>
    <xf numFmtId="0" fontId="62" fillId="0" borderId="2" xfId="0" applyFont="1" applyBorder="1" applyAlignment="1" applyProtection="1">
      <alignment horizontal="center" vertical="center" wrapText="1"/>
      <protection locked="0"/>
    </xf>
    <xf numFmtId="0" fontId="62" fillId="0" borderId="16" xfId="0" applyFont="1" applyBorder="1" applyAlignment="1" applyProtection="1">
      <alignment horizontal="center" vertical="center" wrapText="1"/>
      <protection locked="0"/>
    </xf>
    <xf numFmtId="0" fontId="32" fillId="30" borderId="73" xfId="526" applyFont="1" applyFill="1" applyBorder="1" applyAlignment="1">
      <alignment horizontal="center" vertical="center" wrapText="1"/>
    </xf>
    <xf numFmtId="0" fontId="0" fillId="30" borderId="71" xfId="0" applyFill="1" applyBorder="1" applyAlignment="1">
      <alignment horizontal="center" vertical="center" wrapText="1"/>
    </xf>
    <xf numFmtId="0" fontId="0" fillId="30" borderId="72" xfId="0" applyFill="1" applyBorder="1" applyAlignment="1">
      <alignment horizontal="center" vertical="center" wrapText="1"/>
    </xf>
    <xf numFmtId="0" fontId="34" fillId="0" borderId="14" xfId="526" applyFont="1" applyBorder="1" applyAlignment="1" applyProtection="1">
      <alignment horizontal="center" vertical="center" wrapText="1"/>
      <protection locked="0"/>
    </xf>
    <xf numFmtId="0" fontId="32" fillId="34" borderId="50" xfId="526" applyFont="1" applyFill="1" applyBorder="1" applyAlignment="1">
      <alignment horizontal="left" vertical="top" wrapText="1"/>
    </xf>
    <xf numFmtId="0" fontId="32" fillId="34" borderId="51" xfId="526" applyFont="1" applyFill="1" applyBorder="1" applyAlignment="1">
      <alignment horizontal="left" vertical="top" wrapText="1"/>
    </xf>
    <xf numFmtId="0" fontId="62" fillId="27" borderId="5" xfId="526" applyFont="1" applyFill="1" applyBorder="1" applyAlignment="1" applyProtection="1">
      <alignment horizontal="center" vertical="center" wrapText="1"/>
      <protection locked="0"/>
    </xf>
    <xf numFmtId="0" fontId="62" fillId="27" borderId="6" xfId="526" applyFont="1" applyFill="1" applyBorder="1" applyAlignment="1" applyProtection="1">
      <alignment horizontal="center" vertical="center"/>
      <protection locked="0"/>
    </xf>
    <xf numFmtId="0" fontId="62" fillId="27" borderId="25" xfId="526" applyFont="1" applyFill="1" applyBorder="1" applyAlignment="1" applyProtection="1">
      <alignment horizontal="center" vertical="center"/>
      <protection locked="0"/>
    </xf>
    <xf numFmtId="0" fontId="62" fillId="27" borderId="37" xfId="526" applyFont="1" applyFill="1" applyBorder="1" applyAlignment="1" applyProtection="1">
      <alignment horizontal="center" vertical="center"/>
      <protection locked="0"/>
    </xf>
    <xf numFmtId="0" fontId="62" fillId="27" borderId="36" xfId="526" applyFont="1" applyFill="1" applyBorder="1" applyAlignment="1" applyProtection="1">
      <alignment horizontal="center" vertical="center"/>
      <protection locked="0"/>
    </xf>
    <xf numFmtId="0" fontId="62" fillId="27" borderId="48" xfId="526" applyFont="1" applyFill="1" applyBorder="1" applyAlignment="1" applyProtection="1">
      <alignment horizontal="center" vertical="center"/>
      <protection locked="0"/>
    </xf>
    <xf numFmtId="0" fontId="62" fillId="2" borderId="5" xfId="526" applyFont="1" applyFill="1" applyBorder="1" applyAlignment="1" applyProtection="1">
      <alignment horizontal="center" vertical="center" wrapText="1"/>
      <protection locked="0"/>
    </xf>
    <xf numFmtId="0" fontId="62" fillId="2" borderId="6" xfId="526" applyFont="1" applyFill="1" applyBorder="1" applyAlignment="1" applyProtection="1">
      <alignment horizontal="center" vertical="center" wrapText="1"/>
      <protection locked="0"/>
    </xf>
    <xf numFmtId="0" fontId="0" fillId="2" borderId="6" xfId="0" applyFill="1" applyBorder="1" applyAlignment="1" applyProtection="1">
      <alignment wrapText="1"/>
      <protection locked="0"/>
    </xf>
    <xf numFmtId="0" fontId="0" fillId="2" borderId="25" xfId="0" applyFill="1" applyBorder="1" applyAlignment="1" applyProtection="1">
      <alignment wrapText="1"/>
      <protection locked="0"/>
    </xf>
    <xf numFmtId="0" fontId="34" fillId="26" borderId="52" xfId="0" applyFont="1" applyFill="1" applyBorder="1" applyAlignment="1" applyProtection="1">
      <alignment horizontal="left" vertical="top" wrapText="1"/>
      <protection locked="0"/>
    </xf>
    <xf numFmtId="0" fontId="34" fillId="26" borderId="50" xfId="0" applyFont="1" applyFill="1" applyBorder="1" applyAlignment="1" applyProtection="1">
      <alignment horizontal="left" vertical="top" wrapText="1"/>
      <protection locked="0"/>
    </xf>
    <xf numFmtId="0" fontId="0" fillId="0" borderId="50" xfId="0" applyBorder="1" applyAlignment="1" applyProtection="1">
      <alignment wrapText="1"/>
      <protection locked="0"/>
    </xf>
    <xf numFmtId="0" fontId="0" fillId="0" borderId="51" xfId="0" applyBorder="1" applyAlignment="1" applyProtection="1">
      <alignment wrapText="1"/>
      <protection locked="0"/>
    </xf>
    <xf numFmtId="0" fontId="62" fillId="2" borderId="37" xfId="526" applyFont="1" applyFill="1" applyBorder="1" applyAlignment="1" applyProtection="1">
      <alignment horizontal="left" vertical="center" wrapText="1"/>
      <protection locked="0"/>
    </xf>
    <xf numFmtId="0" fontId="6" fillId="0" borderId="36" xfId="0" applyFont="1" applyBorder="1" applyAlignment="1" applyProtection="1">
      <alignment horizontal="left" vertical="center" wrapText="1"/>
      <protection locked="0"/>
    </xf>
    <xf numFmtId="0" fontId="6" fillId="0" borderId="48" xfId="0" applyFont="1" applyBorder="1" applyAlignment="1" applyProtection="1">
      <alignment horizontal="left" vertical="center" wrapText="1"/>
      <protection locked="0"/>
    </xf>
    <xf numFmtId="0" fontId="32" fillId="0" borderId="52" xfId="526" applyFont="1" applyBorder="1" applyAlignment="1">
      <alignment horizontal="center" vertical="center" wrapText="1"/>
    </xf>
    <xf numFmtId="0" fontId="62" fillId="0" borderId="30" xfId="526" applyFont="1" applyBorder="1" applyAlignment="1" applyProtection="1">
      <alignment horizontal="center" vertical="center" wrapText="1"/>
      <protection locked="0"/>
    </xf>
    <xf numFmtId="0" fontId="62" fillId="0" borderId="1" xfId="526" applyFont="1" applyBorder="1" applyAlignment="1" applyProtection="1">
      <alignment horizontal="center" vertical="center" wrapText="1"/>
      <protection locked="0"/>
    </xf>
    <xf numFmtId="0" fontId="62" fillId="0" borderId="45" xfId="526" applyFont="1" applyBorder="1" applyAlignment="1" applyProtection="1">
      <alignment horizontal="center" vertical="center" wrapText="1"/>
      <protection locked="0"/>
    </xf>
    <xf numFmtId="0" fontId="62" fillId="0" borderId="24" xfId="526" applyFont="1" applyBorder="1" applyAlignment="1" applyProtection="1">
      <alignment horizontal="center" vertical="center" wrapText="1"/>
      <protection locked="0"/>
    </xf>
    <xf numFmtId="0" fontId="62" fillId="0" borderId="0" xfId="526" applyFont="1" applyAlignment="1" applyProtection="1">
      <alignment horizontal="center" vertical="center" wrapText="1"/>
      <protection locked="0"/>
    </xf>
    <xf numFmtId="0" fontId="62" fillId="0" borderId="23" xfId="526" applyFont="1" applyBorder="1" applyAlignment="1" applyProtection="1">
      <alignment horizontal="center" vertical="center" wrapText="1"/>
      <protection locked="0"/>
    </xf>
    <xf numFmtId="0" fontId="0" fillId="30" borderId="4" xfId="0" applyFill="1" applyBorder="1" applyAlignment="1">
      <alignment horizontal="center" wrapText="1"/>
    </xf>
    <xf numFmtId="0" fontId="0" fillId="30" borderId="27" xfId="0" applyFill="1" applyBorder="1" applyAlignment="1">
      <alignment horizontal="center" wrapText="1"/>
    </xf>
    <xf numFmtId="0" fontId="32" fillId="0" borderId="28" xfId="0" applyFont="1" applyBorder="1" applyAlignment="1" applyProtection="1">
      <alignment horizontal="center" vertical="center" wrapText="1"/>
      <protection locked="0"/>
    </xf>
    <xf numFmtId="0" fontId="32" fillId="0" borderId="15" xfId="0" applyFont="1" applyBorder="1" applyAlignment="1" applyProtection="1">
      <alignment horizontal="center" vertical="center" wrapText="1"/>
      <protection locked="0"/>
    </xf>
    <xf numFmtId="49" fontId="1" fillId="26" borderId="15" xfId="0" applyNumberFormat="1" applyFont="1" applyFill="1" applyBorder="1" applyAlignment="1" applyProtection="1">
      <alignment horizontal="left" vertical="center" wrapText="1"/>
      <protection locked="0"/>
    </xf>
    <xf numFmtId="49" fontId="1" fillId="26" borderId="29" xfId="0" applyNumberFormat="1" applyFont="1" applyFill="1" applyBorder="1" applyAlignment="1" applyProtection="1">
      <alignment horizontal="left" vertical="center" wrapText="1"/>
      <protection locked="0"/>
    </xf>
    <xf numFmtId="49" fontId="1" fillId="26" borderId="28" xfId="0" applyNumberFormat="1" applyFont="1" applyFill="1" applyBorder="1" applyAlignment="1" applyProtection="1">
      <alignment horizontal="left" vertical="center" wrapText="1"/>
      <protection locked="0"/>
    </xf>
    <xf numFmtId="49" fontId="1" fillId="26" borderId="17" xfId="0" applyNumberFormat="1" applyFont="1" applyFill="1" applyBorder="1" applyAlignment="1" applyProtection="1">
      <alignment horizontal="left" vertical="center" wrapText="1"/>
      <protection locked="0"/>
    </xf>
    <xf numFmtId="0" fontId="35" fillId="0" borderId="37" xfId="0" applyFont="1" applyBorder="1" applyAlignment="1">
      <alignment horizontal="left" vertical="center" wrapText="1"/>
    </xf>
    <xf numFmtId="0" fontId="35" fillId="0" borderId="54" xfId="0" applyFont="1" applyBorder="1" applyAlignment="1">
      <alignment horizontal="left" vertical="center" wrapText="1"/>
    </xf>
    <xf numFmtId="0" fontId="35" fillId="26" borderId="53" xfId="0" applyFont="1" applyFill="1" applyBorder="1" applyAlignment="1" applyProtection="1">
      <alignment horizontal="center" vertical="center" wrapText="1"/>
      <protection locked="0"/>
    </xf>
    <xf numFmtId="0" fontId="35" fillId="26" borderId="54" xfId="0" applyFont="1" applyFill="1" applyBorder="1" applyAlignment="1" applyProtection="1">
      <alignment horizontal="center" vertical="center" wrapText="1"/>
      <protection locked="0"/>
    </xf>
    <xf numFmtId="0" fontId="35" fillId="0" borderId="28" xfId="0" applyFont="1" applyBorder="1" applyAlignment="1">
      <alignment horizontal="left" vertical="center" wrapText="1"/>
    </xf>
    <xf numFmtId="0" fontId="35" fillId="0" borderId="15" xfId="0" applyFont="1" applyBorder="1" applyAlignment="1">
      <alignment horizontal="left" vertical="center" wrapText="1"/>
    </xf>
    <xf numFmtId="0" fontId="35" fillId="0" borderId="15" xfId="0" applyFont="1" applyBorder="1" applyAlignment="1">
      <alignment horizontal="left" vertical="center" wrapText="1" indent="1"/>
    </xf>
    <xf numFmtId="0" fontId="35" fillId="0" borderId="29" xfId="0" applyFont="1" applyBorder="1" applyAlignment="1">
      <alignment horizontal="left" vertical="center" wrapText="1" indent="1"/>
    </xf>
    <xf numFmtId="0" fontId="32" fillId="0" borderId="53" xfId="0" applyFont="1" applyBorder="1" applyAlignment="1">
      <alignment horizontal="left" vertical="center" wrapText="1"/>
    </xf>
    <xf numFmtId="0" fontId="32" fillId="0" borderId="36" xfId="0" applyFont="1" applyBorder="1" applyAlignment="1">
      <alignment horizontal="left" vertical="center" wrapText="1"/>
    </xf>
    <xf numFmtId="0" fontId="32" fillId="0" borderId="54" xfId="0" applyFont="1" applyBorder="1" applyAlignment="1">
      <alignment horizontal="left" vertical="center" wrapText="1"/>
    </xf>
    <xf numFmtId="0" fontId="68" fillId="0" borderId="52" xfId="0" applyFont="1" applyBorder="1" applyAlignment="1">
      <alignment horizontal="left" vertical="center" wrapText="1"/>
    </xf>
    <xf numFmtId="0" fontId="68" fillId="0" borderId="50" xfId="0" applyFont="1" applyBorder="1" applyAlignment="1">
      <alignment horizontal="left" vertical="center" wrapText="1"/>
    </xf>
    <xf numFmtId="0" fontId="68" fillId="0" borderId="51" xfId="0" applyFont="1" applyBorder="1" applyAlignment="1">
      <alignment horizontal="left" vertical="center" wrapText="1"/>
    </xf>
    <xf numFmtId="0" fontId="32" fillId="0" borderId="48" xfId="0" applyFont="1" applyBorder="1" applyAlignment="1">
      <alignment horizontal="left" vertical="center" wrapText="1"/>
    </xf>
    <xf numFmtId="0" fontId="32" fillId="0" borderId="39" xfId="0" applyFont="1" applyBorder="1" applyAlignment="1">
      <alignment horizontal="left" vertical="center" wrapText="1"/>
    </xf>
    <xf numFmtId="0" fontId="32" fillId="0" borderId="50" xfId="0" applyFont="1" applyBorder="1" applyAlignment="1">
      <alignment horizontal="left" vertical="center" wrapText="1"/>
    </xf>
    <xf numFmtId="0" fontId="32" fillId="0" borderId="51" xfId="0" applyFont="1" applyBorder="1" applyAlignment="1">
      <alignment horizontal="left" vertical="center" wrapText="1"/>
    </xf>
    <xf numFmtId="0" fontId="36" fillId="27" borderId="5" xfId="0" applyFont="1" applyFill="1" applyBorder="1" applyAlignment="1">
      <alignment horizontal="center" vertical="center" wrapText="1"/>
    </xf>
    <xf numFmtId="0" fontId="36" fillId="27" borderId="6" xfId="0" applyFont="1" applyFill="1" applyBorder="1" applyAlignment="1">
      <alignment horizontal="center" vertical="center" wrapText="1"/>
    </xf>
    <xf numFmtId="0" fontId="36" fillId="27" borderId="25" xfId="0" applyFont="1" applyFill="1" applyBorder="1" applyAlignment="1">
      <alignment horizontal="center" vertical="center" wrapText="1"/>
    </xf>
    <xf numFmtId="0" fontId="32" fillId="0" borderId="40" xfId="0" applyFont="1" applyBorder="1" applyAlignment="1">
      <alignment horizontal="left" vertical="center" wrapText="1"/>
    </xf>
    <xf numFmtId="0" fontId="32" fillId="0" borderId="35" xfId="0" applyFont="1" applyBorder="1" applyAlignment="1">
      <alignment horizontal="left" vertical="center" wrapText="1"/>
    </xf>
    <xf numFmtId="49" fontId="1" fillId="26" borderId="40" xfId="0" applyNumberFormat="1" applyFont="1" applyFill="1" applyBorder="1" applyAlignment="1" applyProtection="1">
      <alignment horizontal="left" vertical="center" wrapText="1"/>
      <protection locked="0"/>
    </xf>
    <xf numFmtId="49" fontId="1" fillId="26" borderId="35" xfId="0" applyNumberFormat="1" applyFont="1" applyFill="1" applyBorder="1" applyAlignment="1" applyProtection="1">
      <alignment horizontal="left" vertical="center" wrapText="1"/>
      <protection locked="0"/>
    </xf>
    <xf numFmtId="14" fontId="1" fillId="26" borderId="35" xfId="0" applyNumberFormat="1" applyFont="1" applyFill="1" applyBorder="1" applyAlignment="1" applyProtection="1">
      <alignment horizontal="left" vertical="center" wrapText="1"/>
      <protection locked="0"/>
    </xf>
    <xf numFmtId="14" fontId="1" fillId="26" borderId="42" xfId="0" applyNumberFormat="1" applyFont="1" applyFill="1" applyBorder="1" applyAlignment="1" applyProtection="1">
      <alignment horizontal="left" vertical="center" wrapText="1"/>
      <protection locked="0"/>
    </xf>
    <xf numFmtId="0" fontId="35" fillId="26" borderId="21" xfId="0" applyFont="1" applyFill="1" applyBorder="1" applyAlignment="1" applyProtection="1">
      <alignment horizontal="center" vertical="center" wrapText="1"/>
      <protection locked="0"/>
    </xf>
    <xf numFmtId="0" fontId="35" fillId="26" borderId="22" xfId="0" applyFont="1" applyFill="1" applyBorder="1" applyAlignment="1" applyProtection="1">
      <alignment horizontal="center" vertical="center" wrapText="1"/>
      <protection locked="0"/>
    </xf>
    <xf numFmtId="0" fontId="35" fillId="0" borderId="18" xfId="0" applyFont="1" applyBorder="1" applyAlignment="1">
      <alignment horizontal="left" vertical="center" wrapText="1"/>
    </xf>
    <xf numFmtId="0" fontId="35" fillId="0" borderId="22" xfId="0" applyFont="1" applyBorder="1" applyAlignment="1">
      <alignment horizontal="left" vertical="center" wrapText="1"/>
    </xf>
    <xf numFmtId="0" fontId="35" fillId="29" borderId="17" xfId="603" applyFont="1" applyFill="1" applyBorder="1" applyAlignment="1" applyProtection="1">
      <alignment horizontal="left" vertical="top" wrapText="1"/>
      <protection locked="0"/>
    </xf>
    <xf numFmtId="0" fontId="35" fillId="29" borderId="2" xfId="603" applyFont="1" applyFill="1" applyBorder="1" applyAlignment="1" applyProtection="1">
      <alignment horizontal="left" vertical="top" wrapText="1"/>
      <protection locked="0"/>
    </xf>
    <xf numFmtId="0" fontId="35" fillId="29" borderId="33" xfId="603" applyFont="1" applyFill="1" applyBorder="1" applyAlignment="1" applyProtection="1">
      <alignment horizontal="left" vertical="top" wrapText="1"/>
      <protection locked="0"/>
    </xf>
    <xf numFmtId="0" fontId="1" fillId="2" borderId="17" xfId="603" applyFont="1" applyFill="1" applyBorder="1" applyAlignment="1">
      <alignment horizontal="center" vertical="center"/>
    </xf>
    <xf numFmtId="0" fontId="1" fillId="2" borderId="2" xfId="603" applyFont="1" applyFill="1" applyBorder="1" applyAlignment="1">
      <alignment horizontal="center" vertical="center"/>
    </xf>
    <xf numFmtId="0" fontId="1" fillId="2" borderId="16" xfId="603" applyFont="1" applyFill="1" applyBorder="1" applyAlignment="1">
      <alignment horizontal="center" vertical="center"/>
    </xf>
    <xf numFmtId="0" fontId="1" fillId="2" borderId="15" xfId="603" applyFont="1" applyFill="1" applyBorder="1" applyAlignment="1">
      <alignment horizontal="left" vertical="center"/>
    </xf>
    <xf numFmtId="165" fontId="1" fillId="29" borderId="17" xfId="603" applyNumberFormat="1" applyFont="1" applyFill="1" applyBorder="1" applyAlignment="1" applyProtection="1">
      <alignment horizontal="center" vertical="center" wrapText="1"/>
      <protection locked="0"/>
    </xf>
    <xf numFmtId="165" fontId="1" fillId="2" borderId="2" xfId="603" applyNumberFormat="1" applyFont="1" applyFill="1" applyBorder="1" applyAlignment="1">
      <alignment horizontal="center" vertical="center"/>
    </xf>
    <xf numFmtId="0" fontId="1" fillId="2" borderId="15" xfId="603" applyFont="1" applyFill="1" applyBorder="1" applyAlignment="1">
      <alignment horizontal="center" vertical="center"/>
    </xf>
    <xf numFmtId="0" fontId="1" fillId="2" borderId="0" xfId="603" applyFont="1" applyFill="1" applyAlignment="1">
      <alignment horizontal="left" vertical="top" wrapText="1"/>
    </xf>
    <xf numFmtId="0" fontId="1" fillId="29" borderId="15" xfId="603" applyFont="1" applyFill="1" applyBorder="1" applyAlignment="1" applyProtection="1">
      <alignment horizontal="center" vertical="center"/>
      <protection locked="0"/>
    </xf>
    <xf numFmtId="0" fontId="1" fillId="29" borderId="17" xfId="603" applyFont="1" applyFill="1" applyBorder="1" applyAlignment="1" applyProtection="1">
      <alignment horizontal="center" vertical="center" wrapText="1"/>
      <protection locked="0"/>
    </xf>
    <xf numFmtId="0" fontId="1" fillId="29" borderId="2" xfId="603" applyFont="1" applyFill="1" applyBorder="1" applyAlignment="1" applyProtection="1">
      <alignment horizontal="center" vertical="center" wrapText="1"/>
      <protection locked="0"/>
    </xf>
    <xf numFmtId="0" fontId="1" fillId="29" borderId="33" xfId="603" applyFont="1" applyFill="1" applyBorder="1" applyAlignment="1" applyProtection="1">
      <alignment horizontal="center" vertical="center" wrapText="1"/>
      <protection locked="0"/>
    </xf>
    <xf numFmtId="0" fontId="35" fillId="29" borderId="39" xfId="603" applyFont="1" applyFill="1" applyBorder="1" applyAlignment="1" applyProtection="1">
      <alignment horizontal="left" vertical="top" wrapText="1"/>
      <protection locked="0"/>
    </xf>
    <xf numFmtId="0" fontId="35" fillId="29" borderId="50" xfId="603" applyFont="1" applyFill="1" applyBorder="1" applyAlignment="1" applyProtection="1">
      <alignment horizontal="left" vertical="top" wrapText="1"/>
      <protection locked="0"/>
    </xf>
    <xf numFmtId="0" fontId="35" fillId="29" borderId="51" xfId="603" applyFont="1" applyFill="1" applyBorder="1" applyAlignment="1" applyProtection="1">
      <alignment horizontal="left" vertical="top" wrapText="1"/>
      <protection locked="0"/>
    </xf>
    <xf numFmtId="14" fontId="1" fillId="2" borderId="0" xfId="603" applyNumberFormat="1" applyFont="1" applyFill="1" applyAlignment="1">
      <alignment horizontal="center" vertical="top"/>
    </xf>
    <xf numFmtId="0" fontId="35" fillId="2" borderId="0" xfId="603" applyFont="1" applyFill="1" applyAlignment="1">
      <alignment horizontal="center" vertical="center"/>
    </xf>
    <xf numFmtId="0" fontId="35" fillId="2" borderId="0" xfId="603" applyFont="1" applyFill="1" applyAlignment="1">
      <alignment horizontal="center" vertical="center" wrapText="1"/>
    </xf>
    <xf numFmtId="0" fontId="1" fillId="29" borderId="15" xfId="603" applyFont="1" applyFill="1" applyBorder="1" applyAlignment="1" applyProtection="1">
      <alignment horizontal="center" vertical="center" wrapText="1"/>
      <protection locked="0"/>
    </xf>
    <xf numFmtId="0" fontId="1" fillId="29" borderId="29" xfId="603" applyFont="1" applyFill="1" applyBorder="1" applyAlignment="1" applyProtection="1">
      <alignment horizontal="center" vertical="center" wrapText="1"/>
      <protection locked="0"/>
    </xf>
    <xf numFmtId="0" fontId="1" fillId="34" borderId="44" xfId="603" applyFont="1" applyFill="1" applyBorder="1" applyAlignment="1">
      <alignment horizontal="center" vertical="center"/>
    </xf>
    <xf numFmtId="0" fontId="1" fillId="29" borderId="44" xfId="603" applyFont="1" applyFill="1" applyBorder="1" applyAlignment="1" applyProtection="1">
      <alignment horizontal="center" vertical="center"/>
      <protection locked="0"/>
    </xf>
    <xf numFmtId="0" fontId="1" fillId="29" borderId="38" xfId="603" applyFont="1" applyFill="1" applyBorder="1" applyAlignment="1" applyProtection="1">
      <alignment horizontal="center" vertical="center" wrapText="1"/>
      <protection locked="0"/>
    </xf>
    <xf numFmtId="0" fontId="1" fillId="29" borderId="1" xfId="603" applyFont="1" applyFill="1" applyBorder="1" applyAlignment="1" applyProtection="1">
      <alignment horizontal="center" vertical="center" wrapText="1"/>
      <protection locked="0"/>
    </xf>
    <xf numFmtId="0" fontId="1" fillId="29" borderId="31" xfId="603" applyFont="1" applyFill="1" applyBorder="1" applyAlignment="1" applyProtection="1">
      <alignment horizontal="center" vertical="center" wrapText="1"/>
      <protection locked="0"/>
    </xf>
    <xf numFmtId="165" fontId="35" fillId="2" borderId="69" xfId="603" applyNumberFormat="1" applyFont="1" applyFill="1" applyBorder="1" applyAlignment="1">
      <alignment horizontal="center" vertical="center"/>
    </xf>
    <xf numFmtId="0" fontId="35" fillId="2" borderId="69" xfId="603" applyFont="1" applyFill="1" applyBorder="1" applyAlignment="1">
      <alignment horizontal="center" vertical="center"/>
    </xf>
    <xf numFmtId="0" fontId="76" fillId="0" borderId="24" xfId="603" applyFont="1" applyBorder="1" applyAlignment="1">
      <alignment horizontal="left" vertical="center" wrapText="1"/>
    </xf>
    <xf numFmtId="0" fontId="45" fillId="0" borderId="0" xfId="0" applyFont="1" applyAlignment="1">
      <alignment horizontal="left" vertical="center" wrapText="1"/>
    </xf>
    <xf numFmtId="0" fontId="45" fillId="0" borderId="26" xfId="0" applyFont="1" applyBorder="1" applyAlignment="1">
      <alignment horizontal="left" vertical="center" wrapText="1"/>
    </xf>
    <xf numFmtId="0" fontId="50" fillId="32" borderId="5" xfId="724" applyFont="1" applyFill="1" applyBorder="1" applyAlignment="1" applyProtection="1">
      <alignment horizontal="center"/>
    </xf>
    <xf numFmtId="0" fontId="50" fillId="32" borderId="6" xfId="724" applyFont="1" applyFill="1" applyBorder="1" applyAlignment="1" applyProtection="1">
      <alignment horizontal="center"/>
    </xf>
    <xf numFmtId="0" fontId="50" fillId="32" borderId="25" xfId="724" applyFont="1" applyFill="1" applyBorder="1" applyAlignment="1" applyProtection="1">
      <alignment horizontal="center"/>
    </xf>
    <xf numFmtId="0" fontId="36" fillId="32" borderId="24" xfId="603" applyFont="1" applyFill="1" applyBorder="1" applyAlignment="1">
      <alignment horizontal="center" vertical="center"/>
    </xf>
    <xf numFmtId="0" fontId="36" fillId="32" borderId="0" xfId="603" applyFont="1" applyFill="1" applyAlignment="1">
      <alignment horizontal="center" vertical="center"/>
    </xf>
    <xf numFmtId="0" fontId="36" fillId="32" borderId="26" xfId="603" applyFont="1" applyFill="1" applyBorder="1" applyAlignment="1">
      <alignment horizontal="center" vertical="center"/>
    </xf>
    <xf numFmtId="0" fontId="73" fillId="32" borderId="3" xfId="603" applyFont="1" applyFill="1" applyBorder="1" applyAlignment="1">
      <alignment horizontal="center" vertical="center" wrapText="1"/>
    </xf>
    <xf numFmtId="0" fontId="73" fillId="32" borderId="4" xfId="603" applyFont="1" applyFill="1" applyBorder="1" applyAlignment="1">
      <alignment horizontal="center" vertical="center"/>
    </xf>
    <xf numFmtId="0" fontId="76" fillId="0" borderId="37" xfId="603" applyFont="1" applyBorder="1" applyAlignment="1">
      <alignment horizontal="left" vertical="center" wrapText="1"/>
    </xf>
    <xf numFmtId="0" fontId="36" fillId="0" borderId="36" xfId="603" applyFont="1" applyBorder="1" applyAlignment="1">
      <alignment horizontal="left" vertical="center"/>
    </xf>
    <xf numFmtId="0" fontId="32" fillId="0" borderId="5" xfId="0" applyFont="1" applyBorder="1" applyAlignment="1">
      <alignment horizontal="center" vertical="center" wrapText="1"/>
    </xf>
    <xf numFmtId="0" fontId="32" fillId="0" borderId="6" xfId="0" applyFont="1" applyBorder="1" applyAlignment="1">
      <alignment horizontal="center" vertical="center" wrapText="1"/>
    </xf>
    <xf numFmtId="0" fontId="32" fillId="0" borderId="25" xfId="0" applyFont="1" applyBorder="1" applyAlignment="1">
      <alignment horizontal="center" vertical="center" wrapText="1"/>
    </xf>
    <xf numFmtId="0" fontId="1" fillId="32" borderId="17" xfId="603" applyFont="1" applyFill="1" applyBorder="1" applyAlignment="1">
      <alignment horizontal="center" vertical="center"/>
    </xf>
    <xf numFmtId="0" fontId="1" fillId="32" borderId="2" xfId="603" applyFont="1" applyFill="1" applyBorder="1" applyAlignment="1">
      <alignment horizontal="center" vertical="center"/>
    </xf>
    <xf numFmtId="0" fontId="1" fillId="32" borderId="16" xfId="603" applyFont="1" applyFill="1" applyBorder="1" applyAlignment="1">
      <alignment horizontal="center" vertical="center"/>
    </xf>
    <xf numFmtId="0" fontId="1" fillId="32" borderId="30" xfId="603" applyFont="1" applyFill="1" applyBorder="1" applyAlignment="1">
      <alignment horizontal="center" vertical="center"/>
    </xf>
    <xf numFmtId="0" fontId="1" fillId="32" borderId="1" xfId="603" applyFont="1" applyFill="1" applyBorder="1" applyAlignment="1">
      <alignment horizontal="center" vertical="center"/>
    </xf>
    <xf numFmtId="0" fontId="1" fillId="32" borderId="45" xfId="603" applyFont="1" applyFill="1" applyBorder="1" applyAlignment="1">
      <alignment horizontal="center" vertical="center"/>
    </xf>
    <xf numFmtId="0" fontId="1" fillId="32" borderId="18" xfId="603" applyFont="1" applyFill="1" applyBorder="1" applyAlignment="1">
      <alignment horizontal="center" vertical="center"/>
    </xf>
    <xf numFmtId="0" fontId="1" fillId="32" borderId="20" xfId="603" applyFont="1" applyFill="1" applyBorder="1" applyAlignment="1">
      <alignment horizontal="center" vertical="center"/>
    </xf>
    <xf numFmtId="0" fontId="1" fillId="32" borderId="22" xfId="603" applyFont="1" applyFill="1" applyBorder="1" applyAlignment="1">
      <alignment horizontal="center" vertical="center"/>
    </xf>
    <xf numFmtId="0" fontId="1" fillId="29" borderId="17" xfId="603" applyFont="1" applyFill="1" applyBorder="1" applyAlignment="1" applyProtection="1">
      <alignment horizontal="center" vertical="center"/>
      <protection locked="0"/>
    </xf>
    <xf numFmtId="0" fontId="1" fillId="29" borderId="2" xfId="603" applyFont="1" applyFill="1" applyBorder="1" applyAlignment="1" applyProtection="1">
      <alignment horizontal="center" vertical="center"/>
      <protection locked="0"/>
    </xf>
    <xf numFmtId="0" fontId="1" fillId="29" borderId="16" xfId="603" applyFont="1" applyFill="1" applyBorder="1" applyAlignment="1" applyProtection="1">
      <alignment horizontal="center" vertical="center"/>
      <protection locked="0"/>
    </xf>
    <xf numFmtId="14" fontId="1" fillId="29" borderId="17" xfId="603" applyNumberFormat="1" applyFont="1" applyFill="1" applyBorder="1" applyAlignment="1" applyProtection="1">
      <alignment horizontal="center" vertical="center"/>
      <protection locked="0"/>
    </xf>
    <xf numFmtId="0" fontId="34" fillId="0" borderId="5" xfId="0" applyFont="1" applyBorder="1" applyAlignment="1">
      <alignment horizontal="left" vertical="center" wrapText="1"/>
    </xf>
    <xf numFmtId="0" fontId="34" fillId="0" borderId="6" xfId="0" applyFont="1" applyBorder="1" applyAlignment="1">
      <alignment horizontal="left" vertical="center" wrapText="1"/>
    </xf>
    <xf numFmtId="0" fontId="34" fillId="0" borderId="25" xfId="0" applyFont="1" applyBorder="1" applyAlignment="1">
      <alignment horizontal="left" vertical="center" wrapText="1"/>
    </xf>
    <xf numFmtId="0" fontId="34" fillId="0" borderId="56" xfId="0" applyFont="1" applyBorder="1" applyAlignment="1">
      <alignment horizontal="left" vertical="center" wrapText="1"/>
    </xf>
    <xf numFmtId="0" fontId="34" fillId="0" borderId="57" xfId="0" applyFont="1" applyBorder="1" applyAlignment="1">
      <alignment horizontal="left" vertical="center" wrapText="1"/>
    </xf>
    <xf numFmtId="0" fontId="34" fillId="0" borderId="58" xfId="0" applyFont="1" applyBorder="1" applyAlignment="1">
      <alignment horizontal="left" vertical="center" wrapText="1"/>
    </xf>
    <xf numFmtId="0" fontId="35" fillId="32" borderId="28" xfId="603" applyFont="1" applyFill="1" applyBorder="1" applyAlignment="1">
      <alignment horizontal="left" vertical="center" wrapText="1"/>
    </xf>
    <xf numFmtId="0" fontId="35" fillId="32" borderId="15" xfId="603" applyFont="1" applyFill="1" applyBorder="1" applyAlignment="1">
      <alignment horizontal="left" vertical="center" wrapText="1"/>
    </xf>
    <xf numFmtId="0" fontId="35" fillId="32" borderId="47" xfId="603" applyFont="1" applyFill="1" applyBorder="1" applyAlignment="1">
      <alignment horizontal="center" vertical="center" wrapText="1"/>
    </xf>
    <xf numFmtId="0" fontId="35" fillId="32" borderId="53" xfId="603" applyFont="1" applyFill="1" applyBorder="1" applyAlignment="1">
      <alignment horizontal="center" vertical="center" wrapText="1"/>
    </xf>
    <xf numFmtId="0" fontId="0" fillId="0" borderId="54" xfId="0" applyBorder="1" applyAlignment="1">
      <alignment horizontal="center" vertical="center" wrapText="1"/>
    </xf>
    <xf numFmtId="0" fontId="35" fillId="32" borderId="40" xfId="603" applyFont="1" applyFill="1" applyBorder="1" applyAlignment="1">
      <alignment horizontal="left" vertical="center" wrapText="1"/>
    </xf>
    <xf numFmtId="0" fontId="35" fillId="32" borderId="35" xfId="603" applyFont="1" applyFill="1" applyBorder="1" applyAlignment="1">
      <alignment horizontal="left" vertical="center" wrapText="1"/>
    </xf>
    <xf numFmtId="0" fontId="1" fillId="29" borderId="39" xfId="603" applyFont="1" applyFill="1" applyBorder="1" applyAlignment="1" applyProtection="1">
      <alignment horizontal="center" vertical="center"/>
      <protection locked="0"/>
    </xf>
    <xf numFmtId="0" fontId="1" fillId="29" borderId="46" xfId="603" applyFont="1" applyFill="1" applyBorder="1" applyAlignment="1" applyProtection="1">
      <alignment horizontal="center" vertical="center"/>
      <protection locked="0"/>
    </xf>
    <xf numFmtId="0" fontId="1" fillId="29" borderId="39" xfId="603" applyFont="1" applyFill="1" applyBorder="1" applyAlignment="1" applyProtection="1">
      <alignment horizontal="center" vertical="center" wrapText="1"/>
      <protection locked="0"/>
    </xf>
    <xf numFmtId="0" fontId="1" fillId="29" borderId="50" xfId="603" applyFont="1" applyFill="1" applyBorder="1" applyAlignment="1" applyProtection="1">
      <alignment horizontal="center" vertical="center" wrapText="1"/>
      <protection locked="0"/>
    </xf>
    <xf numFmtId="0" fontId="1" fillId="29" borderId="51" xfId="603" applyFont="1" applyFill="1" applyBorder="1" applyAlignment="1" applyProtection="1">
      <alignment horizontal="center" vertical="center" wrapText="1"/>
      <protection locked="0"/>
    </xf>
    <xf numFmtId="0" fontId="1" fillId="32" borderId="15" xfId="603" applyFont="1" applyFill="1" applyBorder="1" applyAlignment="1">
      <alignment horizontal="center" vertical="center"/>
    </xf>
    <xf numFmtId="0" fontId="35" fillId="32" borderId="75" xfId="603" applyFont="1" applyFill="1" applyBorder="1" applyAlignment="1">
      <alignment horizontal="center" vertical="center" wrapText="1"/>
    </xf>
    <xf numFmtId="0" fontId="35" fillId="32" borderId="6" xfId="603" applyFont="1" applyFill="1" applyBorder="1" applyAlignment="1">
      <alignment horizontal="center" vertical="center"/>
    </xf>
    <xf numFmtId="0" fontId="35" fillId="32" borderId="25" xfId="603" applyFont="1" applyFill="1" applyBorder="1" applyAlignment="1">
      <alignment horizontal="center" vertical="center"/>
    </xf>
    <xf numFmtId="0" fontId="35" fillId="29" borderId="17" xfId="603" applyFont="1" applyFill="1" applyBorder="1" applyAlignment="1" applyProtection="1">
      <alignment horizontal="center" vertical="center" wrapText="1"/>
      <protection locked="0"/>
    </xf>
    <xf numFmtId="0" fontId="0" fillId="29" borderId="16" xfId="0" applyFill="1" applyBorder="1" applyAlignment="1" applyProtection="1">
      <alignment horizontal="center" vertical="center" wrapText="1"/>
      <protection locked="0"/>
    </xf>
    <xf numFmtId="0" fontId="35" fillId="29" borderId="39" xfId="603" applyFont="1" applyFill="1" applyBorder="1" applyAlignment="1" applyProtection="1">
      <alignment horizontal="center" vertical="center" wrapText="1"/>
      <protection locked="0"/>
    </xf>
    <xf numFmtId="0" fontId="0" fillId="29" borderId="46" xfId="0" applyFill="1" applyBorder="1" applyAlignment="1" applyProtection="1">
      <alignment horizontal="center" vertical="center" wrapText="1"/>
      <protection locked="0"/>
    </xf>
    <xf numFmtId="0" fontId="1" fillId="32" borderId="15" xfId="603" applyFont="1" applyFill="1" applyBorder="1" applyAlignment="1">
      <alignment horizontal="center" vertical="center" wrapText="1"/>
    </xf>
    <xf numFmtId="166" fontId="1" fillId="2" borderId="15" xfId="603" applyNumberFormat="1" applyFont="1" applyFill="1" applyBorder="1" applyAlignment="1">
      <alignment horizontal="left" vertical="center"/>
    </xf>
    <xf numFmtId="166" fontId="1" fillId="2" borderId="17" xfId="603" applyNumberFormat="1" applyFont="1" applyFill="1" applyBorder="1" applyAlignment="1">
      <alignment horizontal="left" vertical="center"/>
    </xf>
    <xf numFmtId="0" fontId="35" fillId="32" borderId="47" xfId="603" applyFont="1" applyFill="1" applyBorder="1" applyAlignment="1">
      <alignment horizontal="center" vertical="center"/>
    </xf>
    <xf numFmtId="0" fontId="35" fillId="32" borderId="59" xfId="603" applyFont="1" applyFill="1" applyBorder="1" applyAlignment="1">
      <alignment horizontal="center" vertical="center"/>
    </xf>
    <xf numFmtId="0" fontId="35" fillId="32" borderId="30" xfId="603" applyFont="1" applyFill="1" applyBorder="1" applyAlignment="1">
      <alignment horizontal="center" vertical="center"/>
    </xf>
    <xf numFmtId="0" fontId="35" fillId="32" borderId="1" xfId="603" applyFont="1" applyFill="1" applyBorder="1" applyAlignment="1">
      <alignment horizontal="center" vertical="center"/>
    </xf>
    <xf numFmtId="0" fontId="35" fillId="32" borderId="45" xfId="603" applyFont="1" applyFill="1" applyBorder="1" applyAlignment="1">
      <alignment horizontal="center" vertical="center"/>
    </xf>
    <xf numFmtId="0" fontId="35" fillId="32" borderId="24" xfId="603" applyFont="1" applyFill="1" applyBorder="1" applyAlignment="1">
      <alignment horizontal="center" vertical="center"/>
    </xf>
    <xf numFmtId="0" fontId="35" fillId="32" borderId="0" xfId="603" applyFont="1" applyFill="1" applyAlignment="1">
      <alignment horizontal="center" vertical="center"/>
    </xf>
    <xf numFmtId="0" fontId="35" fillId="32" borderId="23" xfId="603" applyFont="1" applyFill="1" applyBorder="1" applyAlignment="1">
      <alignment horizontal="center" vertical="center"/>
    </xf>
    <xf numFmtId="0" fontId="35" fillId="32" borderId="49" xfId="603" applyFont="1" applyFill="1" applyBorder="1" applyAlignment="1">
      <alignment horizontal="center" vertical="center"/>
    </xf>
    <xf numFmtId="0" fontId="35" fillId="32" borderId="17" xfId="603" applyFont="1" applyFill="1" applyBorder="1" applyAlignment="1">
      <alignment horizontal="center" vertical="center" wrapText="1"/>
    </xf>
    <xf numFmtId="0" fontId="35" fillId="32" borderId="2" xfId="603" applyFont="1" applyFill="1" applyBorder="1" applyAlignment="1">
      <alignment horizontal="center" vertical="center" wrapText="1"/>
    </xf>
    <xf numFmtId="0" fontId="35" fillId="32" borderId="33" xfId="603" applyFont="1" applyFill="1" applyBorder="1" applyAlignment="1">
      <alignment horizontal="center" vertical="center" wrapText="1"/>
    </xf>
    <xf numFmtId="165" fontId="1" fillId="29" borderId="38" xfId="603" applyNumberFormat="1" applyFont="1" applyFill="1" applyBorder="1" applyAlignment="1" applyProtection="1">
      <alignment horizontal="center" vertical="center" wrapText="1"/>
      <protection locked="0"/>
    </xf>
    <xf numFmtId="0" fontId="0" fillId="0" borderId="45" xfId="0" applyBorder="1" applyAlignment="1" applyProtection="1">
      <alignment horizontal="center" vertical="center" wrapText="1"/>
      <protection locked="0"/>
    </xf>
    <xf numFmtId="0" fontId="35" fillId="32" borderId="15" xfId="603" applyFont="1" applyFill="1" applyBorder="1" applyAlignment="1">
      <alignment horizontal="center" vertical="center" wrapText="1"/>
    </xf>
    <xf numFmtId="44" fontId="35" fillId="2" borderId="69" xfId="563" applyFont="1" applyFill="1" applyBorder="1" applyAlignment="1" applyProtection="1">
      <alignment horizontal="center" vertical="center" wrapText="1"/>
    </xf>
    <xf numFmtId="0" fontId="45" fillId="2" borderId="69" xfId="0" applyFont="1" applyFill="1" applyBorder="1" applyAlignment="1">
      <alignment horizontal="center" vertical="center" wrapText="1"/>
    </xf>
    <xf numFmtId="14" fontId="35" fillId="2" borderId="69" xfId="563" applyNumberFormat="1" applyFont="1" applyFill="1" applyBorder="1" applyAlignment="1" applyProtection="1">
      <alignment horizontal="center" vertical="center" wrapText="1"/>
    </xf>
    <xf numFmtId="0" fontId="0" fillId="2" borderId="69" xfId="0" applyFill="1" applyBorder="1" applyAlignment="1">
      <alignment horizontal="center" vertical="center" wrapText="1"/>
    </xf>
    <xf numFmtId="165" fontId="35" fillId="2" borderId="69" xfId="563" applyNumberFormat="1" applyFont="1" applyFill="1" applyBorder="1" applyAlignment="1" applyProtection="1">
      <alignment horizontal="center" vertical="center" wrapText="1"/>
    </xf>
    <xf numFmtId="0" fontId="0" fillId="0" borderId="67" xfId="0" applyBorder="1" applyAlignment="1">
      <alignment wrapText="1"/>
    </xf>
    <xf numFmtId="0" fontId="43" fillId="32" borderId="49" xfId="603" applyFont="1" applyFill="1" applyBorder="1" applyAlignment="1">
      <alignment horizontal="center" vertical="center" wrapText="1"/>
    </xf>
    <xf numFmtId="0" fontId="0" fillId="32" borderId="47" xfId="0" applyFill="1" applyBorder="1" applyAlignment="1">
      <alignment horizontal="center" vertical="center" wrapText="1"/>
    </xf>
    <xf numFmtId="0" fontId="0" fillId="32" borderId="59" xfId="0" applyFill="1" applyBorder="1" applyAlignment="1">
      <alignment horizontal="center" vertical="center" wrapText="1"/>
    </xf>
    <xf numFmtId="0" fontId="0" fillId="0" borderId="0" xfId="0" applyAlignment="1">
      <alignment horizontal="left" vertical="center" wrapText="1"/>
    </xf>
    <xf numFmtId="0" fontId="0" fillId="0" borderId="26" xfId="0" applyBorder="1" applyAlignment="1">
      <alignment horizontal="left" vertical="center" wrapText="1"/>
    </xf>
  </cellXfs>
  <cellStyles count="1173">
    <cellStyle name="20% - Accent1 2" xfId="9" xr:uid="{00000000-0005-0000-0000-000000000000}"/>
    <cellStyle name="20% - Accent1 2 2" xfId="10" xr:uid="{00000000-0005-0000-0000-000001000000}"/>
    <cellStyle name="20% - Accent1 2 2 2" xfId="11" xr:uid="{00000000-0005-0000-0000-000002000000}"/>
    <cellStyle name="20% - Accent1 2 2 2 2" xfId="728" xr:uid="{F94B4912-0F1F-4481-9BB9-512E1A587029}"/>
    <cellStyle name="20% - Accent1 2 2 3" xfId="727" xr:uid="{5447886E-D17D-4EF8-B9F6-7408CF66C25F}"/>
    <cellStyle name="20% - Accent1 2 2_Sheet2" xfId="565" xr:uid="{00000000-0005-0000-0000-000003000000}"/>
    <cellStyle name="20% - Accent1 2 3" xfId="12" xr:uid="{00000000-0005-0000-0000-000004000000}"/>
    <cellStyle name="20% - Accent1 2 3 2" xfId="729" xr:uid="{CE6B320F-A6A4-49D6-B64E-FE6097191FEE}"/>
    <cellStyle name="20% - Accent1 2 4" xfId="726" xr:uid="{92CEA292-70F7-4A1A-B0EF-B71E16FF5ED7}"/>
    <cellStyle name="20% - Accent1 2_Sheet2" xfId="564" xr:uid="{00000000-0005-0000-0000-000005000000}"/>
    <cellStyle name="20% - Accent1 3" xfId="13" xr:uid="{00000000-0005-0000-0000-000006000000}"/>
    <cellStyle name="20% - Accent1 3 2" xfId="14" xr:uid="{00000000-0005-0000-0000-000007000000}"/>
    <cellStyle name="20% - Accent1 3 2 2" xfId="731" xr:uid="{E04BAA7E-7CBB-42B4-92CB-0A378E0B4865}"/>
    <cellStyle name="20% - Accent1 3 3" xfId="730" xr:uid="{6B6D282C-6E99-42BE-B651-31743EC59A4F}"/>
    <cellStyle name="20% - Accent1 3_Sheet2" xfId="566" xr:uid="{00000000-0005-0000-0000-000008000000}"/>
    <cellStyle name="20% - Accent1 4" xfId="15" xr:uid="{00000000-0005-0000-0000-000009000000}"/>
    <cellStyle name="20% - Accent1 4 2" xfId="732" xr:uid="{6AE346AA-BED2-4FA8-9C98-AF23A3E76573}"/>
    <cellStyle name="20% - Accent2 2" xfId="16" xr:uid="{00000000-0005-0000-0000-00000A000000}"/>
    <cellStyle name="20% - Accent2 2 2" xfId="17" xr:uid="{00000000-0005-0000-0000-00000B000000}"/>
    <cellStyle name="20% - Accent2 2 2 2" xfId="18" xr:uid="{00000000-0005-0000-0000-00000C000000}"/>
    <cellStyle name="20% - Accent2 2 2 2 2" xfId="735" xr:uid="{88B22A4D-B1BE-4E23-BB5B-08960D109672}"/>
    <cellStyle name="20% - Accent2 2 2 3" xfId="734" xr:uid="{B70E4289-1596-4BFC-ADBD-0CC53E0D785A}"/>
    <cellStyle name="20% - Accent2 2 2_Sheet2" xfId="568" xr:uid="{00000000-0005-0000-0000-00000D000000}"/>
    <cellStyle name="20% - Accent2 2 3" xfId="19" xr:uid="{00000000-0005-0000-0000-00000E000000}"/>
    <cellStyle name="20% - Accent2 2 3 2" xfId="736" xr:uid="{FBB7076C-9C6C-4386-B113-4D5406FF6E38}"/>
    <cellStyle name="20% - Accent2 2 4" xfId="733" xr:uid="{96728B17-F75D-4168-A123-BAF015055BA6}"/>
    <cellStyle name="20% - Accent2 2_Sheet2" xfId="567" xr:uid="{00000000-0005-0000-0000-00000F000000}"/>
    <cellStyle name="20% - Accent2 3" xfId="20" xr:uid="{00000000-0005-0000-0000-000010000000}"/>
    <cellStyle name="20% - Accent2 3 2" xfId="21" xr:uid="{00000000-0005-0000-0000-000011000000}"/>
    <cellStyle name="20% - Accent2 3 2 2" xfId="738" xr:uid="{F6C0A783-66CC-4EB3-9F55-1464CEB279D8}"/>
    <cellStyle name="20% - Accent2 3 3" xfId="737" xr:uid="{212F9D3A-8B67-4BDF-84BC-A39168CAAEC9}"/>
    <cellStyle name="20% - Accent2 3_Sheet2" xfId="569" xr:uid="{00000000-0005-0000-0000-000012000000}"/>
    <cellStyle name="20% - Accent2 4" xfId="22" xr:uid="{00000000-0005-0000-0000-000013000000}"/>
    <cellStyle name="20% - Accent2 4 2" xfId="739" xr:uid="{31A8745A-F6A8-484D-9B11-FA85BD543DFF}"/>
    <cellStyle name="20% - Accent3 2" xfId="23" xr:uid="{00000000-0005-0000-0000-000014000000}"/>
    <cellStyle name="20% - Accent3 2 2" xfId="24" xr:uid="{00000000-0005-0000-0000-000015000000}"/>
    <cellStyle name="20% - Accent3 2 2 2" xfId="25" xr:uid="{00000000-0005-0000-0000-000016000000}"/>
    <cellStyle name="20% - Accent3 2 2 2 2" xfId="742" xr:uid="{56508377-3E00-4573-AACB-652F3059626F}"/>
    <cellStyle name="20% - Accent3 2 2 3" xfId="741" xr:uid="{5CFEBF1F-AA38-4461-9693-47CECC63AD87}"/>
    <cellStyle name="20% - Accent3 2 2_Sheet2" xfId="571" xr:uid="{00000000-0005-0000-0000-000017000000}"/>
    <cellStyle name="20% - Accent3 2 3" xfId="26" xr:uid="{00000000-0005-0000-0000-000018000000}"/>
    <cellStyle name="20% - Accent3 2 3 2" xfId="743" xr:uid="{012FEBEA-39B0-4BFA-804B-DE51991ACC12}"/>
    <cellStyle name="20% - Accent3 2 4" xfId="740" xr:uid="{C1DCA821-6CFE-4EA6-A5E3-28DE5BED8F57}"/>
    <cellStyle name="20% - Accent3 2_Sheet2" xfId="570" xr:uid="{00000000-0005-0000-0000-000019000000}"/>
    <cellStyle name="20% - Accent3 3" xfId="27" xr:uid="{00000000-0005-0000-0000-00001A000000}"/>
    <cellStyle name="20% - Accent3 3 2" xfId="28" xr:uid="{00000000-0005-0000-0000-00001B000000}"/>
    <cellStyle name="20% - Accent3 3 2 2" xfId="745" xr:uid="{CB93E856-4BED-48B7-BF08-800994E189CE}"/>
    <cellStyle name="20% - Accent3 3 3" xfId="744" xr:uid="{D0FC5263-32F0-4DE3-8C21-9D221EDE511C}"/>
    <cellStyle name="20% - Accent3 3_Sheet2" xfId="572" xr:uid="{00000000-0005-0000-0000-00001C000000}"/>
    <cellStyle name="20% - Accent3 4" xfId="29" xr:uid="{00000000-0005-0000-0000-00001D000000}"/>
    <cellStyle name="20% - Accent3 4 2" xfId="746" xr:uid="{FE78D8A0-9283-4631-9F47-07CA81C73B75}"/>
    <cellStyle name="20% - Accent4 2" xfId="30" xr:uid="{00000000-0005-0000-0000-00001E000000}"/>
    <cellStyle name="20% - Accent4 2 2" xfId="31" xr:uid="{00000000-0005-0000-0000-00001F000000}"/>
    <cellStyle name="20% - Accent4 2 2 2" xfId="32" xr:uid="{00000000-0005-0000-0000-000020000000}"/>
    <cellStyle name="20% - Accent4 2 2 2 2" xfId="749" xr:uid="{E5A07FBB-A2DC-4286-9375-3BE89951832A}"/>
    <cellStyle name="20% - Accent4 2 2 3" xfId="748" xr:uid="{0D2BE1DA-BB65-49B7-82DB-803D2C70DF57}"/>
    <cellStyle name="20% - Accent4 2 2_Sheet2" xfId="574" xr:uid="{00000000-0005-0000-0000-000021000000}"/>
    <cellStyle name="20% - Accent4 2 3" xfId="33" xr:uid="{00000000-0005-0000-0000-000022000000}"/>
    <cellStyle name="20% - Accent4 2 3 2" xfId="750" xr:uid="{CB2BB3D7-5819-43BA-8007-F0E84046BCA3}"/>
    <cellStyle name="20% - Accent4 2 4" xfId="747" xr:uid="{C7DEB6C2-566D-42AB-AA2C-3AECE40BBA29}"/>
    <cellStyle name="20% - Accent4 2_Sheet2" xfId="573" xr:uid="{00000000-0005-0000-0000-000023000000}"/>
    <cellStyle name="20% - Accent4 3" xfId="34" xr:uid="{00000000-0005-0000-0000-000024000000}"/>
    <cellStyle name="20% - Accent4 3 2" xfId="35" xr:uid="{00000000-0005-0000-0000-000025000000}"/>
    <cellStyle name="20% - Accent4 3 2 2" xfId="752" xr:uid="{9A06D113-0764-461A-895E-161989A63FB0}"/>
    <cellStyle name="20% - Accent4 3 3" xfId="751" xr:uid="{6351A937-D1A5-45CC-B97B-59903B65297B}"/>
    <cellStyle name="20% - Accent4 3_Sheet2" xfId="575" xr:uid="{00000000-0005-0000-0000-000026000000}"/>
    <cellStyle name="20% - Accent4 4" xfId="36" xr:uid="{00000000-0005-0000-0000-000027000000}"/>
    <cellStyle name="20% - Accent4 4 2" xfId="753" xr:uid="{A421036E-D345-4084-9CB2-5A64567EA68C}"/>
    <cellStyle name="20% - Accent5 2" xfId="37" xr:uid="{00000000-0005-0000-0000-000028000000}"/>
    <cellStyle name="20% - Accent5 2 2" xfId="38" xr:uid="{00000000-0005-0000-0000-000029000000}"/>
    <cellStyle name="20% - Accent5 2 2 2" xfId="39" xr:uid="{00000000-0005-0000-0000-00002A000000}"/>
    <cellStyle name="20% - Accent5 2 2 2 2" xfId="756" xr:uid="{C2F134AF-4422-43A8-B850-8A38390B404D}"/>
    <cellStyle name="20% - Accent5 2 2 3" xfId="755" xr:uid="{E3AF9D6E-BFAD-4CF3-ACF7-81089F0D644C}"/>
    <cellStyle name="20% - Accent5 2 2_Sheet2" xfId="577" xr:uid="{00000000-0005-0000-0000-00002B000000}"/>
    <cellStyle name="20% - Accent5 2 3" xfId="40" xr:uid="{00000000-0005-0000-0000-00002C000000}"/>
    <cellStyle name="20% - Accent5 2 3 2" xfId="757" xr:uid="{1FBE3738-3C13-4B66-8420-532753706D1E}"/>
    <cellStyle name="20% - Accent5 2 4" xfId="754" xr:uid="{D6A1AB4D-77E3-44B1-94E7-CEEC87E11E7E}"/>
    <cellStyle name="20% - Accent5 2_Sheet2" xfId="576" xr:uid="{00000000-0005-0000-0000-00002D000000}"/>
    <cellStyle name="20% - Accent5 3" xfId="41" xr:uid="{00000000-0005-0000-0000-00002E000000}"/>
    <cellStyle name="20% - Accent5 3 2" xfId="42" xr:uid="{00000000-0005-0000-0000-00002F000000}"/>
    <cellStyle name="20% - Accent5 3 2 2" xfId="759" xr:uid="{B2A3CC07-98C4-4079-8B64-72D5680BB9E4}"/>
    <cellStyle name="20% - Accent5 3 3" xfId="758" xr:uid="{7C2AFBE3-ECCE-42BB-B14E-D52B71F05564}"/>
    <cellStyle name="20% - Accent5 3_Sheet2" xfId="578" xr:uid="{00000000-0005-0000-0000-000030000000}"/>
    <cellStyle name="20% - Accent5 4" xfId="43" xr:uid="{00000000-0005-0000-0000-000031000000}"/>
    <cellStyle name="20% - Accent5 4 2" xfId="760" xr:uid="{FBAB4D10-43CC-4E70-A51D-62E7FA0D40B7}"/>
    <cellStyle name="20% - Accent6 2" xfId="44" xr:uid="{00000000-0005-0000-0000-000032000000}"/>
    <cellStyle name="20% - Accent6 2 2" xfId="45" xr:uid="{00000000-0005-0000-0000-000033000000}"/>
    <cellStyle name="20% - Accent6 2 2 2" xfId="46" xr:uid="{00000000-0005-0000-0000-000034000000}"/>
    <cellStyle name="20% - Accent6 2 2 2 2" xfId="763" xr:uid="{6823B83D-39BE-40F3-8FEF-855887CA7347}"/>
    <cellStyle name="20% - Accent6 2 2 3" xfId="762" xr:uid="{CC9B0389-46C0-46A6-BCEF-C56677E5EA21}"/>
    <cellStyle name="20% - Accent6 2 2_Sheet2" xfId="580" xr:uid="{00000000-0005-0000-0000-000035000000}"/>
    <cellStyle name="20% - Accent6 2 3" xfId="47" xr:uid="{00000000-0005-0000-0000-000036000000}"/>
    <cellStyle name="20% - Accent6 2 3 2" xfId="764" xr:uid="{F7DB755D-A99A-4977-9417-AE9804F6DB97}"/>
    <cellStyle name="20% - Accent6 2 4" xfId="761" xr:uid="{58C16894-7E9E-4B7D-855B-3350F5C944B7}"/>
    <cellStyle name="20% - Accent6 2_Sheet2" xfId="579" xr:uid="{00000000-0005-0000-0000-000037000000}"/>
    <cellStyle name="20% - Accent6 3" xfId="48" xr:uid="{00000000-0005-0000-0000-000038000000}"/>
    <cellStyle name="20% - Accent6 3 2" xfId="49" xr:uid="{00000000-0005-0000-0000-000039000000}"/>
    <cellStyle name="20% - Accent6 3 2 2" xfId="766" xr:uid="{0D025799-F6EF-4A04-BD56-458EE0784C53}"/>
    <cellStyle name="20% - Accent6 3 3" xfId="765" xr:uid="{9D302FA7-6BAE-426F-9ADE-BD5C58EECA5A}"/>
    <cellStyle name="20% - Accent6 3_Sheet2" xfId="581" xr:uid="{00000000-0005-0000-0000-00003A000000}"/>
    <cellStyle name="20% - Accent6 4" xfId="50" xr:uid="{00000000-0005-0000-0000-00003B000000}"/>
    <cellStyle name="20% - Accent6 4 2" xfId="767" xr:uid="{EF301485-50FD-4946-9462-C4F7F932CFD1}"/>
    <cellStyle name="40% - Accent1 2" xfId="51" xr:uid="{00000000-0005-0000-0000-00003C000000}"/>
    <cellStyle name="40% - Accent1 2 2" xfId="52" xr:uid="{00000000-0005-0000-0000-00003D000000}"/>
    <cellStyle name="40% - Accent1 2 2 2" xfId="53" xr:uid="{00000000-0005-0000-0000-00003E000000}"/>
    <cellStyle name="40% - Accent1 2 2 2 2" xfId="770" xr:uid="{CD2AE29F-D66C-4787-B6B6-80B737AFCB41}"/>
    <cellStyle name="40% - Accent1 2 2 3" xfId="769" xr:uid="{89366223-377C-4465-8AEC-75DA9F32F799}"/>
    <cellStyle name="40% - Accent1 2 2_Sheet2" xfId="583" xr:uid="{00000000-0005-0000-0000-00003F000000}"/>
    <cellStyle name="40% - Accent1 2 3" xfId="54" xr:uid="{00000000-0005-0000-0000-000040000000}"/>
    <cellStyle name="40% - Accent1 2 3 2" xfId="771" xr:uid="{FF5A6E8D-26FD-4B59-84DB-E3655805D3A3}"/>
    <cellStyle name="40% - Accent1 2 4" xfId="768" xr:uid="{104BD080-CCFF-43CA-809B-46A1FC9EB1C5}"/>
    <cellStyle name="40% - Accent1 2_Sheet2" xfId="582" xr:uid="{00000000-0005-0000-0000-000041000000}"/>
    <cellStyle name="40% - Accent1 3" xfId="55" xr:uid="{00000000-0005-0000-0000-000042000000}"/>
    <cellStyle name="40% - Accent1 3 2" xfId="56" xr:uid="{00000000-0005-0000-0000-000043000000}"/>
    <cellStyle name="40% - Accent1 3 2 2" xfId="773" xr:uid="{F9D967B0-3E42-414B-A298-9E08500D6077}"/>
    <cellStyle name="40% - Accent1 3 3" xfId="772" xr:uid="{2632D15E-D7FC-45FB-94AD-0E2E0A35F8AA}"/>
    <cellStyle name="40% - Accent1 3_Sheet2" xfId="584" xr:uid="{00000000-0005-0000-0000-000044000000}"/>
    <cellStyle name="40% - Accent1 4" xfId="57" xr:uid="{00000000-0005-0000-0000-000045000000}"/>
    <cellStyle name="40% - Accent1 4 2" xfId="774" xr:uid="{15B0D986-E684-4966-860B-9B16322A061B}"/>
    <cellStyle name="40% - Accent2 2" xfId="58" xr:uid="{00000000-0005-0000-0000-000046000000}"/>
    <cellStyle name="40% - Accent2 2 2" xfId="59" xr:uid="{00000000-0005-0000-0000-000047000000}"/>
    <cellStyle name="40% - Accent2 2 2 2" xfId="60" xr:uid="{00000000-0005-0000-0000-000048000000}"/>
    <cellStyle name="40% - Accent2 2 2 2 2" xfId="777" xr:uid="{20E2A9CD-4A82-4B56-9EE1-05EFEA9E1532}"/>
    <cellStyle name="40% - Accent2 2 2 3" xfId="776" xr:uid="{180B7701-AC3A-4A54-B611-D3F4030E06A0}"/>
    <cellStyle name="40% - Accent2 2 2_Sheet2" xfId="586" xr:uid="{00000000-0005-0000-0000-000049000000}"/>
    <cellStyle name="40% - Accent2 2 3" xfId="61" xr:uid="{00000000-0005-0000-0000-00004A000000}"/>
    <cellStyle name="40% - Accent2 2 3 2" xfId="778" xr:uid="{A1F8B45A-AE65-4844-A8B6-F73609A14988}"/>
    <cellStyle name="40% - Accent2 2 4" xfId="775" xr:uid="{64F8C1D3-E4E8-4AA0-89C9-331C8B8CE5E3}"/>
    <cellStyle name="40% - Accent2 2_Sheet2" xfId="585" xr:uid="{00000000-0005-0000-0000-00004B000000}"/>
    <cellStyle name="40% - Accent2 3" xfId="62" xr:uid="{00000000-0005-0000-0000-00004C000000}"/>
    <cellStyle name="40% - Accent2 3 2" xfId="63" xr:uid="{00000000-0005-0000-0000-00004D000000}"/>
    <cellStyle name="40% - Accent2 3 2 2" xfId="780" xr:uid="{2C66EE54-7302-4977-BBF3-EF124070441C}"/>
    <cellStyle name="40% - Accent2 3 3" xfId="779" xr:uid="{DFDDFD56-9B1F-4527-9DCF-23C3E5A8B31D}"/>
    <cellStyle name="40% - Accent2 3_Sheet2" xfId="587" xr:uid="{00000000-0005-0000-0000-00004E000000}"/>
    <cellStyle name="40% - Accent2 4" xfId="64" xr:uid="{00000000-0005-0000-0000-00004F000000}"/>
    <cellStyle name="40% - Accent2 4 2" xfId="781" xr:uid="{258C12B5-219F-4425-8059-84CAD75CA482}"/>
    <cellStyle name="40% - Accent3 2" xfId="65" xr:uid="{00000000-0005-0000-0000-000050000000}"/>
    <cellStyle name="40% - Accent3 2 2" xfId="66" xr:uid="{00000000-0005-0000-0000-000051000000}"/>
    <cellStyle name="40% - Accent3 2 2 2" xfId="67" xr:uid="{00000000-0005-0000-0000-000052000000}"/>
    <cellStyle name="40% - Accent3 2 2 2 2" xfId="784" xr:uid="{B63BDC2E-089F-43ED-BAE6-AEB42CD8AA41}"/>
    <cellStyle name="40% - Accent3 2 2 3" xfId="783" xr:uid="{C2E18609-8167-4768-A0CD-2779A956A9C0}"/>
    <cellStyle name="40% - Accent3 2 2_Sheet2" xfId="589" xr:uid="{00000000-0005-0000-0000-000053000000}"/>
    <cellStyle name="40% - Accent3 2 3" xfId="68" xr:uid="{00000000-0005-0000-0000-000054000000}"/>
    <cellStyle name="40% - Accent3 2 3 2" xfId="785" xr:uid="{DA9E429C-92FB-4807-98C1-249B2BD13D5B}"/>
    <cellStyle name="40% - Accent3 2 4" xfId="782" xr:uid="{6CCE6A89-5515-414F-AC40-F8BABDF579C7}"/>
    <cellStyle name="40% - Accent3 2_Sheet2" xfId="588" xr:uid="{00000000-0005-0000-0000-000055000000}"/>
    <cellStyle name="40% - Accent3 3" xfId="69" xr:uid="{00000000-0005-0000-0000-000056000000}"/>
    <cellStyle name="40% - Accent3 3 2" xfId="70" xr:uid="{00000000-0005-0000-0000-000057000000}"/>
    <cellStyle name="40% - Accent3 3 2 2" xfId="787" xr:uid="{9D7F48E3-DDB4-45B0-9D0F-D25C7DF60687}"/>
    <cellStyle name="40% - Accent3 3 3" xfId="786" xr:uid="{C2FE01EC-A77C-424E-9FB1-5B428AD9CE8D}"/>
    <cellStyle name="40% - Accent3 3_Sheet2" xfId="590" xr:uid="{00000000-0005-0000-0000-000058000000}"/>
    <cellStyle name="40% - Accent3 4" xfId="71" xr:uid="{00000000-0005-0000-0000-000059000000}"/>
    <cellStyle name="40% - Accent3 4 2" xfId="788" xr:uid="{5E9211B2-EA04-46C2-B1D1-A05936738148}"/>
    <cellStyle name="40% - Accent4 2" xfId="72" xr:uid="{00000000-0005-0000-0000-00005A000000}"/>
    <cellStyle name="40% - Accent4 2 2" xfId="73" xr:uid="{00000000-0005-0000-0000-00005B000000}"/>
    <cellStyle name="40% - Accent4 2 2 2" xfId="74" xr:uid="{00000000-0005-0000-0000-00005C000000}"/>
    <cellStyle name="40% - Accent4 2 2 2 2" xfId="791" xr:uid="{1D50C92B-CBC6-4C52-BAEB-789526F568A5}"/>
    <cellStyle name="40% - Accent4 2 2 3" xfId="790" xr:uid="{A9544749-7F2A-4EEC-94A7-74D4A4761C22}"/>
    <cellStyle name="40% - Accent4 2 2_Sheet2" xfId="592" xr:uid="{00000000-0005-0000-0000-00005D000000}"/>
    <cellStyle name="40% - Accent4 2 3" xfId="75" xr:uid="{00000000-0005-0000-0000-00005E000000}"/>
    <cellStyle name="40% - Accent4 2 3 2" xfId="792" xr:uid="{8C62E553-FBF9-4887-B393-F20B81D95F2F}"/>
    <cellStyle name="40% - Accent4 2 4" xfId="789" xr:uid="{D60C01BE-B68D-4CF3-A62C-EA79E1651514}"/>
    <cellStyle name="40% - Accent4 2_Sheet2" xfId="591" xr:uid="{00000000-0005-0000-0000-00005F000000}"/>
    <cellStyle name="40% - Accent4 3" xfId="76" xr:uid="{00000000-0005-0000-0000-000060000000}"/>
    <cellStyle name="40% - Accent4 3 2" xfId="77" xr:uid="{00000000-0005-0000-0000-000061000000}"/>
    <cellStyle name="40% - Accent4 3 2 2" xfId="794" xr:uid="{9A99AB10-DA36-4E92-AF77-52F70DCBBD49}"/>
    <cellStyle name="40% - Accent4 3 3" xfId="793" xr:uid="{5C3FF8F8-35D4-4456-8849-87D6F7709476}"/>
    <cellStyle name="40% - Accent4 3_Sheet2" xfId="593" xr:uid="{00000000-0005-0000-0000-000062000000}"/>
    <cellStyle name="40% - Accent4 4" xfId="78" xr:uid="{00000000-0005-0000-0000-000063000000}"/>
    <cellStyle name="40% - Accent4 4 2" xfId="795" xr:uid="{1C2C6407-A401-4BF9-88F6-35E7F2B7B286}"/>
    <cellStyle name="40% - Accent5 2" xfId="79" xr:uid="{00000000-0005-0000-0000-000064000000}"/>
    <cellStyle name="40% - Accent5 2 2" xfId="80" xr:uid="{00000000-0005-0000-0000-000065000000}"/>
    <cellStyle name="40% - Accent5 2 2 2" xfId="81" xr:uid="{00000000-0005-0000-0000-000066000000}"/>
    <cellStyle name="40% - Accent5 2 2 2 2" xfId="798" xr:uid="{54177DDA-9976-4259-B1A9-67E1F03AFEC2}"/>
    <cellStyle name="40% - Accent5 2 2 3" xfId="797" xr:uid="{847738B9-D7FD-4C2F-8B85-F629A467A56F}"/>
    <cellStyle name="40% - Accent5 2 2_Sheet2" xfId="595" xr:uid="{00000000-0005-0000-0000-000067000000}"/>
    <cellStyle name="40% - Accent5 2 3" xfId="82" xr:uid="{00000000-0005-0000-0000-000068000000}"/>
    <cellStyle name="40% - Accent5 2 3 2" xfId="799" xr:uid="{FD34A882-A8F0-4E1A-9CC1-EEAB2EF333D0}"/>
    <cellStyle name="40% - Accent5 2 4" xfId="796" xr:uid="{2A6FE8A2-AD74-470A-A3BB-09E535D2E543}"/>
    <cellStyle name="40% - Accent5 2_Sheet2" xfId="594" xr:uid="{00000000-0005-0000-0000-000069000000}"/>
    <cellStyle name="40% - Accent5 3" xfId="83" xr:uid="{00000000-0005-0000-0000-00006A000000}"/>
    <cellStyle name="40% - Accent5 3 2" xfId="84" xr:uid="{00000000-0005-0000-0000-00006B000000}"/>
    <cellStyle name="40% - Accent5 3 2 2" xfId="801" xr:uid="{7058041E-494D-4832-97B0-13F9B04944BD}"/>
    <cellStyle name="40% - Accent5 3 3" xfId="800" xr:uid="{8CB167CD-E3A8-44EF-9576-A7DDBB83DD67}"/>
    <cellStyle name="40% - Accent5 3_Sheet2" xfId="596" xr:uid="{00000000-0005-0000-0000-00006C000000}"/>
    <cellStyle name="40% - Accent5 4" xfId="85" xr:uid="{00000000-0005-0000-0000-00006D000000}"/>
    <cellStyle name="40% - Accent5 4 2" xfId="802" xr:uid="{7BED9424-BC7C-49AB-8617-80567569F9E4}"/>
    <cellStyle name="40% - Accent6 2" xfId="86" xr:uid="{00000000-0005-0000-0000-00006E000000}"/>
    <cellStyle name="40% - Accent6 2 2" xfId="87" xr:uid="{00000000-0005-0000-0000-00006F000000}"/>
    <cellStyle name="40% - Accent6 2 2 2" xfId="88" xr:uid="{00000000-0005-0000-0000-000070000000}"/>
    <cellStyle name="40% - Accent6 2 2 2 2" xfId="805" xr:uid="{ABC3CB9D-416A-4A63-9691-263CF9971410}"/>
    <cellStyle name="40% - Accent6 2 2 3" xfId="804" xr:uid="{5F9A59A8-69A6-4386-B9CC-BBE0F34BEF19}"/>
    <cellStyle name="40% - Accent6 2 2_Sheet2" xfId="598" xr:uid="{00000000-0005-0000-0000-000071000000}"/>
    <cellStyle name="40% - Accent6 2 3" xfId="89" xr:uid="{00000000-0005-0000-0000-000072000000}"/>
    <cellStyle name="40% - Accent6 2 3 2" xfId="806" xr:uid="{6B502205-EF3C-481F-A019-4B22901E0506}"/>
    <cellStyle name="40% - Accent6 2 4" xfId="803" xr:uid="{F225AAEE-13BA-4380-8532-22992F4F6BF6}"/>
    <cellStyle name="40% - Accent6 2_Sheet2" xfId="597" xr:uid="{00000000-0005-0000-0000-000073000000}"/>
    <cellStyle name="40% - Accent6 3" xfId="90" xr:uid="{00000000-0005-0000-0000-000074000000}"/>
    <cellStyle name="40% - Accent6 3 2" xfId="91" xr:uid="{00000000-0005-0000-0000-000075000000}"/>
    <cellStyle name="40% - Accent6 3 2 2" xfId="808" xr:uid="{F7E6FA87-0E1B-402E-96F7-8806D5DD5B21}"/>
    <cellStyle name="40% - Accent6 3 3" xfId="807" xr:uid="{4C7F810D-D6DD-42CC-8FA4-77CFB609DE75}"/>
    <cellStyle name="40% - Accent6 3_Sheet2" xfId="599" xr:uid="{00000000-0005-0000-0000-000076000000}"/>
    <cellStyle name="40% - Accent6 4" xfId="92" xr:uid="{00000000-0005-0000-0000-000077000000}"/>
    <cellStyle name="40% - Accent6 4 2" xfId="809" xr:uid="{F9B3FE19-5105-4145-A3B7-B1E2BABF7A52}"/>
    <cellStyle name="60% - Accent1 2" xfId="93" xr:uid="{00000000-0005-0000-0000-000078000000}"/>
    <cellStyle name="60% - Accent3 2" xfId="94" xr:uid="{00000000-0005-0000-0000-000079000000}"/>
    <cellStyle name="60% - Accent4 2" xfId="95" xr:uid="{00000000-0005-0000-0000-00007A000000}"/>
    <cellStyle name="60% - Accent6 2" xfId="96" xr:uid="{00000000-0005-0000-0000-00007B000000}"/>
    <cellStyle name="Accent1 2" xfId="97" xr:uid="{00000000-0005-0000-0000-00007C000000}"/>
    <cellStyle name="Accent2 2" xfId="98" xr:uid="{00000000-0005-0000-0000-00007D000000}"/>
    <cellStyle name="Accent3 2" xfId="99" xr:uid="{00000000-0005-0000-0000-00007E000000}"/>
    <cellStyle name="Accent4 2" xfId="100" xr:uid="{00000000-0005-0000-0000-00007F000000}"/>
    <cellStyle name="Bad 2" xfId="101" xr:uid="{00000000-0005-0000-0000-000080000000}"/>
    <cellStyle name="Calculation 2" xfId="102" xr:uid="{00000000-0005-0000-0000-000081000000}"/>
    <cellStyle name="Comma 2" xfId="103" xr:uid="{00000000-0005-0000-0000-000082000000}"/>
    <cellStyle name="Comma 2 2" xfId="104" xr:uid="{00000000-0005-0000-0000-000083000000}"/>
    <cellStyle name="Comma 3" xfId="105" xr:uid="{00000000-0005-0000-0000-000084000000}"/>
    <cellStyle name="Comma 4" xfId="106" xr:uid="{00000000-0005-0000-0000-000085000000}"/>
    <cellStyle name="Comma 4 2" xfId="107" xr:uid="{00000000-0005-0000-0000-000086000000}"/>
    <cellStyle name="Comma 4 2 2" xfId="108" xr:uid="{00000000-0005-0000-0000-000087000000}"/>
    <cellStyle name="Comma 4 2 2 2" xfId="109" xr:uid="{00000000-0005-0000-0000-000088000000}"/>
    <cellStyle name="Comma 4 2 2 2 2" xfId="110" xr:uid="{00000000-0005-0000-0000-000089000000}"/>
    <cellStyle name="Comma 4 2 2 2 2 2" xfId="111" xr:uid="{00000000-0005-0000-0000-00008A000000}"/>
    <cellStyle name="Comma 4 2 2 2 2 2 2" xfId="812" xr:uid="{6CD92D97-341B-40B6-8048-86CE6FBE0D1E}"/>
    <cellStyle name="Comma 4 2 2 2 2 3" xfId="811" xr:uid="{DEFD55D4-2687-47E9-8353-566D4A53B33F}"/>
    <cellStyle name="Comma 4 2 2 2 3" xfId="112" xr:uid="{00000000-0005-0000-0000-00008B000000}"/>
    <cellStyle name="Comma 4 2 2 2 3 2" xfId="813" xr:uid="{A598FB4A-030C-47C5-AE8F-D1CC8EDC3E7F}"/>
    <cellStyle name="Comma 4 2 2 2 4" xfId="810" xr:uid="{BBFF1F11-45DC-4479-8A1C-5D63D6307DAD}"/>
    <cellStyle name="Comma 4 2 2 3" xfId="113" xr:uid="{00000000-0005-0000-0000-00008C000000}"/>
    <cellStyle name="Comma 4 2 2 3 2" xfId="114" xr:uid="{00000000-0005-0000-0000-00008D000000}"/>
    <cellStyle name="Comma 4 2 2 3 2 2" xfId="815" xr:uid="{C2A26A7B-1B90-4750-A8D6-3C46A3637D26}"/>
    <cellStyle name="Comma 4 2 2 3 3" xfId="814" xr:uid="{0E802DD0-EB00-44E4-96E1-9C2B8491379F}"/>
    <cellStyle name="Comma 4 2 2 4" xfId="115" xr:uid="{00000000-0005-0000-0000-00008E000000}"/>
    <cellStyle name="Comma 4 2 2 4 2" xfId="816" xr:uid="{368F52E2-C162-45C8-8B53-85417BD8BDD4}"/>
    <cellStyle name="Comma 4 2 2 5" xfId="116" xr:uid="{00000000-0005-0000-0000-00008F000000}"/>
    <cellStyle name="Comma 4 2 2 5 2" xfId="817" xr:uid="{975241F4-E047-4416-ACB6-8A68B33CBC31}"/>
    <cellStyle name="Comma 4 2 3" xfId="117" xr:uid="{00000000-0005-0000-0000-000090000000}"/>
    <cellStyle name="Comma 4 2 3 2" xfId="118" xr:uid="{00000000-0005-0000-0000-000091000000}"/>
    <cellStyle name="Comma 4 2 3 2 2" xfId="119" xr:uid="{00000000-0005-0000-0000-000092000000}"/>
    <cellStyle name="Comma 4 2 3 2 2 2" xfId="820" xr:uid="{C424B9DB-9EEC-40A7-9BFA-6C684D8BC4DF}"/>
    <cellStyle name="Comma 4 2 3 2 3" xfId="819" xr:uid="{FB7D5343-2247-4821-B88C-B1BB4F9625F7}"/>
    <cellStyle name="Comma 4 2 3 3" xfId="120" xr:uid="{00000000-0005-0000-0000-000093000000}"/>
    <cellStyle name="Comma 4 2 3 3 2" xfId="821" xr:uid="{883977DE-1D10-4EA5-891E-C54DA4759ABB}"/>
    <cellStyle name="Comma 4 2 3 4" xfId="818" xr:uid="{B030EFEF-361A-4B63-94F3-9C63A3AADA6E}"/>
    <cellStyle name="Comma 4 2 4" xfId="121" xr:uid="{00000000-0005-0000-0000-000094000000}"/>
    <cellStyle name="Comma 4 2 4 2" xfId="122" xr:uid="{00000000-0005-0000-0000-000095000000}"/>
    <cellStyle name="Comma 4 2 4 2 2" xfId="823" xr:uid="{09D4246F-BB32-49AE-9DAB-5E4CBCBB7D05}"/>
    <cellStyle name="Comma 4 2 4 3" xfId="822" xr:uid="{E1FF3662-D305-4933-808C-7422F1740010}"/>
    <cellStyle name="Comma 4 2 5" xfId="123" xr:uid="{00000000-0005-0000-0000-000096000000}"/>
    <cellStyle name="Comma 4 2 5 2" xfId="824" xr:uid="{BF3BEEC3-AE47-4589-BF8B-F08035B1607A}"/>
    <cellStyle name="Comma 4 2 6" xfId="124" xr:uid="{00000000-0005-0000-0000-000097000000}"/>
    <cellStyle name="Comma 4 2 6 2" xfId="825" xr:uid="{6FCD71C4-D231-43DB-8845-732F663DEDBE}"/>
    <cellStyle name="Comma 4 3" xfId="125" xr:uid="{00000000-0005-0000-0000-000098000000}"/>
    <cellStyle name="Comma 4 3 2" xfId="126" xr:uid="{00000000-0005-0000-0000-000099000000}"/>
    <cellStyle name="Comma 4 3 2 2" xfId="127" xr:uid="{00000000-0005-0000-0000-00009A000000}"/>
    <cellStyle name="Comma 4 3 2 2 2" xfId="128" xr:uid="{00000000-0005-0000-0000-00009B000000}"/>
    <cellStyle name="Comma 4 3 2 2 2 2" xfId="828" xr:uid="{0FA88FCF-7F5E-4ED7-BE3E-74D0A3124E74}"/>
    <cellStyle name="Comma 4 3 2 2 3" xfId="827" xr:uid="{CDF69252-5743-4751-917F-36B3C9DAFDC3}"/>
    <cellStyle name="Comma 4 3 2 3" xfId="129" xr:uid="{00000000-0005-0000-0000-00009C000000}"/>
    <cellStyle name="Comma 4 3 2 3 2" xfId="829" xr:uid="{AA4CF748-6307-42EF-A67A-72AC0BD7F5F9}"/>
    <cellStyle name="Comma 4 3 2 4" xfId="826" xr:uid="{237DCE03-4DCF-4B59-84FB-7430C248909F}"/>
    <cellStyle name="Comma 4 3 3" xfId="130" xr:uid="{00000000-0005-0000-0000-00009D000000}"/>
    <cellStyle name="Comma 4 3 3 2" xfId="131" xr:uid="{00000000-0005-0000-0000-00009E000000}"/>
    <cellStyle name="Comma 4 3 3 2 2" xfId="831" xr:uid="{B1319F99-3186-47DE-9176-A6D85C99C41B}"/>
    <cellStyle name="Comma 4 3 3 3" xfId="830" xr:uid="{45AD3F6B-FF12-4D35-8A54-F3149E166D7A}"/>
    <cellStyle name="Comma 4 3 4" xfId="132" xr:uid="{00000000-0005-0000-0000-00009F000000}"/>
    <cellStyle name="Comma 4 3 4 2" xfId="832" xr:uid="{020A9D76-7CB9-47EF-98C6-AE7C785B1A5F}"/>
    <cellStyle name="Comma 4 3 5" xfId="133" xr:uid="{00000000-0005-0000-0000-0000A0000000}"/>
    <cellStyle name="Comma 4 3 5 2" xfId="833" xr:uid="{4B72F3D4-FFAE-4880-B67B-D7CBD6BFE9E4}"/>
    <cellStyle name="Comma 4 4" xfId="134" xr:uid="{00000000-0005-0000-0000-0000A1000000}"/>
    <cellStyle name="Comma 4 4 2" xfId="135" xr:uid="{00000000-0005-0000-0000-0000A2000000}"/>
    <cellStyle name="Comma 4 4 2 2" xfId="136" xr:uid="{00000000-0005-0000-0000-0000A3000000}"/>
    <cellStyle name="Comma 4 4 2 2 2" xfId="836" xr:uid="{9E1FDB75-8F93-45C8-94BE-E6E9CC85B4F2}"/>
    <cellStyle name="Comma 4 4 2 3" xfId="835" xr:uid="{7639CBE1-D613-4E36-B262-1EA1E7C6AAAF}"/>
    <cellStyle name="Comma 4 4 3" xfId="137" xr:uid="{00000000-0005-0000-0000-0000A4000000}"/>
    <cellStyle name="Comma 4 4 3 2" xfId="837" xr:uid="{AF7EB306-287C-4987-8BB5-E72012BC1280}"/>
    <cellStyle name="Comma 4 4 4" xfId="834" xr:uid="{00CA54BA-0468-41EC-93A4-0D2B98178DF6}"/>
    <cellStyle name="Comma 4 5" xfId="138" xr:uid="{00000000-0005-0000-0000-0000A5000000}"/>
    <cellStyle name="Comma 4 5 2" xfId="139" xr:uid="{00000000-0005-0000-0000-0000A6000000}"/>
    <cellStyle name="Comma 4 5 2 2" xfId="839" xr:uid="{CBF0FFB8-43DC-46CE-AE79-F2AAB8A3ED35}"/>
    <cellStyle name="Comma 4 5 3" xfId="838" xr:uid="{9B829E9D-6C3F-4340-9957-A9417458219A}"/>
    <cellStyle name="Comma 4 6" xfId="140" xr:uid="{00000000-0005-0000-0000-0000A7000000}"/>
    <cellStyle name="Comma 4 6 2" xfId="840" xr:uid="{3D095C5A-6A37-4B68-969D-4C43C06ADE8F}"/>
    <cellStyle name="Comma 4 7" xfId="141" xr:uid="{00000000-0005-0000-0000-0000A8000000}"/>
    <cellStyle name="Comma 4 7 2" xfId="841" xr:uid="{D088BB49-0FF4-4423-92E3-176EC6098256}"/>
    <cellStyle name="Comma 5" xfId="142" xr:uid="{00000000-0005-0000-0000-0000A9000000}"/>
    <cellStyle name="Comma 5 2" xfId="143" xr:uid="{00000000-0005-0000-0000-0000AA000000}"/>
    <cellStyle name="Comma 5 2 2" xfId="842" xr:uid="{9D5117EC-CAFA-4526-A9D5-B4EFC580534C}"/>
    <cellStyle name="Comma 6" xfId="144" xr:uid="{00000000-0005-0000-0000-0000AB000000}"/>
    <cellStyle name="Comma 7" xfId="530" xr:uid="{00000000-0005-0000-0000-0000AC000000}"/>
    <cellStyle name="Comma 7 2" xfId="1164" xr:uid="{B45FBB48-3D05-41E8-8198-279BF0FA4291}"/>
    <cellStyle name="Comma 8" xfId="560" xr:uid="{00000000-0005-0000-0000-0000AD000000}"/>
    <cellStyle name="Currency" xfId="722" builtinId="4"/>
    <cellStyle name="Currency 10" xfId="145" xr:uid="{00000000-0005-0000-0000-0000AE000000}"/>
    <cellStyle name="Currency 10 2" xfId="146" xr:uid="{00000000-0005-0000-0000-0000AF000000}"/>
    <cellStyle name="Currency 10 2 2" xfId="844" xr:uid="{8B02E274-8137-4F39-8288-28D70BCDA7C5}"/>
    <cellStyle name="Currency 10 3" xfId="147" xr:uid="{00000000-0005-0000-0000-0000B0000000}"/>
    <cellStyle name="Currency 10 3 2" xfId="845" xr:uid="{A1B64263-48AC-43FB-84DA-9E4738E6F28A}"/>
    <cellStyle name="Currency 10 4" xfId="148" xr:uid="{00000000-0005-0000-0000-0000B1000000}"/>
    <cellStyle name="Currency 10 5" xfId="843" xr:uid="{6E9BE113-EA88-4E6D-9B11-CF37BEAF0CB0}"/>
    <cellStyle name="Currency 11" xfId="149" xr:uid="{00000000-0005-0000-0000-0000B2000000}"/>
    <cellStyle name="Currency 11 2" xfId="150" xr:uid="{00000000-0005-0000-0000-0000B3000000}"/>
    <cellStyle name="Currency 11 2 2" xfId="847" xr:uid="{7F8934C7-1354-4341-8A44-7D50115AA14D}"/>
    <cellStyle name="Currency 11 3" xfId="846" xr:uid="{FEF4EDDA-04A1-4D17-AD0C-39267D064315}"/>
    <cellStyle name="Currency 12" xfId="151" xr:uid="{00000000-0005-0000-0000-0000B4000000}"/>
    <cellStyle name="Currency 12 2" xfId="848" xr:uid="{CDBFA3DB-EE0B-4FEE-87D6-3DA72F5E64B8}"/>
    <cellStyle name="Currency 13" xfId="563" xr:uid="{00000000-0005-0000-0000-0000B5000000}"/>
    <cellStyle name="Currency 2" xfId="152" xr:uid="{00000000-0005-0000-0000-0000B6000000}"/>
    <cellStyle name="Currency 2 2" xfId="153" xr:uid="{00000000-0005-0000-0000-0000B7000000}"/>
    <cellStyle name="Currency 2 2 2" xfId="531" xr:uid="{00000000-0005-0000-0000-0000B8000000}"/>
    <cellStyle name="Currency 2 3" xfId="154" xr:uid="{00000000-0005-0000-0000-0000B9000000}"/>
    <cellStyle name="Currency 2 3 2" xfId="155" xr:uid="{00000000-0005-0000-0000-0000BA000000}"/>
    <cellStyle name="Currency 2 3 2 2" xfId="849" xr:uid="{D07F7AB0-9FEB-446E-8A1F-08D876EA53DB}"/>
    <cellStyle name="Currency 2 3 3" xfId="156" xr:uid="{00000000-0005-0000-0000-0000BB000000}"/>
    <cellStyle name="Currency 2 4" xfId="527" xr:uid="{00000000-0005-0000-0000-0000BC000000}"/>
    <cellStyle name="Currency 3" xfId="157" xr:uid="{00000000-0005-0000-0000-0000BD000000}"/>
    <cellStyle name="Currency 3 2" xfId="158" xr:uid="{00000000-0005-0000-0000-0000BE000000}"/>
    <cellStyle name="Currency 3 2 2" xfId="159" xr:uid="{00000000-0005-0000-0000-0000BF000000}"/>
    <cellStyle name="Currency 3 2 2 2" xfId="160" xr:uid="{00000000-0005-0000-0000-0000C0000000}"/>
    <cellStyle name="Currency 3 2 2 2 2" xfId="161" xr:uid="{00000000-0005-0000-0000-0000C1000000}"/>
    <cellStyle name="Currency 3 2 2 2 2 2" xfId="852" xr:uid="{AA12777E-A440-4AA6-8D73-5026CC312C06}"/>
    <cellStyle name="Currency 3 2 2 2 3" xfId="851" xr:uid="{4471766E-3317-417E-9DEE-3C4B55E766CA}"/>
    <cellStyle name="Currency 3 2 2 3" xfId="162" xr:uid="{00000000-0005-0000-0000-0000C2000000}"/>
    <cellStyle name="Currency 3 2 2 3 2" xfId="853" xr:uid="{68BC95F1-57C2-4682-87CA-69ECA77B4BAA}"/>
    <cellStyle name="Currency 3 2 2 4" xfId="850" xr:uid="{C94F145B-CC8D-4F91-803A-7C00B9A6E6C9}"/>
    <cellStyle name="Currency 3 2 3" xfId="163" xr:uid="{00000000-0005-0000-0000-0000C3000000}"/>
    <cellStyle name="Currency 3 2 3 2" xfId="164" xr:uid="{00000000-0005-0000-0000-0000C4000000}"/>
    <cellStyle name="Currency 3 2 3 2 2" xfId="855" xr:uid="{E03BBFEC-AE76-4F43-ADB0-EA043E3C3F05}"/>
    <cellStyle name="Currency 3 2 3 3" xfId="854" xr:uid="{74049748-4B23-4ABA-B762-898394CEAB2C}"/>
    <cellStyle name="Currency 3 2 4" xfId="165" xr:uid="{00000000-0005-0000-0000-0000C5000000}"/>
    <cellStyle name="Currency 3 2 4 2" xfId="856" xr:uid="{B46EEBC4-77CD-4DFC-820B-BA2E320787E5}"/>
    <cellStyle name="Currency 3 2 5" xfId="166" xr:uid="{00000000-0005-0000-0000-0000C6000000}"/>
    <cellStyle name="Currency 3 2 5 2" xfId="857" xr:uid="{A88A0455-D9E0-4F1F-A3CD-A5722CD1C5B8}"/>
    <cellStyle name="Currency 3 3" xfId="167" xr:uid="{00000000-0005-0000-0000-0000C7000000}"/>
    <cellStyle name="Currency 4" xfId="168" xr:uid="{00000000-0005-0000-0000-0000C8000000}"/>
    <cellStyle name="Currency 4 2" xfId="169" xr:uid="{00000000-0005-0000-0000-0000C9000000}"/>
    <cellStyle name="Currency 4 2 2" xfId="859" xr:uid="{3B13FDC2-B01F-47A4-86C4-F2FB230D008F}"/>
    <cellStyle name="Currency 4 3" xfId="170" xr:uid="{00000000-0005-0000-0000-0000CA000000}"/>
    <cellStyle name="Currency 4 3 2" xfId="171" xr:uid="{00000000-0005-0000-0000-0000CB000000}"/>
    <cellStyle name="Currency 4 3 2 2" xfId="861" xr:uid="{879521F4-69D8-4D52-8817-BCE3D8E1C373}"/>
    <cellStyle name="Currency 4 3 3" xfId="860" xr:uid="{3CAAB08A-E0ED-4672-81C9-BB62B23F1126}"/>
    <cellStyle name="Currency 4 4" xfId="172" xr:uid="{00000000-0005-0000-0000-0000CC000000}"/>
    <cellStyle name="Currency 4 5" xfId="173" xr:uid="{00000000-0005-0000-0000-0000CD000000}"/>
    <cellStyle name="Currency 4 5 2" xfId="862" xr:uid="{23ADCB44-3DC9-49AA-BA75-F5CD0DAB95C5}"/>
    <cellStyle name="Currency 4 6" xfId="858" xr:uid="{587EA157-CF4B-4AF9-A198-F02FF3050E21}"/>
    <cellStyle name="Currency 5" xfId="174" xr:uid="{00000000-0005-0000-0000-0000CE000000}"/>
    <cellStyle name="Currency 5 2" xfId="175" xr:uid="{00000000-0005-0000-0000-0000CF000000}"/>
    <cellStyle name="Currency 5 2 2" xfId="176" xr:uid="{00000000-0005-0000-0000-0000D0000000}"/>
    <cellStyle name="Currency 5 2 2 2" xfId="177" xr:uid="{00000000-0005-0000-0000-0000D1000000}"/>
    <cellStyle name="Currency 5 2 2 2 2" xfId="178" xr:uid="{00000000-0005-0000-0000-0000D2000000}"/>
    <cellStyle name="Currency 5 2 2 2 2 2" xfId="179" xr:uid="{00000000-0005-0000-0000-0000D3000000}"/>
    <cellStyle name="Currency 5 2 2 2 2 2 2" xfId="867" xr:uid="{6435711A-86E3-4F57-B365-A2649F2B4902}"/>
    <cellStyle name="Currency 5 2 2 2 2 3" xfId="866" xr:uid="{B3B66201-8C98-42CE-AFA1-C866AC90888E}"/>
    <cellStyle name="Currency 5 2 2 2 3" xfId="180" xr:uid="{00000000-0005-0000-0000-0000D4000000}"/>
    <cellStyle name="Currency 5 2 2 2 3 2" xfId="868" xr:uid="{ADB4F36E-AD01-4BAF-92CE-DCFC5BDF980B}"/>
    <cellStyle name="Currency 5 2 2 2 4" xfId="865" xr:uid="{D0E50A96-4A36-466B-8567-75D92C4042AE}"/>
    <cellStyle name="Currency 5 2 2 3" xfId="181" xr:uid="{00000000-0005-0000-0000-0000D5000000}"/>
    <cellStyle name="Currency 5 2 2 3 2" xfId="182" xr:uid="{00000000-0005-0000-0000-0000D6000000}"/>
    <cellStyle name="Currency 5 2 2 3 2 2" xfId="870" xr:uid="{1520EB03-90FA-4D35-BFCD-F6E87891798F}"/>
    <cellStyle name="Currency 5 2 2 3 3" xfId="869" xr:uid="{E4C92064-5CA1-48B5-A6C5-DF9BDEBFA5AE}"/>
    <cellStyle name="Currency 5 2 2 4" xfId="183" xr:uid="{00000000-0005-0000-0000-0000D7000000}"/>
    <cellStyle name="Currency 5 2 2 4 2" xfId="871" xr:uid="{1A61C006-2122-4AFD-A01A-D0EE45822A12}"/>
    <cellStyle name="Currency 5 2 2 5" xfId="184" xr:uid="{00000000-0005-0000-0000-0000D8000000}"/>
    <cellStyle name="Currency 5 2 2 5 2" xfId="872" xr:uid="{C7E26533-284E-4E9E-BD59-BDD2EE686BC6}"/>
    <cellStyle name="Currency 5 2 3" xfId="185" xr:uid="{00000000-0005-0000-0000-0000D9000000}"/>
    <cellStyle name="Currency 5 2 3 2" xfId="873" xr:uid="{57DB09E5-DAF4-4A43-86E0-DF22336234FD}"/>
    <cellStyle name="Currency 5 2 4" xfId="186" xr:uid="{00000000-0005-0000-0000-0000DA000000}"/>
    <cellStyle name="Currency 5 2 4 2" xfId="187" xr:uid="{00000000-0005-0000-0000-0000DB000000}"/>
    <cellStyle name="Currency 5 2 4 2 2" xfId="875" xr:uid="{831B888A-270B-4794-BF46-FC2E0BED439B}"/>
    <cellStyle name="Currency 5 2 4 3" xfId="874" xr:uid="{68F241BE-BF16-43EB-A5F6-086738FF7F2F}"/>
    <cellStyle name="Currency 5 2 5" xfId="188" xr:uid="{00000000-0005-0000-0000-0000DC000000}"/>
    <cellStyle name="Currency 5 2 5 2" xfId="876" xr:uid="{7005C88A-17C4-48AE-BEA5-5BA2DC68623D}"/>
    <cellStyle name="Currency 5 2 6" xfId="189" xr:uid="{00000000-0005-0000-0000-0000DD000000}"/>
    <cellStyle name="Currency 5 2 6 2" xfId="877" xr:uid="{B53B7476-AA5F-4BA4-9728-D53EDD34959E}"/>
    <cellStyle name="Currency 5 2 7" xfId="864" xr:uid="{CF645E42-561E-4CC9-8B3C-B0E696C35CA3}"/>
    <cellStyle name="Currency 5 3" xfId="190" xr:uid="{00000000-0005-0000-0000-0000DE000000}"/>
    <cellStyle name="Currency 5 3 2" xfId="191" xr:uid="{00000000-0005-0000-0000-0000DF000000}"/>
    <cellStyle name="Currency 5 3 2 2" xfId="192" xr:uid="{00000000-0005-0000-0000-0000E0000000}"/>
    <cellStyle name="Currency 5 3 2 2 2" xfId="193" xr:uid="{00000000-0005-0000-0000-0000E1000000}"/>
    <cellStyle name="Currency 5 3 2 2 2 2" xfId="880" xr:uid="{70256F64-ED9E-4430-AE49-122099374490}"/>
    <cellStyle name="Currency 5 3 2 2 3" xfId="879" xr:uid="{CD61D242-B611-41EA-8FCE-D4AAAC281E04}"/>
    <cellStyle name="Currency 5 3 2 3" xfId="194" xr:uid="{00000000-0005-0000-0000-0000E2000000}"/>
    <cellStyle name="Currency 5 3 2 3 2" xfId="881" xr:uid="{16C5B449-65B1-43D4-9743-F9EC8E89C95E}"/>
    <cellStyle name="Currency 5 3 2 4" xfId="878" xr:uid="{50596C74-FF9D-4D4C-8CB7-AE97F4040660}"/>
    <cellStyle name="Currency 5 3 3" xfId="195" xr:uid="{00000000-0005-0000-0000-0000E3000000}"/>
    <cellStyle name="Currency 5 3 3 2" xfId="196" xr:uid="{00000000-0005-0000-0000-0000E4000000}"/>
    <cellStyle name="Currency 5 3 3 2 2" xfId="883" xr:uid="{5769127A-A99A-4184-AE73-CD2BFC75A07E}"/>
    <cellStyle name="Currency 5 3 3 3" xfId="882" xr:uid="{00B32C20-D3B6-4D87-B636-5100F3CF9B85}"/>
    <cellStyle name="Currency 5 3 4" xfId="197" xr:uid="{00000000-0005-0000-0000-0000E5000000}"/>
    <cellStyle name="Currency 5 3 4 2" xfId="884" xr:uid="{393FEA74-8608-45F4-82F1-ED22BBCDDA5F}"/>
    <cellStyle name="Currency 5 3 5" xfId="198" xr:uid="{00000000-0005-0000-0000-0000E6000000}"/>
    <cellStyle name="Currency 5 3 5 2" xfId="885" xr:uid="{8BC807EE-4B31-4675-A88E-6E87FBBAE148}"/>
    <cellStyle name="Currency 5 4" xfId="199" xr:uid="{00000000-0005-0000-0000-0000E7000000}"/>
    <cellStyle name="Currency 5 4 2" xfId="886" xr:uid="{119B622D-71F6-406C-A985-A3AFE1528327}"/>
    <cellStyle name="Currency 5 5" xfId="200" xr:uid="{00000000-0005-0000-0000-0000E8000000}"/>
    <cellStyle name="Currency 5 5 2" xfId="201" xr:uid="{00000000-0005-0000-0000-0000E9000000}"/>
    <cellStyle name="Currency 5 5 2 2" xfId="888" xr:uid="{8180D107-739C-430E-A5D9-6B7984DB9EF1}"/>
    <cellStyle name="Currency 5 5 3" xfId="887" xr:uid="{129CE708-7801-456B-B10C-8BECAE4F2F85}"/>
    <cellStyle name="Currency 5 6" xfId="202" xr:uid="{00000000-0005-0000-0000-0000EA000000}"/>
    <cellStyle name="Currency 5 6 2" xfId="889" xr:uid="{DA6BA784-8CA0-4FD4-B52C-50472C0952EC}"/>
    <cellStyle name="Currency 5 7" xfId="203" xr:uid="{00000000-0005-0000-0000-0000EB000000}"/>
    <cellStyle name="Currency 5 7 2" xfId="890" xr:uid="{C0127C11-D9E7-43EC-9BFE-7CF39203DEB1}"/>
    <cellStyle name="Currency 5 8" xfId="863" xr:uid="{62C6B6F6-C300-49F3-89E2-293D85174A57}"/>
    <cellStyle name="Currency 6" xfId="204" xr:uid="{00000000-0005-0000-0000-0000EC000000}"/>
    <cellStyle name="Currency 6 2" xfId="205" xr:uid="{00000000-0005-0000-0000-0000ED000000}"/>
    <cellStyle name="Currency 6 3" xfId="206" xr:uid="{00000000-0005-0000-0000-0000EE000000}"/>
    <cellStyle name="Currency 6 3 2" xfId="892" xr:uid="{614C6447-32DE-42A3-90FA-A8648FE1961A}"/>
    <cellStyle name="Currency 6 4" xfId="891" xr:uid="{B4ED9904-FF15-4E60-B7F5-112FD06F61D2}"/>
    <cellStyle name="Currency 7" xfId="207" xr:uid="{00000000-0005-0000-0000-0000EF000000}"/>
    <cellStyle name="Currency 7 2" xfId="208" xr:uid="{00000000-0005-0000-0000-0000F0000000}"/>
    <cellStyle name="Currency 7 2 2" xfId="894" xr:uid="{7E054B62-0F7D-4DBF-8888-52421CA3ABE0}"/>
    <cellStyle name="Currency 7 3" xfId="209" xr:uid="{00000000-0005-0000-0000-0000F1000000}"/>
    <cellStyle name="Currency 7 3 2" xfId="895" xr:uid="{FACD2D5B-CC8E-4735-ABB1-BEBC077DBA69}"/>
    <cellStyle name="Currency 7 4" xfId="210" xr:uid="{00000000-0005-0000-0000-0000F2000000}"/>
    <cellStyle name="Currency 7 4 2" xfId="896" xr:uid="{AD944E37-A9A5-4F33-84D4-78F2998F6A82}"/>
    <cellStyle name="Currency 7 5" xfId="893" xr:uid="{95032A97-194A-4ED4-BB02-8ECA9F390DA1}"/>
    <cellStyle name="Currency 8" xfId="211" xr:uid="{00000000-0005-0000-0000-0000F3000000}"/>
    <cellStyle name="Currency 8 2" xfId="212" xr:uid="{00000000-0005-0000-0000-0000F4000000}"/>
    <cellStyle name="Currency 8 2 2" xfId="898" xr:uid="{CCAC8594-7F1B-414D-A027-4E8B0A72F313}"/>
    <cellStyle name="Currency 8 3" xfId="897" xr:uid="{FB25AB1F-9881-46DF-9BA8-750EC6B270FE}"/>
    <cellStyle name="Currency 9" xfId="213" xr:uid="{00000000-0005-0000-0000-0000F5000000}"/>
    <cellStyle name="Currency 9 2" xfId="214" xr:uid="{00000000-0005-0000-0000-0000F6000000}"/>
    <cellStyle name="Currency 9 2 2" xfId="900" xr:uid="{F04DC071-7ED5-4819-8325-D9CF1A0B0185}"/>
    <cellStyle name="Currency 9 3" xfId="899" xr:uid="{1948B651-E038-4D05-A4E7-2CE53D74AF01}"/>
    <cellStyle name="Heading 1 2" xfId="215" xr:uid="{00000000-0005-0000-0000-0000F7000000}"/>
    <cellStyle name="Heading 2 2" xfId="216" xr:uid="{00000000-0005-0000-0000-0000F8000000}"/>
    <cellStyle name="Heading 3 2" xfId="217" xr:uid="{00000000-0005-0000-0000-0000F9000000}"/>
    <cellStyle name="Heading 4 2" xfId="218" xr:uid="{00000000-0005-0000-0000-0000FA000000}"/>
    <cellStyle name="Hyperlink" xfId="1172" builtinId="8"/>
    <cellStyle name="Hyperlink 2" xfId="219" xr:uid="{00000000-0005-0000-0000-0000FB000000}"/>
    <cellStyle name="Hyperlink 2 2" xfId="220" xr:uid="{00000000-0005-0000-0000-0000FC000000}"/>
    <cellStyle name="Hyperlink 3" xfId="532" xr:uid="{00000000-0005-0000-0000-0000FD000000}"/>
    <cellStyle name="Hyperlink 4" xfId="557" xr:uid="{00000000-0005-0000-0000-0000FE000000}"/>
    <cellStyle name="Hyperlink 5" xfId="724" xr:uid="{B692055B-BB0F-4E3F-BC55-8EDDCFE05E59}"/>
    <cellStyle name="Label" xfId="1" xr:uid="{00000000-0005-0000-0000-0000FF000000}"/>
    <cellStyle name="Label No Shade" xfId="2" xr:uid="{00000000-0005-0000-0000-000000010000}"/>
    <cellStyle name="Label Shaded" xfId="3" xr:uid="{00000000-0005-0000-0000-000001010000}"/>
    <cellStyle name="Normal" xfId="0" builtinId="0"/>
    <cellStyle name="Normal 10" xfId="4" xr:uid="{00000000-0005-0000-0000-000003010000}"/>
    <cellStyle name="Normal 10 2" xfId="221" xr:uid="{00000000-0005-0000-0000-000004010000}"/>
    <cellStyle name="Normal 10 3" xfId="222" xr:uid="{00000000-0005-0000-0000-000005010000}"/>
    <cellStyle name="Normal 10 4" xfId="526" xr:uid="{00000000-0005-0000-0000-000006010000}"/>
    <cellStyle name="Normal 10_Sheet2" xfId="600" xr:uid="{00000000-0005-0000-0000-000007010000}"/>
    <cellStyle name="Normal 11" xfId="223" xr:uid="{00000000-0005-0000-0000-000008010000}"/>
    <cellStyle name="Normal 11 2" xfId="224" xr:uid="{00000000-0005-0000-0000-000009010000}"/>
    <cellStyle name="Normal 11 3" xfId="225" xr:uid="{00000000-0005-0000-0000-00000A010000}"/>
    <cellStyle name="Normal 11 3 2" xfId="901" xr:uid="{EEB00EF2-E6BF-4EA9-802B-87E9E6A81A5A}"/>
    <cellStyle name="Normal 12" xfId="226" xr:uid="{00000000-0005-0000-0000-00000B010000}"/>
    <cellStyle name="Normal 12 2" xfId="227" xr:uid="{00000000-0005-0000-0000-00000C010000}"/>
    <cellStyle name="Normal 12 2 2" xfId="228" xr:uid="{00000000-0005-0000-0000-00000D010000}"/>
    <cellStyle name="Normal 12 2 2 2" xfId="229" xr:uid="{00000000-0005-0000-0000-00000E010000}"/>
    <cellStyle name="Normal 12 2 2 2 2" xfId="905" xr:uid="{FE361791-303B-4BE6-A063-C37CA5428316}"/>
    <cellStyle name="Normal 12 2 2 3" xfId="904" xr:uid="{D4B7B241-51C3-48CC-8C89-C827E2597D7F}"/>
    <cellStyle name="Normal 12 2 2_Sheet2" xfId="603" xr:uid="{00000000-0005-0000-0000-00000F010000}"/>
    <cellStyle name="Normal 12 2 3" xfId="230" xr:uid="{00000000-0005-0000-0000-000010010000}"/>
    <cellStyle name="Normal 12 2 3 2" xfId="906" xr:uid="{84579D2C-33D5-41C5-B639-FE64F2CD4155}"/>
    <cellStyle name="Normal 12 2 4" xfId="903" xr:uid="{9C6A0CE1-5CAC-4365-8E17-7AE4357B960B}"/>
    <cellStyle name="Normal 12 2_Sheet2" xfId="602" xr:uid="{00000000-0005-0000-0000-000011010000}"/>
    <cellStyle name="Normal 12 3" xfId="231" xr:uid="{00000000-0005-0000-0000-000012010000}"/>
    <cellStyle name="Normal 12 3 2" xfId="232" xr:uid="{00000000-0005-0000-0000-000013010000}"/>
    <cellStyle name="Normal 12 3 2 2" xfId="908" xr:uid="{21C60789-88C4-4762-AE3C-B4CDB55124E1}"/>
    <cellStyle name="Normal 12 3 3" xfId="528" xr:uid="{00000000-0005-0000-0000-000014010000}"/>
    <cellStyle name="Normal 12 3 3 2" xfId="1163" xr:uid="{226FDBE5-5E4F-473A-A49D-4B750DECDE51}"/>
    <cellStyle name="Normal 12 3 4" xfId="555" xr:uid="{00000000-0005-0000-0000-000015010000}"/>
    <cellStyle name="Normal 12 3 4 2" xfId="1168" xr:uid="{9572AF46-5108-43CC-96DB-BD2148548F9D}"/>
    <cellStyle name="Normal 12 3 5" xfId="907" xr:uid="{2EBE33C4-779A-4A59-BE58-28CA493B72B8}"/>
    <cellStyle name="Normal 12 3_Sheet2" xfId="604" xr:uid="{00000000-0005-0000-0000-000016010000}"/>
    <cellStyle name="Normal 12 4" xfId="233" xr:uid="{00000000-0005-0000-0000-000017010000}"/>
    <cellStyle name="Normal 12 4 2" xfId="909" xr:uid="{31042FE7-5D52-49A6-B0C0-5C114739B720}"/>
    <cellStyle name="Normal 12 5" xfId="234" xr:uid="{00000000-0005-0000-0000-000018010000}"/>
    <cellStyle name="Normal 12 6" xfId="902" xr:uid="{AAB76A6E-361C-4E92-B158-0C9A7CEC8727}"/>
    <cellStyle name="Normal 12_Sheet2" xfId="601" xr:uid="{00000000-0005-0000-0000-000019010000}"/>
    <cellStyle name="Normal 13" xfId="235" xr:uid="{00000000-0005-0000-0000-00001A010000}"/>
    <cellStyle name="Normal 13 2" xfId="236" xr:uid="{00000000-0005-0000-0000-00001B010000}"/>
    <cellStyle name="Normal 13 3" xfId="533" xr:uid="{00000000-0005-0000-0000-00001C010000}"/>
    <cellStyle name="Normal 14" xfId="237" xr:uid="{00000000-0005-0000-0000-00001D010000}"/>
    <cellStyle name="Normal 14 2" xfId="534" xr:uid="{00000000-0005-0000-0000-00001E010000}"/>
    <cellStyle name="Normal 14 3" xfId="910" xr:uid="{B7582EE5-AD39-4AA7-8A8A-5EAFA9E67AA7}"/>
    <cellStyle name="Normal 14_Sheet2" xfId="605" xr:uid="{00000000-0005-0000-0000-00001F010000}"/>
    <cellStyle name="Normal 15" xfId="5" xr:uid="{00000000-0005-0000-0000-000020010000}"/>
    <cellStyle name="Normal 15 2" xfId="535" xr:uid="{00000000-0005-0000-0000-000021010000}"/>
    <cellStyle name="Normal 15 3" xfId="536" xr:uid="{00000000-0005-0000-0000-000022010000}"/>
    <cellStyle name="Normal 15_Sheet2" xfId="606" xr:uid="{00000000-0005-0000-0000-000023010000}"/>
    <cellStyle name="Normal 16" xfId="537" xr:uid="{00000000-0005-0000-0000-000024010000}"/>
    <cellStyle name="Normal 16 2" xfId="538" xr:uid="{00000000-0005-0000-0000-000025010000}"/>
    <cellStyle name="Normal 17" xfId="539" xr:uid="{00000000-0005-0000-0000-000026010000}"/>
    <cellStyle name="Normal 18" xfId="540" xr:uid="{00000000-0005-0000-0000-000027010000}"/>
    <cellStyle name="Normal 18 2" xfId="1165" xr:uid="{4FC4DDC3-BDB9-4422-AA34-4E7D42406041}"/>
    <cellStyle name="Normal 19" xfId="556" xr:uid="{00000000-0005-0000-0000-000028010000}"/>
    <cellStyle name="Normal 2" xfId="8" xr:uid="{00000000-0005-0000-0000-000029010000}"/>
    <cellStyle name="Normal 2 2" xfId="238" xr:uid="{00000000-0005-0000-0000-00002A010000}"/>
    <cellStyle name="Normal 2 2 2" xfId="239" xr:uid="{00000000-0005-0000-0000-00002B010000}"/>
    <cellStyle name="Normal 2 2 2 2" xfId="240" xr:uid="{00000000-0005-0000-0000-00002C010000}"/>
    <cellStyle name="Normal 2 2 2 3" xfId="241" xr:uid="{00000000-0005-0000-0000-00002D010000}"/>
    <cellStyle name="Normal 2 2 3" xfId="911" xr:uid="{AC29D5FD-2A24-445A-9130-A3B89B4EEF25}"/>
    <cellStyle name="Normal 2 2_Sheet2" xfId="608" xr:uid="{00000000-0005-0000-0000-00002E010000}"/>
    <cellStyle name="Normal 2 3" xfId="242" xr:uid="{00000000-0005-0000-0000-00002F010000}"/>
    <cellStyle name="Normal 2 3 2" xfId="243" xr:uid="{00000000-0005-0000-0000-000030010000}"/>
    <cellStyle name="Normal 2 4" xfId="244" xr:uid="{00000000-0005-0000-0000-000031010000}"/>
    <cellStyle name="Normal 2 4 2" xfId="245" xr:uid="{00000000-0005-0000-0000-000032010000}"/>
    <cellStyle name="Normal 2 4 2 2" xfId="246" xr:uid="{00000000-0005-0000-0000-000033010000}"/>
    <cellStyle name="Normal 2 4 2 3" xfId="247" xr:uid="{00000000-0005-0000-0000-000034010000}"/>
    <cellStyle name="Normal 2 4 2 3 2" xfId="248" xr:uid="{00000000-0005-0000-0000-000035010000}"/>
    <cellStyle name="Normal 2 4 2 3 2 2" xfId="249" xr:uid="{00000000-0005-0000-0000-000036010000}"/>
    <cellStyle name="Normal 2 4 2 3 2 2 2" xfId="250" xr:uid="{00000000-0005-0000-0000-000037010000}"/>
    <cellStyle name="Normal 2 4 2 3 2 2 2 2" xfId="916" xr:uid="{96F78624-C1E0-40E8-B10E-8BD06F3992E9}"/>
    <cellStyle name="Normal 2 4 2 3 2 2 3" xfId="915" xr:uid="{2A04CA47-1469-4D5A-B080-1EC04B6B3229}"/>
    <cellStyle name="Normal 2 4 2 3 2 2_Sheet2" xfId="612" xr:uid="{00000000-0005-0000-0000-000038010000}"/>
    <cellStyle name="Normal 2 4 2 3 2 3" xfId="251" xr:uid="{00000000-0005-0000-0000-000039010000}"/>
    <cellStyle name="Normal 2 4 2 3 2 3 2" xfId="917" xr:uid="{1D39BDAE-1489-46D7-B292-5190D5B69B83}"/>
    <cellStyle name="Normal 2 4 2 3 2 4" xfId="914" xr:uid="{D1F2C961-0F8F-452C-8B9F-50B95957F87F}"/>
    <cellStyle name="Normal 2 4 2 3 2_Sheet2" xfId="611" xr:uid="{00000000-0005-0000-0000-00003A010000}"/>
    <cellStyle name="Normal 2 4 2 3 3" xfId="252" xr:uid="{00000000-0005-0000-0000-00003B010000}"/>
    <cellStyle name="Normal 2 4 2 3 3 2" xfId="253" xr:uid="{00000000-0005-0000-0000-00003C010000}"/>
    <cellStyle name="Normal 2 4 2 3 3 2 2" xfId="919" xr:uid="{0FFD8BE4-90EF-49A3-8825-50416EE01576}"/>
    <cellStyle name="Normal 2 4 2 3 3 3" xfId="918" xr:uid="{C3B8A150-923B-4BC7-9FA6-FA137CC8D243}"/>
    <cellStyle name="Normal 2 4 2 3 3_Sheet2" xfId="613" xr:uid="{00000000-0005-0000-0000-00003D010000}"/>
    <cellStyle name="Normal 2 4 2 3 4" xfId="254" xr:uid="{00000000-0005-0000-0000-00003E010000}"/>
    <cellStyle name="Normal 2 4 2 3 4 2" xfId="920" xr:uid="{0CB8A255-888E-4173-9A9E-C4EC9234E6D1}"/>
    <cellStyle name="Normal 2 4 2 3 5" xfId="913" xr:uid="{033A2535-2D3C-41E7-A3DA-AF490960E306}"/>
    <cellStyle name="Normal 2 4 2 3_Sheet2" xfId="610" xr:uid="{00000000-0005-0000-0000-00003F010000}"/>
    <cellStyle name="Normal 2 4 2 4" xfId="255" xr:uid="{00000000-0005-0000-0000-000040010000}"/>
    <cellStyle name="Normal 2 4 2 4 2" xfId="256" xr:uid="{00000000-0005-0000-0000-000041010000}"/>
    <cellStyle name="Normal 2 4 2 4 2 2" xfId="257" xr:uid="{00000000-0005-0000-0000-000042010000}"/>
    <cellStyle name="Normal 2 4 2 4 2 2 2" xfId="923" xr:uid="{17D782EA-17D3-47A2-AD54-41651F7718FF}"/>
    <cellStyle name="Normal 2 4 2 4 2 3" xfId="922" xr:uid="{E05B7601-4342-4141-B1BB-69154C285E92}"/>
    <cellStyle name="Normal 2 4 2 4 2_Sheet2" xfId="615" xr:uid="{00000000-0005-0000-0000-000043010000}"/>
    <cellStyle name="Normal 2 4 2 4 3" xfId="258" xr:uid="{00000000-0005-0000-0000-000044010000}"/>
    <cellStyle name="Normal 2 4 2 4 3 2" xfId="924" xr:uid="{AE227C4A-F935-465F-9B8D-1E41319772ED}"/>
    <cellStyle name="Normal 2 4 2 4 4" xfId="921" xr:uid="{95F49FA2-C3FE-4D1B-B31B-19717C687D7C}"/>
    <cellStyle name="Normal 2 4 2 4_Sheet2" xfId="614" xr:uid="{00000000-0005-0000-0000-000045010000}"/>
    <cellStyle name="Normal 2 4 2 5" xfId="259" xr:uid="{00000000-0005-0000-0000-000046010000}"/>
    <cellStyle name="Normal 2 4 2 5 2" xfId="260" xr:uid="{00000000-0005-0000-0000-000047010000}"/>
    <cellStyle name="Normal 2 4 2 5 2 2" xfId="926" xr:uid="{36E5ED1E-35D3-4D26-8A4B-EB6305E34BB6}"/>
    <cellStyle name="Normal 2 4 2 5 3" xfId="925" xr:uid="{089A23E5-7279-44B0-9666-DC5CCA56E5A0}"/>
    <cellStyle name="Normal 2 4 2 5_Sheet2" xfId="616" xr:uid="{00000000-0005-0000-0000-000048010000}"/>
    <cellStyle name="Normal 2 4 2 6" xfId="261" xr:uid="{00000000-0005-0000-0000-000049010000}"/>
    <cellStyle name="Normal 2 4 2 6 2" xfId="927" xr:uid="{D04E53F9-071B-4779-AE81-A4BC5A7E7B9D}"/>
    <cellStyle name="Normal 2 4 2 7" xfId="912" xr:uid="{C8D12651-EE3D-4717-B57B-FFDF1FE3DC76}"/>
    <cellStyle name="Normal 2 4 2_Sheet2" xfId="609" xr:uid="{00000000-0005-0000-0000-00004A010000}"/>
    <cellStyle name="Normal 2 4 3" xfId="262" xr:uid="{00000000-0005-0000-0000-00004B010000}"/>
    <cellStyle name="Normal 2 4 3 2" xfId="263" xr:uid="{00000000-0005-0000-0000-00004C010000}"/>
    <cellStyle name="Normal 2 4 3 3" xfId="264" xr:uid="{00000000-0005-0000-0000-00004D010000}"/>
    <cellStyle name="Normal 2 4 3 3 2" xfId="265" xr:uid="{00000000-0005-0000-0000-00004E010000}"/>
    <cellStyle name="Normal 2 4 3 3 2 2" xfId="266" xr:uid="{00000000-0005-0000-0000-00004F010000}"/>
    <cellStyle name="Normal 2 4 3 3 2 2 2" xfId="931" xr:uid="{4BE25290-DD6C-44BD-86F4-89D7BC1BF7FC}"/>
    <cellStyle name="Normal 2 4 3 3 2 3" xfId="930" xr:uid="{71869327-A08B-415B-9A43-C256D9C54AC9}"/>
    <cellStyle name="Normal 2 4 3 3 2_Sheet2" xfId="619" xr:uid="{00000000-0005-0000-0000-000050010000}"/>
    <cellStyle name="Normal 2 4 3 3 3" xfId="267" xr:uid="{00000000-0005-0000-0000-000051010000}"/>
    <cellStyle name="Normal 2 4 3 3 3 2" xfId="932" xr:uid="{B4A6F30B-0E4A-4DF8-9BAF-B9C8F3DFB43E}"/>
    <cellStyle name="Normal 2 4 3 3 4" xfId="929" xr:uid="{43D5BD5E-8105-4A18-8288-4EE22C28A005}"/>
    <cellStyle name="Normal 2 4 3 3_Sheet2" xfId="618" xr:uid="{00000000-0005-0000-0000-000052010000}"/>
    <cellStyle name="Normal 2 4 3 4" xfId="928" xr:uid="{C73B32CD-3868-45B0-B46C-972E7BCD3C85}"/>
    <cellStyle name="Normal 2 4 3_Sheet2" xfId="617" xr:uid="{00000000-0005-0000-0000-000053010000}"/>
    <cellStyle name="Normal 2 4 4" xfId="268" xr:uid="{00000000-0005-0000-0000-000054010000}"/>
    <cellStyle name="Normal 2 4 5" xfId="269" xr:uid="{00000000-0005-0000-0000-000055010000}"/>
    <cellStyle name="Normal 2 4 5 2" xfId="270" xr:uid="{00000000-0005-0000-0000-000056010000}"/>
    <cellStyle name="Normal 2 4 5 2 2" xfId="271" xr:uid="{00000000-0005-0000-0000-000057010000}"/>
    <cellStyle name="Normal 2 4 5 2 2 2" xfId="272" xr:uid="{00000000-0005-0000-0000-000058010000}"/>
    <cellStyle name="Normal 2 4 5 2 2 2 2" xfId="936" xr:uid="{10D1F94B-2E31-48BB-8F8F-931BBCBCF6EB}"/>
    <cellStyle name="Normal 2 4 5 2 2 3" xfId="935" xr:uid="{7027E567-3453-4903-BF14-DAF3B06F8C07}"/>
    <cellStyle name="Normal 2 4 5 2 2_Sheet2" xfId="622" xr:uid="{00000000-0005-0000-0000-000059010000}"/>
    <cellStyle name="Normal 2 4 5 2 3" xfId="273" xr:uid="{00000000-0005-0000-0000-00005A010000}"/>
    <cellStyle name="Normal 2 4 5 2 3 2" xfId="937" xr:uid="{38C27B80-FF6B-472B-93BC-BCC22151EF68}"/>
    <cellStyle name="Normal 2 4 5 2 4" xfId="934" xr:uid="{B303BCC2-E378-49FA-B4CF-3A84831E073D}"/>
    <cellStyle name="Normal 2 4 5 2_Sheet2" xfId="621" xr:uid="{00000000-0005-0000-0000-00005B010000}"/>
    <cellStyle name="Normal 2 4 5 3" xfId="274" xr:uid="{00000000-0005-0000-0000-00005C010000}"/>
    <cellStyle name="Normal 2 4 5 3 2" xfId="275" xr:uid="{00000000-0005-0000-0000-00005D010000}"/>
    <cellStyle name="Normal 2 4 5 3 2 2" xfId="939" xr:uid="{1ED7B020-63F7-4D28-9F40-8A5DF0ABB5B0}"/>
    <cellStyle name="Normal 2 4 5 3 3" xfId="938" xr:uid="{0C3DD596-01C1-4C5A-8C1A-764044FD2E29}"/>
    <cellStyle name="Normal 2 4 5 3_Sheet2" xfId="623" xr:uid="{00000000-0005-0000-0000-00005E010000}"/>
    <cellStyle name="Normal 2 4 5 4" xfId="276" xr:uid="{00000000-0005-0000-0000-00005F010000}"/>
    <cellStyle name="Normal 2 4 5 4 2" xfId="940" xr:uid="{EDABB463-D15D-438E-A411-67318CCF80CF}"/>
    <cellStyle name="Normal 2 4 5 5" xfId="933" xr:uid="{C8D83BBB-E9DB-4B75-83A0-2F3C3671CF7D}"/>
    <cellStyle name="Normal 2 4 5_Sheet2" xfId="620" xr:uid="{00000000-0005-0000-0000-000060010000}"/>
    <cellStyle name="Normal 2 4 6" xfId="277" xr:uid="{00000000-0005-0000-0000-000061010000}"/>
    <cellStyle name="Normal 2 4 7" xfId="278" xr:uid="{00000000-0005-0000-0000-000062010000}"/>
    <cellStyle name="Normal 2 4 7 2" xfId="279" xr:uid="{00000000-0005-0000-0000-000063010000}"/>
    <cellStyle name="Normal 2 4 7 2 2" xfId="942" xr:uid="{C45743E3-D475-41B1-B4F4-774721BFE688}"/>
    <cellStyle name="Normal 2 4 7 3" xfId="941" xr:uid="{05E041E2-4523-4E0C-AED8-EBD167BE83F0}"/>
    <cellStyle name="Normal 2 4 7_Sheet2" xfId="624" xr:uid="{00000000-0005-0000-0000-000064010000}"/>
    <cellStyle name="Normal 2 4 8" xfId="280" xr:uid="{00000000-0005-0000-0000-000065010000}"/>
    <cellStyle name="Normal 2 4 8 2" xfId="943" xr:uid="{B2A88613-3A45-45F3-93A6-F7A95A967A8E}"/>
    <cellStyle name="Normal 2 5" xfId="281" xr:uid="{00000000-0005-0000-0000-000066010000}"/>
    <cellStyle name="Normal 2 5 2" xfId="282" xr:uid="{00000000-0005-0000-0000-000067010000}"/>
    <cellStyle name="Normal 2 5 3" xfId="283" xr:uid="{00000000-0005-0000-0000-000068010000}"/>
    <cellStyle name="Normal 2 5 4" xfId="284" xr:uid="{00000000-0005-0000-0000-000069010000}"/>
    <cellStyle name="Normal 2 5 4 2" xfId="285" xr:uid="{00000000-0005-0000-0000-00006A010000}"/>
    <cellStyle name="Normal 2 5 4 2 2" xfId="286" xr:uid="{00000000-0005-0000-0000-00006B010000}"/>
    <cellStyle name="Normal 2 5 4 2 2 2" xfId="947" xr:uid="{7D27BC42-B9B4-4EA3-AE7B-0D728332AF79}"/>
    <cellStyle name="Normal 2 5 4 2 3" xfId="946" xr:uid="{79A0F7AC-083C-43D8-BFF2-D1E52134C02D}"/>
    <cellStyle name="Normal 2 5 4 2_Sheet2" xfId="627" xr:uid="{00000000-0005-0000-0000-00006C010000}"/>
    <cellStyle name="Normal 2 5 4 3" xfId="287" xr:uid="{00000000-0005-0000-0000-00006D010000}"/>
    <cellStyle name="Normal 2 5 4 3 2" xfId="948" xr:uid="{34BC8DAB-FFF1-4928-B376-ECA0E32A19F7}"/>
    <cellStyle name="Normal 2 5 4 4" xfId="945" xr:uid="{ED3D3E18-9DDE-438A-BA1D-9950F96F4219}"/>
    <cellStyle name="Normal 2 5 4_Sheet2" xfId="626" xr:uid="{00000000-0005-0000-0000-00006E010000}"/>
    <cellStyle name="Normal 2 5 5" xfId="944" xr:uid="{F7DFCA47-E8D4-4046-8793-C05FF6ED4D32}"/>
    <cellStyle name="Normal 2 5_Sheet2" xfId="625" xr:uid="{00000000-0005-0000-0000-00006F010000}"/>
    <cellStyle name="Normal 2 6" xfId="288" xr:uid="{00000000-0005-0000-0000-000070010000}"/>
    <cellStyle name="Normal 2 7" xfId="725" xr:uid="{0F1CAF82-414D-4250-B711-028EA8348BB5}"/>
    <cellStyle name="Normal 2 8" xfId="1162" xr:uid="{E65242DE-CB62-4096-A5A0-61EAFC022F2F}"/>
    <cellStyle name="Normal 2_Sheet2" xfId="607" xr:uid="{00000000-0005-0000-0000-000071010000}"/>
    <cellStyle name="Normal 20" xfId="562" xr:uid="{00000000-0005-0000-0000-000072010000}"/>
    <cellStyle name="Normal 3" xfId="289" xr:uid="{00000000-0005-0000-0000-000073010000}"/>
    <cellStyle name="Normal 3 2" xfId="290" xr:uid="{00000000-0005-0000-0000-000074010000}"/>
    <cellStyle name="Normal 3 2 2" xfId="291" xr:uid="{00000000-0005-0000-0000-000075010000}"/>
    <cellStyle name="Normal 3 2 2 2" xfId="541" xr:uid="{00000000-0005-0000-0000-000076010000}"/>
    <cellStyle name="Normal 3 2 2_Sheet2" xfId="628" xr:uid="{00000000-0005-0000-0000-000077010000}"/>
    <cellStyle name="Normal 3 2 3" xfId="292" xr:uid="{00000000-0005-0000-0000-000078010000}"/>
    <cellStyle name="Normal 3 2 3 2" xfId="293" xr:uid="{00000000-0005-0000-0000-000079010000}"/>
    <cellStyle name="Normal 3 2 3 2 2" xfId="294" xr:uid="{00000000-0005-0000-0000-00007A010000}"/>
    <cellStyle name="Normal 3 2 3 2 2 2" xfId="952" xr:uid="{01524F24-770B-4B46-92DE-6016FD75AA04}"/>
    <cellStyle name="Normal 3 2 3 2 3" xfId="951" xr:uid="{412A9461-3440-4550-BABB-D7CD602819A0}"/>
    <cellStyle name="Normal 3 2 3 2_Sheet2" xfId="630" xr:uid="{00000000-0005-0000-0000-00007B010000}"/>
    <cellStyle name="Normal 3 2 3 3" xfId="295" xr:uid="{00000000-0005-0000-0000-00007C010000}"/>
    <cellStyle name="Normal 3 2 3 3 2" xfId="953" xr:uid="{CA6CD78F-B542-4402-AD59-44CD5617A0F1}"/>
    <cellStyle name="Normal 3 2 3 4" xfId="950" xr:uid="{F00452C5-A6C2-4F7A-ABFF-F76003B560DE}"/>
    <cellStyle name="Normal 3 2 3_Sheet2" xfId="629" xr:uid="{00000000-0005-0000-0000-00007D010000}"/>
    <cellStyle name="Normal 3 2 4" xfId="949" xr:uid="{36957E9A-A3F9-4244-8857-F1D6F1E7CE0F}"/>
    <cellStyle name="Normal 3 2 5" xfId="1169" xr:uid="{53157AE1-73C6-4866-9D41-CE03E1BEF8EC}"/>
    <cellStyle name="Normal 3 2_Item C7" xfId="542" xr:uid="{00000000-0005-0000-0000-00007E010000}"/>
    <cellStyle name="Normal 3 3" xfId="296" xr:uid="{00000000-0005-0000-0000-00007F010000}"/>
    <cellStyle name="Normal 3 3 2" xfId="297" xr:uid="{00000000-0005-0000-0000-000080010000}"/>
    <cellStyle name="Normal 3 3 3" xfId="298" xr:uid="{00000000-0005-0000-0000-000081010000}"/>
    <cellStyle name="Normal 3 4" xfId="299" xr:uid="{00000000-0005-0000-0000-000082010000}"/>
    <cellStyle name="Normal 3 4 2" xfId="543" xr:uid="{00000000-0005-0000-0000-000083010000}"/>
    <cellStyle name="Normal 3 4 2 2" xfId="1166" xr:uid="{F5F8C6D9-9582-45F5-89C5-55DB812011E9}"/>
    <cellStyle name="Normal 3 5" xfId="300" xr:uid="{00000000-0005-0000-0000-000084010000}"/>
    <cellStyle name="Normal 3_Item C7" xfId="544" xr:uid="{00000000-0005-0000-0000-000085010000}"/>
    <cellStyle name="Normal 4" xfId="301" xr:uid="{00000000-0005-0000-0000-000086010000}"/>
    <cellStyle name="Normal 4 2" xfId="302" xr:uid="{00000000-0005-0000-0000-000087010000}"/>
    <cellStyle name="Normal 4 2 2" xfId="303" xr:uid="{00000000-0005-0000-0000-000088010000}"/>
    <cellStyle name="Normal 4 2 2 2" xfId="304" xr:uid="{00000000-0005-0000-0000-000089010000}"/>
    <cellStyle name="Normal 4 2 2 3" xfId="305" xr:uid="{00000000-0005-0000-0000-00008A010000}"/>
    <cellStyle name="Normal 4 2 2 3 2" xfId="306" xr:uid="{00000000-0005-0000-0000-00008B010000}"/>
    <cellStyle name="Normal 4 2 2 3 2 2" xfId="307" xr:uid="{00000000-0005-0000-0000-00008C010000}"/>
    <cellStyle name="Normal 4 2 2 3 2 2 2" xfId="308" xr:uid="{00000000-0005-0000-0000-00008D010000}"/>
    <cellStyle name="Normal 4 2 2 3 2 2 2 2" xfId="959" xr:uid="{55FF9816-E037-4A67-BBB5-9AF80E3388FD}"/>
    <cellStyle name="Normal 4 2 2 3 2 2 3" xfId="958" xr:uid="{98650624-42AE-4479-9866-3475F214CE51}"/>
    <cellStyle name="Normal 4 2 2 3 2 2_Sheet2" xfId="635" xr:uid="{00000000-0005-0000-0000-00008E010000}"/>
    <cellStyle name="Normal 4 2 2 3 2 3" xfId="309" xr:uid="{00000000-0005-0000-0000-00008F010000}"/>
    <cellStyle name="Normal 4 2 2 3 2 3 2" xfId="960" xr:uid="{1E27DFD9-A52C-476D-B063-06349721A791}"/>
    <cellStyle name="Normal 4 2 2 3 2 4" xfId="957" xr:uid="{2DD01D6F-BB07-4274-95D7-36DBF52F6511}"/>
    <cellStyle name="Normal 4 2 2 3 2_Sheet2" xfId="634" xr:uid="{00000000-0005-0000-0000-000090010000}"/>
    <cellStyle name="Normal 4 2 2 3 3" xfId="310" xr:uid="{00000000-0005-0000-0000-000091010000}"/>
    <cellStyle name="Normal 4 2 2 3 3 2" xfId="311" xr:uid="{00000000-0005-0000-0000-000092010000}"/>
    <cellStyle name="Normal 4 2 2 3 3 2 2" xfId="962" xr:uid="{84B9ECF7-5484-4FA5-B0E3-952CB7B7A477}"/>
    <cellStyle name="Normal 4 2 2 3 3 3" xfId="961" xr:uid="{B9434D19-91D6-43ED-8D2C-90EFEF369771}"/>
    <cellStyle name="Normal 4 2 2 3 3_Sheet2" xfId="636" xr:uid="{00000000-0005-0000-0000-000093010000}"/>
    <cellStyle name="Normal 4 2 2 3 4" xfId="312" xr:uid="{00000000-0005-0000-0000-000094010000}"/>
    <cellStyle name="Normal 4 2 2 3 4 2" xfId="963" xr:uid="{50F8935B-C584-4160-9B86-0B87943928DD}"/>
    <cellStyle name="Normal 4 2 2 3 5" xfId="956" xr:uid="{B4425156-E78F-4E8D-922C-D5B7FE6222DE}"/>
    <cellStyle name="Normal 4 2 2 3_Sheet2" xfId="633" xr:uid="{00000000-0005-0000-0000-000095010000}"/>
    <cellStyle name="Normal 4 2 2 4" xfId="313" xr:uid="{00000000-0005-0000-0000-000096010000}"/>
    <cellStyle name="Normal 4 2 2 4 2" xfId="314" xr:uid="{00000000-0005-0000-0000-000097010000}"/>
    <cellStyle name="Normal 4 2 2 4 2 2" xfId="315" xr:uid="{00000000-0005-0000-0000-000098010000}"/>
    <cellStyle name="Normal 4 2 2 4 2 2 2" xfId="966" xr:uid="{6E79751A-BDA9-4845-AA8B-9B5B0C944564}"/>
    <cellStyle name="Normal 4 2 2 4 2 3" xfId="965" xr:uid="{AF10BC6D-82C7-4EEA-B554-F4E7AE9F8901}"/>
    <cellStyle name="Normal 4 2 2 4 2_Sheet2" xfId="638" xr:uid="{00000000-0005-0000-0000-000099010000}"/>
    <cellStyle name="Normal 4 2 2 4 3" xfId="316" xr:uid="{00000000-0005-0000-0000-00009A010000}"/>
    <cellStyle name="Normal 4 2 2 4 3 2" xfId="967" xr:uid="{042E5ECB-D85F-43E8-AC20-FD9A0A64096F}"/>
    <cellStyle name="Normal 4 2 2 4 4" xfId="964" xr:uid="{E9C52FE4-F717-4095-B8C1-275AD767EB44}"/>
    <cellStyle name="Normal 4 2 2 4_Sheet2" xfId="637" xr:uid="{00000000-0005-0000-0000-00009B010000}"/>
    <cellStyle name="Normal 4 2 2 5" xfId="317" xr:uid="{00000000-0005-0000-0000-00009C010000}"/>
    <cellStyle name="Normal 4 2 2 5 2" xfId="318" xr:uid="{00000000-0005-0000-0000-00009D010000}"/>
    <cellStyle name="Normal 4 2 2 5 2 2" xfId="969" xr:uid="{3E760F4C-DCF7-4198-8DE4-E84712D5F75F}"/>
    <cellStyle name="Normal 4 2 2 5 3" xfId="968" xr:uid="{CF05E6B4-3495-44EB-9A47-52D5FAB86E02}"/>
    <cellStyle name="Normal 4 2 2 5_Sheet2" xfId="639" xr:uid="{00000000-0005-0000-0000-00009E010000}"/>
    <cellStyle name="Normal 4 2 2 6" xfId="319" xr:uid="{00000000-0005-0000-0000-00009F010000}"/>
    <cellStyle name="Normal 4 2 2 6 2" xfId="970" xr:uid="{1A46BC7D-348F-4376-A4E3-96A549E750C8}"/>
    <cellStyle name="Normal 4 2 2 7" xfId="955" xr:uid="{C7227E18-5D66-4ED7-B721-CFFD028C780C}"/>
    <cellStyle name="Normal 4 2 2_Sheet2" xfId="632" xr:uid="{00000000-0005-0000-0000-0000A0010000}"/>
    <cellStyle name="Normal 4 2 3" xfId="320" xr:uid="{00000000-0005-0000-0000-0000A1010000}"/>
    <cellStyle name="Normal 4 2 3 2" xfId="559" xr:uid="{00000000-0005-0000-0000-0000A2010000}"/>
    <cellStyle name="Normal 4 2 4" xfId="321" xr:uid="{00000000-0005-0000-0000-0000A3010000}"/>
    <cellStyle name="Normal 4 2 4 2" xfId="322" xr:uid="{00000000-0005-0000-0000-0000A4010000}"/>
    <cellStyle name="Normal 4 2 4 2 2" xfId="323" xr:uid="{00000000-0005-0000-0000-0000A5010000}"/>
    <cellStyle name="Normal 4 2 4 2 2 2" xfId="324" xr:uid="{00000000-0005-0000-0000-0000A6010000}"/>
    <cellStyle name="Normal 4 2 4 2 2 2 2" xfId="974" xr:uid="{DF725C57-A1A1-42C2-8B12-86D42B5A5E99}"/>
    <cellStyle name="Normal 4 2 4 2 2 3" xfId="973" xr:uid="{1F4CD7AF-6524-44D8-994D-701BAF10912A}"/>
    <cellStyle name="Normal 4 2 4 2 2_Sheet2" xfId="642" xr:uid="{00000000-0005-0000-0000-0000A7010000}"/>
    <cellStyle name="Normal 4 2 4 2 3" xfId="325" xr:uid="{00000000-0005-0000-0000-0000A8010000}"/>
    <cellStyle name="Normal 4 2 4 2 3 2" xfId="975" xr:uid="{8FAA08FE-57C6-45FF-8B49-D0657F8378DF}"/>
    <cellStyle name="Normal 4 2 4 2 4" xfId="972" xr:uid="{5B370733-6466-4372-83E6-953155F794B1}"/>
    <cellStyle name="Normal 4 2 4 2_Sheet2" xfId="641" xr:uid="{00000000-0005-0000-0000-0000A9010000}"/>
    <cellStyle name="Normal 4 2 4 3" xfId="326" xr:uid="{00000000-0005-0000-0000-0000AA010000}"/>
    <cellStyle name="Normal 4 2 4 3 2" xfId="327" xr:uid="{00000000-0005-0000-0000-0000AB010000}"/>
    <cellStyle name="Normal 4 2 4 3 2 2" xfId="977" xr:uid="{84A20291-7D42-4A87-89C5-EF09916FD882}"/>
    <cellStyle name="Normal 4 2 4 3 3" xfId="976" xr:uid="{C34A925A-70F1-4E30-9DEC-6A4DDFB29011}"/>
    <cellStyle name="Normal 4 2 4 3_Sheet2" xfId="643" xr:uid="{00000000-0005-0000-0000-0000AC010000}"/>
    <cellStyle name="Normal 4 2 4 4" xfId="328" xr:uid="{00000000-0005-0000-0000-0000AD010000}"/>
    <cellStyle name="Normal 4 2 4 4 2" xfId="978" xr:uid="{0B9710EC-A881-4939-9910-4ABC86588993}"/>
    <cellStyle name="Normal 4 2 4 5" xfId="971" xr:uid="{1BEA9BB2-0E8C-42AC-94B4-47D27FCFC534}"/>
    <cellStyle name="Normal 4 2 4_Sheet2" xfId="640" xr:uid="{00000000-0005-0000-0000-0000AE010000}"/>
    <cellStyle name="Normal 4 2 5" xfId="329" xr:uid="{00000000-0005-0000-0000-0000AF010000}"/>
    <cellStyle name="Normal 4 2 5 2" xfId="330" xr:uid="{00000000-0005-0000-0000-0000B0010000}"/>
    <cellStyle name="Normal 4 2 5 2 2" xfId="980" xr:uid="{02137566-284F-42B8-AF76-F133F65D64E7}"/>
    <cellStyle name="Normal 4 2 5 3" xfId="979" xr:uid="{7BC2EA97-AC76-442F-A144-0D8C2B3FEAB3}"/>
    <cellStyle name="Normal 4 2 5_Sheet2" xfId="644" xr:uid="{00000000-0005-0000-0000-0000B1010000}"/>
    <cellStyle name="Normal 4 2 6" xfId="331" xr:uid="{00000000-0005-0000-0000-0000B2010000}"/>
    <cellStyle name="Normal 4 2 6 2" xfId="981" xr:uid="{8BDBF479-2D14-4F60-8117-7C13D8905E8F}"/>
    <cellStyle name="Normal 4 2_Item C7" xfId="545" xr:uid="{00000000-0005-0000-0000-0000B3010000}"/>
    <cellStyle name="Normal 4 3" xfId="332" xr:uid="{00000000-0005-0000-0000-0000B4010000}"/>
    <cellStyle name="Normal 4 3 2" xfId="333" xr:uid="{00000000-0005-0000-0000-0000B5010000}"/>
    <cellStyle name="Normal 4 3 2 2" xfId="334" xr:uid="{00000000-0005-0000-0000-0000B6010000}"/>
    <cellStyle name="Normal 4 3 2 2 2" xfId="335" xr:uid="{00000000-0005-0000-0000-0000B7010000}"/>
    <cellStyle name="Normal 4 3 2 2 2 2" xfId="336" xr:uid="{00000000-0005-0000-0000-0000B8010000}"/>
    <cellStyle name="Normal 4 3 2 2 2 2 2" xfId="337" xr:uid="{00000000-0005-0000-0000-0000B9010000}"/>
    <cellStyle name="Normal 4 3 2 2 2 2 2 2" xfId="986" xr:uid="{D1154BB5-65E7-4C11-9785-D027F74236A8}"/>
    <cellStyle name="Normal 4 3 2 2 2 2 3" xfId="985" xr:uid="{376F3D0F-F8AF-43F5-98CE-06871251384E}"/>
    <cellStyle name="Normal 4 3 2 2 2 2_Sheet2" xfId="647" xr:uid="{00000000-0005-0000-0000-0000BA010000}"/>
    <cellStyle name="Normal 4 3 2 2 2 3" xfId="338" xr:uid="{00000000-0005-0000-0000-0000BB010000}"/>
    <cellStyle name="Normal 4 3 2 2 2 3 2" xfId="987" xr:uid="{3E22FF6F-6229-486C-A6E8-9608FE22B58D}"/>
    <cellStyle name="Normal 4 3 2 2 2 4" xfId="984" xr:uid="{0879AE88-E3F2-426E-B4EB-8AFEBE0825B2}"/>
    <cellStyle name="Normal 4 3 2 2 2_Sheet2" xfId="646" xr:uid="{00000000-0005-0000-0000-0000BC010000}"/>
    <cellStyle name="Normal 4 3 2 3" xfId="339" xr:uid="{00000000-0005-0000-0000-0000BD010000}"/>
    <cellStyle name="Normal 4 3 2 3 2" xfId="988" xr:uid="{2E99A182-5792-4860-A826-A03AE828F5F7}"/>
    <cellStyle name="Normal 4 3 2 4" xfId="983" xr:uid="{757E6B05-E5DB-41D2-BA9B-D97DB49D01A3}"/>
    <cellStyle name="Normal 4 3 2 5" xfId="1170" xr:uid="{E9C7CA23-A50F-401B-84FF-8B03F8F10D04}"/>
    <cellStyle name="Normal 4 3 2_Sheet2" xfId="645" xr:uid="{00000000-0005-0000-0000-0000BE010000}"/>
    <cellStyle name="Normal 4 3 3" xfId="340" xr:uid="{00000000-0005-0000-0000-0000BF010000}"/>
    <cellStyle name="Normal 4 3 3 2" xfId="341" xr:uid="{00000000-0005-0000-0000-0000C0010000}"/>
    <cellStyle name="Normal 4 3 3 2 2" xfId="342" xr:uid="{00000000-0005-0000-0000-0000C1010000}"/>
    <cellStyle name="Normal 4 3 3 2 2 2" xfId="991" xr:uid="{9F4479FD-6ADC-44AE-9CD8-D10EEAE962EC}"/>
    <cellStyle name="Normal 4 3 3 2 3" xfId="990" xr:uid="{132615F6-EF51-494E-A0F6-E8F31F248191}"/>
    <cellStyle name="Normal 4 3 3 2_Sheet2" xfId="649" xr:uid="{00000000-0005-0000-0000-0000C2010000}"/>
    <cellStyle name="Normal 4 3 3 3" xfId="343" xr:uid="{00000000-0005-0000-0000-0000C3010000}"/>
    <cellStyle name="Normal 4 3 3 3 2" xfId="992" xr:uid="{F9FDAA7E-B330-4FC4-84BE-4423B6AD20EE}"/>
    <cellStyle name="Normal 4 3 3 4" xfId="989" xr:uid="{683BDC0A-35FA-4E2E-948A-AA770906E678}"/>
    <cellStyle name="Normal 4 3 3_Sheet2" xfId="648" xr:uid="{00000000-0005-0000-0000-0000C4010000}"/>
    <cellStyle name="Normal 4 3 4" xfId="982" xr:uid="{E82F424F-B305-494D-9FC9-64D474D1C9C6}"/>
    <cellStyle name="Normal 4 3_Item C7" xfId="546" xr:uid="{00000000-0005-0000-0000-0000C5010000}"/>
    <cellStyle name="Normal 4 4" xfId="344" xr:uid="{00000000-0005-0000-0000-0000C6010000}"/>
    <cellStyle name="Normal 4 4 2" xfId="345" xr:uid="{00000000-0005-0000-0000-0000C7010000}"/>
    <cellStyle name="Normal 4 4 2 2" xfId="346" xr:uid="{00000000-0005-0000-0000-0000C8010000}"/>
    <cellStyle name="Normal 4 4 2 2 2" xfId="347" xr:uid="{00000000-0005-0000-0000-0000C9010000}"/>
    <cellStyle name="Normal 4 4 2 2 2 2" xfId="348" xr:uid="{00000000-0005-0000-0000-0000CA010000}"/>
    <cellStyle name="Normal 4 4 2 2 2 2 2" xfId="997" xr:uid="{8B616EEB-FCE6-4247-A653-7255626F0115}"/>
    <cellStyle name="Normal 4 4 2 2 2 3" xfId="996" xr:uid="{430F2B51-F163-428D-8700-D14BA3AE5D2D}"/>
    <cellStyle name="Normal 4 4 2 2 2_Sheet2" xfId="653" xr:uid="{00000000-0005-0000-0000-0000CB010000}"/>
    <cellStyle name="Normal 4 4 2 2 3" xfId="349" xr:uid="{00000000-0005-0000-0000-0000CC010000}"/>
    <cellStyle name="Normal 4 4 2 2 3 2" xfId="998" xr:uid="{E0350024-41D8-494C-A6B7-CBF18E854AA9}"/>
    <cellStyle name="Normal 4 4 2 2 4" xfId="995" xr:uid="{C0574446-F40D-415F-B381-E402A6DCB817}"/>
    <cellStyle name="Normal 4 4 2 2_Sheet2" xfId="652" xr:uid="{00000000-0005-0000-0000-0000CD010000}"/>
    <cellStyle name="Normal 4 4 2 3" xfId="350" xr:uid="{00000000-0005-0000-0000-0000CE010000}"/>
    <cellStyle name="Normal 4 4 2 3 2" xfId="351" xr:uid="{00000000-0005-0000-0000-0000CF010000}"/>
    <cellStyle name="Normal 4 4 2 3 2 2" xfId="1000" xr:uid="{A674E412-18F7-4DE5-B20B-FD4E3A20917B}"/>
    <cellStyle name="Normal 4 4 2 3 3" xfId="999" xr:uid="{919F26A5-5083-446B-ACBC-1A75917F50ED}"/>
    <cellStyle name="Normal 4 4 2 3_Sheet2" xfId="654" xr:uid="{00000000-0005-0000-0000-0000D0010000}"/>
    <cellStyle name="Normal 4 4 2 4" xfId="352" xr:uid="{00000000-0005-0000-0000-0000D1010000}"/>
    <cellStyle name="Normal 4 4 2 4 2" xfId="1001" xr:uid="{C0E080EC-C238-4887-BDD4-0730B41901C9}"/>
    <cellStyle name="Normal 4 4 2 5" xfId="994" xr:uid="{970E59D6-43D4-40D1-BA10-B8B4CCB32BA3}"/>
    <cellStyle name="Normal 4 4 2_Sheet2" xfId="651" xr:uid="{00000000-0005-0000-0000-0000D2010000}"/>
    <cellStyle name="Normal 4 4 3" xfId="353" xr:uid="{00000000-0005-0000-0000-0000D3010000}"/>
    <cellStyle name="Normal 4 4 3 2" xfId="354" xr:uid="{00000000-0005-0000-0000-0000D4010000}"/>
    <cellStyle name="Normal 4 4 3 2 2" xfId="355" xr:uid="{00000000-0005-0000-0000-0000D5010000}"/>
    <cellStyle name="Normal 4 4 3 2 2 2" xfId="1004" xr:uid="{BD4954A3-BA14-4F36-987C-F3EB4F85D6AD}"/>
    <cellStyle name="Normal 4 4 3 2 3" xfId="1003" xr:uid="{8ABEEB2A-DF96-43B2-A32B-FE151D99849A}"/>
    <cellStyle name="Normal 4 4 3 2_Sheet2" xfId="656" xr:uid="{00000000-0005-0000-0000-0000D6010000}"/>
    <cellStyle name="Normal 4 4 3 3" xfId="356" xr:uid="{00000000-0005-0000-0000-0000D7010000}"/>
    <cellStyle name="Normal 4 4 3 3 2" xfId="1005" xr:uid="{A16CC988-8A81-411D-9B2C-DEC211F16762}"/>
    <cellStyle name="Normal 4 4 3 4" xfId="1002" xr:uid="{17843380-9215-440B-A925-28CDC7287213}"/>
    <cellStyle name="Normal 4 4 3_Sheet2" xfId="655" xr:uid="{00000000-0005-0000-0000-0000D8010000}"/>
    <cellStyle name="Normal 4 4 4" xfId="357" xr:uid="{00000000-0005-0000-0000-0000D9010000}"/>
    <cellStyle name="Normal 4 4 4 2" xfId="358" xr:uid="{00000000-0005-0000-0000-0000DA010000}"/>
    <cellStyle name="Normal 4 4 4 2 2" xfId="1007" xr:uid="{0F7C9541-86A2-40AB-9AF8-104F565AF375}"/>
    <cellStyle name="Normal 4 4 4 3" xfId="1006" xr:uid="{DBD1D18D-7B6B-4322-AD69-60BC4CD7794B}"/>
    <cellStyle name="Normal 4 4 4_Sheet2" xfId="657" xr:uid="{00000000-0005-0000-0000-0000DB010000}"/>
    <cellStyle name="Normal 4 4 5" xfId="359" xr:uid="{00000000-0005-0000-0000-0000DC010000}"/>
    <cellStyle name="Normal 4 4 5 2" xfId="1008" xr:uid="{35B94E63-1ED7-4C84-82A2-47D172BAF6B6}"/>
    <cellStyle name="Normal 4 4 6" xfId="993" xr:uid="{9B36ECD4-4A5A-4DB3-84B0-36ACF09924BF}"/>
    <cellStyle name="Normal 4 4_Sheet2" xfId="650" xr:uid="{00000000-0005-0000-0000-0000DD010000}"/>
    <cellStyle name="Normal 4 5" xfId="360" xr:uid="{00000000-0005-0000-0000-0000DE010000}"/>
    <cellStyle name="Normal 4 5 2" xfId="529" xr:uid="{00000000-0005-0000-0000-0000DF010000}"/>
    <cellStyle name="Normal 4 6" xfId="361" xr:uid="{00000000-0005-0000-0000-0000E0010000}"/>
    <cellStyle name="Normal 4 6 2" xfId="362" xr:uid="{00000000-0005-0000-0000-0000E1010000}"/>
    <cellStyle name="Normal 4 6 2 2" xfId="363" xr:uid="{00000000-0005-0000-0000-0000E2010000}"/>
    <cellStyle name="Normal 4 6 2 2 2" xfId="364" xr:uid="{00000000-0005-0000-0000-0000E3010000}"/>
    <cellStyle name="Normal 4 6 2 2 2 2" xfId="1012" xr:uid="{F4782938-DB81-4131-BFBF-8020E3772BBD}"/>
    <cellStyle name="Normal 4 6 2 2 3" xfId="1011" xr:uid="{97427BA6-5C9F-499B-9917-F8D97DF06DC0}"/>
    <cellStyle name="Normal 4 6 2 2_Sheet2" xfId="660" xr:uid="{00000000-0005-0000-0000-0000E4010000}"/>
    <cellStyle name="Normal 4 6 2 3" xfId="365" xr:uid="{00000000-0005-0000-0000-0000E5010000}"/>
    <cellStyle name="Normal 4 6 2 3 2" xfId="1013" xr:uid="{F7A20F5E-BE58-4575-989D-651F3E7EF668}"/>
    <cellStyle name="Normal 4 6 2 4" xfId="1010" xr:uid="{7032DE61-B7DA-4D93-A335-E1E6F7AF9378}"/>
    <cellStyle name="Normal 4 6 2_Sheet2" xfId="659" xr:uid="{00000000-0005-0000-0000-0000E6010000}"/>
    <cellStyle name="Normal 4 6 3" xfId="366" xr:uid="{00000000-0005-0000-0000-0000E7010000}"/>
    <cellStyle name="Normal 4 6 3 2" xfId="367" xr:uid="{00000000-0005-0000-0000-0000E8010000}"/>
    <cellStyle name="Normal 4 6 3 2 2" xfId="1015" xr:uid="{54C3266E-F050-4AB0-A497-062DE7F14F98}"/>
    <cellStyle name="Normal 4 6 3 3" xfId="1014" xr:uid="{5C48DBF4-A168-4678-90F3-A019B047C241}"/>
    <cellStyle name="Normal 4 6 3_Sheet2" xfId="661" xr:uid="{00000000-0005-0000-0000-0000E9010000}"/>
    <cellStyle name="Normal 4 6 4" xfId="368" xr:uid="{00000000-0005-0000-0000-0000EA010000}"/>
    <cellStyle name="Normal 4 6 4 2" xfId="1016" xr:uid="{24935D29-A69F-4066-A317-924E73636F07}"/>
    <cellStyle name="Normal 4 6 5" xfId="558" xr:uid="{00000000-0005-0000-0000-0000EB010000}"/>
    <cellStyle name="Normal 4 6 6" xfId="1009" xr:uid="{078CAD4A-B061-4682-8387-318C4E2C67C1}"/>
    <cellStyle name="Normal 4 6_Sheet2" xfId="658" xr:uid="{00000000-0005-0000-0000-0000EC010000}"/>
    <cellStyle name="Normal 4 7" xfId="369" xr:uid="{00000000-0005-0000-0000-0000ED010000}"/>
    <cellStyle name="Normal 4 7 2" xfId="370" xr:uid="{00000000-0005-0000-0000-0000EE010000}"/>
    <cellStyle name="Normal 4 7 2 2" xfId="1018" xr:uid="{D3014F17-A063-4985-8410-2D6F3CE6E1C1}"/>
    <cellStyle name="Normal 4 7 3" xfId="1017" xr:uid="{4DF4D339-6580-49E6-A9FD-F5F38AFD8A59}"/>
    <cellStyle name="Normal 4 7_Sheet2" xfId="662" xr:uid="{00000000-0005-0000-0000-0000EF010000}"/>
    <cellStyle name="Normal 4 8" xfId="371" xr:uid="{00000000-0005-0000-0000-0000F0010000}"/>
    <cellStyle name="Normal 4 8 2" xfId="1019" xr:uid="{72F6C6AE-67A8-4ACE-AE85-3E6EC1ED45A5}"/>
    <cellStyle name="Normal 4 9" xfId="954" xr:uid="{A99608C6-2BFC-4F9C-81AC-FD526EBF8D44}"/>
    <cellStyle name="Normal 4_Sheet2" xfId="631" xr:uid="{00000000-0005-0000-0000-0000F1010000}"/>
    <cellStyle name="Normal 5" xfId="372" xr:uid="{00000000-0005-0000-0000-0000F2010000}"/>
    <cellStyle name="Normal 5 10" xfId="561" xr:uid="{00000000-0005-0000-0000-0000F3010000}"/>
    <cellStyle name="Normal 5 2" xfId="373" xr:uid="{00000000-0005-0000-0000-0000F4010000}"/>
    <cellStyle name="Normal 5 2 2" xfId="374" xr:uid="{00000000-0005-0000-0000-0000F5010000}"/>
    <cellStyle name="Normal 5 2 2 2" xfId="375" xr:uid="{00000000-0005-0000-0000-0000F6010000}"/>
    <cellStyle name="Normal 5 2 2 2 2" xfId="376" xr:uid="{00000000-0005-0000-0000-0000F7010000}"/>
    <cellStyle name="Normal 5 2 2 2 2 2" xfId="377" xr:uid="{00000000-0005-0000-0000-0000F8010000}"/>
    <cellStyle name="Normal 5 2 2 2 2 2 2" xfId="378" xr:uid="{00000000-0005-0000-0000-0000F9010000}"/>
    <cellStyle name="Normal 5 2 2 2 2 2 2 2" xfId="1026" xr:uid="{9C93B4AC-1314-4C14-8B00-1B87FBE04787}"/>
    <cellStyle name="Normal 5 2 2 2 2 2 3" xfId="1025" xr:uid="{653A63A6-FEF1-4422-BB0C-FBE7F77EE8EA}"/>
    <cellStyle name="Normal 5 2 2 2 2 2_Sheet2" xfId="666" xr:uid="{00000000-0005-0000-0000-0000FA010000}"/>
    <cellStyle name="Normal 5 2 2 2 2 3" xfId="379" xr:uid="{00000000-0005-0000-0000-0000FB010000}"/>
    <cellStyle name="Normal 5 2 2 2 2 3 2" xfId="1027" xr:uid="{173D1966-F665-4DE9-B608-4B4BB6563F59}"/>
    <cellStyle name="Normal 5 2 2 2 2 4" xfId="1024" xr:uid="{61AB1BA0-AF3E-4FDC-8A3C-C45A95AA111E}"/>
    <cellStyle name="Normal 5 2 2 2 2_Sheet2" xfId="665" xr:uid="{00000000-0005-0000-0000-0000FC010000}"/>
    <cellStyle name="Normal 5 2 2 2 3" xfId="380" xr:uid="{00000000-0005-0000-0000-0000FD010000}"/>
    <cellStyle name="Normal 5 2 2 2 3 2" xfId="381" xr:uid="{00000000-0005-0000-0000-0000FE010000}"/>
    <cellStyle name="Normal 5 2 2 2 3 2 2" xfId="1029" xr:uid="{EA1FA723-0AD2-4FB4-919B-F9AFDD2B1A5E}"/>
    <cellStyle name="Normal 5 2 2 2 3 3" xfId="1028" xr:uid="{CF5D3391-1758-4CE8-B561-2B78824668AC}"/>
    <cellStyle name="Normal 5 2 2 2 3_Sheet2" xfId="667" xr:uid="{00000000-0005-0000-0000-0000FF010000}"/>
    <cellStyle name="Normal 5 2 2 2 4" xfId="382" xr:uid="{00000000-0005-0000-0000-000000020000}"/>
    <cellStyle name="Normal 5 2 2 2 4 2" xfId="1030" xr:uid="{ED80FB4F-5941-479A-B644-EDC5CEC69AE5}"/>
    <cellStyle name="Normal 5 2 2 2 5" xfId="1023" xr:uid="{85DABB83-AA95-4A90-A8D6-3997C5CCE384}"/>
    <cellStyle name="Normal 5 2 2 2_Sheet2" xfId="664" xr:uid="{00000000-0005-0000-0000-000001020000}"/>
    <cellStyle name="Normal 5 2 2 3" xfId="383" xr:uid="{00000000-0005-0000-0000-000002020000}"/>
    <cellStyle name="Normal 5 2 2 3 2" xfId="384" xr:uid="{00000000-0005-0000-0000-000003020000}"/>
    <cellStyle name="Normal 5 2 2 3 2 2" xfId="385" xr:uid="{00000000-0005-0000-0000-000004020000}"/>
    <cellStyle name="Normal 5 2 2 3 2 2 2" xfId="1033" xr:uid="{6DCFD11E-7111-4671-B9B0-784FF9C3C916}"/>
    <cellStyle name="Normal 5 2 2 3 2 3" xfId="1032" xr:uid="{E61CA876-A262-4F90-A7FC-8794E7A071CB}"/>
    <cellStyle name="Normal 5 2 2 3 2_Sheet2" xfId="669" xr:uid="{00000000-0005-0000-0000-000005020000}"/>
    <cellStyle name="Normal 5 2 2 3 3" xfId="386" xr:uid="{00000000-0005-0000-0000-000006020000}"/>
    <cellStyle name="Normal 5 2 2 3 3 2" xfId="1034" xr:uid="{AA5B75E5-3C35-4DD3-A133-FD75C789707A}"/>
    <cellStyle name="Normal 5 2 2 3 4" xfId="1031" xr:uid="{CC3326BC-9626-4A45-A70F-41D71B8A1649}"/>
    <cellStyle name="Normal 5 2 2 3_Sheet2" xfId="668" xr:uid="{00000000-0005-0000-0000-000007020000}"/>
    <cellStyle name="Normal 5 2 2 4" xfId="387" xr:uid="{00000000-0005-0000-0000-000008020000}"/>
    <cellStyle name="Normal 5 2 2 4 2" xfId="388" xr:uid="{00000000-0005-0000-0000-000009020000}"/>
    <cellStyle name="Normal 5 2 2 4 2 2" xfId="1036" xr:uid="{14A39805-309C-424C-BB2F-13F06E4034E2}"/>
    <cellStyle name="Normal 5 2 2 4 3" xfId="1035" xr:uid="{B8257D82-23E3-4587-8E3F-BFE8B9476A7A}"/>
    <cellStyle name="Normal 5 2 2 4_Sheet2" xfId="670" xr:uid="{00000000-0005-0000-0000-00000A020000}"/>
    <cellStyle name="Normal 5 2 2 5" xfId="389" xr:uid="{00000000-0005-0000-0000-00000B020000}"/>
    <cellStyle name="Normal 5 2 2 5 2" xfId="1037" xr:uid="{AC2047F4-9956-4618-A455-9247281C6A08}"/>
    <cellStyle name="Normal 5 2 2 6" xfId="1022" xr:uid="{F77EE061-C375-4102-A66F-79D935AAA1A2}"/>
    <cellStyle name="Normal 5 2 2_Sheet2" xfId="663" xr:uid="{00000000-0005-0000-0000-00000C020000}"/>
    <cellStyle name="Normal 5 2 3" xfId="390" xr:uid="{00000000-0005-0000-0000-00000D020000}"/>
    <cellStyle name="Normal 5 2 3 2" xfId="391" xr:uid="{00000000-0005-0000-0000-00000E020000}"/>
    <cellStyle name="Normal 5 2 3 2 2" xfId="392" xr:uid="{00000000-0005-0000-0000-00000F020000}"/>
    <cellStyle name="Normal 5 2 3 2 2 2" xfId="393" xr:uid="{00000000-0005-0000-0000-000010020000}"/>
    <cellStyle name="Normal 5 2 3 2 2 2 2" xfId="1041" xr:uid="{D862CE4A-7036-4067-8D02-B16CA4A1E508}"/>
    <cellStyle name="Normal 5 2 3 2 2 3" xfId="1040" xr:uid="{336CF61F-8416-48FF-8356-F2F810760910}"/>
    <cellStyle name="Normal 5 2 3 2 2_Sheet2" xfId="673" xr:uid="{00000000-0005-0000-0000-000011020000}"/>
    <cellStyle name="Normal 5 2 3 2 3" xfId="394" xr:uid="{00000000-0005-0000-0000-000012020000}"/>
    <cellStyle name="Normal 5 2 3 2 3 2" xfId="1042" xr:uid="{A9336293-34ED-431D-B941-2E9430AB441A}"/>
    <cellStyle name="Normal 5 2 3 2 4" xfId="1039" xr:uid="{995B5E87-490F-402A-96BC-11A74785F283}"/>
    <cellStyle name="Normal 5 2 3 2_Sheet2" xfId="672" xr:uid="{00000000-0005-0000-0000-000013020000}"/>
    <cellStyle name="Normal 5 2 3 3" xfId="395" xr:uid="{00000000-0005-0000-0000-000014020000}"/>
    <cellStyle name="Normal 5 2 3 3 2" xfId="396" xr:uid="{00000000-0005-0000-0000-000015020000}"/>
    <cellStyle name="Normal 5 2 3 3 2 2" xfId="1044" xr:uid="{084620A8-41D6-4BF2-9A93-576837CCA573}"/>
    <cellStyle name="Normal 5 2 3 3 3" xfId="1043" xr:uid="{233161C2-A32D-42C8-9000-7988C0FF2971}"/>
    <cellStyle name="Normal 5 2 3 3_Sheet2" xfId="674" xr:uid="{00000000-0005-0000-0000-000016020000}"/>
    <cellStyle name="Normal 5 2 3 4" xfId="397" xr:uid="{00000000-0005-0000-0000-000017020000}"/>
    <cellStyle name="Normal 5 2 3 4 2" xfId="1045" xr:uid="{CF4DAFFA-FA3D-4E5F-A760-575C4E99A1EE}"/>
    <cellStyle name="Normal 5 2 3 5" xfId="1038" xr:uid="{04A4FCE3-E350-46C1-8021-5186628ACBC3}"/>
    <cellStyle name="Normal 5 2 3_Sheet2" xfId="671" xr:uid="{00000000-0005-0000-0000-000018020000}"/>
    <cellStyle name="Normal 5 2 4" xfId="398" xr:uid="{00000000-0005-0000-0000-000019020000}"/>
    <cellStyle name="Normal 5 2 4 2" xfId="399" xr:uid="{00000000-0005-0000-0000-00001A020000}"/>
    <cellStyle name="Normal 5 2 4 2 2" xfId="400" xr:uid="{00000000-0005-0000-0000-00001B020000}"/>
    <cellStyle name="Normal 5 2 4 2 2 2" xfId="1048" xr:uid="{973415AD-A831-40C0-B601-B0EFFBF27BE9}"/>
    <cellStyle name="Normal 5 2 4 2 3" xfId="1047" xr:uid="{73099680-4A05-4B7B-A2E6-95C9952A1DC2}"/>
    <cellStyle name="Normal 5 2 4 2_Sheet2" xfId="676" xr:uid="{00000000-0005-0000-0000-00001C020000}"/>
    <cellStyle name="Normal 5 2 4 3" xfId="401" xr:uid="{00000000-0005-0000-0000-00001D020000}"/>
    <cellStyle name="Normal 5 2 4 3 2" xfId="1049" xr:uid="{6CEA1152-66FF-4C4A-9192-4F84531E8992}"/>
    <cellStyle name="Normal 5 2 4 4" xfId="1046" xr:uid="{B236A80C-22B3-4689-BE3F-CF657A75BB2B}"/>
    <cellStyle name="Normal 5 2 4_Sheet2" xfId="675" xr:uid="{00000000-0005-0000-0000-00001E020000}"/>
    <cellStyle name="Normal 5 2 5" xfId="402" xr:uid="{00000000-0005-0000-0000-00001F020000}"/>
    <cellStyle name="Normal 5 2 5 2" xfId="403" xr:uid="{00000000-0005-0000-0000-000020020000}"/>
    <cellStyle name="Normal 5 2 5 2 2" xfId="1051" xr:uid="{79E01182-25AF-4103-8F76-C2F9635E1833}"/>
    <cellStyle name="Normal 5 2 5 3" xfId="1050" xr:uid="{15153F9C-9DA5-4C79-851A-0D3C4CC1920C}"/>
    <cellStyle name="Normal 5 2 5_Sheet2" xfId="677" xr:uid="{00000000-0005-0000-0000-000021020000}"/>
    <cellStyle name="Normal 5 2 6" xfId="404" xr:uid="{00000000-0005-0000-0000-000022020000}"/>
    <cellStyle name="Normal 5 2 6 2" xfId="1052" xr:uid="{4DADBC31-E10F-4031-B967-22FA1572F206}"/>
    <cellStyle name="Normal 5 2 7" xfId="1021" xr:uid="{5162ED60-AAC2-4A00-859F-2837F0F6FC19}"/>
    <cellStyle name="Normal 5 2_Item C7" xfId="547" xr:uid="{00000000-0005-0000-0000-000023020000}"/>
    <cellStyle name="Normal 5 3" xfId="405" xr:uid="{00000000-0005-0000-0000-000024020000}"/>
    <cellStyle name="Normal 5 3 2" xfId="406" xr:uid="{00000000-0005-0000-0000-000025020000}"/>
    <cellStyle name="Normal 5 3 2 2" xfId="1054" xr:uid="{A6D39100-8453-48EC-9CB3-3E604E19B1E6}"/>
    <cellStyle name="Normal 5 3 3" xfId="407" xr:uid="{00000000-0005-0000-0000-000026020000}"/>
    <cellStyle name="Normal 5 3 3 2" xfId="408" xr:uid="{00000000-0005-0000-0000-000027020000}"/>
    <cellStyle name="Normal 5 3 3 2 2" xfId="409" xr:uid="{00000000-0005-0000-0000-000028020000}"/>
    <cellStyle name="Normal 5 3 3 2 2 2" xfId="410" xr:uid="{00000000-0005-0000-0000-000029020000}"/>
    <cellStyle name="Normal 5 3 3 2 2 2 2" xfId="1058" xr:uid="{CE59CEF1-E58A-4E6A-8E43-D40B32F962A6}"/>
    <cellStyle name="Normal 5 3 3 2 2 3" xfId="1057" xr:uid="{AA7C7FF9-3B1F-4C8C-8326-AC6A47C32D77}"/>
    <cellStyle name="Normal 5 3 3 2 2_Sheet2" xfId="681" xr:uid="{00000000-0005-0000-0000-00002A020000}"/>
    <cellStyle name="Normal 5 3 3 2 3" xfId="411" xr:uid="{00000000-0005-0000-0000-00002B020000}"/>
    <cellStyle name="Normal 5 3 3 2 3 2" xfId="1059" xr:uid="{27108293-2564-47A0-A99C-0A26A77B2C41}"/>
    <cellStyle name="Normal 5 3 3 2 4" xfId="1056" xr:uid="{9E4B46F5-5D85-4BC0-B191-085D84C21FE1}"/>
    <cellStyle name="Normal 5 3 3 2_Sheet2" xfId="680" xr:uid="{00000000-0005-0000-0000-00002C020000}"/>
    <cellStyle name="Normal 5 3 3 3" xfId="412" xr:uid="{00000000-0005-0000-0000-00002D020000}"/>
    <cellStyle name="Normal 5 3 3 3 2" xfId="413" xr:uid="{00000000-0005-0000-0000-00002E020000}"/>
    <cellStyle name="Normal 5 3 3 3 2 2" xfId="1061" xr:uid="{6D028768-1BEB-4E8E-9FCB-AA07DDC79688}"/>
    <cellStyle name="Normal 5 3 3 3 3" xfId="1060" xr:uid="{3580ED60-B4AE-4615-AC6D-C1D0AE287EFE}"/>
    <cellStyle name="Normal 5 3 3 3_Sheet2" xfId="682" xr:uid="{00000000-0005-0000-0000-00002F020000}"/>
    <cellStyle name="Normal 5 3 3 4" xfId="414" xr:uid="{00000000-0005-0000-0000-000030020000}"/>
    <cellStyle name="Normal 5 3 3 4 2" xfId="1062" xr:uid="{2D0F010E-E2B5-4088-9E89-4F85E98CB318}"/>
    <cellStyle name="Normal 5 3 3 5" xfId="1055" xr:uid="{A71FCB1C-859A-4039-AE4F-AE0D39FAF5F5}"/>
    <cellStyle name="Normal 5 3 3_Sheet2" xfId="679" xr:uid="{00000000-0005-0000-0000-000031020000}"/>
    <cellStyle name="Normal 5 3 4" xfId="415" xr:uid="{00000000-0005-0000-0000-000032020000}"/>
    <cellStyle name="Normal 5 3 4 2" xfId="416" xr:uid="{00000000-0005-0000-0000-000033020000}"/>
    <cellStyle name="Normal 5 3 4 2 2" xfId="417" xr:uid="{00000000-0005-0000-0000-000034020000}"/>
    <cellStyle name="Normal 5 3 4 2 2 2" xfId="1065" xr:uid="{1FBCAB4F-FAC6-4566-BDB9-EAEAC516BA15}"/>
    <cellStyle name="Normal 5 3 4 2 3" xfId="1064" xr:uid="{B468E6F9-0F48-4E8F-A100-B1B1411EB12F}"/>
    <cellStyle name="Normal 5 3 4 2_Sheet2" xfId="684" xr:uid="{00000000-0005-0000-0000-000035020000}"/>
    <cellStyle name="Normal 5 3 4 3" xfId="418" xr:uid="{00000000-0005-0000-0000-000036020000}"/>
    <cellStyle name="Normal 5 3 4 3 2" xfId="1066" xr:uid="{5FA6D7F8-3B8D-46FB-BA57-0096278F4D19}"/>
    <cellStyle name="Normal 5 3 4 4" xfId="1063" xr:uid="{EA2B6BC1-2DAC-480A-9B6D-DA7BDE1B6686}"/>
    <cellStyle name="Normal 5 3 4_Sheet2" xfId="683" xr:uid="{00000000-0005-0000-0000-000037020000}"/>
    <cellStyle name="Normal 5 3 5" xfId="419" xr:uid="{00000000-0005-0000-0000-000038020000}"/>
    <cellStyle name="Normal 5 3 5 2" xfId="420" xr:uid="{00000000-0005-0000-0000-000039020000}"/>
    <cellStyle name="Normal 5 3 5 2 2" xfId="1068" xr:uid="{B2AFB78B-0D4F-4F97-9BD2-9B4D2A81B521}"/>
    <cellStyle name="Normal 5 3 5 3" xfId="1067" xr:uid="{2C11A34D-68E0-4314-A091-08E228F1ADD6}"/>
    <cellStyle name="Normal 5 3 5_Sheet2" xfId="685" xr:uid="{00000000-0005-0000-0000-00003A020000}"/>
    <cellStyle name="Normal 5 3 6" xfId="421" xr:uid="{00000000-0005-0000-0000-00003B020000}"/>
    <cellStyle name="Normal 5 3 6 2" xfId="1069" xr:uid="{84C43943-5CB7-4AB8-8EB8-1DEC35B988E8}"/>
    <cellStyle name="Normal 5 3 7" xfId="1053" xr:uid="{6034A569-7662-4268-87B7-3C298244B4A1}"/>
    <cellStyle name="Normal 5 3_Sheet2" xfId="678" xr:uid="{00000000-0005-0000-0000-00003C020000}"/>
    <cellStyle name="Normal 5 4" xfId="422" xr:uid="{00000000-0005-0000-0000-00003D020000}"/>
    <cellStyle name="Normal 5 4 2" xfId="423" xr:uid="{00000000-0005-0000-0000-00003E020000}"/>
    <cellStyle name="Normal 5 4 2 2" xfId="424" xr:uid="{00000000-0005-0000-0000-00003F020000}"/>
    <cellStyle name="Normal 5 4 2 2 2" xfId="425" xr:uid="{00000000-0005-0000-0000-000040020000}"/>
    <cellStyle name="Normal 5 4 2 2 2 2" xfId="1073" xr:uid="{12817D25-CB38-4CEE-AA84-AEDB184F20AE}"/>
    <cellStyle name="Normal 5 4 2 2 3" xfId="1072" xr:uid="{C20B1553-6D83-4596-8430-6CD2F41C5D32}"/>
    <cellStyle name="Normal 5 4 2 2_Sheet2" xfId="688" xr:uid="{00000000-0005-0000-0000-000041020000}"/>
    <cellStyle name="Normal 5 4 2 3" xfId="426" xr:uid="{00000000-0005-0000-0000-000042020000}"/>
    <cellStyle name="Normal 5 4 2 3 2" xfId="1074" xr:uid="{B95A554A-BECE-4B8B-8C1B-D3D2106845CE}"/>
    <cellStyle name="Normal 5 4 2 4" xfId="1071" xr:uid="{6487516E-254C-4A30-A925-8F9C5CA4962E}"/>
    <cellStyle name="Normal 5 4 2_Sheet2" xfId="687" xr:uid="{00000000-0005-0000-0000-000043020000}"/>
    <cellStyle name="Normal 5 4 3" xfId="427" xr:uid="{00000000-0005-0000-0000-000044020000}"/>
    <cellStyle name="Normal 5 4 3 2" xfId="428" xr:uid="{00000000-0005-0000-0000-000045020000}"/>
    <cellStyle name="Normal 5 4 3 2 2" xfId="1076" xr:uid="{EE314E5A-618A-490C-99ED-8DB026382378}"/>
    <cellStyle name="Normal 5 4 3 3" xfId="1075" xr:uid="{541E8326-F5CE-4555-9DFE-336C5E0A8EED}"/>
    <cellStyle name="Normal 5 4 3_Sheet2" xfId="689" xr:uid="{00000000-0005-0000-0000-000046020000}"/>
    <cellStyle name="Normal 5 4 4" xfId="429" xr:uid="{00000000-0005-0000-0000-000047020000}"/>
    <cellStyle name="Normal 5 4 4 2" xfId="1077" xr:uid="{42045453-ADCF-49B8-92A4-4646DA57CF5E}"/>
    <cellStyle name="Normal 5 4 5" xfId="1070" xr:uid="{E0A8CC76-71E9-4E07-A5D7-25B6EE9E2E48}"/>
    <cellStyle name="Normal 5 4_Sheet2" xfId="686" xr:uid="{00000000-0005-0000-0000-000048020000}"/>
    <cellStyle name="Normal 5 5" xfId="430" xr:uid="{00000000-0005-0000-0000-000049020000}"/>
    <cellStyle name="Normal 5 5 2" xfId="431" xr:uid="{00000000-0005-0000-0000-00004A020000}"/>
    <cellStyle name="Normal 5 5 2 2" xfId="432" xr:uid="{00000000-0005-0000-0000-00004B020000}"/>
    <cellStyle name="Normal 5 5 2 2 2" xfId="1080" xr:uid="{B3667CFD-7BA4-47B1-A810-358151FFEF52}"/>
    <cellStyle name="Normal 5 5 2 3" xfId="1079" xr:uid="{21BC8275-BABE-4F60-89A1-8C66FE4B94CF}"/>
    <cellStyle name="Normal 5 5 2_Sheet2" xfId="691" xr:uid="{00000000-0005-0000-0000-00004C020000}"/>
    <cellStyle name="Normal 5 5 3" xfId="433" xr:uid="{00000000-0005-0000-0000-00004D020000}"/>
    <cellStyle name="Normal 5 5 3 2" xfId="1081" xr:uid="{94A25285-1542-4454-8098-A2EEA6DC7344}"/>
    <cellStyle name="Normal 5 5 4" xfId="1078" xr:uid="{BD0223F1-EA38-4D2B-91F6-DD0A09BC9658}"/>
    <cellStyle name="Normal 5 5_Sheet2" xfId="690" xr:uid="{00000000-0005-0000-0000-00004E020000}"/>
    <cellStyle name="Normal 5 6" xfId="434" xr:uid="{00000000-0005-0000-0000-00004F020000}"/>
    <cellStyle name="Normal 5 6 2" xfId="435" xr:uid="{00000000-0005-0000-0000-000050020000}"/>
    <cellStyle name="Normal 5 6 2 2" xfId="1083" xr:uid="{943D4067-E3BD-4B70-AA21-FAAC8872B48B}"/>
    <cellStyle name="Normal 5 6 3" xfId="1082" xr:uid="{4F6D4F10-144C-4021-BE79-100382AFCAC6}"/>
    <cellStyle name="Normal 5 6_Sheet2" xfId="692" xr:uid="{00000000-0005-0000-0000-000051020000}"/>
    <cellStyle name="Normal 5 7" xfId="436" xr:uid="{00000000-0005-0000-0000-000052020000}"/>
    <cellStyle name="Normal 5 7 2" xfId="1084" xr:uid="{E489CD6A-30F6-45FF-8AEA-26B07CB793B2}"/>
    <cellStyle name="Normal 5 8" xfId="1020" xr:uid="{74E8E1A3-92F4-4EDA-8755-F0E9582D1E7B}"/>
    <cellStyle name="Normal 5_Item C7" xfId="548" xr:uid="{00000000-0005-0000-0000-000053020000}"/>
    <cellStyle name="Normal 6" xfId="437" xr:uid="{00000000-0005-0000-0000-000054020000}"/>
    <cellStyle name="Normal 6 2" xfId="438" xr:uid="{00000000-0005-0000-0000-000055020000}"/>
    <cellStyle name="Normal 6 3" xfId="439" xr:uid="{00000000-0005-0000-0000-000056020000}"/>
    <cellStyle name="Normal 6 3 2" xfId="440" xr:uid="{00000000-0005-0000-0000-000057020000}"/>
    <cellStyle name="Normal 6 3 3" xfId="441" xr:uid="{00000000-0005-0000-0000-000058020000}"/>
    <cellStyle name="Normal 7" xfId="442" xr:uid="{00000000-0005-0000-0000-000059020000}"/>
    <cellStyle name="Normal 7 2" xfId="443" xr:uid="{00000000-0005-0000-0000-00005A020000}"/>
    <cellStyle name="Normal 8" xfId="444" xr:uid="{00000000-0005-0000-0000-00005B020000}"/>
    <cellStyle name="Normal 8 2" xfId="445" xr:uid="{00000000-0005-0000-0000-00005C020000}"/>
    <cellStyle name="Normal 8 2 2" xfId="446" xr:uid="{00000000-0005-0000-0000-00005D020000}"/>
    <cellStyle name="Normal 8 2 2 2" xfId="447" xr:uid="{00000000-0005-0000-0000-00005E020000}"/>
    <cellStyle name="Normal 8 2 2 2 2" xfId="448" xr:uid="{00000000-0005-0000-0000-00005F020000}"/>
    <cellStyle name="Normal 8 2 2 2 2 2" xfId="449" xr:uid="{00000000-0005-0000-0000-000060020000}"/>
    <cellStyle name="Normal 8 2 2 2 2 2 2" xfId="1090" xr:uid="{DA1C7D7C-EDCF-44DE-8E42-1D738A8F36DC}"/>
    <cellStyle name="Normal 8 2 2 2 2 3" xfId="1089" xr:uid="{4F16720C-DF8D-48CF-BBDB-48088BB68D26}"/>
    <cellStyle name="Normal 8 2 2 2 2_Sheet2" xfId="696" xr:uid="{00000000-0005-0000-0000-000061020000}"/>
    <cellStyle name="Normal 8 2 2 2 3" xfId="450" xr:uid="{00000000-0005-0000-0000-000062020000}"/>
    <cellStyle name="Normal 8 2 2 2 3 2" xfId="1091" xr:uid="{1E39440E-816B-4EE1-A6C9-8C032D7966CF}"/>
    <cellStyle name="Normal 8 2 2 2 4" xfId="1088" xr:uid="{C99B6414-481F-4DE0-B29E-43CCE0B9D425}"/>
    <cellStyle name="Normal 8 2 2 2_Sheet2" xfId="695" xr:uid="{00000000-0005-0000-0000-000063020000}"/>
    <cellStyle name="Normal 8 2 2 3" xfId="451" xr:uid="{00000000-0005-0000-0000-000064020000}"/>
    <cellStyle name="Normal 8 2 2 3 2" xfId="452" xr:uid="{00000000-0005-0000-0000-000065020000}"/>
    <cellStyle name="Normal 8 2 2 3 2 2" xfId="1093" xr:uid="{B6BD49F5-B0F5-4786-806B-62F68A24F505}"/>
    <cellStyle name="Normal 8 2 2 3 3" xfId="1092" xr:uid="{6ED7FD42-727C-4248-AD80-EEDF101F07D1}"/>
    <cellStyle name="Normal 8 2 2 3_Sheet2" xfId="697" xr:uid="{00000000-0005-0000-0000-000066020000}"/>
    <cellStyle name="Normal 8 2 2 4" xfId="453" xr:uid="{00000000-0005-0000-0000-000067020000}"/>
    <cellStyle name="Normal 8 2 2 4 2" xfId="1094" xr:uid="{94B0874A-ECB3-400C-A3DE-A1CBA6DDA504}"/>
    <cellStyle name="Normal 8 2 2 5" xfId="1087" xr:uid="{0128E837-2C83-4594-AEAF-DB84E5F9D78A}"/>
    <cellStyle name="Normal 8 2 2_Sheet2" xfId="694" xr:uid="{00000000-0005-0000-0000-000068020000}"/>
    <cellStyle name="Normal 8 2 3" xfId="454" xr:uid="{00000000-0005-0000-0000-000069020000}"/>
    <cellStyle name="Normal 8 2 3 2" xfId="455" xr:uid="{00000000-0005-0000-0000-00006A020000}"/>
    <cellStyle name="Normal 8 2 3 2 2" xfId="456" xr:uid="{00000000-0005-0000-0000-00006B020000}"/>
    <cellStyle name="Normal 8 2 3 2 2 2" xfId="1097" xr:uid="{F06219F1-2AF6-4849-8BC3-88E2046CCD2D}"/>
    <cellStyle name="Normal 8 2 3 2 3" xfId="1096" xr:uid="{2F319DF3-FE40-4FE7-B2F9-A1249536F892}"/>
    <cellStyle name="Normal 8 2 3 2_Sheet2" xfId="699" xr:uid="{00000000-0005-0000-0000-00006C020000}"/>
    <cellStyle name="Normal 8 2 3 3" xfId="457" xr:uid="{00000000-0005-0000-0000-00006D020000}"/>
    <cellStyle name="Normal 8 2 3 3 2" xfId="1098" xr:uid="{2454D80F-49CC-4094-BC98-78319AA99306}"/>
    <cellStyle name="Normal 8 2 3 4" xfId="1095" xr:uid="{6335BC40-2BF9-43F0-BA5E-80A27ADC4FE3}"/>
    <cellStyle name="Normal 8 2 3_Sheet2" xfId="698" xr:uid="{00000000-0005-0000-0000-00006E020000}"/>
    <cellStyle name="Normal 8 2 4" xfId="458" xr:uid="{00000000-0005-0000-0000-00006F020000}"/>
    <cellStyle name="Normal 8 2 4 2" xfId="459" xr:uid="{00000000-0005-0000-0000-000070020000}"/>
    <cellStyle name="Normal 8 2 4 2 2" xfId="1100" xr:uid="{A49B311A-8B87-4F16-8C76-B69040EE829E}"/>
    <cellStyle name="Normal 8 2 4 3" xfId="1099" xr:uid="{9B9675A8-51EC-4E2B-84DF-DD8B0D8926BB}"/>
    <cellStyle name="Normal 8 2 4_Sheet2" xfId="700" xr:uid="{00000000-0005-0000-0000-000071020000}"/>
    <cellStyle name="Normal 8 2 5" xfId="460" xr:uid="{00000000-0005-0000-0000-000072020000}"/>
    <cellStyle name="Normal 8 2 5 2" xfId="1101" xr:uid="{B2E1E588-380C-42B3-B4CE-F5787BFB3812}"/>
    <cellStyle name="Normal 8 2 6" xfId="1086" xr:uid="{A7DE3681-44F3-4590-8881-6339E12CD3FB}"/>
    <cellStyle name="Normal 8 2_Sheet2" xfId="693" xr:uid="{00000000-0005-0000-0000-000073020000}"/>
    <cellStyle name="Normal 8 3" xfId="461" xr:uid="{00000000-0005-0000-0000-000074020000}"/>
    <cellStyle name="Normal 8 3 2" xfId="462" xr:uid="{00000000-0005-0000-0000-000075020000}"/>
    <cellStyle name="Normal 8 3 2 2" xfId="463" xr:uid="{00000000-0005-0000-0000-000076020000}"/>
    <cellStyle name="Normal 8 3 2 2 2" xfId="464" xr:uid="{00000000-0005-0000-0000-000077020000}"/>
    <cellStyle name="Normal 8 3 2 2 2 2" xfId="1105" xr:uid="{28541355-5763-42AE-956D-39BFF848749A}"/>
    <cellStyle name="Normal 8 3 2 2 3" xfId="1104" xr:uid="{DE31F67A-7EED-49AF-BE2B-BFB3C5D42291}"/>
    <cellStyle name="Normal 8 3 2 2_Sheet2" xfId="703" xr:uid="{00000000-0005-0000-0000-000078020000}"/>
    <cellStyle name="Normal 8 3 2 3" xfId="465" xr:uid="{00000000-0005-0000-0000-000079020000}"/>
    <cellStyle name="Normal 8 3 2 3 2" xfId="1106" xr:uid="{AF69AA67-96D6-4DF5-A328-917B0B7B28A9}"/>
    <cellStyle name="Normal 8 3 2 4" xfId="1103" xr:uid="{AE933A9D-C73D-4798-A2FF-90AF3F81590D}"/>
    <cellStyle name="Normal 8 3 2_Sheet2" xfId="702" xr:uid="{00000000-0005-0000-0000-00007A020000}"/>
    <cellStyle name="Normal 8 3 3" xfId="466" xr:uid="{00000000-0005-0000-0000-00007B020000}"/>
    <cellStyle name="Normal 8 3 3 2" xfId="467" xr:uid="{00000000-0005-0000-0000-00007C020000}"/>
    <cellStyle name="Normal 8 3 3 2 2" xfId="1108" xr:uid="{EB794F33-7576-47C5-ADF3-6867397F60A7}"/>
    <cellStyle name="Normal 8 3 3 3" xfId="1107" xr:uid="{A7DB6184-EA04-41FF-B935-3B141730F142}"/>
    <cellStyle name="Normal 8 3 3_Sheet2" xfId="704" xr:uid="{00000000-0005-0000-0000-00007D020000}"/>
    <cellStyle name="Normal 8 3 4" xfId="468" xr:uid="{00000000-0005-0000-0000-00007E020000}"/>
    <cellStyle name="Normal 8 3 4 2" xfId="1109" xr:uid="{7B2C998A-6479-4C7C-82D9-F01511887BAE}"/>
    <cellStyle name="Normal 8 3 5" xfId="1102" xr:uid="{67B481CA-0B36-4AD9-BD5E-0B9965C7DE15}"/>
    <cellStyle name="Normal 8 3_Sheet2" xfId="701" xr:uid="{00000000-0005-0000-0000-00007F020000}"/>
    <cellStyle name="Normal 8 4" xfId="469" xr:uid="{00000000-0005-0000-0000-000080020000}"/>
    <cellStyle name="Normal 8 4 2" xfId="470" xr:uid="{00000000-0005-0000-0000-000081020000}"/>
    <cellStyle name="Normal 8 4 2 2" xfId="471" xr:uid="{00000000-0005-0000-0000-000082020000}"/>
    <cellStyle name="Normal 8 4 2 2 2" xfId="1112" xr:uid="{0479FF5B-E463-45BE-8C1F-6347052F94D8}"/>
    <cellStyle name="Normal 8 4 2 3" xfId="1111" xr:uid="{70D8FE5A-0C4E-4EF8-9EFF-C758EC18CB0E}"/>
    <cellStyle name="Normal 8 4 2_Sheet2" xfId="706" xr:uid="{00000000-0005-0000-0000-000083020000}"/>
    <cellStyle name="Normal 8 4 3" xfId="472" xr:uid="{00000000-0005-0000-0000-000084020000}"/>
    <cellStyle name="Normal 8 4 3 2" xfId="1113" xr:uid="{B5A98ABC-FBA7-4127-B7DC-256A418CDFCB}"/>
    <cellStyle name="Normal 8 4 4" xfId="1110" xr:uid="{466B12AC-890D-4340-A0A3-0172E77502B7}"/>
    <cellStyle name="Normal 8 4_Sheet2" xfId="705" xr:uid="{00000000-0005-0000-0000-000085020000}"/>
    <cellStyle name="Normal 8 5" xfId="473" xr:uid="{00000000-0005-0000-0000-000086020000}"/>
    <cellStyle name="Normal 8 5 2" xfId="474" xr:uid="{00000000-0005-0000-0000-000087020000}"/>
    <cellStyle name="Normal 8 5 2 2" xfId="1115" xr:uid="{3C3E7505-FA93-4BC8-92E8-808B72C3CBF4}"/>
    <cellStyle name="Normal 8 5 3" xfId="1114" xr:uid="{82F93B21-3F06-4062-8078-D925ED16C688}"/>
    <cellStyle name="Normal 8 5_Sheet2" xfId="707" xr:uid="{00000000-0005-0000-0000-000088020000}"/>
    <cellStyle name="Normal 8 6" xfId="475" xr:uid="{00000000-0005-0000-0000-000089020000}"/>
    <cellStyle name="Normal 8 6 2" xfId="1116" xr:uid="{F894099F-6EC8-4CBC-8C93-856193C883B7}"/>
    <cellStyle name="Normal 8 7" xfId="1085" xr:uid="{C6B221A1-BB43-4F79-8662-26F0867F1155}"/>
    <cellStyle name="Normal 8_Item C7" xfId="549" xr:uid="{00000000-0005-0000-0000-00008A020000}"/>
    <cellStyle name="Normal 9" xfId="476" xr:uid="{00000000-0005-0000-0000-00008B020000}"/>
    <cellStyle name="Normal 9 2" xfId="477" xr:uid="{00000000-0005-0000-0000-00008C020000}"/>
    <cellStyle name="Normal 9 2 2" xfId="478" xr:uid="{00000000-0005-0000-0000-00008D020000}"/>
    <cellStyle name="Normal 9 2 2 2" xfId="479" xr:uid="{00000000-0005-0000-0000-00008E020000}"/>
    <cellStyle name="Normal 9 2 2 2 2" xfId="480" xr:uid="{00000000-0005-0000-0000-00008F020000}"/>
    <cellStyle name="Normal 9 2 2 2 2 2" xfId="481" xr:uid="{00000000-0005-0000-0000-000090020000}"/>
    <cellStyle name="Normal 9 2 2 2 2 2 2" xfId="1122" xr:uid="{94E9E105-5EA7-4E75-AAD6-74C5C456F13F}"/>
    <cellStyle name="Normal 9 2 2 2 2 3" xfId="1121" xr:uid="{DC0553EF-440A-4629-89DC-599B691905B5}"/>
    <cellStyle name="Normal 9 2 2 2 2_Sheet2" xfId="712" xr:uid="{00000000-0005-0000-0000-000091020000}"/>
    <cellStyle name="Normal 9 2 2 2 3" xfId="482" xr:uid="{00000000-0005-0000-0000-000092020000}"/>
    <cellStyle name="Normal 9 2 2 2 3 2" xfId="1123" xr:uid="{23A5DC1B-7D96-4F2B-89A1-CD4F7E9E2FCC}"/>
    <cellStyle name="Normal 9 2 2 2 4" xfId="1120" xr:uid="{F500EDA5-8CB4-4BEB-B4BF-9AB7A466C0F7}"/>
    <cellStyle name="Normal 9 2 2 2_Sheet2" xfId="711" xr:uid="{00000000-0005-0000-0000-000093020000}"/>
    <cellStyle name="Normal 9 2 2 3" xfId="483" xr:uid="{00000000-0005-0000-0000-000094020000}"/>
    <cellStyle name="Normal 9 2 2 3 2" xfId="484" xr:uid="{00000000-0005-0000-0000-000095020000}"/>
    <cellStyle name="Normal 9 2 2 3 2 2" xfId="1125" xr:uid="{20D36A2F-DD0B-48C4-9DB7-6AC5E36A4070}"/>
    <cellStyle name="Normal 9 2 2 3 3" xfId="1124" xr:uid="{E4CF7CC9-BF6E-4786-9849-F1E1CE5ABBCC}"/>
    <cellStyle name="Normal 9 2 2 3_Sheet2" xfId="713" xr:uid="{00000000-0005-0000-0000-000096020000}"/>
    <cellStyle name="Normal 9 2 2 4" xfId="485" xr:uid="{00000000-0005-0000-0000-000097020000}"/>
    <cellStyle name="Normal 9 2 2 4 2" xfId="1126" xr:uid="{7B2DBED8-8E80-476E-91C8-9070F6D68114}"/>
    <cellStyle name="Normal 9 2 2 5" xfId="1119" xr:uid="{1329E123-2BD1-42FE-8E7F-DB504532D51D}"/>
    <cellStyle name="Normal 9 2 2_Sheet2" xfId="710" xr:uid="{00000000-0005-0000-0000-000098020000}"/>
    <cellStyle name="Normal 9 2 3" xfId="486" xr:uid="{00000000-0005-0000-0000-000099020000}"/>
    <cellStyle name="Normal 9 2 3 2" xfId="487" xr:uid="{00000000-0005-0000-0000-00009A020000}"/>
    <cellStyle name="Normal 9 2 3 2 2" xfId="488" xr:uid="{00000000-0005-0000-0000-00009B020000}"/>
    <cellStyle name="Normal 9 2 3 2 2 2" xfId="1129" xr:uid="{C0A0A4C7-93DB-493C-87BF-E699CE257E3C}"/>
    <cellStyle name="Normal 9 2 3 2 3" xfId="1128" xr:uid="{F3850CFA-5F49-4B82-8C8A-F2FAEFDD3C0C}"/>
    <cellStyle name="Normal 9 2 3 2_Sheet2" xfId="715" xr:uid="{00000000-0005-0000-0000-00009C020000}"/>
    <cellStyle name="Normal 9 2 3 3" xfId="489" xr:uid="{00000000-0005-0000-0000-00009D020000}"/>
    <cellStyle name="Normal 9 2 3 3 2" xfId="1130" xr:uid="{596AC0CD-1B54-4581-9D7D-F0CF24DD0EF1}"/>
    <cellStyle name="Normal 9 2 3 4" xfId="1127" xr:uid="{55C65F33-F5ED-4322-8E2E-296059E64D4F}"/>
    <cellStyle name="Normal 9 2 3_Sheet2" xfId="714" xr:uid="{00000000-0005-0000-0000-00009E020000}"/>
    <cellStyle name="Normal 9 2 4" xfId="490" xr:uid="{00000000-0005-0000-0000-00009F020000}"/>
    <cellStyle name="Normal 9 2 4 2" xfId="491" xr:uid="{00000000-0005-0000-0000-0000A0020000}"/>
    <cellStyle name="Normal 9 2 4 2 2" xfId="1132" xr:uid="{E9BC6827-0DE4-430C-8AB8-D184C9BFD411}"/>
    <cellStyle name="Normal 9 2 4 3" xfId="1131" xr:uid="{CBADD603-0B55-442F-BD4A-A1F2626E8C0D}"/>
    <cellStyle name="Normal 9 2 4_Sheet2" xfId="716" xr:uid="{00000000-0005-0000-0000-0000A1020000}"/>
    <cellStyle name="Normal 9 2 5" xfId="492" xr:uid="{00000000-0005-0000-0000-0000A2020000}"/>
    <cellStyle name="Normal 9 2 5 2" xfId="1133" xr:uid="{D5EFE822-F50D-4215-9BA9-F9C9E16DD16A}"/>
    <cellStyle name="Normal 9 2 6" xfId="1118" xr:uid="{0445851B-5339-4806-9646-50C473A8EDC5}"/>
    <cellStyle name="Normal 9 2_Sheet2" xfId="709" xr:uid="{00000000-0005-0000-0000-0000A3020000}"/>
    <cellStyle name="Normal 9 3" xfId="493" xr:uid="{00000000-0005-0000-0000-0000A4020000}"/>
    <cellStyle name="Normal 9 3 2" xfId="494" xr:uid="{00000000-0005-0000-0000-0000A5020000}"/>
    <cellStyle name="Normal 9 3 2 2" xfId="495" xr:uid="{00000000-0005-0000-0000-0000A6020000}"/>
    <cellStyle name="Normal 9 3 2 2 2" xfId="496" xr:uid="{00000000-0005-0000-0000-0000A7020000}"/>
    <cellStyle name="Normal 9 3 2 2 2 2" xfId="1137" xr:uid="{D614551A-CC51-4472-ACA6-06FBC4451B96}"/>
    <cellStyle name="Normal 9 3 2 2 3" xfId="1136" xr:uid="{68493FA7-78E6-4ED9-A233-A121949DDA0E}"/>
    <cellStyle name="Normal 9 3 2 2_Sheet2" xfId="719" xr:uid="{00000000-0005-0000-0000-0000A8020000}"/>
    <cellStyle name="Normal 9 3 2 3" xfId="497" xr:uid="{00000000-0005-0000-0000-0000A9020000}"/>
    <cellStyle name="Normal 9 3 2 3 2" xfId="1138" xr:uid="{99A8816F-B279-4673-831D-FE4EAFE44464}"/>
    <cellStyle name="Normal 9 3 2 4" xfId="1135" xr:uid="{8E508121-5497-4C90-869A-166221027051}"/>
    <cellStyle name="Normal 9 3 2_Sheet2" xfId="718" xr:uid="{00000000-0005-0000-0000-0000AA020000}"/>
    <cellStyle name="Normal 9 3 3" xfId="498" xr:uid="{00000000-0005-0000-0000-0000AB020000}"/>
    <cellStyle name="Normal 9 3 3 2" xfId="499" xr:uid="{00000000-0005-0000-0000-0000AC020000}"/>
    <cellStyle name="Normal 9 3 3 2 2" xfId="1140" xr:uid="{A98215CB-C604-43C0-B15A-A8EBA6E49B55}"/>
    <cellStyle name="Normal 9 3 3 3" xfId="1139" xr:uid="{63BAFB99-2FD7-440B-AB9E-959CFB91E3EF}"/>
    <cellStyle name="Normal 9 3 3_Sheet2" xfId="720" xr:uid="{00000000-0005-0000-0000-0000AD020000}"/>
    <cellStyle name="Normal 9 3 4" xfId="500" xr:uid="{00000000-0005-0000-0000-0000AE020000}"/>
    <cellStyle name="Normal 9 3 4 2" xfId="1141" xr:uid="{B2807B53-CDA5-4C70-9A01-F0FABC20DC17}"/>
    <cellStyle name="Normal 9 3 5" xfId="1134" xr:uid="{F5A6DD8A-CD79-44CE-955A-B8627D7E71AD}"/>
    <cellStyle name="Normal 9 3_Sheet2" xfId="717" xr:uid="{00000000-0005-0000-0000-0000AF020000}"/>
    <cellStyle name="Normal 9 4" xfId="501" xr:uid="{00000000-0005-0000-0000-0000B0020000}"/>
    <cellStyle name="Normal 9 4 2" xfId="1142" xr:uid="{7243F842-6578-46BF-8C6B-C592782E9533}"/>
    <cellStyle name="Normal 9 5" xfId="502" xr:uid="{00000000-0005-0000-0000-0000B1020000}"/>
    <cellStyle name="Normal 9 5 2" xfId="503" xr:uid="{00000000-0005-0000-0000-0000B2020000}"/>
    <cellStyle name="Normal 9 5 2 2" xfId="1144" xr:uid="{49CBDD61-B553-4C45-B118-FB47EBDC18C3}"/>
    <cellStyle name="Normal 9 5 3" xfId="1143" xr:uid="{E9424B44-BF3D-49A7-BA3C-0438CB3F3281}"/>
    <cellStyle name="Normal 9 5_Sheet2" xfId="721" xr:uid="{00000000-0005-0000-0000-0000B3020000}"/>
    <cellStyle name="Normal 9 6" xfId="504" xr:uid="{00000000-0005-0000-0000-0000B4020000}"/>
    <cellStyle name="Normal 9 6 2" xfId="1145" xr:uid="{BD7C4008-1B76-4BE1-9B80-E3B29DD35A0F}"/>
    <cellStyle name="Normal 9 7" xfId="1117" xr:uid="{0ADFCC50-1965-492E-A226-A18DB50B21F4}"/>
    <cellStyle name="Normal 9 8" xfId="1171" xr:uid="{180A3C1E-9D80-4B60-A9D3-95E6852EEDE7}"/>
    <cellStyle name="Normal 9_Sheet2" xfId="708" xr:uid="{00000000-0005-0000-0000-0000B5020000}"/>
    <cellStyle name="Normal_Lachen Tara draft serna project report" xfId="6" xr:uid="{00000000-0005-0000-0000-0000B6020000}"/>
    <cellStyle name="Note 2" xfId="505" xr:uid="{00000000-0005-0000-0000-0000B7020000}"/>
    <cellStyle name="Note 2 2" xfId="506" xr:uid="{00000000-0005-0000-0000-0000B8020000}"/>
    <cellStyle name="Note 2 2 2" xfId="507" xr:uid="{00000000-0005-0000-0000-0000B9020000}"/>
    <cellStyle name="Note 2 2 2 2" xfId="508" xr:uid="{00000000-0005-0000-0000-0000BA020000}"/>
    <cellStyle name="Note 2 2 2 2 2" xfId="1148" xr:uid="{AB1A139B-4B0C-4070-A640-78B61E4D95D2}"/>
    <cellStyle name="Note 2 2 2 3" xfId="1147" xr:uid="{4FCE39AF-72DC-4891-90F9-6B020DE9F168}"/>
    <cellStyle name="Note 2 2 3" xfId="509" xr:uid="{00000000-0005-0000-0000-0000BB020000}"/>
    <cellStyle name="Note 2 2 3 2" xfId="1149" xr:uid="{CCFB7BC3-2042-41CA-8919-6D0770009626}"/>
    <cellStyle name="Note 2 2 4" xfId="1146" xr:uid="{8470C544-0AF8-4BE0-8199-683F9C37E124}"/>
    <cellStyle name="Note 2 3" xfId="510" xr:uid="{00000000-0005-0000-0000-0000BC020000}"/>
    <cellStyle name="Note 2 3 2" xfId="511" xr:uid="{00000000-0005-0000-0000-0000BD020000}"/>
    <cellStyle name="Note 2 3 2 2" xfId="1151" xr:uid="{4BAA0050-F8CC-4C90-865E-D7A51E31405C}"/>
    <cellStyle name="Note 2 3 3" xfId="1150" xr:uid="{3F506608-AC05-4330-BE58-CC76324F78CC}"/>
    <cellStyle name="Note 2 4" xfId="512" xr:uid="{00000000-0005-0000-0000-0000BE020000}"/>
    <cellStyle name="Note 2 4 2" xfId="1152" xr:uid="{0F2C9D36-4998-46BB-BEB8-0E6E695DB11A}"/>
    <cellStyle name="Note 2 5" xfId="513" xr:uid="{00000000-0005-0000-0000-0000BF020000}"/>
    <cellStyle name="Note 2 5 2" xfId="1153" xr:uid="{9A9B592A-77AA-40CB-8E69-98C552985CE1}"/>
    <cellStyle name="Note 3" xfId="514" xr:uid="{00000000-0005-0000-0000-0000C0020000}"/>
    <cellStyle name="Note 3 2" xfId="515" xr:uid="{00000000-0005-0000-0000-0000C1020000}"/>
    <cellStyle name="Note 3 2 2" xfId="516" xr:uid="{00000000-0005-0000-0000-0000C2020000}"/>
    <cellStyle name="Note 3 2 2 2" xfId="517" xr:uid="{00000000-0005-0000-0000-0000C3020000}"/>
    <cellStyle name="Note 3 2 2 2 2" xfId="1156" xr:uid="{DFBF0A04-9812-4C23-BF80-E44255208B95}"/>
    <cellStyle name="Note 3 2 2 3" xfId="1155" xr:uid="{6673EBF4-6303-4037-A4DE-780602040D12}"/>
    <cellStyle name="Note 3 2 3" xfId="518" xr:uid="{00000000-0005-0000-0000-0000C4020000}"/>
    <cellStyle name="Note 3 2 3 2" xfId="1157" xr:uid="{C799FBEE-F9B6-4E17-9C15-33FB539A0B61}"/>
    <cellStyle name="Note 3 2 4" xfId="1154" xr:uid="{1A55B37F-8877-4659-B6D4-B76B520ABD3C}"/>
    <cellStyle name="Note 3 3" xfId="519" xr:uid="{00000000-0005-0000-0000-0000C5020000}"/>
    <cellStyle name="Note 3 3 2" xfId="520" xr:uid="{00000000-0005-0000-0000-0000C6020000}"/>
    <cellStyle name="Note 3 3 2 2" xfId="1159" xr:uid="{D9C3CECF-57CE-4F41-B892-F430018FE713}"/>
    <cellStyle name="Note 3 3 3" xfId="1158" xr:uid="{C705933D-8B09-44AA-BECB-36B491C6128B}"/>
    <cellStyle name="Note 3 4" xfId="521" xr:uid="{00000000-0005-0000-0000-0000C7020000}"/>
    <cellStyle name="Note 3 4 2" xfId="1160" xr:uid="{295C6146-7110-4791-B017-73E807B26C6B}"/>
    <cellStyle name="Note 3 5" xfId="522" xr:uid="{00000000-0005-0000-0000-0000C8020000}"/>
    <cellStyle name="Note 3 5 2" xfId="1161" xr:uid="{A3FA2E82-C547-4C98-B39A-B30AF344A219}"/>
    <cellStyle name="Output 2" xfId="523" xr:uid="{00000000-0005-0000-0000-0000C9020000}"/>
    <cellStyle name="Percent" xfId="723" builtinId="5"/>
    <cellStyle name="Percent 2" xfId="550" xr:uid="{00000000-0005-0000-0000-0000CA020000}"/>
    <cellStyle name="Percent 2 2" xfId="551" xr:uid="{00000000-0005-0000-0000-0000CB020000}"/>
    <cellStyle name="Percent 3" xfId="552" xr:uid="{00000000-0005-0000-0000-0000CC020000}"/>
    <cellStyle name="Percent 4" xfId="553" xr:uid="{00000000-0005-0000-0000-0000CD020000}"/>
    <cellStyle name="Percent 5" xfId="554" xr:uid="{00000000-0005-0000-0000-0000CE020000}"/>
    <cellStyle name="Percent 5 2" xfId="1167" xr:uid="{5CF81B9B-A57E-4B4B-BFA2-AABE5BA17250}"/>
    <cellStyle name="Text Entry" xfId="7" xr:uid="{00000000-0005-0000-0000-0000CF020000}"/>
    <cellStyle name="Title 2" xfId="524" xr:uid="{00000000-0005-0000-0000-0000D0020000}"/>
    <cellStyle name="Total 2" xfId="525" xr:uid="{00000000-0005-0000-0000-0000D1020000}"/>
  </cellStyles>
  <dxfs count="57">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59996337778862885"/>
        </patternFill>
      </fill>
    </dxf>
    <dxf>
      <fill>
        <patternFill>
          <bgColor theme="5" tint="0.59996337778862885"/>
        </patternFill>
      </fill>
    </dxf>
    <dxf>
      <font>
        <color rgb="FF006100"/>
      </font>
      <fill>
        <patternFill>
          <bgColor rgb="FFC6EFCE"/>
        </patternFill>
      </fill>
    </dxf>
    <dxf>
      <font>
        <color rgb="FF9C0006"/>
      </font>
      <fill>
        <patternFill>
          <bgColor rgb="FFFFC7CE"/>
        </patternFill>
      </fill>
    </dxf>
    <dxf>
      <fill>
        <patternFill>
          <bgColor theme="5" tint="0.59996337778862885"/>
        </patternFill>
      </fill>
    </dxf>
    <dxf>
      <fill>
        <patternFill>
          <bgColor theme="5" tint="0.59996337778862885"/>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5" tint="0.59996337778862885"/>
        </patternFill>
      </fill>
    </dxf>
    <dxf>
      <fill>
        <patternFill>
          <bgColor theme="5" tint="0.59996337778862885"/>
        </patternFill>
      </fill>
    </dxf>
    <dxf>
      <font>
        <color rgb="FF9C0006"/>
      </font>
      <fill>
        <patternFill>
          <bgColor rgb="FFFFC7CE"/>
        </patternFill>
      </fill>
    </dxf>
    <dxf>
      <font>
        <color rgb="FF006100"/>
      </font>
      <fill>
        <patternFill>
          <bgColor rgb="FFC6EFCE"/>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ont>
        <color rgb="FF9C0006"/>
      </font>
      <fill>
        <patternFill>
          <bgColor rgb="FFFFC7CE"/>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C1"/>
      <color rgb="FFCCFFCC"/>
      <color rgb="FFFFFF8F"/>
      <color rgb="FFFFAFAF"/>
      <color rgb="FFFFA3A3"/>
      <color rgb="FFFFC9C9"/>
      <color rgb="FFFFB3B3"/>
      <color rgb="FFFFB7B7"/>
      <color rgb="FFFFB7CF"/>
      <color rgb="FFFFB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3.xml"/><Relationship Id="rId33"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32"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 Id="rId30" Type="http://schemas.openxmlformats.org/officeDocument/2006/relationships/customXml" Target="../customXml/item1.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customXml" Target="../ink/ink2.xml"/><Relationship Id="rId2" Type="http://schemas.openxmlformats.org/officeDocument/2006/relationships/image" Target="../media/image2.png"/><Relationship Id="rId1" Type="http://schemas.openxmlformats.org/officeDocument/2006/relationships/customXml" Target="../ink/ink1.xml"/><Relationship Id="rId6" Type="http://schemas.openxmlformats.org/officeDocument/2006/relationships/customXml" Target="../ink/ink4.xml"/><Relationship Id="rId5" Type="http://schemas.openxmlformats.org/officeDocument/2006/relationships/image" Target="../media/image20.png"/><Relationship Id="rId4" Type="http://schemas.openxmlformats.org/officeDocument/2006/relationships/customXml" Target="../ink/ink3.xml"/></Relationships>
</file>

<file path=xl/drawings/drawing1.xml><?xml version="1.0" encoding="utf-8"?>
<xdr:wsDr xmlns:xdr="http://schemas.openxmlformats.org/drawingml/2006/spreadsheetDrawing" xmlns:a="http://schemas.openxmlformats.org/drawingml/2006/main">
  <xdr:twoCellAnchor editAs="oneCell">
    <xdr:from>
      <xdr:col>5</xdr:col>
      <xdr:colOff>2474306</xdr:colOff>
      <xdr:row>2</xdr:row>
      <xdr:rowOff>26707</xdr:rowOff>
    </xdr:from>
    <xdr:to>
      <xdr:col>6</xdr:col>
      <xdr:colOff>1639908</xdr:colOff>
      <xdr:row>5</xdr:row>
      <xdr:rowOff>173001</xdr:rowOff>
    </xdr:to>
    <xdr:pic>
      <xdr:nvPicPr>
        <xdr:cNvPr id="4" name="Picture 3">
          <a:extLst>
            <a:ext uri="{FF2B5EF4-FFF2-40B4-BE49-F238E27FC236}">
              <a16:creationId xmlns:a16="http://schemas.microsoft.com/office/drawing/2014/main" id="{0C463CF6-2508-4D8A-A6AC-FE1AE0F2041B}"/>
            </a:ext>
            <a:ext uri="{C183D7F6-B498-43B3-948B-1728B52AA6E4}">
              <adec:decorative xmlns:adec="http://schemas.microsoft.com/office/drawing/2017/decorative" val="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71119" y="419613"/>
          <a:ext cx="2189789" cy="18731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1301300</xdr:colOff>
      <xdr:row>50</xdr:row>
      <xdr:rowOff>0</xdr:rowOff>
    </xdr:from>
    <xdr:to>
      <xdr:col>12</xdr:col>
      <xdr:colOff>1308010</xdr:colOff>
      <xdr:row>50</xdr:row>
      <xdr:rowOff>360</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3" name="Ink 2">
              <a:extLst>
                <a:ext uri="{FF2B5EF4-FFF2-40B4-BE49-F238E27FC236}">
                  <a16:creationId xmlns:a16="http://schemas.microsoft.com/office/drawing/2014/main" id="{416D1FA0-E10C-4315-B81C-46F3805B9742}"/>
                </a:ext>
                <a:ext uri="{C183D7F6-B498-43B3-948B-1728B52AA6E4}">
                  <adec:decorative xmlns:adec="http://schemas.microsoft.com/office/drawing/2017/decorative" val="1"/>
                </a:ext>
              </a:extLst>
            </xdr14:cNvPr>
            <xdr14:cNvContentPartPr/>
          </xdr14:nvContentPartPr>
          <xdr14:nvPr macro=""/>
          <xdr14:xfrm>
            <a:off x="15715800" y="23558355"/>
            <a:ext cx="360" cy="360"/>
          </xdr14:xfrm>
        </xdr:contentPart>
      </mc:Choice>
      <mc:Fallback xmlns="">
        <xdr:pic>
          <xdr:nvPicPr>
            <xdr:cNvPr id="5" name="Ink 4">
              <a:extLst>
                <a:ext uri="{FF2B5EF4-FFF2-40B4-BE49-F238E27FC236}">
                  <a16:creationId xmlns:a16="http://schemas.microsoft.com/office/drawing/2014/main" id="{1D7BEB8B-8418-474A-AABC-6ED9D615E43E}"/>
                </a:ext>
              </a:extLst>
            </xdr:cNvPr>
            <xdr:cNvPicPr/>
          </xdr:nvPicPr>
          <xdr:blipFill>
            <a:blip xmlns:r="http://schemas.openxmlformats.org/officeDocument/2006/relationships" r:embed="rId2"/>
            <a:stretch>
              <a:fillRect/>
            </a:stretch>
          </xdr:blipFill>
          <xdr:spPr>
            <a:xfrm>
              <a:off x="15707160" y="23549715"/>
              <a:ext cx="18000" cy="18000"/>
            </a:xfrm>
            <a:prstGeom prst="rect">
              <a:avLst/>
            </a:prstGeom>
          </xdr:spPr>
        </xdr:pic>
      </mc:Fallback>
    </mc:AlternateContent>
    <xdr:clientData/>
  </xdr:twoCellAnchor>
  <xdr:twoCellAnchor editAs="oneCell">
    <xdr:from>
      <xdr:col>13</xdr:col>
      <xdr:colOff>78680</xdr:colOff>
      <xdr:row>50</xdr:row>
      <xdr:rowOff>0</xdr:rowOff>
    </xdr:from>
    <xdr:to>
      <xdr:col>13</xdr:col>
      <xdr:colOff>79040</xdr:colOff>
      <xdr:row>50</xdr:row>
      <xdr:rowOff>360</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4" name="Ink 3">
              <a:extLst>
                <a:ext uri="{FF2B5EF4-FFF2-40B4-BE49-F238E27FC236}">
                  <a16:creationId xmlns:a16="http://schemas.microsoft.com/office/drawing/2014/main" id="{36A20DF3-E745-400B-A067-E65456B34363}"/>
                </a:ext>
                <a:ext uri="{C183D7F6-B498-43B3-948B-1728B52AA6E4}">
                  <adec:decorative xmlns:adec="http://schemas.microsoft.com/office/drawing/2017/decorative" val="1"/>
                </a:ext>
              </a:extLst>
            </xdr14:cNvPr>
            <xdr14:cNvContentPartPr/>
          </xdr14:nvContentPartPr>
          <xdr14:nvPr macro=""/>
          <xdr14:xfrm>
            <a:off x="15826680" y="23781195"/>
            <a:ext cx="360" cy="360"/>
          </xdr14:xfrm>
        </xdr:contentPart>
      </mc:Choice>
      <mc:Fallback xmlns="">
        <xdr:pic>
          <xdr:nvPicPr>
            <xdr:cNvPr id="6" name="Ink 5">
              <a:extLst>
                <a:ext uri="{FF2B5EF4-FFF2-40B4-BE49-F238E27FC236}">
                  <a16:creationId xmlns:a16="http://schemas.microsoft.com/office/drawing/2014/main" id="{6089E68B-1177-4D3F-A2ED-EFFCCD5070BA}"/>
                </a:ext>
              </a:extLst>
            </xdr:cNvPr>
            <xdr:cNvPicPr/>
          </xdr:nvPicPr>
          <xdr:blipFill>
            <a:blip xmlns:r="http://schemas.openxmlformats.org/officeDocument/2006/relationships" r:embed="rId2"/>
            <a:stretch>
              <a:fillRect/>
            </a:stretch>
          </xdr:blipFill>
          <xdr:spPr>
            <a:xfrm>
              <a:off x="15817680" y="23772195"/>
              <a:ext cx="18000" cy="18000"/>
            </a:xfrm>
            <a:prstGeom prst="rect">
              <a:avLst/>
            </a:prstGeom>
          </xdr:spPr>
        </xdr:pic>
      </mc:Fallback>
    </mc:AlternateContent>
    <xdr:clientData/>
  </xdr:twoCellAnchor>
  <xdr:twoCellAnchor editAs="oneCell">
    <xdr:from>
      <xdr:col>14</xdr:col>
      <xdr:colOff>1301300</xdr:colOff>
      <xdr:row>52</xdr:row>
      <xdr:rowOff>301480</xdr:rowOff>
    </xdr:from>
    <xdr:to>
      <xdr:col>14</xdr:col>
      <xdr:colOff>1312236</xdr:colOff>
      <xdr:row>53</xdr:row>
      <xdr:rowOff>9740</xdr:rowOff>
    </xdr:to>
    <mc:AlternateContent xmlns:mc="http://schemas.openxmlformats.org/markup-compatibility/2006" xmlns:xdr14="http://schemas.microsoft.com/office/excel/2010/spreadsheetDrawing">
      <mc:Choice Requires="xdr14">
        <xdr:contentPart xmlns:r="http://schemas.openxmlformats.org/officeDocument/2006/relationships" r:id="rId4">
          <xdr14:nvContentPartPr>
            <xdr14:cNvPr id="5" name="Ink 4">
              <a:extLst>
                <a:ext uri="{FF2B5EF4-FFF2-40B4-BE49-F238E27FC236}">
                  <a16:creationId xmlns:a16="http://schemas.microsoft.com/office/drawing/2014/main" id="{6EDCFFA8-E19A-4550-A510-02F6579FECED}"/>
                </a:ext>
                <a:ext uri="{C183D7F6-B498-43B3-948B-1728B52AA6E4}">
                  <adec:decorative xmlns:adec="http://schemas.microsoft.com/office/drawing/2017/decorative" val="1"/>
                </a:ext>
              </a:extLst>
            </xdr14:cNvPr>
            <xdr14:cNvContentPartPr/>
          </xdr14:nvContentPartPr>
          <xdr14:nvPr macro=""/>
          <xdr14:xfrm>
            <a:off x="15715800" y="23558355"/>
            <a:ext cx="360" cy="360"/>
          </xdr14:xfrm>
        </xdr:contentPart>
      </mc:Choice>
      <mc:Fallback xmlns="">
        <xdr:pic>
          <xdr:nvPicPr>
            <xdr:cNvPr id="5" name="Ink 4">
              <a:extLst>
                <a:ext uri="{FF2B5EF4-FFF2-40B4-BE49-F238E27FC236}">
                  <a16:creationId xmlns:a16="http://schemas.microsoft.com/office/drawing/2014/main" id="{1D7BEB8B-8418-474A-AABC-6ED9D615E43E}"/>
                </a:ext>
              </a:extLst>
            </xdr:cNvPr>
            <xdr:cNvPicPr/>
          </xdr:nvPicPr>
          <xdr:blipFill>
            <a:blip xmlns:r="http://schemas.openxmlformats.org/officeDocument/2006/relationships" r:embed="rId5"/>
            <a:stretch>
              <a:fillRect/>
            </a:stretch>
          </xdr:blipFill>
          <xdr:spPr>
            <a:xfrm>
              <a:off x="15707160" y="23549715"/>
              <a:ext cx="18000" cy="18000"/>
            </a:xfrm>
            <a:prstGeom prst="rect">
              <a:avLst/>
            </a:prstGeom>
          </xdr:spPr>
        </xdr:pic>
      </mc:Fallback>
    </mc:AlternateContent>
    <xdr:clientData/>
  </xdr:twoCellAnchor>
  <xdr:twoCellAnchor editAs="oneCell">
    <xdr:from>
      <xdr:col>11</xdr:col>
      <xdr:colOff>78680</xdr:colOff>
      <xdr:row>36</xdr:row>
      <xdr:rowOff>524320</xdr:rowOff>
    </xdr:from>
    <xdr:to>
      <xdr:col>11</xdr:col>
      <xdr:colOff>79040</xdr:colOff>
      <xdr:row>36</xdr:row>
      <xdr:rowOff>525691</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6" name="Ink 5">
              <a:extLst>
                <a:ext uri="{FF2B5EF4-FFF2-40B4-BE49-F238E27FC236}">
                  <a16:creationId xmlns:a16="http://schemas.microsoft.com/office/drawing/2014/main" id="{0C995D1B-6952-4C83-95CA-7506A9689D1E}"/>
                </a:ext>
                <a:ext uri="{C183D7F6-B498-43B3-948B-1728B52AA6E4}">
                  <adec:decorative xmlns:adec="http://schemas.microsoft.com/office/drawing/2017/decorative" val="1"/>
                </a:ext>
              </a:extLst>
            </xdr14:cNvPr>
            <xdr14:cNvContentPartPr/>
          </xdr14:nvContentPartPr>
          <xdr14:nvPr macro=""/>
          <xdr14:xfrm>
            <a:off x="15826680" y="23781195"/>
            <a:ext cx="360" cy="360"/>
          </xdr14:xfrm>
        </xdr:contentPart>
      </mc:Choice>
      <mc:Fallback xmlns="">
        <xdr:pic>
          <xdr:nvPicPr>
            <xdr:cNvPr id="6" name="Ink 5">
              <a:extLst>
                <a:ext uri="{FF2B5EF4-FFF2-40B4-BE49-F238E27FC236}">
                  <a16:creationId xmlns:a16="http://schemas.microsoft.com/office/drawing/2014/main" id="{6089E68B-1177-4D3F-A2ED-EFFCCD5070BA}"/>
                </a:ext>
              </a:extLst>
            </xdr:cNvPr>
            <xdr:cNvPicPr/>
          </xdr:nvPicPr>
          <xdr:blipFill>
            <a:blip xmlns:r="http://schemas.openxmlformats.org/officeDocument/2006/relationships" r:embed="rId5"/>
            <a:stretch>
              <a:fillRect/>
            </a:stretch>
          </xdr:blipFill>
          <xdr:spPr>
            <a:xfrm>
              <a:off x="15817680" y="23772195"/>
              <a:ext cx="18000" cy="18000"/>
            </a:xfrm>
            <a:prstGeom prst="rect">
              <a:avLst/>
            </a:prstGeom>
          </xdr:spPr>
        </xdr:pic>
      </mc:Fallback>
    </mc:AlternateContent>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673AFF1\Coliseum%20Place%20-%20Universal%20Application%20-%20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ityofmenifeegcc-my.sharepoint.com/Users/rgeorge/AppData/Local/Microsoft/Windows/INetCache/Content.Outlook/TLXOTLMM/Amaya%20Village%20-%20AHSC%20Project%20Report.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QFILES\groups\DFA\Programs\VHHP\4.%20VHHP%20Round%203%20(12-14-16)%20Planning\Application\Copy%20of%20universalapplicati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ppingIntake"/>
      <sheetName val="Instructions"/>
      <sheetName val="General "/>
      <sheetName val="Narrative "/>
      <sheetName val="Contacts"/>
      <sheetName val="Site &amp; Units"/>
      <sheetName val="Misc."/>
      <sheetName val="Rents "/>
      <sheetName val="VHHP Rents"/>
      <sheetName val="Subsidies"/>
      <sheetName val="Dev Sources"/>
      <sheetName val="Dev Budget"/>
      <sheetName val="Perm S&amp;U"/>
      <sheetName val="Operating "/>
      <sheetName val="Cash Flow"/>
      <sheetName val="VHHP Cash Flow"/>
      <sheetName val="Experience"/>
      <sheetName val="Certifications"/>
      <sheetName val="Legal Status"/>
      <sheetName val="Narrative-Concat."/>
      <sheetName val="SD_Dropdowns"/>
      <sheetName val="Drop Down"/>
      <sheetName val="Contact Names Formula"/>
      <sheetName val="MAPPING"/>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25">
          <cell r="Z25">
            <v>0.5</v>
          </cell>
          <cell r="AA25">
            <v>1017.4999999999999</v>
          </cell>
          <cell r="AB25">
            <v>1162.5</v>
          </cell>
          <cell r="AC25">
            <v>1307.4999999999998</v>
          </cell>
          <cell r="AD25">
            <v>1452.5</v>
          </cell>
          <cell r="AE25">
            <v>1568.75</v>
          </cell>
          <cell r="AF25">
            <v>1685</v>
          </cell>
        </row>
        <row r="32">
          <cell r="Z32">
            <v>0.6</v>
          </cell>
          <cell r="AA32">
            <v>1221</v>
          </cell>
          <cell r="AB32">
            <v>1308</v>
          </cell>
          <cell r="AC32">
            <v>1569</v>
          </cell>
          <cell r="AD32">
            <v>1812</v>
          </cell>
          <cell r="AE32">
            <v>2022</v>
          </cell>
          <cell r="AF32">
            <v>2231</v>
          </cell>
        </row>
        <row r="33">
          <cell r="Z33">
            <v>0.55000000000000004</v>
          </cell>
          <cell r="AA33">
            <v>1119</v>
          </cell>
          <cell r="AB33">
            <v>1199</v>
          </cell>
          <cell r="AC33">
            <v>1438</v>
          </cell>
          <cell r="AD33">
            <v>1661</v>
          </cell>
          <cell r="AE33">
            <v>1853</v>
          </cell>
          <cell r="AF33">
            <v>2045</v>
          </cell>
        </row>
        <row r="34">
          <cell r="Z34">
            <v>0.5</v>
          </cell>
          <cell r="AA34">
            <v>1017</v>
          </cell>
          <cell r="AB34">
            <v>1090</v>
          </cell>
          <cell r="AC34">
            <v>1307</v>
          </cell>
          <cell r="AD34">
            <v>1510</v>
          </cell>
          <cell r="AE34">
            <v>1685</v>
          </cell>
          <cell r="AF34">
            <v>1859</v>
          </cell>
        </row>
        <row r="35">
          <cell r="Z35">
            <v>0.45</v>
          </cell>
          <cell r="AA35">
            <v>915</v>
          </cell>
          <cell r="AB35">
            <v>981</v>
          </cell>
          <cell r="AC35">
            <v>1176</v>
          </cell>
          <cell r="AD35">
            <v>1359</v>
          </cell>
          <cell r="AE35">
            <v>1516</v>
          </cell>
          <cell r="AF35">
            <v>1673</v>
          </cell>
        </row>
        <row r="36">
          <cell r="Z36">
            <v>0.4</v>
          </cell>
          <cell r="AA36">
            <v>814</v>
          </cell>
          <cell r="AB36">
            <v>872</v>
          </cell>
          <cell r="AC36">
            <v>1046</v>
          </cell>
          <cell r="AD36">
            <v>1208</v>
          </cell>
          <cell r="AE36">
            <v>1348</v>
          </cell>
          <cell r="AF36">
            <v>1487</v>
          </cell>
        </row>
        <row r="37">
          <cell r="Z37">
            <v>0.35</v>
          </cell>
          <cell r="AA37">
            <v>712</v>
          </cell>
          <cell r="AB37">
            <v>763</v>
          </cell>
          <cell r="AC37">
            <v>915</v>
          </cell>
          <cell r="AD37">
            <v>1057</v>
          </cell>
          <cell r="AE37">
            <v>1179</v>
          </cell>
          <cell r="AF37">
            <v>1301</v>
          </cell>
        </row>
        <row r="38">
          <cell r="Z38">
            <v>0.3</v>
          </cell>
          <cell r="AA38">
            <v>610</v>
          </cell>
          <cell r="AB38">
            <v>654</v>
          </cell>
          <cell r="AC38">
            <v>784</v>
          </cell>
          <cell r="AD38">
            <v>906</v>
          </cell>
          <cell r="AE38">
            <v>1011</v>
          </cell>
          <cell r="AF38">
            <v>1115</v>
          </cell>
        </row>
        <row r="39">
          <cell r="Z39">
            <v>0.25</v>
          </cell>
          <cell r="AA39">
            <v>508</v>
          </cell>
          <cell r="AB39">
            <v>545</v>
          </cell>
          <cell r="AC39">
            <v>653</v>
          </cell>
          <cell r="AD39">
            <v>755</v>
          </cell>
          <cell r="AE39">
            <v>842</v>
          </cell>
          <cell r="AF39">
            <v>929</v>
          </cell>
        </row>
        <row r="40">
          <cell r="Z40">
            <v>0.2</v>
          </cell>
          <cell r="AA40">
            <v>407</v>
          </cell>
          <cell r="AB40">
            <v>436</v>
          </cell>
          <cell r="AC40">
            <v>523</v>
          </cell>
          <cell r="AD40">
            <v>604</v>
          </cell>
          <cell r="AE40">
            <v>674</v>
          </cell>
          <cell r="AF40">
            <v>743</v>
          </cell>
        </row>
        <row r="41">
          <cell r="Z41">
            <v>0.15</v>
          </cell>
          <cell r="AA41">
            <v>305</v>
          </cell>
          <cell r="AB41">
            <v>327</v>
          </cell>
          <cell r="AC41">
            <v>392</v>
          </cell>
          <cell r="AD41">
            <v>453</v>
          </cell>
          <cell r="AE41">
            <v>505</v>
          </cell>
          <cell r="AF41">
            <v>557</v>
          </cell>
        </row>
        <row r="135">
          <cell r="A135">
            <v>0.65</v>
          </cell>
          <cell r="B135">
            <v>0</v>
          </cell>
          <cell r="C135">
            <v>0</v>
          </cell>
          <cell r="D135">
            <v>0</v>
          </cell>
          <cell r="E135">
            <v>0</v>
          </cell>
          <cell r="F135">
            <v>0</v>
          </cell>
          <cell r="G135">
            <v>0</v>
          </cell>
        </row>
        <row r="136">
          <cell r="A136">
            <v>0.6</v>
          </cell>
          <cell r="B136">
            <v>0</v>
          </cell>
          <cell r="C136">
            <v>0</v>
          </cell>
          <cell r="D136">
            <v>0</v>
          </cell>
          <cell r="E136">
            <v>0</v>
          </cell>
          <cell r="F136">
            <v>0</v>
          </cell>
          <cell r="G136">
            <v>0</v>
          </cell>
        </row>
        <row r="137">
          <cell r="A137">
            <v>0.55000000000000004</v>
          </cell>
          <cell r="B137">
            <v>0</v>
          </cell>
          <cell r="C137">
            <v>0</v>
          </cell>
          <cell r="D137">
            <v>0</v>
          </cell>
          <cell r="E137">
            <v>0</v>
          </cell>
          <cell r="F137">
            <v>0</v>
          </cell>
          <cell r="G137">
            <v>0</v>
          </cell>
        </row>
        <row r="138">
          <cell r="A138">
            <v>0.5</v>
          </cell>
          <cell r="B138">
            <v>0</v>
          </cell>
          <cell r="C138">
            <v>0</v>
          </cell>
          <cell r="D138">
            <v>0</v>
          </cell>
          <cell r="E138">
            <v>0</v>
          </cell>
          <cell r="F138">
            <v>0</v>
          </cell>
          <cell r="G138">
            <v>0</v>
          </cell>
        </row>
        <row r="139">
          <cell r="A139">
            <v>0.45</v>
          </cell>
          <cell r="B139">
            <v>0</v>
          </cell>
          <cell r="C139">
            <v>0</v>
          </cell>
          <cell r="D139">
            <v>0</v>
          </cell>
          <cell r="E139">
            <v>0</v>
          </cell>
          <cell r="F139">
            <v>0</v>
          </cell>
          <cell r="G139">
            <v>0</v>
          </cell>
        </row>
        <row r="140">
          <cell r="A140">
            <v>0.4</v>
          </cell>
          <cell r="B140">
            <v>0</v>
          </cell>
          <cell r="C140">
            <v>0</v>
          </cell>
          <cell r="D140">
            <v>0</v>
          </cell>
          <cell r="E140">
            <v>0</v>
          </cell>
          <cell r="F140">
            <v>0</v>
          </cell>
          <cell r="G140">
            <v>0</v>
          </cell>
        </row>
        <row r="141">
          <cell r="A141">
            <v>0.35</v>
          </cell>
          <cell r="B141">
            <v>0</v>
          </cell>
          <cell r="C141">
            <v>0</v>
          </cell>
          <cell r="D141">
            <v>0</v>
          </cell>
          <cell r="E141">
            <v>0</v>
          </cell>
          <cell r="F141">
            <v>0</v>
          </cell>
          <cell r="G141">
            <v>0</v>
          </cell>
        </row>
        <row r="142">
          <cell r="A142">
            <v>0.3</v>
          </cell>
          <cell r="B142">
            <v>0</v>
          </cell>
          <cell r="C142">
            <v>0</v>
          </cell>
          <cell r="D142">
            <v>0</v>
          </cell>
          <cell r="E142">
            <v>0</v>
          </cell>
          <cell r="F142">
            <v>0</v>
          </cell>
          <cell r="G142">
            <v>0</v>
          </cell>
        </row>
        <row r="143">
          <cell r="A143">
            <v>0.25</v>
          </cell>
          <cell r="B143">
            <v>0</v>
          </cell>
          <cell r="C143">
            <v>0</v>
          </cell>
          <cell r="D143">
            <v>0</v>
          </cell>
          <cell r="E143">
            <v>0</v>
          </cell>
          <cell r="F143">
            <v>0</v>
          </cell>
          <cell r="G143">
            <v>0</v>
          </cell>
        </row>
        <row r="144">
          <cell r="A144">
            <v>0.2</v>
          </cell>
          <cell r="B144">
            <v>0</v>
          </cell>
          <cell r="C144">
            <v>0</v>
          </cell>
          <cell r="D144">
            <v>0</v>
          </cell>
          <cell r="E144">
            <v>0</v>
          </cell>
          <cell r="F144">
            <v>0</v>
          </cell>
          <cell r="G144">
            <v>0</v>
          </cell>
        </row>
        <row r="145">
          <cell r="A145">
            <v>0.15</v>
          </cell>
          <cell r="B145">
            <v>0</v>
          </cell>
          <cell r="C145">
            <v>0</v>
          </cell>
          <cell r="D145">
            <v>0</v>
          </cell>
          <cell r="E145">
            <v>0</v>
          </cell>
          <cell r="F145">
            <v>0</v>
          </cell>
          <cell r="G145">
            <v>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2">
          <cell r="A2">
            <v>1</v>
          </cell>
        </row>
      </sheetData>
      <sheetData sheetId="21">
        <row r="3">
          <cell r="B3" t="str">
            <v>20% at 50%</v>
          </cell>
          <cell r="C3" t="str">
            <v>Preliminary Reservation</v>
          </cell>
          <cell r="D3" t="str">
            <v>Pre-Application</v>
          </cell>
          <cell r="E3" t="str">
            <v xml:space="preserve">Permanent </v>
          </cell>
          <cell r="F3" t="str">
            <v>Large Family</v>
          </cell>
          <cell r="G3" t="str">
            <v>Nonprofit Organization</v>
          </cell>
          <cell r="H3" t="str">
            <v>San Diego County</v>
          </cell>
          <cell r="I3" t="str">
            <v>No</v>
          </cell>
          <cell r="J3" t="str">
            <v>Alameda</v>
          </cell>
          <cell r="K3" t="str">
            <v>Yes</v>
          </cell>
          <cell r="L3" t="str">
            <v>General</v>
          </cell>
          <cell r="M3" t="str">
            <v>New Construction</v>
          </cell>
          <cell r="N3" t="str">
            <v>None</v>
          </cell>
          <cell r="O3" t="str">
            <v>Dormitory</v>
          </cell>
          <cell r="P3" t="str">
            <v>Project Sponsor / Developer</v>
          </cell>
          <cell r="Q3" t="str">
            <v>No - one legal parcel</v>
          </cell>
          <cell r="R3" t="str">
            <v>Name of HCD Funding</v>
          </cell>
          <cell r="S3">
            <v>1</v>
          </cell>
          <cell r="T3">
            <v>1</v>
          </cell>
          <cell r="U3">
            <v>1</v>
          </cell>
          <cell r="V3" t="str">
            <v>Yet to be formed L.P.</v>
          </cell>
          <cell r="W3" t="str">
            <v>Managing General Partner of Owner</v>
          </cell>
          <cell r="X3" t="str">
            <v>Fee Title</v>
          </cell>
          <cell r="Y3" t="str">
            <v>Public</v>
          </cell>
          <cell r="Z3" t="str">
            <v>Flat</v>
          </cell>
          <cell r="AA3" t="str">
            <v>Beds</v>
          </cell>
          <cell r="AB3" t="str">
            <v>NNN</v>
          </cell>
          <cell r="AC3" t="str">
            <v>Gas</v>
          </cell>
          <cell r="AD3" t="str">
            <v>Public</v>
          </cell>
          <cell r="AE3" t="str">
            <v>Owner</v>
          </cell>
          <cell r="AF3">
            <v>0.15</v>
          </cell>
          <cell r="AG3" t="str">
            <v>TCAC</v>
          </cell>
          <cell r="AH3" t="str">
            <v>0 Bdrm.</v>
          </cell>
          <cell r="AI3" t="str">
            <v>Interest Only</v>
          </cell>
          <cell r="AJ3" t="str">
            <v>FAM</v>
          </cell>
          <cell r="AK3" t="str">
            <v>Fixed for Term</v>
          </cell>
        </row>
        <row r="4">
          <cell r="B4" t="str">
            <v>40% at 60%</v>
          </cell>
          <cell r="C4" t="str">
            <v>Final Reservation</v>
          </cell>
          <cell r="D4" t="str">
            <v xml:space="preserve">Application </v>
          </cell>
          <cell r="E4" t="str">
            <v>Transitional</v>
          </cell>
          <cell r="F4" t="str">
            <v>Single Room Occupancy</v>
          </cell>
          <cell r="G4" t="str">
            <v>Nonprofit Homeless Apportionment</v>
          </cell>
          <cell r="H4" t="str">
            <v>Orange County</v>
          </cell>
          <cell r="I4" t="str">
            <v>Temporary Only</v>
          </cell>
          <cell r="J4" t="str">
            <v>Alpine</v>
          </cell>
          <cell r="K4" t="str">
            <v>No</v>
          </cell>
          <cell r="L4" t="str">
            <v>Rural</v>
          </cell>
          <cell r="M4" t="str">
            <v>Acquisition/Rehabilitation</v>
          </cell>
          <cell r="N4" t="str">
            <v>Elderly over 55</v>
          </cell>
          <cell r="O4" t="str">
            <v>Congregate Care</v>
          </cell>
          <cell r="P4" t="str">
            <v>Bond Issuer</v>
          </cell>
          <cell r="Q4" t="str">
            <v>Yes - contiguous</v>
          </cell>
          <cell r="R4" t="str">
            <v>AHSC</v>
          </cell>
          <cell r="S4">
            <v>2</v>
          </cell>
          <cell r="T4">
            <v>2</v>
          </cell>
          <cell r="U4">
            <v>2</v>
          </cell>
          <cell r="V4" t="str">
            <v>Yet to be formed LLC</v>
          </cell>
          <cell r="W4" t="str">
            <v>General Partner of Owner</v>
          </cell>
          <cell r="X4" t="str">
            <v>Purchase Option</v>
          </cell>
          <cell r="Y4" t="str">
            <v>Private</v>
          </cell>
          <cell r="Z4" t="str">
            <v>Townhouse</v>
          </cell>
          <cell r="AA4" t="str">
            <v>0 Bdrm.</v>
          </cell>
          <cell r="AB4" t="str">
            <v>Other</v>
          </cell>
          <cell r="AC4" t="str">
            <v>Electric</v>
          </cell>
          <cell r="AD4" t="str">
            <v>Private</v>
          </cell>
          <cell r="AE4" t="str">
            <v>Tenant</v>
          </cell>
          <cell r="AF4">
            <v>0.2</v>
          </cell>
          <cell r="AG4" t="str">
            <v>CalHFA</v>
          </cell>
          <cell r="AH4" t="str">
            <v>1 Bdrm.</v>
          </cell>
          <cell r="AI4" t="str">
            <v>Deferred</v>
          </cell>
          <cell r="AJ4" t="str">
            <v>AWC</v>
          </cell>
          <cell r="AK4" t="str">
            <v>Fixed with Reset</v>
          </cell>
        </row>
        <row r="5">
          <cell r="C5" t="str">
            <v>Placed In Service</v>
          </cell>
          <cell r="D5" t="str">
            <v>Commitment</v>
          </cell>
          <cell r="F5" t="str">
            <v>At-Risk</v>
          </cell>
          <cell r="G5" t="str">
            <v>Rural</v>
          </cell>
          <cell r="H5" t="str">
            <v>Los Angeles County</v>
          </cell>
          <cell r="I5" t="str">
            <v>Temp. &amp; Perm.</v>
          </cell>
          <cell r="J5" t="str">
            <v>Amador</v>
          </cell>
          <cell r="L5" t="str">
            <v>Mixed Income</v>
          </cell>
          <cell r="M5" t="str">
            <v>New Const. &amp; Acq/Rehab</v>
          </cell>
          <cell r="N5" t="str">
            <v>Elderly over 62</v>
          </cell>
          <cell r="O5" t="str">
            <v xml:space="preserve">Group Home </v>
          </cell>
          <cell r="P5" t="str">
            <v>Local Government HOME Applicant</v>
          </cell>
          <cell r="Q5" t="str">
            <v>Yes - noncontiguous</v>
          </cell>
          <cell r="R5" t="str">
            <v>HOME - Home Inv. Part.</v>
          </cell>
          <cell r="S5">
            <v>3</v>
          </cell>
          <cell r="T5">
            <v>3</v>
          </cell>
          <cell r="U5">
            <v>3</v>
          </cell>
          <cell r="V5" t="str">
            <v>Limited Partnership</v>
          </cell>
          <cell r="W5" t="str">
            <v>Administrative General Partner of Owner</v>
          </cell>
          <cell r="X5" t="str">
            <v>Lease</v>
          </cell>
          <cell r="Z5" t="str">
            <v>Detached</v>
          </cell>
          <cell r="AA5" t="str">
            <v>1 Bdrm.</v>
          </cell>
          <cell r="AC5" t="str">
            <v>Propane</v>
          </cell>
          <cell r="AD5" t="str">
            <v>Well</v>
          </cell>
          <cell r="AF5">
            <v>0.25</v>
          </cell>
          <cell r="AG5" t="str">
            <v>Other</v>
          </cell>
          <cell r="AH5" t="str">
            <v>2 Bdrm.</v>
          </cell>
          <cell r="AI5" t="str">
            <v>None</v>
          </cell>
          <cell r="AJ5" t="str">
            <v>RR</v>
          </cell>
          <cell r="AK5" t="str">
            <v>Fixed, then Variable</v>
          </cell>
        </row>
        <row r="6">
          <cell r="C6" t="str">
            <v>Re-application, Credit awarded</v>
          </cell>
          <cell r="D6" t="str">
            <v>Closing</v>
          </cell>
          <cell r="F6" t="str">
            <v>Special Needs</v>
          </cell>
          <cell r="G6" t="str">
            <v>Rural/RHS 514</v>
          </cell>
          <cell r="H6" t="str">
            <v>Inland Empire</v>
          </cell>
          <cell r="J6" t="str">
            <v>Butte</v>
          </cell>
          <cell r="M6" t="str">
            <v>Rehabilitation Only</v>
          </cell>
          <cell r="N6" t="str">
            <v>Some Elderly - 55+</v>
          </cell>
          <cell r="O6" t="str">
            <v>Assisted Living</v>
          </cell>
          <cell r="P6" t="str">
            <v>Ultimate Owner (LP or LLC)</v>
          </cell>
          <cell r="R6" t="str">
            <v>IIG</v>
          </cell>
          <cell r="S6">
            <v>4</v>
          </cell>
          <cell r="T6">
            <v>4</v>
          </cell>
          <cell r="U6">
            <v>4</v>
          </cell>
          <cell r="V6" t="str">
            <v>Limited Liability Company</v>
          </cell>
          <cell r="W6" t="str">
            <v>Managing Member</v>
          </cell>
          <cell r="X6" t="str">
            <v>Lease Option</v>
          </cell>
          <cell r="AA6" t="str">
            <v>2 Bdrm.</v>
          </cell>
          <cell r="AC6" t="str">
            <v>Solar</v>
          </cell>
          <cell r="AF6">
            <v>0.3</v>
          </cell>
          <cell r="AH6" t="str">
            <v>3 Bdrm.</v>
          </cell>
          <cell r="AI6" t="str">
            <v>Other</v>
          </cell>
          <cell r="AJ6" t="str">
            <v>DEF</v>
          </cell>
          <cell r="AK6" t="str">
            <v>Variable</v>
          </cell>
        </row>
        <row r="7">
          <cell r="C7" t="str">
            <v>Re-application, Credit never awarded</v>
          </cell>
          <cell r="F7" t="str">
            <v>Seniors</v>
          </cell>
          <cell r="G7" t="str">
            <v>Rural/RHS 515</v>
          </cell>
          <cell r="H7" t="str">
            <v>Central</v>
          </cell>
          <cell r="J7" t="str">
            <v>Calaveras</v>
          </cell>
          <cell r="M7" t="str">
            <v>Conversion</v>
          </cell>
          <cell r="N7" t="str">
            <v>Some Elderly - 62+</v>
          </cell>
          <cell r="O7" t="str">
            <v>Housing Co-op</v>
          </cell>
          <cell r="P7" t="str">
            <v xml:space="preserve">Consultant </v>
          </cell>
          <cell r="R7" t="str">
            <v>Joe Serna, Jr. Farmworker</v>
          </cell>
          <cell r="S7">
            <v>5</v>
          </cell>
          <cell r="T7">
            <v>5</v>
          </cell>
          <cell r="U7">
            <v>5</v>
          </cell>
          <cell r="V7" t="str">
            <v>Non-profit Corporation</v>
          </cell>
          <cell r="W7" t="str">
            <v>Other</v>
          </cell>
          <cell r="X7" t="str">
            <v>DDA</v>
          </cell>
          <cell r="AA7" t="str">
            <v>3 Bdrm.</v>
          </cell>
          <cell r="AF7">
            <v>0.35</v>
          </cell>
          <cell r="AH7" t="str">
            <v>4 Bdrm.</v>
          </cell>
          <cell r="AJ7" t="str">
            <v>Not Yet Known</v>
          </cell>
          <cell r="AK7" t="str">
            <v>Other</v>
          </cell>
        </row>
        <row r="8">
          <cell r="F8" t="str">
            <v>Large Family/At-Risk Waiver</v>
          </cell>
          <cell r="G8" t="str">
            <v>Rural/RHS 538</v>
          </cell>
          <cell r="H8" t="str">
            <v>Coastal California</v>
          </cell>
          <cell r="J8" t="str">
            <v>Colusa</v>
          </cell>
          <cell r="N8" t="str">
            <v>Students Only</v>
          </cell>
          <cell r="O8" t="str">
            <v xml:space="preserve">SRO </v>
          </cell>
          <cell r="P8" t="str">
            <v>General Partner</v>
          </cell>
          <cell r="R8" t="str">
            <v>MHP - General</v>
          </cell>
          <cell r="S8">
            <v>6</v>
          </cell>
          <cell r="T8">
            <v>6</v>
          </cell>
          <cell r="U8">
            <v>6</v>
          </cell>
          <cell r="V8" t="str">
            <v>Non-profit Public Benefit Corporation</v>
          </cell>
          <cell r="X8" t="str">
            <v>Eminent Domain</v>
          </cell>
          <cell r="AA8" t="str">
            <v>4 Bdrm.</v>
          </cell>
          <cell r="AF8">
            <v>0.4</v>
          </cell>
          <cell r="AH8" t="str">
            <v>5 Bdrm.</v>
          </cell>
          <cell r="AJ8" t="str">
            <v>None</v>
          </cell>
        </row>
        <row r="9">
          <cell r="G9" t="str">
            <v>Small Development</v>
          </cell>
          <cell r="H9" t="str">
            <v>San Francisco County</v>
          </cell>
          <cell r="J9" t="str">
            <v>Contra Costa</v>
          </cell>
          <cell r="O9" t="str">
            <v>Shared Housing</v>
          </cell>
          <cell r="R9" t="str">
            <v>MHP - Gov. Homeless Init.</v>
          </cell>
          <cell r="S9">
            <v>7</v>
          </cell>
          <cell r="T9">
            <v>7</v>
          </cell>
          <cell r="U9">
            <v>7</v>
          </cell>
          <cell r="V9" t="str">
            <v xml:space="preserve">For-profit Corporation </v>
          </cell>
          <cell r="X9" t="str">
            <v>Other -specify in Applicant Notes</v>
          </cell>
          <cell r="AA9" t="str">
            <v>5 Bdrm.</v>
          </cell>
          <cell r="AF9">
            <v>0.45</v>
          </cell>
          <cell r="AJ9" t="str">
            <v>IO</v>
          </cell>
        </row>
        <row r="10">
          <cell r="G10" t="str">
            <v>At-Risk</v>
          </cell>
          <cell r="H10" t="str">
            <v>San Mateo/Santa Clara</v>
          </cell>
          <cell r="J10" t="str">
            <v>Del Norte</v>
          </cell>
          <cell r="R10" t="str">
            <v>MHP - Homeless Youth</v>
          </cell>
          <cell r="S10">
            <v>8</v>
          </cell>
          <cell r="T10">
            <v>8</v>
          </cell>
          <cell r="U10">
            <v>8</v>
          </cell>
          <cell r="V10" t="str">
            <v>Tribal Government</v>
          </cell>
          <cell r="AF10">
            <v>0.5</v>
          </cell>
          <cell r="AJ10" t="str">
            <v>F2FL</v>
          </cell>
        </row>
        <row r="11">
          <cell r="G11" t="str">
            <v>At-Risk and In Rural Census Tract</v>
          </cell>
          <cell r="H11" t="str">
            <v>North and East Bay</v>
          </cell>
          <cell r="J11" t="str">
            <v>El Dorado</v>
          </cell>
          <cell r="R11" t="str">
            <v>MHP - Supportive Housing</v>
          </cell>
          <cell r="S11">
            <v>9</v>
          </cell>
          <cell r="T11">
            <v>9</v>
          </cell>
          <cell r="U11">
            <v>9</v>
          </cell>
          <cell r="V11" t="str">
            <v>Public Agency</v>
          </cell>
          <cell r="AF11">
            <v>0.55000000000000004</v>
          </cell>
          <cell r="AJ11" t="str">
            <v>MHP</v>
          </cell>
        </row>
        <row r="12">
          <cell r="G12" t="str">
            <v>Special Needs</v>
          </cell>
          <cell r="H12" t="str">
            <v xml:space="preserve">Capital/Northern </v>
          </cell>
          <cell r="J12" t="str">
            <v>Fresno</v>
          </cell>
          <cell r="R12" t="str">
            <v>NHTF - Nat Hsng Trust Fnd</v>
          </cell>
          <cell r="S12">
            <v>10</v>
          </cell>
          <cell r="T12">
            <v>10</v>
          </cell>
          <cell r="U12">
            <v>10</v>
          </cell>
          <cell r="V12" t="str">
            <v>Joint Powers Authority</v>
          </cell>
          <cell r="AF12">
            <v>0.6</v>
          </cell>
          <cell r="AJ12" t="str">
            <v>Other</v>
          </cell>
        </row>
        <row r="13">
          <cell r="G13" t="str">
            <v>SRO</v>
          </cell>
          <cell r="H13" t="str">
            <v>All Other</v>
          </cell>
          <cell r="J13" t="str">
            <v>Glenn</v>
          </cell>
          <cell r="R13" t="str">
            <v>Predevelopment Loan</v>
          </cell>
          <cell r="S13">
            <v>11</v>
          </cell>
          <cell r="T13">
            <v>11</v>
          </cell>
          <cell r="U13">
            <v>11</v>
          </cell>
          <cell r="V13" t="str">
            <v>Individual(s)</v>
          </cell>
          <cell r="AF13">
            <v>0.65</v>
          </cell>
        </row>
        <row r="14">
          <cell r="J14" t="str">
            <v>Humboldt</v>
          </cell>
          <cell r="R14" t="str">
            <v>Transit Oriented Develop.</v>
          </cell>
          <cell r="S14">
            <v>12</v>
          </cell>
          <cell r="T14">
            <v>12</v>
          </cell>
          <cell r="U14">
            <v>12</v>
          </cell>
          <cell r="V14" t="str">
            <v>Other</v>
          </cell>
        </row>
        <row r="15">
          <cell r="J15" t="str">
            <v>Imperial</v>
          </cell>
          <cell r="R15" t="str">
            <v>VHHP</v>
          </cell>
          <cell r="S15">
            <v>13</v>
          </cell>
          <cell r="T15">
            <v>13</v>
          </cell>
          <cell r="U15">
            <v>13</v>
          </cell>
        </row>
        <row r="16">
          <cell r="J16" t="str">
            <v>Inyo</v>
          </cell>
          <cell r="S16">
            <v>14</v>
          </cell>
          <cell r="T16">
            <v>14</v>
          </cell>
          <cell r="U16">
            <v>14</v>
          </cell>
        </row>
        <row r="17">
          <cell r="J17" t="str">
            <v>Kern</v>
          </cell>
          <cell r="S17">
            <v>15</v>
          </cell>
          <cell r="T17">
            <v>15</v>
          </cell>
          <cell r="U17">
            <v>15</v>
          </cell>
        </row>
        <row r="18">
          <cell r="J18" t="str">
            <v>Kings</v>
          </cell>
          <cell r="S18">
            <v>16</v>
          </cell>
          <cell r="T18">
            <v>16</v>
          </cell>
          <cell r="U18">
            <v>16</v>
          </cell>
        </row>
        <row r="19">
          <cell r="J19" t="str">
            <v>Lake</v>
          </cell>
          <cell r="S19">
            <v>17</v>
          </cell>
          <cell r="T19">
            <v>17</v>
          </cell>
          <cell r="U19">
            <v>17</v>
          </cell>
        </row>
        <row r="20">
          <cell r="J20" t="str">
            <v>Lassen</v>
          </cell>
          <cell r="S20">
            <v>18</v>
          </cell>
          <cell r="T20">
            <v>18</v>
          </cell>
          <cell r="U20">
            <v>18</v>
          </cell>
        </row>
        <row r="21">
          <cell r="J21" t="str">
            <v>Los Angeles</v>
          </cell>
          <cell r="S21">
            <v>19</v>
          </cell>
          <cell r="T21">
            <v>19</v>
          </cell>
          <cell r="U21">
            <v>19</v>
          </cell>
        </row>
        <row r="22">
          <cell r="J22" t="str">
            <v>Madera</v>
          </cell>
          <cell r="S22">
            <v>20</v>
          </cell>
          <cell r="T22">
            <v>20</v>
          </cell>
          <cell r="U22">
            <v>20</v>
          </cell>
        </row>
        <row r="23">
          <cell r="J23" t="str">
            <v>Marin</v>
          </cell>
          <cell r="S23">
            <v>21</v>
          </cell>
          <cell r="T23">
            <v>21</v>
          </cell>
          <cell r="U23">
            <v>21</v>
          </cell>
        </row>
        <row r="24">
          <cell r="J24" t="str">
            <v>Mariposa</v>
          </cell>
          <cell r="S24">
            <v>22</v>
          </cell>
          <cell r="T24">
            <v>22</v>
          </cell>
          <cell r="U24">
            <v>22</v>
          </cell>
        </row>
        <row r="25">
          <cell r="J25" t="str">
            <v>Mendocino</v>
          </cell>
          <cell r="S25">
            <v>23</v>
          </cell>
          <cell r="T25">
            <v>23</v>
          </cell>
          <cell r="U25">
            <v>23</v>
          </cell>
        </row>
        <row r="26">
          <cell r="J26" t="str">
            <v>Merced</v>
          </cell>
          <cell r="S26">
            <v>24</v>
          </cell>
          <cell r="T26">
            <v>24</v>
          </cell>
          <cell r="U26">
            <v>24</v>
          </cell>
        </row>
        <row r="27">
          <cell r="J27" t="str">
            <v>Modoc</v>
          </cell>
          <cell r="S27">
            <v>25</v>
          </cell>
          <cell r="T27">
            <v>25</v>
          </cell>
          <cell r="U27">
            <v>25</v>
          </cell>
        </row>
        <row r="28">
          <cell r="J28" t="str">
            <v>Mono</v>
          </cell>
          <cell r="S28">
            <v>26</v>
          </cell>
          <cell r="T28">
            <v>26</v>
          </cell>
          <cell r="U28">
            <v>26</v>
          </cell>
        </row>
        <row r="29">
          <cell r="J29" t="str">
            <v>Monterey</v>
          </cell>
          <cell r="S29">
            <v>27</v>
          </cell>
          <cell r="T29">
            <v>27</v>
          </cell>
          <cell r="U29">
            <v>27</v>
          </cell>
        </row>
        <row r="30">
          <cell r="J30" t="str">
            <v>Napa</v>
          </cell>
          <cell r="S30">
            <v>28</v>
          </cell>
          <cell r="T30">
            <v>28</v>
          </cell>
          <cell r="U30">
            <v>28</v>
          </cell>
        </row>
        <row r="31">
          <cell r="J31" t="str">
            <v>Nevada</v>
          </cell>
          <cell r="S31">
            <v>29</v>
          </cell>
          <cell r="T31">
            <v>29</v>
          </cell>
          <cell r="U31">
            <v>29</v>
          </cell>
        </row>
        <row r="32">
          <cell r="J32" t="str">
            <v>Orange</v>
          </cell>
          <cell r="S32">
            <v>30</v>
          </cell>
          <cell r="T32">
            <v>30</v>
          </cell>
          <cell r="U32">
            <v>30</v>
          </cell>
        </row>
        <row r="33">
          <cell r="J33" t="str">
            <v>Placer</v>
          </cell>
          <cell r="S33">
            <v>31</v>
          </cell>
          <cell r="T33">
            <v>31</v>
          </cell>
          <cell r="U33">
            <v>31</v>
          </cell>
        </row>
        <row r="34">
          <cell r="J34" t="str">
            <v>Plumas</v>
          </cell>
          <cell r="S34">
            <v>32</v>
          </cell>
          <cell r="T34">
            <v>32</v>
          </cell>
          <cell r="U34">
            <v>32</v>
          </cell>
        </row>
        <row r="35">
          <cell r="J35" t="str">
            <v>Riverside</v>
          </cell>
          <cell r="S35">
            <v>33</v>
          </cell>
          <cell r="T35">
            <v>33</v>
          </cell>
          <cell r="U35">
            <v>33</v>
          </cell>
        </row>
        <row r="36">
          <cell r="J36" t="str">
            <v>Sacramento</v>
          </cell>
          <cell r="S36">
            <v>34</v>
          </cell>
          <cell r="T36">
            <v>34</v>
          </cell>
          <cell r="U36">
            <v>34</v>
          </cell>
        </row>
        <row r="37">
          <cell r="J37" t="str">
            <v>San Benito</v>
          </cell>
          <cell r="S37">
            <v>35</v>
          </cell>
          <cell r="T37">
            <v>35</v>
          </cell>
          <cell r="U37">
            <v>35</v>
          </cell>
        </row>
        <row r="38">
          <cell r="J38" t="str">
            <v>San Bernardino</v>
          </cell>
          <cell r="S38">
            <v>36</v>
          </cell>
          <cell r="T38">
            <v>36</v>
          </cell>
          <cell r="U38">
            <v>36</v>
          </cell>
        </row>
        <row r="39">
          <cell r="J39" t="str">
            <v>San Diego</v>
          </cell>
          <cell r="S39">
            <v>37</v>
          </cell>
          <cell r="T39">
            <v>37</v>
          </cell>
          <cell r="U39">
            <v>37</v>
          </cell>
        </row>
        <row r="40">
          <cell r="J40" t="str">
            <v xml:space="preserve">San Francisco </v>
          </cell>
          <cell r="S40">
            <v>38</v>
          </cell>
          <cell r="T40">
            <v>38</v>
          </cell>
          <cell r="U40">
            <v>38</v>
          </cell>
        </row>
        <row r="41">
          <cell r="J41" t="str">
            <v>San Joaquin</v>
          </cell>
          <cell r="S41">
            <v>39</v>
          </cell>
          <cell r="T41">
            <v>39</v>
          </cell>
          <cell r="U41">
            <v>39</v>
          </cell>
        </row>
        <row r="42">
          <cell r="J42" t="str">
            <v>San Luis Obispo</v>
          </cell>
          <cell r="S42">
            <v>40</v>
          </cell>
          <cell r="T42">
            <v>40</v>
          </cell>
          <cell r="U42">
            <v>40</v>
          </cell>
        </row>
        <row r="43">
          <cell r="J43" t="str">
            <v>San Mateo</v>
          </cell>
          <cell r="S43">
            <v>41</v>
          </cell>
          <cell r="T43">
            <v>41</v>
          </cell>
        </row>
        <row r="44">
          <cell r="J44" t="str">
            <v>Santa Barbara</v>
          </cell>
          <cell r="S44">
            <v>42</v>
          </cell>
          <cell r="T44">
            <v>42</v>
          </cell>
        </row>
        <row r="45">
          <cell r="J45" t="str">
            <v>Santa Clara</v>
          </cell>
          <cell r="S45">
            <v>43</v>
          </cell>
          <cell r="T45">
            <v>43</v>
          </cell>
        </row>
        <row r="46">
          <cell r="J46" t="str">
            <v>Santa Cruz</v>
          </cell>
          <cell r="S46">
            <v>44</v>
          </cell>
          <cell r="T46">
            <v>44</v>
          </cell>
        </row>
        <row r="47">
          <cell r="J47" t="str">
            <v>Shasta</v>
          </cell>
          <cell r="S47">
            <v>45</v>
          </cell>
          <cell r="T47">
            <v>45</v>
          </cell>
        </row>
        <row r="48">
          <cell r="J48" t="str">
            <v>Sierra</v>
          </cell>
          <cell r="S48">
            <v>46</v>
          </cell>
          <cell r="T48">
            <v>46</v>
          </cell>
        </row>
        <row r="49">
          <cell r="J49" t="str">
            <v>Siskiyou</v>
          </cell>
          <cell r="S49">
            <v>47</v>
          </cell>
          <cell r="T49">
            <v>47</v>
          </cell>
        </row>
        <row r="50">
          <cell r="J50" t="str">
            <v>Solano</v>
          </cell>
          <cell r="S50">
            <v>48</v>
          </cell>
          <cell r="T50">
            <v>48</v>
          </cell>
        </row>
        <row r="51">
          <cell r="J51" t="str">
            <v>Sonoma</v>
          </cell>
          <cell r="S51">
            <v>49</v>
          </cell>
          <cell r="T51">
            <v>49</v>
          </cell>
        </row>
        <row r="52">
          <cell r="J52" t="str">
            <v>Stanislaus</v>
          </cell>
          <cell r="S52">
            <v>50</v>
          </cell>
          <cell r="T52">
            <v>50</v>
          </cell>
        </row>
        <row r="53">
          <cell r="J53" t="str">
            <v>Sutter</v>
          </cell>
          <cell r="S53">
            <v>51</v>
          </cell>
          <cell r="T53">
            <v>51</v>
          </cell>
        </row>
        <row r="54">
          <cell r="J54" t="str">
            <v>Tehama</v>
          </cell>
          <cell r="S54">
            <v>52</v>
          </cell>
          <cell r="T54">
            <v>52</v>
          </cell>
        </row>
        <row r="55">
          <cell r="J55" t="str">
            <v>Trinity</v>
          </cell>
          <cell r="S55">
            <v>53</v>
          </cell>
          <cell r="T55">
            <v>53</v>
          </cell>
        </row>
        <row r="56">
          <cell r="J56" t="str">
            <v>Tulare</v>
          </cell>
          <cell r="S56">
            <v>54</v>
          </cell>
        </row>
        <row r="57">
          <cell r="J57" t="str">
            <v>Tuolumne</v>
          </cell>
          <cell r="S57">
            <v>55</v>
          </cell>
        </row>
        <row r="58">
          <cell r="J58" t="str">
            <v>Ventura</v>
          </cell>
          <cell r="S58">
            <v>56</v>
          </cell>
        </row>
        <row r="59">
          <cell r="J59" t="str">
            <v>Yolo</v>
          </cell>
          <cell r="S59">
            <v>57</v>
          </cell>
        </row>
        <row r="60">
          <cell r="J60" t="str">
            <v>Yuba</v>
          </cell>
          <cell r="S60">
            <v>58</v>
          </cell>
        </row>
        <row r="61">
          <cell r="S61">
            <v>59</v>
          </cell>
        </row>
        <row r="62">
          <cell r="S62">
            <v>60</v>
          </cell>
        </row>
        <row r="63">
          <cell r="S63">
            <v>61</v>
          </cell>
        </row>
        <row r="64">
          <cell r="S64">
            <v>62</v>
          </cell>
        </row>
        <row r="65">
          <cell r="S65">
            <v>63</v>
          </cell>
        </row>
        <row r="66">
          <cell r="S66">
            <v>64</v>
          </cell>
        </row>
        <row r="67">
          <cell r="S67">
            <v>65</v>
          </cell>
        </row>
        <row r="68">
          <cell r="S68">
            <v>66</v>
          </cell>
        </row>
        <row r="69">
          <cell r="S69">
            <v>67</v>
          </cell>
        </row>
        <row r="70">
          <cell r="S70">
            <v>68</v>
          </cell>
        </row>
        <row r="71">
          <cell r="S71">
            <v>69</v>
          </cell>
        </row>
        <row r="72">
          <cell r="S72">
            <v>70</v>
          </cell>
        </row>
        <row r="73">
          <cell r="S73">
            <v>71</v>
          </cell>
        </row>
        <row r="74">
          <cell r="S74">
            <v>72</v>
          </cell>
        </row>
        <row r="75">
          <cell r="S75">
            <v>73</v>
          </cell>
        </row>
        <row r="76">
          <cell r="S76">
            <v>74</v>
          </cell>
        </row>
        <row r="77">
          <cell r="S77">
            <v>75</v>
          </cell>
        </row>
        <row r="78">
          <cell r="S78">
            <v>76</v>
          </cell>
        </row>
        <row r="79">
          <cell r="S79">
            <v>77</v>
          </cell>
        </row>
        <row r="80">
          <cell r="S80">
            <v>78</v>
          </cell>
        </row>
        <row r="81">
          <cell r="S81">
            <v>79</v>
          </cell>
        </row>
        <row r="82">
          <cell r="S82">
            <v>80</v>
          </cell>
        </row>
      </sheetData>
      <sheetData sheetId="22" refreshError="1"/>
      <sheetData sheetId="2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 COSR"/>
      <sheetName val="Income Limits"/>
      <sheetName val="Drop Down"/>
      <sheetName val="Summary"/>
      <sheetName val="Feasibility"/>
      <sheetName val="Dev Budget"/>
      <sheetName val="Operating"/>
      <sheetName val="Cash Flow"/>
      <sheetName val="Proposed Cash Flow"/>
      <sheetName val="Cash Flow - Proposed Rents"/>
      <sheetName val="NPLH COSR Calculation"/>
      <sheetName val="Transition Reserve"/>
      <sheetName val="Developer Fee"/>
      <sheetName val="TBL and High Cost Test"/>
      <sheetName val="SH-SNP"/>
      <sheetName val="Special Conditions"/>
      <sheetName val="Rents "/>
      <sheetName val="SD_Dropdowns"/>
    </sheetNames>
    <sheetDataSet>
      <sheetData sheetId="0" refreshError="1"/>
      <sheetData sheetId="1" refreshError="1"/>
      <sheetData sheetId="2" refreshError="1"/>
      <sheetData sheetId="3"/>
      <sheetData sheetId="4"/>
      <sheetData sheetId="5"/>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General "/>
      <sheetName val="Narrative "/>
      <sheetName val="Contacts"/>
      <sheetName val="Site &amp; Units"/>
      <sheetName val="Misc."/>
      <sheetName val="Rents "/>
      <sheetName val="VHHP Rents"/>
      <sheetName val="Subsidies"/>
      <sheetName val="Dev Sources"/>
      <sheetName val="Dev Budget"/>
      <sheetName val="Perm S&amp;U"/>
      <sheetName val="Operating "/>
      <sheetName val="Cash Flow"/>
      <sheetName val="VHHP Cash Flow"/>
      <sheetName val="Experience"/>
      <sheetName val="Certifications"/>
      <sheetName val="Legal Status"/>
      <sheetName val="Narrative-Concat."/>
      <sheetName val="SD_Dropdowns"/>
      <sheetName val="Drop Down"/>
      <sheetName val="Contact Names Formula"/>
      <sheetName val="MAPPING"/>
      <sheetName val="1. Description"/>
      <sheetName val="General_"/>
      <sheetName val="Narrative_"/>
      <sheetName val="Site_&amp;_Units"/>
      <sheetName val="Misc_"/>
      <sheetName val="Rents_"/>
      <sheetName val="VHHP_Rents"/>
      <sheetName val="Dev_Sources"/>
      <sheetName val="Dev_Budget"/>
      <sheetName val="Perm_S&amp;U"/>
      <sheetName val="Operating_"/>
      <sheetName val="Cash_Flow"/>
      <sheetName val="VHHP_Cash_Flow"/>
      <sheetName val="Legal_Status"/>
      <sheetName val="Narrative-Concat_"/>
      <sheetName val="Drop_Down"/>
      <sheetName val="Contact_Names_Formula"/>
      <sheetName val="Developer Fee"/>
    </sheetNames>
    <sheetDataSet>
      <sheetData sheetId="0" refreshError="1"/>
      <sheetData sheetId="1"/>
      <sheetData sheetId="2" refreshError="1"/>
      <sheetData sheetId="3" refreshError="1"/>
      <sheetData sheetId="4" refreshError="1"/>
      <sheetData sheetId="5">
        <row r="15">
          <cell r="I15">
            <v>0</v>
          </cell>
        </row>
      </sheetData>
      <sheetData sheetId="6">
        <row r="25">
          <cell r="Z25">
            <v>0.5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2">
          <cell r="A2">
            <v>1</v>
          </cell>
          <cell r="C2">
            <v>1</v>
          </cell>
          <cell r="E2">
            <v>1</v>
          </cell>
          <cell r="G2" t="str">
            <v>AK</v>
          </cell>
        </row>
        <row r="3">
          <cell r="A3">
            <v>2</v>
          </cell>
          <cell r="C3">
            <v>2</v>
          </cell>
          <cell r="E3">
            <v>2</v>
          </cell>
          <cell r="G3" t="str">
            <v>AL</v>
          </cell>
        </row>
        <row r="4">
          <cell r="A4">
            <v>3</v>
          </cell>
          <cell r="C4">
            <v>3</v>
          </cell>
          <cell r="E4">
            <v>3</v>
          </cell>
          <cell r="G4" t="str">
            <v>AR</v>
          </cell>
        </row>
        <row r="5">
          <cell r="A5">
            <v>4</v>
          </cell>
          <cell r="C5">
            <v>4</v>
          </cell>
          <cell r="E5">
            <v>4</v>
          </cell>
          <cell r="G5" t="str">
            <v>AZ</v>
          </cell>
        </row>
        <row r="6">
          <cell r="A6">
            <v>5</v>
          </cell>
          <cell r="C6">
            <v>5</v>
          </cell>
          <cell r="E6">
            <v>5</v>
          </cell>
          <cell r="G6" t="str">
            <v>CA</v>
          </cell>
        </row>
        <row r="7">
          <cell r="A7">
            <v>6</v>
          </cell>
          <cell r="C7">
            <v>6</v>
          </cell>
          <cell r="E7">
            <v>6</v>
          </cell>
          <cell r="G7" t="str">
            <v>CO</v>
          </cell>
        </row>
        <row r="8">
          <cell r="A8">
            <v>7</v>
          </cell>
          <cell r="C8">
            <v>7</v>
          </cell>
          <cell r="E8">
            <v>7</v>
          </cell>
          <cell r="G8" t="str">
            <v>CT</v>
          </cell>
        </row>
        <row r="9">
          <cell r="A9">
            <v>8</v>
          </cell>
          <cell r="C9">
            <v>8</v>
          </cell>
          <cell r="E9">
            <v>8</v>
          </cell>
          <cell r="G9" t="str">
            <v>DC</v>
          </cell>
        </row>
        <row r="10">
          <cell r="A10">
            <v>9</v>
          </cell>
          <cell r="C10">
            <v>9</v>
          </cell>
          <cell r="E10">
            <v>9</v>
          </cell>
          <cell r="G10" t="str">
            <v>DE</v>
          </cell>
        </row>
        <row r="11">
          <cell r="A11">
            <v>10</v>
          </cell>
          <cell r="C11">
            <v>10</v>
          </cell>
          <cell r="E11">
            <v>10</v>
          </cell>
          <cell r="G11" t="str">
            <v>FL</v>
          </cell>
        </row>
        <row r="12">
          <cell r="A12">
            <v>11</v>
          </cell>
          <cell r="C12">
            <v>11</v>
          </cell>
          <cell r="E12">
            <v>11</v>
          </cell>
          <cell r="G12" t="str">
            <v>GA</v>
          </cell>
        </row>
        <row r="13">
          <cell r="A13">
            <v>12</v>
          </cell>
          <cell r="C13">
            <v>12</v>
          </cell>
          <cell r="E13">
            <v>12</v>
          </cell>
          <cell r="G13" t="str">
            <v>HI</v>
          </cell>
        </row>
        <row r="14">
          <cell r="A14">
            <v>13</v>
          </cell>
          <cell r="C14">
            <v>13</v>
          </cell>
          <cell r="E14">
            <v>13</v>
          </cell>
          <cell r="G14" t="str">
            <v>IA</v>
          </cell>
        </row>
        <row r="15">
          <cell r="A15">
            <v>14</v>
          </cell>
          <cell r="C15">
            <v>14</v>
          </cell>
          <cell r="E15">
            <v>14</v>
          </cell>
          <cell r="G15" t="str">
            <v>ID</v>
          </cell>
        </row>
        <row r="16">
          <cell r="A16">
            <v>15</v>
          </cell>
          <cell r="C16">
            <v>15</v>
          </cell>
          <cell r="E16">
            <v>15</v>
          </cell>
          <cell r="G16" t="str">
            <v>IL</v>
          </cell>
        </row>
        <row r="17">
          <cell r="A17">
            <v>16</v>
          </cell>
          <cell r="C17">
            <v>16</v>
          </cell>
          <cell r="E17">
            <v>16</v>
          </cell>
          <cell r="G17" t="str">
            <v>IN</v>
          </cell>
        </row>
        <row r="18">
          <cell r="A18">
            <v>17</v>
          </cell>
          <cell r="C18">
            <v>17</v>
          </cell>
          <cell r="E18">
            <v>17</v>
          </cell>
          <cell r="G18" t="str">
            <v>KS</v>
          </cell>
        </row>
        <row r="19">
          <cell r="A19">
            <v>18</v>
          </cell>
          <cell r="C19">
            <v>18</v>
          </cell>
          <cell r="E19">
            <v>18</v>
          </cell>
          <cell r="G19" t="str">
            <v>KY</v>
          </cell>
        </row>
        <row r="20">
          <cell r="A20">
            <v>19</v>
          </cell>
          <cell r="C20">
            <v>19</v>
          </cell>
          <cell r="E20">
            <v>19</v>
          </cell>
          <cell r="G20" t="str">
            <v>LA</v>
          </cell>
        </row>
        <row r="21">
          <cell r="A21">
            <v>20</v>
          </cell>
          <cell r="C21">
            <v>20</v>
          </cell>
          <cell r="E21">
            <v>20</v>
          </cell>
          <cell r="G21" t="str">
            <v>MA</v>
          </cell>
        </row>
        <row r="22">
          <cell r="A22">
            <v>22</v>
          </cell>
          <cell r="C22">
            <v>22</v>
          </cell>
          <cell r="E22">
            <v>21</v>
          </cell>
          <cell r="G22" t="str">
            <v>MD</v>
          </cell>
        </row>
        <row r="23">
          <cell r="A23">
            <v>23</v>
          </cell>
          <cell r="C23">
            <v>23</v>
          </cell>
          <cell r="E23">
            <v>22</v>
          </cell>
          <cell r="G23" t="str">
            <v>ME</v>
          </cell>
        </row>
        <row r="24">
          <cell r="A24">
            <v>24</v>
          </cell>
          <cell r="C24">
            <v>24</v>
          </cell>
          <cell r="E24">
            <v>23</v>
          </cell>
          <cell r="G24" t="str">
            <v>MI</v>
          </cell>
        </row>
        <row r="25">
          <cell r="A25">
            <v>25</v>
          </cell>
          <cell r="C25">
            <v>25</v>
          </cell>
          <cell r="E25">
            <v>24</v>
          </cell>
          <cell r="G25" t="str">
            <v>MN</v>
          </cell>
        </row>
        <row r="26">
          <cell r="A26">
            <v>26</v>
          </cell>
          <cell r="C26">
            <v>26</v>
          </cell>
          <cell r="E26">
            <v>25</v>
          </cell>
          <cell r="G26" t="str">
            <v>MO</v>
          </cell>
        </row>
        <row r="27">
          <cell r="A27">
            <v>27</v>
          </cell>
          <cell r="C27">
            <v>27</v>
          </cell>
          <cell r="E27">
            <v>26</v>
          </cell>
          <cell r="G27" t="str">
            <v>MS</v>
          </cell>
        </row>
        <row r="28">
          <cell r="A28">
            <v>28</v>
          </cell>
          <cell r="C28">
            <v>28</v>
          </cell>
          <cell r="E28">
            <v>27</v>
          </cell>
          <cell r="G28" t="str">
            <v>MT</v>
          </cell>
        </row>
        <row r="29">
          <cell r="A29">
            <v>29</v>
          </cell>
          <cell r="C29">
            <v>29</v>
          </cell>
          <cell r="E29">
            <v>28</v>
          </cell>
          <cell r="G29" t="str">
            <v>NC</v>
          </cell>
        </row>
        <row r="30">
          <cell r="A30">
            <v>30</v>
          </cell>
          <cell r="C30">
            <v>30</v>
          </cell>
          <cell r="E30">
            <v>29</v>
          </cell>
          <cell r="G30" t="str">
            <v>ND</v>
          </cell>
        </row>
        <row r="31">
          <cell r="A31">
            <v>31</v>
          </cell>
          <cell r="C31">
            <v>31</v>
          </cell>
          <cell r="E31">
            <v>30</v>
          </cell>
          <cell r="G31" t="str">
            <v>NE</v>
          </cell>
        </row>
        <row r="32">
          <cell r="A32">
            <v>32</v>
          </cell>
          <cell r="C32">
            <v>32</v>
          </cell>
          <cell r="E32">
            <v>31</v>
          </cell>
          <cell r="G32" t="str">
            <v>NH</v>
          </cell>
        </row>
        <row r="33">
          <cell r="A33">
            <v>33</v>
          </cell>
          <cell r="C33">
            <v>33</v>
          </cell>
          <cell r="E33">
            <v>32</v>
          </cell>
          <cell r="G33" t="str">
            <v>NJ</v>
          </cell>
        </row>
        <row r="34">
          <cell r="A34">
            <v>34</v>
          </cell>
          <cell r="C34">
            <v>34</v>
          </cell>
          <cell r="E34">
            <v>33</v>
          </cell>
          <cell r="G34" t="str">
            <v>NM</v>
          </cell>
        </row>
        <row r="35">
          <cell r="A35">
            <v>35</v>
          </cell>
          <cell r="C35">
            <v>35</v>
          </cell>
          <cell r="E35">
            <v>34</v>
          </cell>
          <cell r="G35" t="str">
            <v>NV</v>
          </cell>
        </row>
        <row r="36">
          <cell r="A36">
            <v>36</v>
          </cell>
          <cell r="C36">
            <v>36</v>
          </cell>
          <cell r="E36">
            <v>35</v>
          </cell>
          <cell r="G36" t="str">
            <v>NY</v>
          </cell>
        </row>
        <row r="37">
          <cell r="A37">
            <v>37</v>
          </cell>
          <cell r="C37">
            <v>37</v>
          </cell>
          <cell r="E37">
            <v>36</v>
          </cell>
          <cell r="G37" t="str">
            <v>OH</v>
          </cell>
        </row>
        <row r="38">
          <cell r="A38">
            <v>38</v>
          </cell>
          <cell r="C38">
            <v>38</v>
          </cell>
          <cell r="E38">
            <v>37</v>
          </cell>
          <cell r="G38" t="str">
            <v>OK</v>
          </cell>
        </row>
        <row r="39">
          <cell r="A39">
            <v>39</v>
          </cell>
          <cell r="C39">
            <v>39</v>
          </cell>
          <cell r="E39">
            <v>38</v>
          </cell>
          <cell r="G39" t="str">
            <v>OR</v>
          </cell>
        </row>
        <row r="40">
          <cell r="A40">
            <v>40</v>
          </cell>
          <cell r="C40">
            <v>40</v>
          </cell>
          <cell r="E40">
            <v>39</v>
          </cell>
          <cell r="G40" t="str">
            <v>PA</v>
          </cell>
        </row>
        <row r="41">
          <cell r="A41">
            <v>41</v>
          </cell>
          <cell r="E41">
            <v>40</v>
          </cell>
          <cell r="G41" t="str">
            <v>RI</v>
          </cell>
        </row>
        <row r="42">
          <cell r="A42">
            <v>42</v>
          </cell>
          <cell r="E42">
            <v>41</v>
          </cell>
          <cell r="G42" t="str">
            <v>SC</v>
          </cell>
        </row>
        <row r="43">
          <cell r="A43">
            <v>43</v>
          </cell>
          <cell r="E43">
            <v>42</v>
          </cell>
          <cell r="G43" t="str">
            <v>SD</v>
          </cell>
        </row>
        <row r="44">
          <cell r="A44">
            <v>44</v>
          </cell>
          <cell r="E44">
            <v>43</v>
          </cell>
          <cell r="G44" t="str">
            <v>TN</v>
          </cell>
        </row>
        <row r="45">
          <cell r="A45">
            <v>45</v>
          </cell>
          <cell r="E45">
            <v>44</v>
          </cell>
          <cell r="G45" t="str">
            <v>TX</v>
          </cell>
        </row>
        <row r="46">
          <cell r="A46">
            <v>46</v>
          </cell>
          <cell r="E46">
            <v>45</v>
          </cell>
          <cell r="G46" t="str">
            <v>UT</v>
          </cell>
        </row>
        <row r="47">
          <cell r="A47">
            <v>47</v>
          </cell>
          <cell r="E47">
            <v>46</v>
          </cell>
          <cell r="G47" t="str">
            <v>VA</v>
          </cell>
        </row>
        <row r="48">
          <cell r="A48">
            <v>48</v>
          </cell>
          <cell r="E48">
            <v>47</v>
          </cell>
          <cell r="G48" t="str">
            <v>VT</v>
          </cell>
        </row>
        <row r="49">
          <cell r="A49">
            <v>49</v>
          </cell>
          <cell r="E49">
            <v>48</v>
          </cell>
          <cell r="G49" t="str">
            <v>WA</v>
          </cell>
        </row>
        <row r="50">
          <cell r="A50">
            <v>50</v>
          </cell>
          <cell r="E50">
            <v>49</v>
          </cell>
          <cell r="G50" t="str">
            <v>WI</v>
          </cell>
        </row>
        <row r="51">
          <cell r="A51">
            <v>51</v>
          </cell>
          <cell r="E51">
            <v>50</v>
          </cell>
          <cell r="G51" t="str">
            <v>WV</v>
          </cell>
        </row>
        <row r="52">
          <cell r="A52">
            <v>52</v>
          </cell>
          <cell r="E52">
            <v>51</v>
          </cell>
          <cell r="G52" t="str">
            <v>WY</v>
          </cell>
        </row>
        <row r="53">
          <cell r="E53">
            <v>52</v>
          </cell>
        </row>
        <row r="54">
          <cell r="E54">
            <v>53</v>
          </cell>
        </row>
        <row r="55">
          <cell r="E55">
            <v>54</v>
          </cell>
        </row>
        <row r="56">
          <cell r="E56">
            <v>55</v>
          </cell>
        </row>
        <row r="57">
          <cell r="E57">
            <v>56</v>
          </cell>
        </row>
        <row r="58">
          <cell r="E58">
            <v>57</v>
          </cell>
        </row>
        <row r="59">
          <cell r="E59">
            <v>58</v>
          </cell>
        </row>
        <row r="60">
          <cell r="E60">
            <v>59</v>
          </cell>
        </row>
        <row r="61">
          <cell r="E61">
            <v>60</v>
          </cell>
        </row>
        <row r="62">
          <cell r="E62">
            <v>61</v>
          </cell>
        </row>
        <row r="63">
          <cell r="E63">
            <v>62</v>
          </cell>
        </row>
        <row r="64">
          <cell r="E64">
            <v>63</v>
          </cell>
        </row>
        <row r="65">
          <cell r="E65">
            <v>64</v>
          </cell>
        </row>
        <row r="66">
          <cell r="E66">
            <v>65</v>
          </cell>
        </row>
        <row r="67">
          <cell r="E67">
            <v>66</v>
          </cell>
        </row>
        <row r="68">
          <cell r="E68">
            <v>67</v>
          </cell>
        </row>
        <row r="69">
          <cell r="E69">
            <v>68</v>
          </cell>
        </row>
        <row r="70">
          <cell r="E70">
            <v>69</v>
          </cell>
        </row>
        <row r="71">
          <cell r="E71">
            <v>70</v>
          </cell>
        </row>
        <row r="72">
          <cell r="E72">
            <v>71</v>
          </cell>
        </row>
        <row r="73">
          <cell r="E73">
            <v>72</v>
          </cell>
        </row>
        <row r="74">
          <cell r="E74">
            <v>73</v>
          </cell>
        </row>
        <row r="75">
          <cell r="E75">
            <v>74</v>
          </cell>
        </row>
        <row r="76">
          <cell r="E76">
            <v>75</v>
          </cell>
        </row>
        <row r="77">
          <cell r="E77">
            <v>76</v>
          </cell>
        </row>
        <row r="78">
          <cell r="E78">
            <v>77</v>
          </cell>
        </row>
        <row r="79">
          <cell r="E79">
            <v>78</v>
          </cell>
        </row>
        <row r="80">
          <cell r="E80">
            <v>79</v>
          </cell>
        </row>
        <row r="81">
          <cell r="E81">
            <v>80</v>
          </cell>
        </row>
      </sheetData>
      <sheetData sheetId="20">
        <row r="3">
          <cell r="B3" t="str">
            <v>20% at 50%</v>
          </cell>
        </row>
      </sheetData>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5-12T19:06:02.377"/>
    </inkml:context>
    <inkml:brush xml:id="br0">
      <inkml:brushProperty name="width" value="0.05" units="cm"/>
      <inkml:brushProperty name="height" value="0.05" units="cm"/>
      <inkml:brushProperty name="color" value="#E71224"/>
      <inkml:brushProperty name="ignorePressure" value="1"/>
    </inkml:brush>
  </inkml:definitions>
  <inkml:trace contextRef="#ctx0" brushRef="#br0">1 1,'0'0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5-12T19:06:02.378"/>
    </inkml:context>
    <inkml:brush xml:id="br0">
      <inkml:brushProperty name="width" value="0.05" units="cm"/>
      <inkml:brushProperty name="height" value="0.05" units="cm"/>
      <inkml:brushProperty name="color" value="#E71224"/>
      <inkml:brushProperty name="ignorePressure" value="1"/>
    </inkml:brush>
  </inkml:definitions>
  <inkml:trace contextRef="#ctx0" brushRef="#br0">0 0,'0'0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5-12T19:06:02.379"/>
    </inkml:context>
    <inkml:brush xml:id="br0">
      <inkml:brushProperty name="width" value="0.05" units="cm"/>
      <inkml:brushProperty name="height" value="0.05" units="cm"/>
      <inkml:brushProperty name="color" value="#E71224"/>
      <inkml:brushProperty name="ignorePressure" value="1"/>
    </inkml:brush>
  </inkml:definitions>
  <inkml:trace contextRef="#ctx0" brushRef="#br0">1 1,'0'0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1-05-12T19:06:02.380"/>
    </inkml:context>
    <inkml:brush xml:id="br0">
      <inkml:brushProperty name="width" value="0.05" units="cm"/>
      <inkml:brushProperty name="height" value="0.05" units="cm"/>
      <inkml:brushProperty name="color" value="#E71224"/>
      <inkml:brushProperty name="ignorePressure" value="1"/>
    </inkml:brush>
  </inkml:definitions>
  <inkml:trace contextRef="#ctx0" brushRef="#br0">0 0,'0'0</inkml:trace>
</inkm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s://www.hcd.ca.gov/grants-funding/active-funding/docs/plha-final-guidelines-11-19.pdf" TargetMode="External"/><Relationship Id="rId13" Type="http://schemas.openxmlformats.org/officeDocument/2006/relationships/hyperlink" Target="https://www.hcd.ca.gov/grants-funding/active-funding/docs/plha-final-guidelines-11-19.pdf" TargetMode="External"/><Relationship Id="rId18" Type="http://schemas.openxmlformats.org/officeDocument/2006/relationships/hyperlink" Target="https://www.hcd.ca.gov/grants-funding/active-funding/docs/plha-final-guidelines-11-19.pdf" TargetMode="External"/><Relationship Id="rId3" Type="http://schemas.openxmlformats.org/officeDocument/2006/relationships/hyperlink" Target="https://www.hcd.ca.gov/grants-funding/active-funding/docs/plha-final-guidelines-11-19.pdf" TargetMode="External"/><Relationship Id="rId21" Type="http://schemas.openxmlformats.org/officeDocument/2006/relationships/hyperlink" Target="https://www.hcd.ca.gov/grants-funding/active-funding/docs/plha-final-guidelines-11-19.pdf" TargetMode="External"/><Relationship Id="rId7" Type="http://schemas.openxmlformats.org/officeDocument/2006/relationships/hyperlink" Target="https://www.hcd.ca.gov/grants-funding/active-funding/docs/plha-final-guidelines-11-19.pdf" TargetMode="External"/><Relationship Id="rId12" Type="http://schemas.openxmlformats.org/officeDocument/2006/relationships/hyperlink" Target="https://www.hcd.ca.gov/grants-funding/active-funding/docs/plha-final-guidelines-11-19.pdf" TargetMode="External"/><Relationship Id="rId17" Type="http://schemas.openxmlformats.org/officeDocument/2006/relationships/hyperlink" Target="https://www.hcd.ca.gov/grants-funding/active-funding/docs/plha-final-guidelines-11-19.pdf" TargetMode="External"/><Relationship Id="rId2" Type="http://schemas.openxmlformats.org/officeDocument/2006/relationships/hyperlink" Target="https://www.hcd.ca.gov/grants-funding/active-funding/docs/plha-final-guidelines-11-19.pdf" TargetMode="External"/><Relationship Id="rId16" Type="http://schemas.openxmlformats.org/officeDocument/2006/relationships/hyperlink" Target="https://www.hcd.ca.gov/grants-funding/active-funding/docs/plha-final-guidelines-11-19.pdf" TargetMode="External"/><Relationship Id="rId20" Type="http://schemas.openxmlformats.org/officeDocument/2006/relationships/hyperlink" Target="https://www.hcd.ca.gov/grants-funding/active-funding/docs/plha-final-guidelines-11-19.pdf" TargetMode="External"/><Relationship Id="rId1" Type="http://schemas.openxmlformats.org/officeDocument/2006/relationships/hyperlink" Target="https://www.hcd.ca.gov/grants-funding/active-funding/docs/plha-final-guidelines-11-19.pdf" TargetMode="External"/><Relationship Id="rId6" Type="http://schemas.openxmlformats.org/officeDocument/2006/relationships/hyperlink" Target="https://www.hcd.ca.gov/grants-funding/active-funding/docs/plha-final-guidelines-11-19.pdf" TargetMode="External"/><Relationship Id="rId11" Type="http://schemas.openxmlformats.org/officeDocument/2006/relationships/hyperlink" Target="https://www.hcd.ca.gov/grants-funding/active-funding/docs/plha-final-guidelines-11-19.pdf" TargetMode="External"/><Relationship Id="rId5" Type="http://schemas.openxmlformats.org/officeDocument/2006/relationships/hyperlink" Target="https://www.hcd.ca.gov/grants-funding/active-funding/docs/plha-final-guidelines-11-19.pdf" TargetMode="External"/><Relationship Id="rId15" Type="http://schemas.openxmlformats.org/officeDocument/2006/relationships/hyperlink" Target="https://www.hcd.ca.gov/grants-funding/active-funding/docs/plha-final-guidelines-11-19.pdf" TargetMode="External"/><Relationship Id="rId23" Type="http://schemas.openxmlformats.org/officeDocument/2006/relationships/drawing" Target="../drawings/drawing1.xml"/><Relationship Id="rId10" Type="http://schemas.openxmlformats.org/officeDocument/2006/relationships/hyperlink" Target="https://www.hcd.ca.gov/grants-funding/active-funding/docs/plha-final-guidelines-11-19.pdf" TargetMode="External"/><Relationship Id="rId19" Type="http://schemas.openxmlformats.org/officeDocument/2006/relationships/hyperlink" Target="https://www.hcd.ca.gov/grants-funding/active-funding/docs/plha-final-guidelines-11-19.pdf" TargetMode="External"/><Relationship Id="rId4" Type="http://schemas.openxmlformats.org/officeDocument/2006/relationships/hyperlink" Target="https://www.hcd.ca.gov/grants-funding/active-funding/docs/plha-final-guidelines-11-19.pdf" TargetMode="External"/><Relationship Id="rId9" Type="http://schemas.openxmlformats.org/officeDocument/2006/relationships/hyperlink" Target="https://www.hcd.ca.gov/grants-funding/active-funding/docs/plha-final-guidelines-11-19.pdf" TargetMode="External"/><Relationship Id="rId14" Type="http://schemas.openxmlformats.org/officeDocument/2006/relationships/hyperlink" Target="https://www.hcd.ca.gov/grants-funding/active-funding/docs/plha-final-guidelines-11-19.pdf" TargetMode="External"/><Relationship Id="rId22"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6" Type="http://schemas.openxmlformats.org/officeDocument/2006/relationships/hyperlink" Target="https://www.hcd.ca.gov/grants-funding/active-funding/docs/plha-final-guidelines-11-19.pdf" TargetMode="External"/><Relationship Id="rId21" Type="http://schemas.openxmlformats.org/officeDocument/2006/relationships/hyperlink" Target="https://www.hcd.ca.gov/grants-funding/active-funding/docs/plha-final-guidelines-11-19.pdf" TargetMode="External"/><Relationship Id="rId42" Type="http://schemas.openxmlformats.org/officeDocument/2006/relationships/hyperlink" Target="https://www.hcd.ca.gov/grants-funding/active-funding/docs/plha-final-guidelines-11-19.pdf" TargetMode="External"/><Relationship Id="rId47" Type="http://schemas.openxmlformats.org/officeDocument/2006/relationships/hyperlink" Target="https://www.hcd.ca.gov/grants-funding/active-funding/docs/plha-final-guidelines-11-19.pdf" TargetMode="External"/><Relationship Id="rId63" Type="http://schemas.openxmlformats.org/officeDocument/2006/relationships/hyperlink" Target="https://www.hcd.ca.gov/grants-funding/active-funding/docs/plha-final-guidelines-11-19.pdf" TargetMode="External"/><Relationship Id="rId68" Type="http://schemas.openxmlformats.org/officeDocument/2006/relationships/hyperlink" Target="https://www.hcd.ca.gov/grants-funding/active-funding/docs/plha-final-guidelines-11-19.pdf" TargetMode="External"/><Relationship Id="rId84" Type="http://schemas.openxmlformats.org/officeDocument/2006/relationships/hyperlink" Target="https://www.hcd.ca.gov/grants-funding/active-funding/docs/plha-final-guidelines-11-19.pdf" TargetMode="External"/><Relationship Id="rId89" Type="http://schemas.openxmlformats.org/officeDocument/2006/relationships/hyperlink" Target="https://www.hcd.ca.gov/grants-funding/active-funding/docs/plha-final-guidelines-11-19.pdf" TargetMode="External"/><Relationship Id="rId16" Type="http://schemas.openxmlformats.org/officeDocument/2006/relationships/hyperlink" Target="https://www.hcd.ca.gov/grants-funding/active-funding/docs/plha-final-guidelines-11-19.pdf" TargetMode="External"/><Relationship Id="rId11" Type="http://schemas.openxmlformats.org/officeDocument/2006/relationships/hyperlink" Target="https://www.hcd.ca.gov/grants-funding/active-funding/docs/plha-final-guidelines-11-19.pdf" TargetMode="External"/><Relationship Id="rId32" Type="http://schemas.openxmlformats.org/officeDocument/2006/relationships/hyperlink" Target="https://www.hcd.ca.gov/grants-funding/active-funding/docs/plha-final-guidelines-11-19.pdf" TargetMode="External"/><Relationship Id="rId37" Type="http://schemas.openxmlformats.org/officeDocument/2006/relationships/hyperlink" Target="https://www.hcd.ca.gov/grants-funding/active-funding/docs/plha-final-guidelines-11-19.pdf" TargetMode="External"/><Relationship Id="rId53" Type="http://schemas.openxmlformats.org/officeDocument/2006/relationships/hyperlink" Target="https://www.hcd.ca.gov/grants-funding/active-funding/docs/plha-final-guidelines-11-19.pdf" TargetMode="External"/><Relationship Id="rId58" Type="http://schemas.openxmlformats.org/officeDocument/2006/relationships/hyperlink" Target="https://www.hcd.ca.gov/grants-funding/active-funding/docs/plha-final-guidelines-11-19.pdf" TargetMode="External"/><Relationship Id="rId74" Type="http://schemas.openxmlformats.org/officeDocument/2006/relationships/hyperlink" Target="https://www.hcd.ca.gov/grants-funding/active-funding/docs/plha-final-guidelines-11-19.pdf" TargetMode="External"/><Relationship Id="rId79" Type="http://schemas.openxmlformats.org/officeDocument/2006/relationships/hyperlink" Target="https://www.hcd.ca.gov/grants-funding/active-funding/docs/plha-final-guidelines-11-19.pdf" TargetMode="External"/><Relationship Id="rId5" Type="http://schemas.openxmlformats.org/officeDocument/2006/relationships/hyperlink" Target="https://www.hcd.ca.gov/grants-funding/active-funding/docs/plha-final-guidelines-11-19.pdf" TargetMode="External"/><Relationship Id="rId90" Type="http://schemas.openxmlformats.org/officeDocument/2006/relationships/hyperlink" Target="https://www.hcd.ca.gov/grants-funding/active-funding/docs/plha-final-guidelines-11-19.pdf" TargetMode="External"/><Relationship Id="rId14" Type="http://schemas.openxmlformats.org/officeDocument/2006/relationships/hyperlink" Target="https://www.hcd.ca.gov/grants-funding/active-funding/docs/plha-final-guidelines-11-19.pdf" TargetMode="External"/><Relationship Id="rId22" Type="http://schemas.openxmlformats.org/officeDocument/2006/relationships/hyperlink" Target="https://www.hcd.ca.gov/grants-funding/active-funding/docs/plha-final-guidelines-11-19.pdf" TargetMode="External"/><Relationship Id="rId27" Type="http://schemas.openxmlformats.org/officeDocument/2006/relationships/hyperlink" Target="https://www.hcd.ca.gov/grants-funding/active-funding/docs/plha-final-guidelines-11-19.pdf" TargetMode="External"/><Relationship Id="rId30" Type="http://schemas.openxmlformats.org/officeDocument/2006/relationships/hyperlink" Target="https://www.hcd.ca.gov/grants-funding/active-funding/docs/plha-final-guidelines-11-19.pdf" TargetMode="External"/><Relationship Id="rId35" Type="http://schemas.openxmlformats.org/officeDocument/2006/relationships/hyperlink" Target="https://www.hcd.ca.gov/grants-funding/active-funding/docs/plha-final-guidelines-11-19.pdf" TargetMode="External"/><Relationship Id="rId43" Type="http://schemas.openxmlformats.org/officeDocument/2006/relationships/hyperlink" Target="https://www.hcd.ca.gov/grants-funding/active-funding/docs/plha-final-guidelines-11-19.pdf" TargetMode="External"/><Relationship Id="rId48" Type="http://schemas.openxmlformats.org/officeDocument/2006/relationships/hyperlink" Target="https://www.hcd.ca.gov/grants-funding/active-funding/docs/plha-final-guidelines-11-19.pdf" TargetMode="External"/><Relationship Id="rId56" Type="http://schemas.openxmlformats.org/officeDocument/2006/relationships/hyperlink" Target="https://www.hcd.ca.gov/grants-funding/active-funding/docs/plha-final-guidelines-11-19.pdf" TargetMode="External"/><Relationship Id="rId64" Type="http://schemas.openxmlformats.org/officeDocument/2006/relationships/hyperlink" Target="https://www.hcd.ca.gov/grants-funding/active-funding/docs/plha-final-guidelines-11-19.pdf" TargetMode="External"/><Relationship Id="rId69" Type="http://schemas.openxmlformats.org/officeDocument/2006/relationships/hyperlink" Target="https://www.hcd.ca.gov/grants-funding/active-funding/docs/plha-final-guidelines-11-19.pdf" TargetMode="External"/><Relationship Id="rId77" Type="http://schemas.openxmlformats.org/officeDocument/2006/relationships/hyperlink" Target="https://www.hcd.ca.gov/grants-funding/active-funding/docs/plha-final-guidelines-11-19.pdf" TargetMode="External"/><Relationship Id="rId8" Type="http://schemas.openxmlformats.org/officeDocument/2006/relationships/hyperlink" Target="https://www.hcd.ca.gov/grants-funding/active-funding/docs/plha-final-guidelines-11-19.pdf" TargetMode="External"/><Relationship Id="rId51" Type="http://schemas.openxmlformats.org/officeDocument/2006/relationships/hyperlink" Target="https://www.hcd.ca.gov/grants-funding/active-funding/docs/plha-final-guidelines-11-19.pdf" TargetMode="External"/><Relationship Id="rId72" Type="http://schemas.openxmlformats.org/officeDocument/2006/relationships/hyperlink" Target="https://www.hcd.ca.gov/grants-funding/active-funding/docs/plha-final-guidelines-11-19.pdf" TargetMode="External"/><Relationship Id="rId80" Type="http://schemas.openxmlformats.org/officeDocument/2006/relationships/hyperlink" Target="https://www.hcd.ca.gov/grants-funding/active-funding/docs/plha-final-guidelines-11-19.pdf" TargetMode="External"/><Relationship Id="rId85" Type="http://schemas.openxmlformats.org/officeDocument/2006/relationships/hyperlink" Target="https://www.hcd.ca.gov/grants-funding/active-funding/docs/plha-final-guidelines-11-19.pdf" TargetMode="External"/><Relationship Id="rId3" Type="http://schemas.openxmlformats.org/officeDocument/2006/relationships/hyperlink" Target="https://www.hcd.ca.gov/grants-funding/active-funding/docs/plha-final-guidelines-11-19.pdf" TargetMode="External"/><Relationship Id="rId12" Type="http://schemas.openxmlformats.org/officeDocument/2006/relationships/hyperlink" Target="https://www.hcd.ca.gov/grants-funding/active-funding/docs/plha-final-guidelines-11-19.pdf" TargetMode="External"/><Relationship Id="rId17" Type="http://schemas.openxmlformats.org/officeDocument/2006/relationships/hyperlink" Target="https://www.hcd.ca.gov/grants-funding/active-funding/docs/plha-final-guidelines-11-19.pdf" TargetMode="External"/><Relationship Id="rId25" Type="http://schemas.openxmlformats.org/officeDocument/2006/relationships/hyperlink" Target="https://www.hcd.ca.gov/grants-funding/active-funding/docs/plha-final-guidelines-11-19.pdf" TargetMode="External"/><Relationship Id="rId33" Type="http://schemas.openxmlformats.org/officeDocument/2006/relationships/hyperlink" Target="https://www.hcd.ca.gov/grants-funding/active-funding/docs/plha-final-guidelines-11-19.pdf" TargetMode="External"/><Relationship Id="rId38" Type="http://schemas.openxmlformats.org/officeDocument/2006/relationships/hyperlink" Target="https://www.hcd.ca.gov/grants-funding/active-funding/docs/plha-final-guidelines-11-19.pdf" TargetMode="External"/><Relationship Id="rId46" Type="http://schemas.openxmlformats.org/officeDocument/2006/relationships/hyperlink" Target="https://www.hcd.ca.gov/grants-funding/active-funding/docs/plha-final-guidelines-11-19.pdf" TargetMode="External"/><Relationship Id="rId59" Type="http://schemas.openxmlformats.org/officeDocument/2006/relationships/hyperlink" Target="https://www.hcd.ca.gov/grants-funding/active-funding/docs/plha-final-guidelines-11-19.pdf" TargetMode="External"/><Relationship Id="rId67" Type="http://schemas.openxmlformats.org/officeDocument/2006/relationships/hyperlink" Target="https://www.hcd.ca.gov/grants-funding/active-funding/docs/plha-final-guidelines-11-19.pdf" TargetMode="External"/><Relationship Id="rId20" Type="http://schemas.openxmlformats.org/officeDocument/2006/relationships/hyperlink" Target="https://www.hcd.ca.gov/grants-funding/active-funding/docs/plha-final-guidelines-11-19.pdf" TargetMode="External"/><Relationship Id="rId41" Type="http://schemas.openxmlformats.org/officeDocument/2006/relationships/hyperlink" Target="https://www.hcd.ca.gov/grants-funding/active-funding/docs/plha-final-guidelines-11-19.pdf" TargetMode="External"/><Relationship Id="rId54" Type="http://schemas.openxmlformats.org/officeDocument/2006/relationships/hyperlink" Target="https://www.hcd.ca.gov/grants-funding/active-funding/docs/plha-final-guidelines-11-19.pdf" TargetMode="External"/><Relationship Id="rId62" Type="http://schemas.openxmlformats.org/officeDocument/2006/relationships/hyperlink" Target="https://www.hcd.ca.gov/grants-funding/active-funding/docs/plha-final-guidelines-11-19.pdf" TargetMode="External"/><Relationship Id="rId70" Type="http://schemas.openxmlformats.org/officeDocument/2006/relationships/hyperlink" Target="https://www.hcd.ca.gov/grants-funding/active-funding/docs/plha-final-guidelines-11-19.pdf" TargetMode="External"/><Relationship Id="rId75" Type="http://schemas.openxmlformats.org/officeDocument/2006/relationships/hyperlink" Target="https://www.hcd.ca.gov/grants-funding/active-funding/docs/plha-final-guidelines-11-19.pdf" TargetMode="External"/><Relationship Id="rId83" Type="http://schemas.openxmlformats.org/officeDocument/2006/relationships/hyperlink" Target="https://www.hcd.ca.gov/grants-funding/active-funding/docs/plha-final-guidelines-11-19.pdf" TargetMode="External"/><Relationship Id="rId88" Type="http://schemas.openxmlformats.org/officeDocument/2006/relationships/hyperlink" Target="https://www.hcd.ca.gov/grants-funding/active-funding/docs/plha-final-guidelines-11-19.pdf" TargetMode="External"/><Relationship Id="rId91" Type="http://schemas.openxmlformats.org/officeDocument/2006/relationships/printerSettings" Target="../printerSettings/printerSettings19.bin"/><Relationship Id="rId1" Type="http://schemas.openxmlformats.org/officeDocument/2006/relationships/hyperlink" Target="https://www.hcd.ca.gov/grants-funding/active-funding/docs/plha-final-guidelines-11-19.pdf" TargetMode="External"/><Relationship Id="rId6" Type="http://schemas.openxmlformats.org/officeDocument/2006/relationships/hyperlink" Target="https://www.hcd.ca.gov/grants-funding/active-funding/docs/plha-final-guidelines-11-19.pdf" TargetMode="External"/><Relationship Id="rId15" Type="http://schemas.openxmlformats.org/officeDocument/2006/relationships/hyperlink" Target="https://www.hcd.ca.gov/grants-funding/active-funding/docs/plha-final-guidelines-11-19.pdf" TargetMode="External"/><Relationship Id="rId23" Type="http://schemas.openxmlformats.org/officeDocument/2006/relationships/hyperlink" Target="https://www.hcd.ca.gov/grants-funding/active-funding/docs/plha-final-guidelines-11-19.pdf" TargetMode="External"/><Relationship Id="rId28" Type="http://schemas.openxmlformats.org/officeDocument/2006/relationships/hyperlink" Target="https://www.hcd.ca.gov/grants-funding/active-funding/docs/plha-final-guidelines-11-19.pdf" TargetMode="External"/><Relationship Id="rId36" Type="http://schemas.openxmlformats.org/officeDocument/2006/relationships/hyperlink" Target="https://www.hcd.ca.gov/grants-funding/active-funding/docs/plha-final-guidelines-11-19.pdf" TargetMode="External"/><Relationship Id="rId49" Type="http://schemas.openxmlformats.org/officeDocument/2006/relationships/hyperlink" Target="https://www.hcd.ca.gov/grants-funding/active-funding/docs/plha-final-guidelines-11-19.pdf" TargetMode="External"/><Relationship Id="rId57" Type="http://schemas.openxmlformats.org/officeDocument/2006/relationships/hyperlink" Target="https://www.hcd.ca.gov/grants-funding/active-funding/docs/plha-final-guidelines-11-19.pdf" TargetMode="External"/><Relationship Id="rId10" Type="http://schemas.openxmlformats.org/officeDocument/2006/relationships/hyperlink" Target="https://www.hcd.ca.gov/grants-funding/active-funding/docs/plha-final-guidelines-11-19.pdf" TargetMode="External"/><Relationship Id="rId31" Type="http://schemas.openxmlformats.org/officeDocument/2006/relationships/hyperlink" Target="https://www.hcd.ca.gov/grants-funding/active-funding/docs/plha-final-guidelines-11-19.pdf" TargetMode="External"/><Relationship Id="rId44" Type="http://schemas.openxmlformats.org/officeDocument/2006/relationships/hyperlink" Target="https://www.hcd.ca.gov/grants-funding/active-funding/docs/plha-final-guidelines-11-19.pdf" TargetMode="External"/><Relationship Id="rId52" Type="http://schemas.openxmlformats.org/officeDocument/2006/relationships/hyperlink" Target="https://www.hcd.ca.gov/grants-funding/active-funding/docs/plha-final-guidelines-11-19.pdf" TargetMode="External"/><Relationship Id="rId60" Type="http://schemas.openxmlformats.org/officeDocument/2006/relationships/hyperlink" Target="https://www.hcd.ca.gov/grants-funding/active-funding/docs/plha-final-guidelines-11-19.pdf" TargetMode="External"/><Relationship Id="rId65" Type="http://schemas.openxmlformats.org/officeDocument/2006/relationships/hyperlink" Target="https://www.hcd.ca.gov/grants-funding/active-funding/docs/plha-final-guidelines-11-19.pdf" TargetMode="External"/><Relationship Id="rId73" Type="http://schemas.openxmlformats.org/officeDocument/2006/relationships/hyperlink" Target="https://www.hcd.ca.gov/grants-funding/active-funding/docs/plha-final-guidelines-11-19.pdf" TargetMode="External"/><Relationship Id="rId78" Type="http://schemas.openxmlformats.org/officeDocument/2006/relationships/hyperlink" Target="https://www.hcd.ca.gov/grants-funding/active-funding/docs/plha-final-guidelines-11-19.pdf" TargetMode="External"/><Relationship Id="rId81" Type="http://schemas.openxmlformats.org/officeDocument/2006/relationships/hyperlink" Target="https://www.hcd.ca.gov/grants-funding/active-funding/docs/plha-final-guidelines-11-19.pdf" TargetMode="External"/><Relationship Id="rId86" Type="http://schemas.openxmlformats.org/officeDocument/2006/relationships/hyperlink" Target="https://www.hcd.ca.gov/grants-funding/active-funding/docs/plha-final-guidelines-11-19.pdf" TargetMode="External"/><Relationship Id="rId4" Type="http://schemas.openxmlformats.org/officeDocument/2006/relationships/hyperlink" Target="https://www.hcd.ca.gov/grants-funding/active-funding/docs/plha-final-guidelines-11-19.pdf" TargetMode="External"/><Relationship Id="rId9" Type="http://schemas.openxmlformats.org/officeDocument/2006/relationships/hyperlink" Target="https://www.hcd.ca.gov/grants-funding/active-funding/docs/plha-final-guidelines-11-19.pdf" TargetMode="External"/><Relationship Id="rId13" Type="http://schemas.openxmlformats.org/officeDocument/2006/relationships/hyperlink" Target="https://www.hcd.ca.gov/grants-funding/active-funding/docs/plha-final-guidelines-11-19.pdf" TargetMode="External"/><Relationship Id="rId18" Type="http://schemas.openxmlformats.org/officeDocument/2006/relationships/hyperlink" Target="https://www.hcd.ca.gov/grants-funding/active-funding/docs/plha-final-guidelines-11-19.pdf" TargetMode="External"/><Relationship Id="rId39" Type="http://schemas.openxmlformats.org/officeDocument/2006/relationships/hyperlink" Target="https://www.hcd.ca.gov/grants-funding/active-funding/docs/plha-final-guidelines-11-19.pdf" TargetMode="External"/><Relationship Id="rId34" Type="http://schemas.openxmlformats.org/officeDocument/2006/relationships/hyperlink" Target="https://www.hcd.ca.gov/grants-funding/active-funding/docs/plha-final-guidelines-11-19.pdf" TargetMode="External"/><Relationship Id="rId50" Type="http://schemas.openxmlformats.org/officeDocument/2006/relationships/hyperlink" Target="https://www.hcd.ca.gov/grants-funding/active-funding/docs/plha-final-guidelines-11-19.pdf" TargetMode="External"/><Relationship Id="rId55" Type="http://schemas.openxmlformats.org/officeDocument/2006/relationships/hyperlink" Target="https://www.hcd.ca.gov/grants-funding/active-funding/docs/plha-final-guidelines-11-19.pdf" TargetMode="External"/><Relationship Id="rId76" Type="http://schemas.openxmlformats.org/officeDocument/2006/relationships/hyperlink" Target="https://www.hcd.ca.gov/grants-funding/active-funding/docs/plha-final-guidelines-11-19.pdf" TargetMode="External"/><Relationship Id="rId7" Type="http://schemas.openxmlformats.org/officeDocument/2006/relationships/hyperlink" Target="https://www.hcd.ca.gov/grants-funding/active-funding/docs/plha-final-guidelines-11-19.pdf" TargetMode="External"/><Relationship Id="rId71" Type="http://schemas.openxmlformats.org/officeDocument/2006/relationships/hyperlink" Target="https://www.hcd.ca.gov/grants-funding/active-funding/docs/plha-final-guidelines-11-19.pdf" TargetMode="External"/><Relationship Id="rId2" Type="http://schemas.openxmlformats.org/officeDocument/2006/relationships/hyperlink" Target="https://www.hcd.ca.gov/grants-funding/active-funding/docs/plha-final-guidelines-11-19.pdf" TargetMode="External"/><Relationship Id="rId29" Type="http://schemas.openxmlformats.org/officeDocument/2006/relationships/hyperlink" Target="https://www.hcd.ca.gov/grants-funding/active-funding/docs/plha-final-guidelines-11-19.pdf" TargetMode="External"/><Relationship Id="rId24" Type="http://schemas.openxmlformats.org/officeDocument/2006/relationships/hyperlink" Target="https://www.hcd.ca.gov/grants-funding/active-funding/docs/plha-final-guidelines-11-19.pdf" TargetMode="External"/><Relationship Id="rId40" Type="http://schemas.openxmlformats.org/officeDocument/2006/relationships/hyperlink" Target="https://www.hcd.ca.gov/grants-funding/active-funding/docs/plha-final-guidelines-11-19.pdf" TargetMode="External"/><Relationship Id="rId45" Type="http://schemas.openxmlformats.org/officeDocument/2006/relationships/hyperlink" Target="https://www.hcd.ca.gov/grants-funding/active-funding/docs/plha-final-guidelines-11-19.pdf" TargetMode="External"/><Relationship Id="rId66" Type="http://schemas.openxmlformats.org/officeDocument/2006/relationships/hyperlink" Target="https://www.hcd.ca.gov/grants-funding/active-funding/docs/plha-final-guidelines-11-19.pdf" TargetMode="External"/><Relationship Id="rId87" Type="http://schemas.openxmlformats.org/officeDocument/2006/relationships/hyperlink" Target="https://www.hcd.ca.gov/grants-funding/active-funding/docs/plha-final-guidelines-11-19.pdf" TargetMode="External"/><Relationship Id="rId61" Type="http://schemas.openxmlformats.org/officeDocument/2006/relationships/hyperlink" Target="https://www.hcd.ca.gov/grants-funding/active-funding/docs/plha-final-guidelines-11-19.pdf" TargetMode="External"/><Relationship Id="rId82" Type="http://schemas.openxmlformats.org/officeDocument/2006/relationships/hyperlink" Target="https://www.hcd.ca.gov/grants-funding/active-funding/docs/plha-final-guidelines-11-19.pdf" TargetMode="External"/><Relationship Id="rId19" Type="http://schemas.openxmlformats.org/officeDocument/2006/relationships/hyperlink" Target="https://www.hcd.ca.gov/grants-funding/active-funding/docs/plha-final-guidelines-11-19.pdf" TargetMode="Externa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EB5EB-D625-4B7C-B126-0A45DE044B0E}">
  <sheetPr codeName="Sheet16">
    <pageSetUpPr fitToPage="1"/>
  </sheetPr>
  <dimension ref="A1:XN528"/>
  <sheetViews>
    <sheetView topLeftCell="A10" zoomScaleNormal="100" workbookViewId="0">
      <selection activeCell="A12" sqref="A12:H12"/>
    </sheetView>
  </sheetViews>
  <sheetFormatPr defaultColWidth="9.453125" defaultRowHeight="14" x14ac:dyDescent="0.3"/>
  <cols>
    <col min="1" max="8" width="30.54296875" style="2" customWidth="1"/>
    <col min="9" max="11" width="9.453125" style="85" customWidth="1"/>
    <col min="12" max="638" width="9.453125" style="85"/>
    <col min="639" max="16384" width="9.453125" style="2"/>
  </cols>
  <sheetData>
    <row r="1" spans="1:8" ht="60" customHeight="1" x14ac:dyDescent="0.3">
      <c r="A1" s="580" t="s">
        <v>0</v>
      </c>
      <c r="B1" s="581"/>
      <c r="C1" s="581"/>
      <c r="D1" s="581"/>
      <c r="E1" s="581"/>
      <c r="F1" s="581"/>
      <c r="G1" s="581"/>
      <c r="H1" s="582"/>
    </row>
    <row r="2" spans="1:8" ht="40.4" customHeight="1" x14ac:dyDescent="0.3">
      <c r="A2" s="574" t="s">
        <v>1</v>
      </c>
      <c r="B2" s="577"/>
      <c r="C2" s="577"/>
      <c r="D2" s="577"/>
      <c r="E2" s="577"/>
      <c r="F2" s="577"/>
      <c r="G2" s="577"/>
      <c r="H2" s="578"/>
    </row>
    <row r="3" spans="1:8" ht="312.64999999999998" customHeight="1" x14ac:dyDescent="0.3">
      <c r="A3" s="574" t="s">
        <v>2</v>
      </c>
      <c r="B3" s="577"/>
      <c r="C3" s="577"/>
      <c r="D3" s="577"/>
      <c r="E3" s="577"/>
      <c r="F3" s="577"/>
      <c r="G3" s="577"/>
      <c r="H3" s="578"/>
    </row>
    <row r="4" spans="1:8" ht="409.5" customHeight="1" x14ac:dyDescent="0.3">
      <c r="A4" s="574" t="s">
        <v>3</v>
      </c>
      <c r="B4" s="575"/>
      <c r="C4" s="575"/>
      <c r="D4" s="575"/>
      <c r="E4" s="575"/>
      <c r="F4" s="575"/>
      <c r="G4" s="575"/>
      <c r="H4" s="576"/>
    </row>
    <row r="5" spans="1:8" ht="44.9" customHeight="1" x14ac:dyDescent="0.3">
      <c r="A5" s="579"/>
      <c r="B5" s="577"/>
      <c r="C5" s="577"/>
      <c r="D5" s="577"/>
      <c r="E5" s="577"/>
      <c r="F5" s="577"/>
      <c r="G5" s="577"/>
      <c r="H5" s="578"/>
    </row>
    <row r="6" spans="1:8" ht="409.5" customHeight="1" x14ac:dyDescent="0.3">
      <c r="A6" s="574" t="s">
        <v>4</v>
      </c>
      <c r="B6" s="577"/>
      <c r="C6" s="577"/>
      <c r="D6" s="577"/>
      <c r="E6" s="577"/>
      <c r="F6" s="577"/>
      <c r="G6" s="577"/>
      <c r="H6" s="578"/>
    </row>
    <row r="7" spans="1:8" ht="15.65" customHeight="1" x14ac:dyDescent="0.3">
      <c r="A7" s="579"/>
      <c r="B7" s="577"/>
      <c r="C7" s="577"/>
      <c r="D7" s="577"/>
      <c r="E7" s="577"/>
      <c r="F7" s="577"/>
      <c r="G7" s="577"/>
      <c r="H7" s="578"/>
    </row>
    <row r="8" spans="1:8" ht="124.5" customHeight="1" x14ac:dyDescent="0.3">
      <c r="A8" s="574" t="s">
        <v>5</v>
      </c>
      <c r="B8" s="575"/>
      <c r="C8" s="575"/>
      <c r="D8" s="575"/>
      <c r="E8" s="575"/>
      <c r="F8" s="575"/>
      <c r="G8" s="575"/>
      <c r="H8" s="576"/>
    </row>
    <row r="9" spans="1:8" ht="409.5" customHeight="1" x14ac:dyDescent="0.3">
      <c r="A9" s="583" t="s">
        <v>6</v>
      </c>
      <c r="B9" s="584"/>
      <c r="C9" s="584"/>
      <c r="D9" s="584"/>
      <c r="E9" s="584"/>
      <c r="F9" s="584"/>
      <c r="G9" s="584"/>
      <c r="H9" s="585"/>
    </row>
    <row r="10" spans="1:8" ht="286.5" customHeight="1" x14ac:dyDescent="0.3">
      <c r="A10" s="586"/>
      <c r="B10" s="587"/>
      <c r="C10" s="587"/>
      <c r="D10" s="587"/>
      <c r="E10" s="587"/>
      <c r="F10" s="587"/>
      <c r="G10" s="587"/>
      <c r="H10" s="588"/>
    </row>
    <row r="11" spans="1:8" ht="4.5" hidden="1" customHeight="1" x14ac:dyDescent="0.3">
      <c r="A11" s="589"/>
      <c r="B11" s="590"/>
      <c r="C11" s="590"/>
      <c r="D11" s="590"/>
      <c r="E11" s="590"/>
      <c r="F11" s="590"/>
      <c r="G11" s="590"/>
      <c r="H11" s="591"/>
    </row>
    <row r="12" spans="1:8" ht="271.39999999999998" customHeight="1" x14ac:dyDescent="0.3">
      <c r="A12" s="592" t="s">
        <v>7</v>
      </c>
      <c r="B12" s="593"/>
      <c r="C12" s="593"/>
      <c r="D12" s="593"/>
      <c r="E12" s="593"/>
      <c r="F12" s="593"/>
      <c r="G12" s="593"/>
      <c r="H12" s="594"/>
    </row>
    <row r="13" spans="1:8" ht="280.5" customHeight="1" thickBot="1" x14ac:dyDescent="0.35">
      <c r="A13" s="571" t="s">
        <v>8</v>
      </c>
      <c r="B13" s="572"/>
      <c r="C13" s="572"/>
      <c r="D13" s="572"/>
      <c r="E13" s="572"/>
      <c r="F13" s="572"/>
      <c r="G13" s="572"/>
      <c r="H13" s="573"/>
    </row>
    <row r="14" spans="1:8" s="85" customFormat="1" x14ac:dyDescent="0.3"/>
    <row r="15" spans="1:8" s="85" customFormat="1" x14ac:dyDescent="0.3"/>
    <row r="16" spans="1:8" s="85" customFormat="1" x14ac:dyDescent="0.3"/>
    <row r="17" s="85" customFormat="1" x14ac:dyDescent="0.3"/>
    <row r="18" s="85" customFormat="1" x14ac:dyDescent="0.3"/>
    <row r="19" s="85" customFormat="1" x14ac:dyDescent="0.3"/>
    <row r="20" s="85" customFormat="1" x14ac:dyDescent="0.3"/>
    <row r="21" s="85" customFormat="1" x14ac:dyDescent="0.3"/>
    <row r="22" s="85" customFormat="1" x14ac:dyDescent="0.3"/>
    <row r="23" s="85" customFormat="1" x14ac:dyDescent="0.3"/>
    <row r="24" s="85" customFormat="1" x14ac:dyDescent="0.3"/>
    <row r="25" s="85" customFormat="1" x14ac:dyDescent="0.3"/>
    <row r="26" s="85" customFormat="1" x14ac:dyDescent="0.3"/>
    <row r="27" s="85" customFormat="1" x14ac:dyDescent="0.3"/>
    <row r="28" s="85" customFormat="1" x14ac:dyDescent="0.3"/>
    <row r="29" s="85" customFormat="1" x14ac:dyDescent="0.3"/>
    <row r="30" s="85" customFormat="1" x14ac:dyDescent="0.3"/>
    <row r="31" s="85" customFormat="1" x14ac:dyDescent="0.3"/>
    <row r="32" s="85" customFormat="1" x14ac:dyDescent="0.3"/>
    <row r="33" s="85" customFormat="1" x14ac:dyDescent="0.3"/>
    <row r="34" s="85" customFormat="1" x14ac:dyDescent="0.3"/>
    <row r="35" s="85" customFormat="1" x14ac:dyDescent="0.3"/>
    <row r="36" s="85" customFormat="1" x14ac:dyDescent="0.3"/>
    <row r="37" s="85" customFormat="1" x14ac:dyDescent="0.3"/>
    <row r="38" s="85" customFormat="1" x14ac:dyDescent="0.3"/>
    <row r="39" s="85" customFormat="1" x14ac:dyDescent="0.3"/>
    <row r="40" s="85" customFormat="1" x14ac:dyDescent="0.3"/>
    <row r="41" s="85" customFormat="1" x14ac:dyDescent="0.3"/>
    <row r="42" s="85" customFormat="1" x14ac:dyDescent="0.3"/>
    <row r="43" s="85" customFormat="1" x14ac:dyDescent="0.3"/>
    <row r="44" s="85" customFormat="1" x14ac:dyDescent="0.3"/>
    <row r="45" s="85" customFormat="1" x14ac:dyDescent="0.3"/>
    <row r="46" s="85" customFormat="1" x14ac:dyDescent="0.3"/>
    <row r="47" s="85" customFormat="1" x14ac:dyDescent="0.3"/>
    <row r="48" s="85" customFormat="1" x14ac:dyDescent="0.3"/>
    <row r="49" s="85" customFormat="1" x14ac:dyDescent="0.3"/>
    <row r="50" s="85" customFormat="1" x14ac:dyDescent="0.3"/>
    <row r="51" s="85" customFormat="1" x14ac:dyDescent="0.3"/>
    <row r="52" s="85" customFormat="1" x14ac:dyDescent="0.3"/>
    <row r="53" s="85" customFormat="1" x14ac:dyDescent="0.3"/>
    <row r="54" s="85" customFormat="1" x14ac:dyDescent="0.3"/>
    <row r="55" s="85" customFormat="1" x14ac:dyDescent="0.3"/>
    <row r="56" s="85" customFormat="1" x14ac:dyDescent="0.3"/>
    <row r="57" s="85" customFormat="1" x14ac:dyDescent="0.3"/>
    <row r="58" s="85" customFormat="1" x14ac:dyDescent="0.3"/>
    <row r="59" s="85" customFormat="1" x14ac:dyDescent="0.3"/>
    <row r="60" s="85" customFormat="1" x14ac:dyDescent="0.3"/>
    <row r="61" s="85" customFormat="1" x14ac:dyDescent="0.3"/>
    <row r="62" s="85" customFormat="1" x14ac:dyDescent="0.3"/>
    <row r="63" s="85" customFormat="1" x14ac:dyDescent="0.3"/>
    <row r="64" s="85" customFormat="1" x14ac:dyDescent="0.3"/>
    <row r="65" s="85" customFormat="1" x14ac:dyDescent="0.3"/>
    <row r="66" s="85" customFormat="1" x14ac:dyDescent="0.3"/>
    <row r="67" s="85" customFormat="1" x14ac:dyDescent="0.3"/>
    <row r="68" s="85" customFormat="1" x14ac:dyDescent="0.3"/>
    <row r="69" s="85" customFormat="1" x14ac:dyDescent="0.3"/>
    <row r="70" s="85" customFormat="1" x14ac:dyDescent="0.3"/>
    <row r="71" s="85" customFormat="1" x14ac:dyDescent="0.3"/>
    <row r="72" s="85" customFormat="1" x14ac:dyDescent="0.3"/>
    <row r="73" s="85" customFormat="1" x14ac:dyDescent="0.3"/>
    <row r="74" s="85" customFormat="1" x14ac:dyDescent="0.3"/>
    <row r="75" s="85" customFormat="1" x14ac:dyDescent="0.3"/>
    <row r="76" s="85" customFormat="1" x14ac:dyDescent="0.3"/>
    <row r="77" s="85" customFormat="1" x14ac:dyDescent="0.3"/>
    <row r="78" s="85" customFormat="1" x14ac:dyDescent="0.3"/>
    <row r="79" s="85" customFormat="1" x14ac:dyDescent="0.3"/>
    <row r="80" s="85" customFormat="1" x14ac:dyDescent="0.3"/>
    <row r="81" s="85" customFormat="1" x14ac:dyDescent="0.3"/>
    <row r="82" s="85" customFormat="1" x14ac:dyDescent="0.3"/>
    <row r="83" s="85" customFormat="1" x14ac:dyDescent="0.3"/>
    <row r="84" s="85" customFormat="1" x14ac:dyDescent="0.3"/>
    <row r="85" s="85" customFormat="1" x14ac:dyDescent="0.3"/>
    <row r="86" s="85" customFormat="1" x14ac:dyDescent="0.3"/>
    <row r="87" s="85" customFormat="1" x14ac:dyDescent="0.3"/>
    <row r="88" s="85" customFormat="1" x14ac:dyDescent="0.3"/>
    <row r="89" s="85" customFormat="1" x14ac:dyDescent="0.3"/>
    <row r="90" s="85" customFormat="1" x14ac:dyDescent="0.3"/>
    <row r="91" s="85" customFormat="1" x14ac:dyDescent="0.3"/>
    <row r="92" s="85" customFormat="1" x14ac:dyDescent="0.3"/>
    <row r="93" s="85" customFormat="1" x14ac:dyDescent="0.3"/>
    <row r="94" s="85" customFormat="1" x14ac:dyDescent="0.3"/>
    <row r="95" s="85" customFormat="1" x14ac:dyDescent="0.3"/>
    <row r="96" s="85" customFormat="1" x14ac:dyDescent="0.3"/>
    <row r="97" s="85" customFormat="1" x14ac:dyDescent="0.3"/>
    <row r="98" s="85" customFormat="1" x14ac:dyDescent="0.3"/>
    <row r="99" s="85" customFormat="1" x14ac:dyDescent="0.3"/>
    <row r="100" s="85" customFormat="1" x14ac:dyDescent="0.3"/>
    <row r="101" s="85" customFormat="1" x14ac:dyDescent="0.3"/>
    <row r="102" s="85" customFormat="1" x14ac:dyDescent="0.3"/>
    <row r="103" s="85" customFormat="1" x14ac:dyDescent="0.3"/>
    <row r="104" s="85" customFormat="1" x14ac:dyDescent="0.3"/>
    <row r="105" s="85" customFormat="1" x14ac:dyDescent="0.3"/>
    <row r="106" s="85" customFormat="1" x14ac:dyDescent="0.3"/>
    <row r="107" s="85" customFormat="1" x14ac:dyDescent="0.3"/>
    <row r="108" s="85" customFormat="1" x14ac:dyDescent="0.3"/>
    <row r="109" s="85" customFormat="1" x14ac:dyDescent="0.3"/>
    <row r="110" s="85" customFormat="1" x14ac:dyDescent="0.3"/>
    <row r="111" s="85" customFormat="1" x14ac:dyDescent="0.3"/>
    <row r="112" s="85" customFormat="1" x14ac:dyDescent="0.3"/>
    <row r="113" s="85" customFormat="1" x14ac:dyDescent="0.3"/>
    <row r="114" s="85" customFormat="1" x14ac:dyDescent="0.3"/>
    <row r="115" s="85" customFormat="1" x14ac:dyDescent="0.3"/>
    <row r="116" s="85" customFormat="1" x14ac:dyDescent="0.3"/>
    <row r="117" s="85" customFormat="1" x14ac:dyDescent="0.3"/>
    <row r="118" s="85" customFormat="1" x14ac:dyDescent="0.3"/>
    <row r="119" s="85" customFormat="1" x14ac:dyDescent="0.3"/>
    <row r="120" s="85" customFormat="1" x14ac:dyDescent="0.3"/>
    <row r="121" s="85" customFormat="1" x14ac:dyDescent="0.3"/>
    <row r="122" s="85" customFormat="1" x14ac:dyDescent="0.3"/>
    <row r="123" s="85" customFormat="1" x14ac:dyDescent="0.3"/>
    <row r="124" s="85" customFormat="1" x14ac:dyDescent="0.3"/>
    <row r="125" s="85" customFormat="1" x14ac:dyDescent="0.3"/>
    <row r="126" s="85" customFormat="1" x14ac:dyDescent="0.3"/>
    <row r="127" s="85" customFormat="1" x14ac:dyDescent="0.3"/>
    <row r="128" s="85" customFormat="1" x14ac:dyDescent="0.3"/>
    <row r="129" s="85" customFormat="1" x14ac:dyDescent="0.3"/>
    <row r="130" s="85" customFormat="1" x14ac:dyDescent="0.3"/>
    <row r="131" s="85" customFormat="1" x14ac:dyDescent="0.3"/>
    <row r="132" s="85" customFormat="1" x14ac:dyDescent="0.3"/>
    <row r="133" s="85" customFormat="1" x14ac:dyDescent="0.3"/>
    <row r="134" s="85" customFormat="1" x14ac:dyDescent="0.3"/>
    <row r="135" s="85" customFormat="1" x14ac:dyDescent="0.3"/>
    <row r="136" s="85" customFormat="1" x14ac:dyDescent="0.3"/>
    <row r="137" s="85" customFormat="1" x14ac:dyDescent="0.3"/>
    <row r="138" s="85" customFormat="1" x14ac:dyDescent="0.3"/>
    <row r="139" s="85" customFormat="1" x14ac:dyDescent="0.3"/>
    <row r="140" s="85" customFormat="1" x14ac:dyDescent="0.3"/>
    <row r="141" s="85" customFormat="1" x14ac:dyDescent="0.3"/>
    <row r="142" s="85" customFormat="1" x14ac:dyDescent="0.3"/>
    <row r="143" s="85" customFormat="1" x14ac:dyDescent="0.3"/>
    <row r="144" s="85" customFormat="1" x14ac:dyDescent="0.3"/>
    <row r="145" s="85" customFormat="1" x14ac:dyDescent="0.3"/>
    <row r="146" s="85" customFormat="1" x14ac:dyDescent="0.3"/>
    <row r="147" s="85" customFormat="1" x14ac:dyDescent="0.3"/>
    <row r="148" s="85" customFormat="1" x14ac:dyDescent="0.3"/>
    <row r="149" s="85" customFormat="1" x14ac:dyDescent="0.3"/>
    <row r="150" s="85" customFormat="1" x14ac:dyDescent="0.3"/>
    <row r="151" s="85" customFormat="1" x14ac:dyDescent="0.3"/>
    <row r="152" s="85" customFormat="1" x14ac:dyDescent="0.3"/>
    <row r="153" s="85" customFormat="1" x14ac:dyDescent="0.3"/>
    <row r="154" s="85" customFormat="1" x14ac:dyDescent="0.3"/>
    <row r="155" s="85" customFormat="1" x14ac:dyDescent="0.3"/>
    <row r="156" s="85" customFormat="1" x14ac:dyDescent="0.3"/>
    <row r="157" s="85" customFormat="1" x14ac:dyDescent="0.3"/>
    <row r="158" s="85" customFormat="1" x14ac:dyDescent="0.3"/>
    <row r="159" s="85" customFormat="1" x14ac:dyDescent="0.3"/>
    <row r="160" s="85" customFormat="1" x14ac:dyDescent="0.3"/>
    <row r="161" s="85" customFormat="1" x14ac:dyDescent="0.3"/>
    <row r="162" s="85" customFormat="1" x14ac:dyDescent="0.3"/>
    <row r="163" s="85" customFormat="1" x14ac:dyDescent="0.3"/>
    <row r="164" s="85" customFormat="1" x14ac:dyDescent="0.3"/>
    <row r="165" s="85" customFormat="1" x14ac:dyDescent="0.3"/>
    <row r="166" s="85" customFormat="1" x14ac:dyDescent="0.3"/>
    <row r="167" s="85" customFormat="1" x14ac:dyDescent="0.3"/>
    <row r="168" s="85" customFormat="1" x14ac:dyDescent="0.3"/>
    <row r="169" s="85" customFormat="1" x14ac:dyDescent="0.3"/>
    <row r="170" s="85" customFormat="1" x14ac:dyDescent="0.3"/>
    <row r="171" s="85" customFormat="1" x14ac:dyDescent="0.3"/>
    <row r="172" s="85" customFormat="1" x14ac:dyDescent="0.3"/>
    <row r="173" s="85" customFormat="1" x14ac:dyDescent="0.3"/>
    <row r="174" s="85" customFormat="1" x14ac:dyDescent="0.3"/>
    <row r="175" s="85" customFormat="1" x14ac:dyDescent="0.3"/>
    <row r="176" s="85" customFormat="1" x14ac:dyDescent="0.3"/>
    <row r="177" s="85" customFormat="1" x14ac:dyDescent="0.3"/>
    <row r="178" s="85" customFormat="1" x14ac:dyDescent="0.3"/>
    <row r="179" s="85" customFormat="1" x14ac:dyDescent="0.3"/>
    <row r="180" s="85" customFormat="1" x14ac:dyDescent="0.3"/>
    <row r="181" s="85" customFormat="1" x14ac:dyDescent="0.3"/>
    <row r="182" s="85" customFormat="1" x14ac:dyDescent="0.3"/>
    <row r="183" s="85" customFormat="1" x14ac:dyDescent="0.3"/>
    <row r="184" s="85" customFormat="1" x14ac:dyDescent="0.3"/>
    <row r="185" s="85" customFormat="1" x14ac:dyDescent="0.3"/>
    <row r="186" s="85" customFormat="1" x14ac:dyDescent="0.3"/>
    <row r="187" s="85" customFormat="1" x14ac:dyDescent="0.3"/>
    <row r="188" s="85" customFormat="1" x14ac:dyDescent="0.3"/>
    <row r="189" s="85" customFormat="1" x14ac:dyDescent="0.3"/>
    <row r="190" s="85" customFormat="1" x14ac:dyDescent="0.3"/>
    <row r="191" s="85" customFormat="1" x14ac:dyDescent="0.3"/>
    <row r="192" s="85" customFormat="1" x14ac:dyDescent="0.3"/>
    <row r="193" s="85" customFormat="1" x14ac:dyDescent="0.3"/>
    <row r="194" s="85" customFormat="1" x14ac:dyDescent="0.3"/>
    <row r="195" s="85" customFormat="1" x14ac:dyDescent="0.3"/>
    <row r="196" s="85" customFormat="1" x14ac:dyDescent="0.3"/>
    <row r="197" s="85" customFormat="1" x14ac:dyDescent="0.3"/>
    <row r="198" s="85" customFormat="1" x14ac:dyDescent="0.3"/>
    <row r="199" s="85" customFormat="1" x14ac:dyDescent="0.3"/>
    <row r="200" s="85" customFormat="1" x14ac:dyDescent="0.3"/>
    <row r="201" s="85" customFormat="1" x14ac:dyDescent="0.3"/>
    <row r="202" s="85" customFormat="1" x14ac:dyDescent="0.3"/>
    <row r="203" s="85" customFormat="1" x14ac:dyDescent="0.3"/>
    <row r="204" s="85" customFormat="1" x14ac:dyDescent="0.3"/>
    <row r="205" s="85" customFormat="1" x14ac:dyDescent="0.3"/>
    <row r="206" s="85" customFormat="1" x14ac:dyDescent="0.3"/>
    <row r="207" s="85" customFormat="1" x14ac:dyDescent="0.3"/>
    <row r="208" s="85" customFormat="1" x14ac:dyDescent="0.3"/>
    <row r="209" s="85" customFormat="1" x14ac:dyDescent="0.3"/>
    <row r="210" s="85" customFormat="1" x14ac:dyDescent="0.3"/>
    <row r="211" s="85" customFormat="1" x14ac:dyDescent="0.3"/>
    <row r="212" s="85" customFormat="1" x14ac:dyDescent="0.3"/>
    <row r="213" s="85" customFormat="1" x14ac:dyDescent="0.3"/>
    <row r="214" s="85" customFormat="1" x14ac:dyDescent="0.3"/>
    <row r="215" s="85" customFormat="1" x14ac:dyDescent="0.3"/>
    <row r="216" s="85" customFormat="1" x14ac:dyDescent="0.3"/>
    <row r="217" s="85" customFormat="1" x14ac:dyDescent="0.3"/>
    <row r="218" s="85" customFormat="1" x14ac:dyDescent="0.3"/>
    <row r="219" s="85" customFormat="1" x14ac:dyDescent="0.3"/>
    <row r="220" s="85" customFormat="1" x14ac:dyDescent="0.3"/>
    <row r="221" s="85" customFormat="1" x14ac:dyDescent="0.3"/>
    <row r="222" s="85" customFormat="1" x14ac:dyDescent="0.3"/>
    <row r="223" s="85" customFormat="1" x14ac:dyDescent="0.3"/>
    <row r="224" s="85" customFormat="1" x14ac:dyDescent="0.3"/>
    <row r="225" s="85" customFormat="1" x14ac:dyDescent="0.3"/>
    <row r="226" s="85" customFormat="1" x14ac:dyDescent="0.3"/>
    <row r="227" s="85" customFormat="1" x14ac:dyDescent="0.3"/>
    <row r="228" s="85" customFormat="1" x14ac:dyDescent="0.3"/>
    <row r="229" s="85" customFormat="1" x14ac:dyDescent="0.3"/>
    <row r="230" s="85" customFormat="1" x14ac:dyDescent="0.3"/>
    <row r="231" s="85" customFormat="1" x14ac:dyDescent="0.3"/>
    <row r="232" s="85" customFormat="1" x14ac:dyDescent="0.3"/>
    <row r="233" s="85" customFormat="1" x14ac:dyDescent="0.3"/>
    <row r="234" s="85" customFormat="1" x14ac:dyDescent="0.3"/>
    <row r="235" s="85" customFormat="1" x14ac:dyDescent="0.3"/>
    <row r="236" s="85" customFormat="1" x14ac:dyDescent="0.3"/>
    <row r="237" s="85" customFormat="1" x14ac:dyDescent="0.3"/>
    <row r="238" s="85" customFormat="1" x14ac:dyDescent="0.3"/>
    <row r="239" s="85" customFormat="1" x14ac:dyDescent="0.3"/>
    <row r="240" s="85" customFormat="1" x14ac:dyDescent="0.3"/>
    <row r="241" s="85" customFormat="1" x14ac:dyDescent="0.3"/>
    <row r="242" s="85" customFormat="1" x14ac:dyDescent="0.3"/>
    <row r="243" s="85" customFormat="1" x14ac:dyDescent="0.3"/>
    <row r="244" s="85" customFormat="1" x14ac:dyDescent="0.3"/>
    <row r="245" s="85" customFormat="1" x14ac:dyDescent="0.3"/>
    <row r="246" s="85" customFormat="1" x14ac:dyDescent="0.3"/>
    <row r="247" s="85" customFormat="1" x14ac:dyDescent="0.3"/>
    <row r="248" s="85" customFormat="1" x14ac:dyDescent="0.3"/>
    <row r="249" s="85" customFormat="1" x14ac:dyDescent="0.3"/>
    <row r="250" s="85" customFormat="1" x14ac:dyDescent="0.3"/>
    <row r="251" s="85" customFormat="1" x14ac:dyDescent="0.3"/>
    <row r="252" s="85" customFormat="1" x14ac:dyDescent="0.3"/>
    <row r="253" s="85" customFormat="1" x14ac:dyDescent="0.3"/>
    <row r="254" s="85" customFormat="1" x14ac:dyDescent="0.3"/>
    <row r="255" s="85" customFormat="1" x14ac:dyDescent="0.3"/>
    <row r="256" s="85" customFormat="1" x14ac:dyDescent="0.3"/>
    <row r="257" s="85" customFormat="1" x14ac:dyDescent="0.3"/>
    <row r="258" s="85" customFormat="1" x14ac:dyDescent="0.3"/>
    <row r="259" s="85" customFormat="1" x14ac:dyDescent="0.3"/>
    <row r="260" s="85" customFormat="1" x14ac:dyDescent="0.3"/>
    <row r="261" s="85" customFormat="1" x14ac:dyDescent="0.3"/>
    <row r="262" s="85" customFormat="1" x14ac:dyDescent="0.3"/>
    <row r="263" s="85" customFormat="1" x14ac:dyDescent="0.3"/>
    <row r="264" s="85" customFormat="1" x14ac:dyDescent="0.3"/>
    <row r="265" s="85" customFormat="1" x14ac:dyDescent="0.3"/>
    <row r="266" s="85" customFormat="1" x14ac:dyDescent="0.3"/>
    <row r="267" s="85" customFormat="1" x14ac:dyDescent="0.3"/>
    <row r="268" s="85" customFormat="1" x14ac:dyDescent="0.3"/>
    <row r="269" s="85" customFormat="1" x14ac:dyDescent="0.3"/>
    <row r="270" s="85" customFormat="1" x14ac:dyDescent="0.3"/>
    <row r="271" s="85" customFormat="1" x14ac:dyDescent="0.3"/>
    <row r="272" s="85" customFormat="1" x14ac:dyDescent="0.3"/>
    <row r="273" s="85" customFormat="1" x14ac:dyDescent="0.3"/>
    <row r="274" s="85" customFormat="1" x14ac:dyDescent="0.3"/>
    <row r="275" s="85" customFormat="1" x14ac:dyDescent="0.3"/>
    <row r="276" s="85" customFormat="1" x14ac:dyDescent="0.3"/>
    <row r="277" s="85" customFormat="1" x14ac:dyDescent="0.3"/>
    <row r="278" s="85" customFormat="1" x14ac:dyDescent="0.3"/>
    <row r="279" s="85" customFormat="1" x14ac:dyDescent="0.3"/>
    <row r="280" s="85" customFormat="1" x14ac:dyDescent="0.3"/>
    <row r="281" s="85" customFormat="1" x14ac:dyDescent="0.3"/>
    <row r="282" s="85" customFormat="1" x14ac:dyDescent="0.3"/>
    <row r="283" s="85" customFormat="1" x14ac:dyDescent="0.3"/>
    <row r="284" s="85" customFormat="1" x14ac:dyDescent="0.3"/>
    <row r="285" s="85" customFormat="1" x14ac:dyDescent="0.3"/>
    <row r="286" s="85" customFormat="1" x14ac:dyDescent="0.3"/>
    <row r="287" s="85" customFormat="1" x14ac:dyDescent="0.3"/>
    <row r="288" s="85" customFormat="1" x14ac:dyDescent="0.3"/>
    <row r="289" s="85" customFormat="1" x14ac:dyDescent="0.3"/>
    <row r="290" s="85" customFormat="1" x14ac:dyDescent="0.3"/>
    <row r="291" s="85" customFormat="1" x14ac:dyDescent="0.3"/>
    <row r="292" s="85" customFormat="1" x14ac:dyDescent="0.3"/>
    <row r="293" s="85" customFormat="1" x14ac:dyDescent="0.3"/>
    <row r="294" s="85" customFormat="1" x14ac:dyDescent="0.3"/>
    <row r="295" s="85" customFormat="1" x14ac:dyDescent="0.3"/>
    <row r="296" s="85" customFormat="1" x14ac:dyDescent="0.3"/>
    <row r="297" s="85" customFormat="1" x14ac:dyDescent="0.3"/>
    <row r="298" s="85" customFormat="1" x14ac:dyDescent="0.3"/>
    <row r="299" s="85" customFormat="1" x14ac:dyDescent="0.3"/>
    <row r="300" s="85" customFormat="1" x14ac:dyDescent="0.3"/>
    <row r="301" s="85" customFormat="1" x14ac:dyDescent="0.3"/>
    <row r="302" s="85" customFormat="1" x14ac:dyDescent="0.3"/>
    <row r="303" s="85" customFormat="1" x14ac:dyDescent="0.3"/>
    <row r="304" s="85" customFormat="1" x14ac:dyDescent="0.3"/>
    <row r="305" s="85" customFormat="1" x14ac:dyDescent="0.3"/>
    <row r="306" s="85" customFormat="1" x14ac:dyDescent="0.3"/>
    <row r="307" s="85" customFormat="1" x14ac:dyDescent="0.3"/>
    <row r="308" s="85" customFormat="1" x14ac:dyDescent="0.3"/>
    <row r="309" s="85" customFormat="1" x14ac:dyDescent="0.3"/>
    <row r="310" s="85" customFormat="1" x14ac:dyDescent="0.3"/>
    <row r="311" s="85" customFormat="1" x14ac:dyDescent="0.3"/>
    <row r="312" s="85" customFormat="1" x14ac:dyDescent="0.3"/>
    <row r="313" s="85" customFormat="1" x14ac:dyDescent="0.3"/>
    <row r="314" s="85" customFormat="1" x14ac:dyDescent="0.3"/>
    <row r="315" s="85" customFormat="1" x14ac:dyDescent="0.3"/>
    <row r="316" s="85" customFormat="1" x14ac:dyDescent="0.3"/>
    <row r="317" s="85" customFormat="1" x14ac:dyDescent="0.3"/>
    <row r="318" s="85" customFormat="1" x14ac:dyDescent="0.3"/>
    <row r="319" s="85" customFormat="1" x14ac:dyDescent="0.3"/>
    <row r="320" s="85" customFormat="1" x14ac:dyDescent="0.3"/>
    <row r="321" s="85" customFormat="1" x14ac:dyDescent="0.3"/>
    <row r="322" s="85" customFormat="1" x14ac:dyDescent="0.3"/>
    <row r="323" s="85" customFormat="1" x14ac:dyDescent="0.3"/>
    <row r="324" s="85" customFormat="1" x14ac:dyDescent="0.3"/>
    <row r="325" s="85" customFormat="1" x14ac:dyDescent="0.3"/>
    <row r="326" s="85" customFormat="1" x14ac:dyDescent="0.3"/>
    <row r="327" s="85" customFormat="1" x14ac:dyDescent="0.3"/>
    <row r="328" s="85" customFormat="1" x14ac:dyDescent="0.3"/>
    <row r="329" s="85" customFormat="1" x14ac:dyDescent="0.3"/>
    <row r="330" s="85" customFormat="1" x14ac:dyDescent="0.3"/>
    <row r="331" s="85" customFormat="1" x14ac:dyDescent="0.3"/>
    <row r="332" s="85" customFormat="1" x14ac:dyDescent="0.3"/>
    <row r="333" s="85" customFormat="1" x14ac:dyDescent="0.3"/>
    <row r="334" s="85" customFormat="1" x14ac:dyDescent="0.3"/>
    <row r="335" s="85" customFormat="1" x14ac:dyDescent="0.3"/>
    <row r="336" s="85" customFormat="1" x14ac:dyDescent="0.3"/>
    <row r="337" s="85" customFormat="1" x14ac:dyDescent="0.3"/>
    <row r="338" s="85" customFormat="1" x14ac:dyDescent="0.3"/>
    <row r="339" s="85" customFormat="1" x14ac:dyDescent="0.3"/>
    <row r="340" s="85" customFormat="1" x14ac:dyDescent="0.3"/>
    <row r="341" s="85" customFormat="1" x14ac:dyDescent="0.3"/>
    <row r="342" s="85" customFormat="1" x14ac:dyDescent="0.3"/>
    <row r="343" s="85" customFormat="1" x14ac:dyDescent="0.3"/>
    <row r="344" s="85" customFormat="1" x14ac:dyDescent="0.3"/>
    <row r="345" s="85" customFormat="1" x14ac:dyDescent="0.3"/>
    <row r="346" s="85" customFormat="1" x14ac:dyDescent="0.3"/>
    <row r="347" s="85" customFormat="1" x14ac:dyDescent="0.3"/>
    <row r="348" s="85" customFormat="1" x14ac:dyDescent="0.3"/>
    <row r="349" s="85" customFormat="1" x14ac:dyDescent="0.3"/>
    <row r="350" s="85" customFormat="1" x14ac:dyDescent="0.3"/>
    <row r="351" s="85" customFormat="1" x14ac:dyDescent="0.3"/>
    <row r="352" s="85" customFormat="1" x14ac:dyDescent="0.3"/>
    <row r="353" s="85" customFormat="1" x14ac:dyDescent="0.3"/>
    <row r="354" s="85" customFormat="1" x14ac:dyDescent="0.3"/>
    <row r="355" s="85" customFormat="1" x14ac:dyDescent="0.3"/>
    <row r="356" s="85" customFormat="1" x14ac:dyDescent="0.3"/>
    <row r="357" s="85" customFormat="1" x14ac:dyDescent="0.3"/>
    <row r="358" s="85" customFormat="1" x14ac:dyDescent="0.3"/>
    <row r="359" s="85" customFormat="1" x14ac:dyDescent="0.3"/>
    <row r="360" s="85" customFormat="1" x14ac:dyDescent="0.3"/>
    <row r="361" s="85" customFormat="1" x14ac:dyDescent="0.3"/>
    <row r="362" s="85" customFormat="1" x14ac:dyDescent="0.3"/>
    <row r="363" s="85" customFormat="1" x14ac:dyDescent="0.3"/>
    <row r="364" s="85" customFormat="1" x14ac:dyDescent="0.3"/>
    <row r="365" s="85" customFormat="1" x14ac:dyDescent="0.3"/>
    <row r="366" s="85" customFormat="1" x14ac:dyDescent="0.3"/>
    <row r="367" s="85" customFormat="1" x14ac:dyDescent="0.3"/>
    <row r="368" s="85" customFormat="1" x14ac:dyDescent="0.3"/>
    <row r="369" s="85" customFormat="1" x14ac:dyDescent="0.3"/>
    <row r="370" s="85" customFormat="1" x14ac:dyDescent="0.3"/>
    <row r="371" s="85" customFormat="1" x14ac:dyDescent="0.3"/>
    <row r="372" s="85" customFormat="1" x14ac:dyDescent="0.3"/>
    <row r="373" s="85" customFormat="1" x14ac:dyDescent="0.3"/>
    <row r="374" s="85" customFormat="1" x14ac:dyDescent="0.3"/>
    <row r="375" s="85" customFormat="1" x14ac:dyDescent="0.3"/>
    <row r="376" s="85" customFormat="1" x14ac:dyDescent="0.3"/>
    <row r="377" s="85" customFormat="1" x14ac:dyDescent="0.3"/>
    <row r="378" s="85" customFormat="1" x14ac:dyDescent="0.3"/>
    <row r="379" s="85" customFormat="1" x14ac:dyDescent="0.3"/>
    <row r="380" s="85" customFormat="1" x14ac:dyDescent="0.3"/>
    <row r="381" s="85" customFormat="1" x14ac:dyDescent="0.3"/>
    <row r="382" s="85" customFormat="1" x14ac:dyDescent="0.3"/>
    <row r="383" s="85" customFormat="1" x14ac:dyDescent="0.3"/>
    <row r="384" s="85" customFormat="1" x14ac:dyDescent="0.3"/>
    <row r="385" s="85" customFormat="1" x14ac:dyDescent="0.3"/>
    <row r="386" s="85" customFormat="1" x14ac:dyDescent="0.3"/>
    <row r="387" s="85" customFormat="1" x14ac:dyDescent="0.3"/>
    <row r="388" s="85" customFormat="1" x14ac:dyDescent="0.3"/>
    <row r="389" s="85" customFormat="1" x14ac:dyDescent="0.3"/>
    <row r="390" s="85" customFormat="1" x14ac:dyDescent="0.3"/>
    <row r="391" s="85" customFormat="1" x14ac:dyDescent="0.3"/>
    <row r="392" s="85" customFormat="1" x14ac:dyDescent="0.3"/>
    <row r="393" s="85" customFormat="1" x14ac:dyDescent="0.3"/>
    <row r="394" s="85" customFormat="1" x14ac:dyDescent="0.3"/>
    <row r="395" s="85" customFormat="1" x14ac:dyDescent="0.3"/>
    <row r="396" s="85" customFormat="1" x14ac:dyDescent="0.3"/>
    <row r="397" s="85" customFormat="1" x14ac:dyDescent="0.3"/>
    <row r="398" s="85" customFormat="1" x14ac:dyDescent="0.3"/>
    <row r="399" s="85" customFormat="1" x14ac:dyDescent="0.3"/>
    <row r="400" s="85" customFormat="1" x14ac:dyDescent="0.3"/>
    <row r="401" s="85" customFormat="1" x14ac:dyDescent="0.3"/>
    <row r="402" s="85" customFormat="1" x14ac:dyDescent="0.3"/>
    <row r="403" s="85" customFormat="1" x14ac:dyDescent="0.3"/>
    <row r="404" s="85" customFormat="1" x14ac:dyDescent="0.3"/>
    <row r="405" s="85" customFormat="1" x14ac:dyDescent="0.3"/>
    <row r="406" s="85" customFormat="1" x14ac:dyDescent="0.3"/>
    <row r="407" s="85" customFormat="1" x14ac:dyDescent="0.3"/>
    <row r="408" s="85" customFormat="1" x14ac:dyDescent="0.3"/>
    <row r="409" s="85" customFormat="1" x14ac:dyDescent="0.3"/>
    <row r="410" s="85" customFormat="1" x14ac:dyDescent="0.3"/>
    <row r="411" s="85" customFormat="1" x14ac:dyDescent="0.3"/>
    <row r="412" s="85" customFormat="1" x14ac:dyDescent="0.3"/>
    <row r="413" s="85" customFormat="1" x14ac:dyDescent="0.3"/>
    <row r="414" s="85" customFormat="1" x14ac:dyDescent="0.3"/>
    <row r="415" s="85" customFormat="1" x14ac:dyDescent="0.3"/>
    <row r="416" s="85" customFormat="1" x14ac:dyDescent="0.3"/>
    <row r="417" s="85" customFormat="1" x14ac:dyDescent="0.3"/>
    <row r="418" s="85" customFormat="1" x14ac:dyDescent="0.3"/>
    <row r="419" s="85" customFormat="1" x14ac:dyDescent="0.3"/>
    <row r="420" s="85" customFormat="1" x14ac:dyDescent="0.3"/>
    <row r="421" s="85" customFormat="1" x14ac:dyDescent="0.3"/>
    <row r="422" s="85" customFormat="1" x14ac:dyDescent="0.3"/>
    <row r="423" s="85" customFormat="1" x14ac:dyDescent="0.3"/>
    <row r="424" s="85" customFormat="1" x14ac:dyDescent="0.3"/>
    <row r="425" s="85" customFormat="1" x14ac:dyDescent="0.3"/>
    <row r="426" s="85" customFormat="1" x14ac:dyDescent="0.3"/>
    <row r="427" s="85" customFormat="1" x14ac:dyDescent="0.3"/>
    <row r="428" s="85" customFormat="1" x14ac:dyDescent="0.3"/>
    <row r="429" s="85" customFormat="1" x14ac:dyDescent="0.3"/>
    <row r="430" s="85" customFormat="1" x14ac:dyDescent="0.3"/>
    <row r="431" s="85" customFormat="1" x14ac:dyDescent="0.3"/>
    <row r="432" s="85" customFormat="1" x14ac:dyDescent="0.3"/>
    <row r="433" s="85" customFormat="1" x14ac:dyDescent="0.3"/>
    <row r="434" s="85" customFormat="1" x14ac:dyDescent="0.3"/>
    <row r="435" s="85" customFormat="1" x14ac:dyDescent="0.3"/>
    <row r="436" s="85" customFormat="1" x14ac:dyDescent="0.3"/>
    <row r="437" s="85" customFormat="1" x14ac:dyDescent="0.3"/>
    <row r="438" s="85" customFormat="1" x14ac:dyDescent="0.3"/>
    <row r="439" s="85" customFormat="1" x14ac:dyDescent="0.3"/>
    <row r="440" s="85" customFormat="1" x14ac:dyDescent="0.3"/>
    <row r="441" s="85" customFormat="1" x14ac:dyDescent="0.3"/>
    <row r="442" s="85" customFormat="1" x14ac:dyDescent="0.3"/>
    <row r="443" s="85" customFormat="1" x14ac:dyDescent="0.3"/>
    <row r="444" s="85" customFormat="1" x14ac:dyDescent="0.3"/>
    <row r="445" s="85" customFormat="1" x14ac:dyDescent="0.3"/>
    <row r="446" s="85" customFormat="1" x14ac:dyDescent="0.3"/>
    <row r="447" s="85" customFormat="1" x14ac:dyDescent="0.3"/>
    <row r="448" s="85" customFormat="1" x14ac:dyDescent="0.3"/>
    <row r="449" s="85" customFormat="1" x14ac:dyDescent="0.3"/>
    <row r="450" s="85" customFormat="1" x14ac:dyDescent="0.3"/>
    <row r="451" s="85" customFormat="1" x14ac:dyDescent="0.3"/>
    <row r="452" s="85" customFormat="1" x14ac:dyDescent="0.3"/>
    <row r="453" s="85" customFormat="1" x14ac:dyDescent="0.3"/>
    <row r="454" s="85" customFormat="1" x14ac:dyDescent="0.3"/>
    <row r="455" s="85" customFormat="1" x14ac:dyDescent="0.3"/>
    <row r="456" s="85" customFormat="1" x14ac:dyDescent="0.3"/>
    <row r="457" s="85" customFormat="1" x14ac:dyDescent="0.3"/>
    <row r="458" s="85" customFormat="1" x14ac:dyDescent="0.3"/>
    <row r="459" s="85" customFormat="1" x14ac:dyDescent="0.3"/>
    <row r="460" s="85" customFormat="1" x14ac:dyDescent="0.3"/>
    <row r="461" s="85" customFormat="1" x14ac:dyDescent="0.3"/>
    <row r="462" s="85" customFormat="1" x14ac:dyDescent="0.3"/>
    <row r="463" s="85" customFormat="1" x14ac:dyDescent="0.3"/>
    <row r="464" s="85" customFormat="1" x14ac:dyDescent="0.3"/>
    <row r="465" s="85" customFormat="1" x14ac:dyDescent="0.3"/>
    <row r="466" s="85" customFormat="1" x14ac:dyDescent="0.3"/>
    <row r="467" s="85" customFormat="1" x14ac:dyDescent="0.3"/>
    <row r="468" s="85" customFormat="1" x14ac:dyDescent="0.3"/>
    <row r="469" s="85" customFormat="1" x14ac:dyDescent="0.3"/>
    <row r="470" s="85" customFormat="1" x14ac:dyDescent="0.3"/>
    <row r="471" s="85" customFormat="1" x14ac:dyDescent="0.3"/>
    <row r="472" s="85" customFormat="1" x14ac:dyDescent="0.3"/>
    <row r="473" s="85" customFormat="1" x14ac:dyDescent="0.3"/>
    <row r="474" s="85" customFormat="1" x14ac:dyDescent="0.3"/>
    <row r="475" s="85" customFormat="1" x14ac:dyDescent="0.3"/>
    <row r="476" s="85" customFormat="1" x14ac:dyDescent="0.3"/>
    <row r="477" s="85" customFormat="1" x14ac:dyDescent="0.3"/>
    <row r="478" s="85" customFormat="1" x14ac:dyDescent="0.3"/>
    <row r="479" s="85" customFormat="1" x14ac:dyDescent="0.3"/>
    <row r="480" s="85" customFormat="1" x14ac:dyDescent="0.3"/>
    <row r="481" s="85" customFormat="1" x14ac:dyDescent="0.3"/>
    <row r="482" s="85" customFormat="1" x14ac:dyDescent="0.3"/>
    <row r="483" s="85" customFormat="1" x14ac:dyDescent="0.3"/>
    <row r="484" s="85" customFormat="1" x14ac:dyDescent="0.3"/>
    <row r="485" s="85" customFormat="1" x14ac:dyDescent="0.3"/>
    <row r="486" s="85" customFormat="1" x14ac:dyDescent="0.3"/>
    <row r="487" s="85" customFormat="1" x14ac:dyDescent="0.3"/>
    <row r="488" s="85" customFormat="1" x14ac:dyDescent="0.3"/>
    <row r="489" s="85" customFormat="1" x14ac:dyDescent="0.3"/>
    <row r="490" s="85" customFormat="1" x14ac:dyDescent="0.3"/>
    <row r="491" s="85" customFormat="1" x14ac:dyDescent="0.3"/>
    <row r="492" s="85" customFormat="1" x14ac:dyDescent="0.3"/>
    <row r="493" s="85" customFormat="1" x14ac:dyDescent="0.3"/>
    <row r="494" s="85" customFormat="1" x14ac:dyDescent="0.3"/>
    <row r="495" s="85" customFormat="1" x14ac:dyDescent="0.3"/>
    <row r="496" s="85" customFormat="1" x14ac:dyDescent="0.3"/>
    <row r="497" s="85" customFormat="1" x14ac:dyDescent="0.3"/>
    <row r="498" s="85" customFormat="1" x14ac:dyDescent="0.3"/>
    <row r="499" s="85" customFormat="1" x14ac:dyDescent="0.3"/>
    <row r="500" s="85" customFormat="1" x14ac:dyDescent="0.3"/>
    <row r="501" s="85" customFormat="1" x14ac:dyDescent="0.3"/>
    <row r="502" s="85" customFormat="1" x14ac:dyDescent="0.3"/>
    <row r="503" s="85" customFormat="1" x14ac:dyDescent="0.3"/>
    <row r="504" s="85" customFormat="1" x14ac:dyDescent="0.3"/>
    <row r="505" s="85" customFormat="1" x14ac:dyDescent="0.3"/>
    <row r="506" s="85" customFormat="1" x14ac:dyDescent="0.3"/>
    <row r="507" s="85" customFormat="1" x14ac:dyDescent="0.3"/>
    <row r="508" s="85" customFormat="1" x14ac:dyDescent="0.3"/>
    <row r="509" s="85" customFormat="1" x14ac:dyDescent="0.3"/>
    <row r="510" s="85" customFormat="1" x14ac:dyDescent="0.3"/>
    <row r="511" s="85" customFormat="1" x14ac:dyDescent="0.3"/>
    <row r="512" s="85" customFormat="1" x14ac:dyDescent="0.3"/>
    <row r="513" s="85" customFormat="1" x14ac:dyDescent="0.3"/>
    <row r="514" s="85" customFormat="1" x14ac:dyDescent="0.3"/>
    <row r="515" s="85" customFormat="1" x14ac:dyDescent="0.3"/>
    <row r="516" s="85" customFormat="1" x14ac:dyDescent="0.3"/>
    <row r="517" s="85" customFormat="1" x14ac:dyDescent="0.3"/>
    <row r="518" s="85" customFormat="1" x14ac:dyDescent="0.3"/>
    <row r="519" s="85" customFormat="1" x14ac:dyDescent="0.3"/>
    <row r="520" s="85" customFormat="1" x14ac:dyDescent="0.3"/>
    <row r="521" s="85" customFormat="1" x14ac:dyDescent="0.3"/>
    <row r="522" s="85" customFormat="1" x14ac:dyDescent="0.3"/>
    <row r="523" s="85" customFormat="1" x14ac:dyDescent="0.3"/>
    <row r="524" s="85" customFormat="1" x14ac:dyDescent="0.3"/>
    <row r="525" s="85" customFormat="1" x14ac:dyDescent="0.3"/>
    <row r="526" s="85" customFormat="1" x14ac:dyDescent="0.3"/>
    <row r="527" s="85" customFormat="1" x14ac:dyDescent="0.3"/>
    <row r="528" s="85" customFormat="1" x14ac:dyDescent="0.3"/>
  </sheetData>
  <sheetProtection algorithmName="SHA-512" hashValue="e1WpL/3P4+Aw3ld9yS0EZhRvIjsS8ZX4XHHVv7FKX50GyaXvjq+EOfLTOchekoUsM7t5fRWxhqezteiS/ipjtg==" saltValue="3sDOANTD4dvhzsvZrVnEaA==" spinCount="100000" sheet="1" objects="1" scenarios="1" selectLockedCells="1"/>
  <mergeCells count="9">
    <mergeCell ref="A13:H13"/>
    <mergeCell ref="A8:H8"/>
    <mergeCell ref="A6:H7"/>
    <mergeCell ref="A1:H1"/>
    <mergeCell ref="A3:H3"/>
    <mergeCell ref="A2:H2"/>
    <mergeCell ref="A4:H5"/>
    <mergeCell ref="A9:H11"/>
    <mergeCell ref="A12:H12"/>
  </mergeCells>
  <dataValidations count="2">
    <dataValidation type="textLength" operator="lessThan" allowBlank="1" showErrorMessage="1" error="This is not a form field. Please press TAB to continue." sqref="I1:XFD1048576 A14:H1048576" xr:uid="{3FF7F63A-3BBC-4ADD-BBAE-43ABF215F4F4}">
      <formula1>0</formula1>
    </dataValidation>
    <dataValidation type="textLength" allowBlank="1" showInputMessage="1" showErrorMessage="1" sqref="A1:H13" xr:uid="{11ED6764-B590-4C4F-BCF7-B37039C4B391}">
      <formula1>1000</formula1>
      <formula2>5000</formula2>
    </dataValidation>
  </dataValidations>
  <printOptions horizontalCentered="1"/>
  <pageMargins left="0.25" right="0.25" top="0.25" bottom="0.3" header="0" footer="0"/>
  <pageSetup scale="29" orientation="portrait" horizontalDpi="300" verticalDpi="300" r:id="rId1"/>
  <headerFooter>
    <oddFooter>&amp;L&amp;"Arial,Bold"&amp;9PLHA Annual Reports</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8">
    <pageSetUpPr fitToPage="1"/>
  </sheetPr>
  <dimension ref="A1:NF532"/>
  <sheetViews>
    <sheetView zoomScaleNormal="100" workbookViewId="0">
      <selection sqref="A1:H1"/>
    </sheetView>
  </sheetViews>
  <sheetFormatPr defaultColWidth="9.453125" defaultRowHeight="14" x14ac:dyDescent="0.3"/>
  <cols>
    <col min="1" max="8" width="30.54296875" style="85" customWidth="1"/>
    <col min="9" max="370" width="9.453125" style="85"/>
    <col min="371" max="16384" width="9.453125" style="2"/>
  </cols>
  <sheetData>
    <row r="1" spans="1:370" ht="70.5" customHeight="1" x14ac:dyDescent="0.3">
      <c r="A1" s="580" t="s">
        <v>9</v>
      </c>
      <c r="B1" s="581"/>
      <c r="C1" s="581"/>
      <c r="D1" s="581"/>
      <c r="E1" s="581"/>
      <c r="F1" s="581"/>
      <c r="G1" s="581"/>
      <c r="H1" s="582"/>
    </row>
    <row r="2" spans="1:370" ht="40.4" customHeight="1" x14ac:dyDescent="0.3">
      <c r="A2" s="595" t="s">
        <v>10</v>
      </c>
      <c r="B2" s="596"/>
      <c r="C2" s="596"/>
      <c r="D2" s="596"/>
      <c r="E2" s="596"/>
      <c r="F2" s="596"/>
      <c r="G2" s="596"/>
      <c r="H2" s="597"/>
    </row>
    <row r="3" spans="1:370" ht="40.4" customHeight="1" x14ac:dyDescent="0.3">
      <c r="A3" s="598"/>
      <c r="B3" s="599"/>
      <c r="C3" s="599"/>
      <c r="D3" s="599"/>
      <c r="E3" s="599"/>
      <c r="F3" s="599"/>
      <c r="G3" s="599"/>
      <c r="H3" s="600"/>
    </row>
    <row r="4" spans="1:370" ht="27" customHeight="1" x14ac:dyDescent="0.3">
      <c r="A4" s="574" t="s">
        <v>11</v>
      </c>
      <c r="B4" s="577"/>
      <c r="C4" s="577"/>
      <c r="D4" s="577"/>
      <c r="E4" s="577"/>
      <c r="F4" s="577"/>
      <c r="G4" s="577"/>
      <c r="H4" s="578"/>
    </row>
    <row r="5" spans="1:370" ht="27" customHeight="1" x14ac:dyDescent="0.3">
      <c r="A5" s="579"/>
      <c r="B5" s="577"/>
      <c r="C5" s="577"/>
      <c r="D5" s="577"/>
      <c r="E5" s="577"/>
      <c r="F5" s="577"/>
      <c r="G5" s="577"/>
      <c r="H5" s="578"/>
    </row>
    <row r="6" spans="1:370" ht="47.25" customHeight="1" x14ac:dyDescent="0.3">
      <c r="A6" s="579"/>
      <c r="B6" s="577"/>
      <c r="C6" s="577"/>
      <c r="D6" s="577"/>
      <c r="E6" s="577"/>
      <c r="F6" s="577"/>
      <c r="G6" s="577"/>
      <c r="H6" s="578"/>
    </row>
    <row r="7" spans="1:370" ht="27" customHeight="1" x14ac:dyDescent="0.3">
      <c r="A7" s="574" t="s">
        <v>12</v>
      </c>
      <c r="B7" s="577"/>
      <c r="C7" s="577"/>
      <c r="D7" s="577"/>
      <c r="E7" s="577"/>
      <c r="F7" s="577"/>
      <c r="G7" s="577"/>
      <c r="H7" s="578"/>
    </row>
    <row r="8" spans="1:370" ht="27" customHeight="1" x14ac:dyDescent="0.3">
      <c r="A8" s="579"/>
      <c r="B8" s="577"/>
      <c r="C8" s="577"/>
      <c r="D8" s="577"/>
      <c r="E8" s="577"/>
      <c r="F8" s="577"/>
      <c r="G8" s="577"/>
      <c r="H8" s="578"/>
    </row>
    <row r="9" spans="1:370" ht="54" customHeight="1" thickBot="1" x14ac:dyDescent="0.35">
      <c r="A9" s="601"/>
      <c r="B9" s="602"/>
      <c r="C9" s="602"/>
      <c r="D9" s="602"/>
      <c r="E9" s="602"/>
      <c r="F9" s="602"/>
      <c r="G9" s="602"/>
      <c r="H9" s="603"/>
    </row>
    <row r="10" spans="1:370" s="27" customFormat="1" ht="57" customHeight="1" x14ac:dyDescent="0.25">
      <c r="A10" s="604" t="s">
        <v>13</v>
      </c>
      <c r="B10" s="605"/>
      <c r="C10" s="605"/>
      <c r="D10" s="605"/>
      <c r="E10" s="605"/>
      <c r="F10" s="605"/>
      <c r="G10" s="605"/>
      <c r="H10" s="606"/>
      <c r="I10" s="86"/>
      <c r="J10" s="86"/>
      <c r="K10" s="86"/>
      <c r="L10" s="86"/>
      <c r="M10" s="86"/>
      <c r="N10" s="86"/>
      <c r="O10" s="86"/>
      <c r="P10" s="86"/>
      <c r="Q10" s="86"/>
      <c r="R10" s="86"/>
      <c r="S10" s="86"/>
      <c r="T10" s="86"/>
      <c r="U10" s="86"/>
      <c r="V10" s="86"/>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c r="BM10" s="86"/>
      <c r="BN10" s="86"/>
      <c r="BO10" s="86"/>
      <c r="BP10" s="86"/>
      <c r="BQ10" s="86"/>
      <c r="BR10" s="86"/>
      <c r="BS10" s="86"/>
      <c r="BT10" s="86"/>
      <c r="BU10" s="86"/>
      <c r="BV10" s="86"/>
      <c r="BW10" s="86"/>
      <c r="BX10" s="86"/>
      <c r="BY10" s="86"/>
      <c r="BZ10" s="86"/>
      <c r="CA10" s="86"/>
      <c r="CB10" s="86"/>
      <c r="CC10" s="86"/>
      <c r="CD10" s="86"/>
      <c r="CE10" s="86"/>
      <c r="CF10" s="86"/>
      <c r="CG10" s="86"/>
      <c r="CH10" s="86"/>
      <c r="CI10" s="86"/>
      <c r="CJ10" s="86"/>
      <c r="CK10" s="86"/>
      <c r="CL10" s="86"/>
      <c r="CM10" s="86"/>
      <c r="CN10" s="86"/>
      <c r="CO10" s="86"/>
      <c r="CP10" s="86"/>
      <c r="CQ10" s="86"/>
      <c r="CR10" s="86"/>
      <c r="CS10" s="86"/>
      <c r="CT10" s="86"/>
      <c r="CU10" s="86"/>
      <c r="CV10" s="86"/>
      <c r="CW10" s="86"/>
      <c r="CX10" s="86"/>
      <c r="CY10" s="86"/>
      <c r="CZ10" s="86"/>
      <c r="DA10" s="86"/>
      <c r="DB10" s="86"/>
      <c r="DC10" s="86"/>
      <c r="DD10" s="86"/>
      <c r="DE10" s="86"/>
      <c r="DF10" s="86"/>
      <c r="DG10" s="86"/>
      <c r="DH10" s="86"/>
      <c r="DI10" s="86"/>
      <c r="DJ10" s="86"/>
      <c r="DK10" s="86"/>
      <c r="DL10" s="86"/>
      <c r="DM10" s="86"/>
      <c r="DN10" s="86"/>
      <c r="DO10" s="86"/>
      <c r="DP10" s="86"/>
      <c r="DQ10" s="86"/>
      <c r="DR10" s="86"/>
      <c r="DS10" s="86"/>
      <c r="DT10" s="86"/>
      <c r="DU10" s="86"/>
      <c r="DV10" s="86"/>
      <c r="DW10" s="86"/>
      <c r="DX10" s="86"/>
      <c r="DY10" s="86"/>
      <c r="DZ10" s="86"/>
      <c r="EA10" s="86"/>
      <c r="EB10" s="86"/>
      <c r="EC10" s="86"/>
      <c r="ED10" s="86"/>
      <c r="EE10" s="86"/>
      <c r="EF10" s="86"/>
      <c r="EG10" s="86"/>
      <c r="EH10" s="86"/>
      <c r="EI10" s="86"/>
      <c r="EJ10" s="86"/>
      <c r="EK10" s="86"/>
      <c r="EL10" s="86"/>
      <c r="EM10" s="86"/>
      <c r="EN10" s="86"/>
      <c r="EO10" s="86"/>
      <c r="EP10" s="86"/>
      <c r="EQ10" s="86"/>
      <c r="ER10" s="86"/>
      <c r="ES10" s="86"/>
      <c r="ET10" s="86"/>
      <c r="EU10" s="86"/>
      <c r="EV10" s="86"/>
      <c r="EW10" s="86"/>
      <c r="EX10" s="86"/>
      <c r="EY10" s="86"/>
      <c r="EZ10" s="86"/>
      <c r="FA10" s="86"/>
      <c r="FB10" s="86"/>
      <c r="FC10" s="86"/>
      <c r="FD10" s="86"/>
      <c r="FE10" s="86"/>
      <c r="FF10" s="86"/>
      <c r="FG10" s="86"/>
      <c r="FH10" s="86"/>
      <c r="FI10" s="86"/>
      <c r="FJ10" s="86"/>
      <c r="FK10" s="86"/>
      <c r="FL10" s="86"/>
      <c r="FM10" s="86"/>
      <c r="FN10" s="86"/>
      <c r="FO10" s="86"/>
      <c r="FP10" s="86"/>
      <c r="FQ10" s="86"/>
      <c r="FR10" s="86"/>
      <c r="FS10" s="86"/>
      <c r="FT10" s="86"/>
      <c r="FU10" s="86"/>
      <c r="FV10" s="86"/>
      <c r="FW10" s="86"/>
      <c r="FX10" s="86"/>
      <c r="FY10" s="86"/>
      <c r="FZ10" s="86"/>
      <c r="GA10" s="86"/>
      <c r="GB10" s="86"/>
      <c r="GC10" s="86"/>
      <c r="GD10" s="86"/>
      <c r="GE10" s="86"/>
      <c r="GF10" s="86"/>
      <c r="GG10" s="86"/>
      <c r="GH10" s="86"/>
      <c r="GI10" s="86"/>
      <c r="GJ10" s="86"/>
      <c r="GK10" s="86"/>
      <c r="GL10" s="86"/>
      <c r="GM10" s="86"/>
      <c r="GN10" s="86"/>
      <c r="GO10" s="86"/>
      <c r="GP10" s="86"/>
      <c r="GQ10" s="86"/>
      <c r="GR10" s="86"/>
      <c r="GS10" s="86"/>
      <c r="GT10" s="86"/>
      <c r="GU10" s="86"/>
      <c r="GV10" s="86"/>
      <c r="GW10" s="86"/>
      <c r="GX10" s="86"/>
      <c r="GY10" s="86"/>
      <c r="GZ10" s="86"/>
      <c r="HA10" s="86"/>
      <c r="HB10" s="86"/>
      <c r="HC10" s="86"/>
      <c r="HD10" s="86"/>
      <c r="HE10" s="86"/>
      <c r="HF10" s="86"/>
      <c r="HG10" s="86"/>
      <c r="HH10" s="86"/>
      <c r="HI10" s="86"/>
      <c r="HJ10" s="86"/>
      <c r="HK10" s="86"/>
      <c r="HL10" s="86"/>
      <c r="HM10" s="86"/>
      <c r="HN10" s="86"/>
      <c r="HO10" s="86"/>
      <c r="HP10" s="86"/>
      <c r="HQ10" s="86"/>
      <c r="HR10" s="86"/>
      <c r="HS10" s="86"/>
      <c r="HT10" s="86"/>
      <c r="HU10" s="86"/>
      <c r="HV10" s="86"/>
      <c r="HW10" s="86"/>
      <c r="HX10" s="86"/>
      <c r="HY10" s="86"/>
      <c r="HZ10" s="86"/>
      <c r="IA10" s="86"/>
      <c r="IB10" s="86"/>
      <c r="IC10" s="86"/>
      <c r="ID10" s="86"/>
      <c r="IE10" s="86"/>
      <c r="IF10" s="86"/>
      <c r="IG10" s="86"/>
      <c r="IH10" s="86"/>
      <c r="II10" s="86"/>
      <c r="IJ10" s="86"/>
      <c r="IK10" s="86"/>
      <c r="IL10" s="86"/>
      <c r="IM10" s="86"/>
      <c r="IN10" s="86"/>
      <c r="IO10" s="86"/>
      <c r="IP10" s="86"/>
      <c r="IQ10" s="86"/>
      <c r="IR10" s="86"/>
      <c r="IS10" s="86"/>
      <c r="IT10" s="86"/>
      <c r="IU10" s="86"/>
      <c r="IV10" s="86"/>
      <c r="IW10" s="86"/>
      <c r="IX10" s="86"/>
      <c r="IY10" s="86"/>
      <c r="IZ10" s="86"/>
      <c r="JA10" s="86"/>
      <c r="JB10" s="86"/>
      <c r="JC10" s="86"/>
      <c r="JD10" s="86"/>
      <c r="JE10" s="86"/>
      <c r="JF10" s="86"/>
      <c r="JG10" s="86"/>
      <c r="JH10" s="86"/>
      <c r="JI10" s="86"/>
      <c r="JJ10" s="86"/>
      <c r="JK10" s="86"/>
      <c r="JL10" s="86"/>
      <c r="JM10" s="86"/>
      <c r="JN10" s="86"/>
      <c r="JO10" s="86"/>
      <c r="JP10" s="86"/>
      <c r="JQ10" s="86"/>
      <c r="JR10" s="86"/>
      <c r="JS10" s="86"/>
      <c r="JT10" s="86"/>
      <c r="JU10" s="86"/>
      <c r="JV10" s="86"/>
      <c r="JW10" s="86"/>
      <c r="JX10" s="86"/>
      <c r="JY10" s="86"/>
      <c r="JZ10" s="86"/>
      <c r="KA10" s="86"/>
      <c r="KB10" s="86"/>
      <c r="KC10" s="86"/>
      <c r="KD10" s="86"/>
      <c r="KE10" s="86"/>
      <c r="KF10" s="86"/>
      <c r="KG10" s="86"/>
      <c r="KH10" s="86"/>
      <c r="KI10" s="86"/>
      <c r="KJ10" s="86"/>
      <c r="KK10" s="86"/>
      <c r="KL10" s="86"/>
      <c r="KM10" s="86"/>
      <c r="KN10" s="86"/>
      <c r="KO10" s="86"/>
      <c r="KP10" s="86"/>
      <c r="KQ10" s="86"/>
      <c r="KR10" s="86"/>
      <c r="KS10" s="86"/>
      <c r="KT10" s="86"/>
      <c r="KU10" s="86"/>
      <c r="KV10" s="86"/>
      <c r="KW10" s="86"/>
      <c r="KX10" s="86"/>
      <c r="KY10" s="86"/>
      <c r="KZ10" s="86"/>
      <c r="LA10" s="86"/>
      <c r="LB10" s="86"/>
      <c r="LC10" s="86"/>
      <c r="LD10" s="86"/>
      <c r="LE10" s="86"/>
      <c r="LF10" s="86"/>
      <c r="LG10" s="86"/>
      <c r="LH10" s="86"/>
      <c r="LI10" s="86"/>
      <c r="LJ10" s="86"/>
      <c r="LK10" s="86"/>
      <c r="LL10" s="86"/>
      <c r="LM10" s="86"/>
      <c r="LN10" s="86"/>
      <c r="LO10" s="86"/>
      <c r="LP10" s="86"/>
      <c r="LQ10" s="86"/>
      <c r="LR10" s="86"/>
      <c r="LS10" s="86"/>
      <c r="LT10" s="86"/>
      <c r="LU10" s="86"/>
      <c r="LV10" s="86"/>
      <c r="LW10" s="86"/>
      <c r="LX10" s="86"/>
      <c r="LY10" s="86"/>
      <c r="LZ10" s="86"/>
      <c r="MA10" s="86"/>
      <c r="MB10" s="86"/>
      <c r="MC10" s="86"/>
      <c r="MD10" s="86"/>
      <c r="ME10" s="86"/>
      <c r="MF10" s="86"/>
      <c r="MG10" s="86"/>
      <c r="MH10" s="86"/>
      <c r="MI10" s="86"/>
      <c r="MJ10" s="86"/>
      <c r="MK10" s="86"/>
      <c r="ML10" s="86"/>
      <c r="MM10" s="86"/>
      <c r="MN10" s="86"/>
      <c r="MO10" s="86"/>
      <c r="MP10" s="86"/>
      <c r="MQ10" s="86"/>
      <c r="MR10" s="86"/>
      <c r="MS10" s="86"/>
      <c r="MT10" s="86"/>
      <c r="MU10" s="86"/>
      <c r="MV10" s="86"/>
      <c r="MW10" s="86"/>
      <c r="MX10" s="86"/>
      <c r="MY10" s="86"/>
      <c r="MZ10" s="86"/>
      <c r="NA10" s="86"/>
      <c r="NB10" s="86"/>
      <c r="NC10" s="86"/>
      <c r="ND10" s="86"/>
      <c r="NE10" s="86"/>
      <c r="NF10" s="86"/>
    </row>
    <row r="11" spans="1:370" s="27" customFormat="1" ht="27" customHeight="1" x14ac:dyDescent="0.25">
      <c r="A11" s="607"/>
      <c r="B11" s="608"/>
      <c r="C11" s="608"/>
      <c r="D11" s="608"/>
      <c r="E11" s="608"/>
      <c r="F11" s="608"/>
      <c r="G11" s="608"/>
      <c r="H11" s="609"/>
      <c r="I11" s="86"/>
      <c r="J11" s="86"/>
      <c r="K11" s="86"/>
      <c r="L11" s="86"/>
      <c r="M11" s="86"/>
      <c r="N11" s="86"/>
      <c r="O11" s="86"/>
      <c r="P11" s="86"/>
      <c r="Q11" s="86"/>
      <c r="R11" s="86"/>
      <c r="S11" s="86"/>
      <c r="T11" s="86"/>
      <c r="U11" s="86"/>
      <c r="V11" s="86"/>
      <c r="W11" s="86"/>
      <c r="X11" s="86"/>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c r="BM11" s="86"/>
      <c r="BN11" s="86"/>
      <c r="BO11" s="86"/>
      <c r="BP11" s="86"/>
      <c r="BQ11" s="86"/>
      <c r="BR11" s="86"/>
      <c r="BS11" s="86"/>
      <c r="BT11" s="86"/>
      <c r="BU11" s="86"/>
      <c r="BV11" s="86"/>
      <c r="BW11" s="86"/>
      <c r="BX11" s="86"/>
      <c r="BY11" s="86"/>
      <c r="BZ11" s="86"/>
      <c r="CA11" s="86"/>
      <c r="CB11" s="86"/>
      <c r="CC11" s="86"/>
      <c r="CD11" s="86"/>
      <c r="CE11" s="86"/>
      <c r="CF11" s="86"/>
      <c r="CG11" s="86"/>
      <c r="CH11" s="86"/>
      <c r="CI11" s="86"/>
      <c r="CJ11" s="86"/>
      <c r="CK11" s="86"/>
      <c r="CL11" s="86"/>
      <c r="CM11" s="86"/>
      <c r="CN11" s="86"/>
      <c r="CO11" s="86"/>
      <c r="CP11" s="86"/>
      <c r="CQ11" s="86"/>
      <c r="CR11" s="86"/>
      <c r="CS11" s="86"/>
      <c r="CT11" s="86"/>
      <c r="CU11" s="86"/>
      <c r="CV11" s="86"/>
      <c r="CW11" s="86"/>
      <c r="CX11" s="86"/>
      <c r="CY11" s="86"/>
      <c r="CZ11" s="86"/>
      <c r="DA11" s="86"/>
      <c r="DB11" s="86"/>
      <c r="DC11" s="86"/>
      <c r="DD11" s="86"/>
      <c r="DE11" s="86"/>
      <c r="DF11" s="86"/>
      <c r="DG11" s="86"/>
      <c r="DH11" s="86"/>
      <c r="DI11" s="86"/>
      <c r="DJ11" s="86"/>
      <c r="DK11" s="86"/>
      <c r="DL11" s="86"/>
      <c r="DM11" s="86"/>
      <c r="DN11" s="86"/>
      <c r="DO11" s="86"/>
      <c r="DP11" s="86"/>
      <c r="DQ11" s="86"/>
      <c r="DR11" s="86"/>
      <c r="DS11" s="86"/>
      <c r="DT11" s="86"/>
      <c r="DU11" s="86"/>
      <c r="DV11" s="86"/>
      <c r="DW11" s="86"/>
      <c r="DX11" s="86"/>
      <c r="DY11" s="86"/>
      <c r="DZ11" s="86"/>
      <c r="EA11" s="86"/>
      <c r="EB11" s="86"/>
      <c r="EC11" s="86"/>
      <c r="ED11" s="86"/>
      <c r="EE11" s="86"/>
      <c r="EF11" s="86"/>
      <c r="EG11" s="86"/>
      <c r="EH11" s="86"/>
      <c r="EI11" s="86"/>
      <c r="EJ11" s="86"/>
      <c r="EK11" s="86"/>
      <c r="EL11" s="86"/>
      <c r="EM11" s="86"/>
      <c r="EN11" s="86"/>
      <c r="EO11" s="86"/>
      <c r="EP11" s="86"/>
      <c r="EQ11" s="86"/>
      <c r="ER11" s="86"/>
      <c r="ES11" s="86"/>
      <c r="ET11" s="86"/>
      <c r="EU11" s="86"/>
      <c r="EV11" s="86"/>
      <c r="EW11" s="86"/>
      <c r="EX11" s="86"/>
      <c r="EY11" s="86"/>
      <c r="EZ11" s="86"/>
      <c r="FA11" s="86"/>
      <c r="FB11" s="86"/>
      <c r="FC11" s="86"/>
      <c r="FD11" s="86"/>
      <c r="FE11" s="86"/>
      <c r="FF11" s="86"/>
      <c r="FG11" s="86"/>
      <c r="FH11" s="86"/>
      <c r="FI11" s="86"/>
      <c r="FJ11" s="86"/>
      <c r="FK11" s="86"/>
      <c r="FL11" s="86"/>
      <c r="FM11" s="86"/>
      <c r="FN11" s="86"/>
      <c r="FO11" s="86"/>
      <c r="FP11" s="86"/>
      <c r="FQ11" s="86"/>
      <c r="FR11" s="86"/>
      <c r="FS11" s="86"/>
      <c r="FT11" s="86"/>
      <c r="FU11" s="86"/>
      <c r="FV11" s="86"/>
      <c r="FW11" s="86"/>
      <c r="FX11" s="86"/>
      <c r="FY11" s="86"/>
      <c r="FZ11" s="86"/>
      <c r="GA11" s="86"/>
      <c r="GB11" s="86"/>
      <c r="GC11" s="86"/>
      <c r="GD11" s="86"/>
      <c r="GE11" s="86"/>
      <c r="GF11" s="86"/>
      <c r="GG11" s="86"/>
      <c r="GH11" s="86"/>
      <c r="GI11" s="86"/>
      <c r="GJ11" s="86"/>
      <c r="GK11" s="86"/>
      <c r="GL11" s="86"/>
      <c r="GM11" s="86"/>
      <c r="GN11" s="86"/>
      <c r="GO11" s="86"/>
      <c r="GP11" s="86"/>
      <c r="GQ11" s="86"/>
      <c r="GR11" s="86"/>
      <c r="GS11" s="86"/>
      <c r="GT11" s="86"/>
      <c r="GU11" s="86"/>
      <c r="GV11" s="86"/>
      <c r="GW11" s="86"/>
      <c r="GX11" s="86"/>
      <c r="GY11" s="86"/>
      <c r="GZ11" s="86"/>
      <c r="HA11" s="86"/>
      <c r="HB11" s="86"/>
      <c r="HC11" s="86"/>
      <c r="HD11" s="86"/>
      <c r="HE11" s="86"/>
      <c r="HF11" s="86"/>
      <c r="HG11" s="86"/>
      <c r="HH11" s="86"/>
      <c r="HI11" s="86"/>
      <c r="HJ11" s="86"/>
      <c r="HK11" s="86"/>
      <c r="HL11" s="86"/>
      <c r="HM11" s="86"/>
      <c r="HN11" s="86"/>
      <c r="HO11" s="86"/>
      <c r="HP11" s="86"/>
      <c r="HQ11" s="86"/>
      <c r="HR11" s="86"/>
      <c r="HS11" s="86"/>
      <c r="HT11" s="86"/>
      <c r="HU11" s="86"/>
      <c r="HV11" s="86"/>
      <c r="HW11" s="86"/>
      <c r="HX11" s="86"/>
      <c r="HY11" s="86"/>
      <c r="HZ11" s="86"/>
      <c r="IA11" s="86"/>
      <c r="IB11" s="86"/>
      <c r="IC11" s="86"/>
      <c r="ID11" s="86"/>
      <c r="IE11" s="86"/>
      <c r="IF11" s="86"/>
      <c r="IG11" s="86"/>
      <c r="IH11" s="86"/>
      <c r="II11" s="86"/>
      <c r="IJ11" s="86"/>
      <c r="IK11" s="86"/>
      <c r="IL11" s="86"/>
      <c r="IM11" s="86"/>
      <c r="IN11" s="86"/>
      <c r="IO11" s="86"/>
      <c r="IP11" s="86"/>
      <c r="IQ11" s="86"/>
      <c r="IR11" s="86"/>
      <c r="IS11" s="86"/>
      <c r="IT11" s="86"/>
      <c r="IU11" s="86"/>
      <c r="IV11" s="86"/>
      <c r="IW11" s="86"/>
      <c r="IX11" s="86"/>
      <c r="IY11" s="86"/>
      <c r="IZ11" s="86"/>
      <c r="JA11" s="86"/>
      <c r="JB11" s="86"/>
      <c r="JC11" s="86"/>
      <c r="JD11" s="86"/>
      <c r="JE11" s="86"/>
      <c r="JF11" s="86"/>
      <c r="JG11" s="86"/>
      <c r="JH11" s="86"/>
      <c r="JI11" s="86"/>
      <c r="JJ11" s="86"/>
      <c r="JK11" s="86"/>
      <c r="JL11" s="86"/>
      <c r="JM11" s="86"/>
      <c r="JN11" s="86"/>
      <c r="JO11" s="86"/>
      <c r="JP11" s="86"/>
      <c r="JQ11" s="86"/>
      <c r="JR11" s="86"/>
      <c r="JS11" s="86"/>
      <c r="JT11" s="86"/>
      <c r="JU11" s="86"/>
      <c r="JV11" s="86"/>
      <c r="JW11" s="86"/>
      <c r="JX11" s="86"/>
      <c r="JY11" s="86"/>
      <c r="JZ11" s="86"/>
      <c r="KA11" s="86"/>
      <c r="KB11" s="86"/>
      <c r="KC11" s="86"/>
      <c r="KD11" s="86"/>
      <c r="KE11" s="86"/>
      <c r="KF11" s="86"/>
      <c r="KG11" s="86"/>
      <c r="KH11" s="86"/>
      <c r="KI11" s="86"/>
      <c r="KJ11" s="86"/>
      <c r="KK11" s="86"/>
      <c r="KL11" s="86"/>
      <c r="KM11" s="86"/>
      <c r="KN11" s="86"/>
      <c r="KO11" s="86"/>
      <c r="KP11" s="86"/>
      <c r="KQ11" s="86"/>
      <c r="KR11" s="86"/>
      <c r="KS11" s="86"/>
      <c r="KT11" s="86"/>
      <c r="KU11" s="86"/>
      <c r="KV11" s="86"/>
      <c r="KW11" s="86"/>
      <c r="KX11" s="86"/>
      <c r="KY11" s="86"/>
      <c r="KZ11" s="86"/>
      <c r="LA11" s="86"/>
      <c r="LB11" s="86"/>
      <c r="LC11" s="86"/>
      <c r="LD11" s="86"/>
      <c r="LE11" s="86"/>
      <c r="LF11" s="86"/>
      <c r="LG11" s="86"/>
      <c r="LH11" s="86"/>
      <c r="LI11" s="86"/>
      <c r="LJ11" s="86"/>
      <c r="LK11" s="86"/>
      <c r="LL11" s="86"/>
      <c r="LM11" s="86"/>
      <c r="LN11" s="86"/>
      <c r="LO11" s="86"/>
      <c r="LP11" s="86"/>
      <c r="LQ11" s="86"/>
      <c r="LR11" s="86"/>
      <c r="LS11" s="86"/>
      <c r="LT11" s="86"/>
      <c r="LU11" s="86"/>
      <c r="LV11" s="86"/>
      <c r="LW11" s="86"/>
      <c r="LX11" s="86"/>
      <c r="LY11" s="86"/>
      <c r="LZ11" s="86"/>
      <c r="MA11" s="86"/>
      <c r="MB11" s="86"/>
      <c r="MC11" s="86"/>
      <c r="MD11" s="86"/>
      <c r="ME11" s="86"/>
      <c r="MF11" s="86"/>
      <c r="MG11" s="86"/>
      <c r="MH11" s="86"/>
      <c r="MI11" s="86"/>
      <c r="MJ11" s="86"/>
      <c r="MK11" s="86"/>
      <c r="ML11" s="86"/>
      <c r="MM11" s="86"/>
      <c r="MN11" s="86"/>
      <c r="MO11" s="86"/>
      <c r="MP11" s="86"/>
      <c r="MQ11" s="86"/>
      <c r="MR11" s="86"/>
      <c r="MS11" s="86"/>
      <c r="MT11" s="86"/>
      <c r="MU11" s="86"/>
      <c r="MV11" s="86"/>
      <c r="MW11" s="86"/>
      <c r="MX11" s="86"/>
      <c r="MY11" s="86"/>
      <c r="MZ11" s="86"/>
      <c r="NA11" s="86"/>
      <c r="NB11" s="86"/>
      <c r="NC11" s="86"/>
      <c r="ND11" s="86"/>
      <c r="NE11" s="86"/>
      <c r="NF11" s="86"/>
    </row>
    <row r="12" spans="1:370" s="27" customFormat="1" ht="23.15" customHeight="1" x14ac:dyDescent="0.25">
      <c r="A12" s="607"/>
      <c r="B12" s="608"/>
      <c r="C12" s="608"/>
      <c r="D12" s="608"/>
      <c r="E12" s="608"/>
      <c r="F12" s="608"/>
      <c r="G12" s="608"/>
      <c r="H12" s="609"/>
      <c r="I12" s="86"/>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c r="HB12" s="86"/>
      <c r="HC12" s="86"/>
      <c r="HD12" s="86"/>
      <c r="HE12" s="86"/>
      <c r="HF12" s="86"/>
      <c r="HG12" s="86"/>
      <c r="HH12" s="86"/>
      <c r="HI12" s="86"/>
      <c r="HJ12" s="86"/>
      <c r="HK12" s="86"/>
      <c r="HL12" s="86"/>
      <c r="HM12" s="86"/>
      <c r="HN12" s="86"/>
      <c r="HO12" s="86"/>
      <c r="HP12" s="86"/>
      <c r="HQ12" s="86"/>
      <c r="HR12" s="86"/>
      <c r="HS12" s="86"/>
      <c r="HT12" s="86"/>
      <c r="HU12" s="86"/>
      <c r="HV12" s="86"/>
      <c r="HW12" s="86"/>
      <c r="HX12" s="86"/>
      <c r="HY12" s="86"/>
      <c r="HZ12" s="86"/>
      <c r="IA12" s="86"/>
      <c r="IB12" s="86"/>
      <c r="IC12" s="86"/>
      <c r="ID12" s="86"/>
      <c r="IE12" s="86"/>
      <c r="IF12" s="86"/>
      <c r="IG12" s="86"/>
      <c r="IH12" s="86"/>
      <c r="II12" s="86"/>
      <c r="IJ12" s="86"/>
      <c r="IK12" s="86"/>
      <c r="IL12" s="86"/>
      <c r="IM12" s="86"/>
      <c r="IN12" s="86"/>
      <c r="IO12" s="86"/>
      <c r="IP12" s="86"/>
      <c r="IQ12" s="86"/>
      <c r="IR12" s="86"/>
      <c r="IS12" s="86"/>
      <c r="IT12" s="86"/>
      <c r="IU12" s="86"/>
      <c r="IV12" s="86"/>
      <c r="IW12" s="86"/>
      <c r="IX12" s="86"/>
      <c r="IY12" s="86"/>
      <c r="IZ12" s="86"/>
      <c r="JA12" s="86"/>
      <c r="JB12" s="86"/>
      <c r="JC12" s="86"/>
      <c r="JD12" s="86"/>
      <c r="JE12" s="86"/>
      <c r="JF12" s="86"/>
      <c r="JG12" s="86"/>
      <c r="JH12" s="86"/>
      <c r="JI12" s="86"/>
      <c r="JJ12" s="86"/>
      <c r="JK12" s="86"/>
      <c r="JL12" s="86"/>
      <c r="JM12" s="86"/>
      <c r="JN12" s="86"/>
      <c r="JO12" s="86"/>
      <c r="JP12" s="86"/>
      <c r="JQ12" s="86"/>
      <c r="JR12" s="86"/>
      <c r="JS12" s="86"/>
      <c r="JT12" s="86"/>
      <c r="JU12" s="86"/>
      <c r="JV12" s="86"/>
      <c r="JW12" s="86"/>
      <c r="JX12" s="86"/>
      <c r="JY12" s="86"/>
      <c r="JZ12" s="86"/>
      <c r="KA12" s="86"/>
      <c r="KB12" s="86"/>
      <c r="KC12" s="86"/>
      <c r="KD12" s="86"/>
      <c r="KE12" s="86"/>
      <c r="KF12" s="86"/>
      <c r="KG12" s="86"/>
      <c r="KH12" s="86"/>
      <c r="KI12" s="86"/>
      <c r="KJ12" s="86"/>
      <c r="KK12" s="86"/>
      <c r="KL12" s="86"/>
      <c r="KM12" s="86"/>
      <c r="KN12" s="86"/>
      <c r="KO12" s="86"/>
      <c r="KP12" s="86"/>
      <c r="KQ12" s="86"/>
      <c r="KR12" s="86"/>
      <c r="KS12" s="86"/>
      <c r="KT12" s="86"/>
      <c r="KU12" s="86"/>
      <c r="KV12" s="86"/>
      <c r="KW12" s="86"/>
      <c r="KX12" s="86"/>
      <c r="KY12" s="86"/>
      <c r="KZ12" s="86"/>
      <c r="LA12" s="86"/>
      <c r="LB12" s="86"/>
      <c r="LC12" s="86"/>
      <c r="LD12" s="86"/>
      <c r="LE12" s="86"/>
      <c r="LF12" s="86"/>
      <c r="LG12" s="86"/>
      <c r="LH12" s="86"/>
      <c r="LI12" s="86"/>
      <c r="LJ12" s="86"/>
      <c r="LK12" s="86"/>
      <c r="LL12" s="86"/>
      <c r="LM12" s="86"/>
      <c r="LN12" s="86"/>
      <c r="LO12" s="86"/>
      <c r="LP12" s="86"/>
      <c r="LQ12" s="86"/>
      <c r="LR12" s="86"/>
      <c r="LS12" s="86"/>
      <c r="LT12" s="86"/>
      <c r="LU12" s="86"/>
      <c r="LV12" s="86"/>
      <c r="LW12" s="86"/>
      <c r="LX12" s="86"/>
      <c r="LY12" s="86"/>
      <c r="LZ12" s="86"/>
      <c r="MA12" s="86"/>
      <c r="MB12" s="86"/>
      <c r="MC12" s="86"/>
      <c r="MD12" s="86"/>
      <c r="ME12" s="86"/>
      <c r="MF12" s="86"/>
      <c r="MG12" s="86"/>
      <c r="MH12" s="86"/>
      <c r="MI12" s="86"/>
      <c r="MJ12" s="86"/>
      <c r="MK12" s="86"/>
      <c r="ML12" s="86"/>
      <c r="MM12" s="86"/>
      <c r="MN12" s="86"/>
      <c r="MO12" s="86"/>
      <c r="MP12" s="86"/>
      <c r="MQ12" s="86"/>
      <c r="MR12" s="86"/>
      <c r="MS12" s="86"/>
      <c r="MT12" s="86"/>
      <c r="MU12" s="86"/>
      <c r="MV12" s="86"/>
      <c r="MW12" s="86"/>
      <c r="MX12" s="86"/>
      <c r="MY12" s="86"/>
      <c r="MZ12" s="86"/>
      <c r="NA12" s="86"/>
      <c r="NB12" s="86"/>
      <c r="NC12" s="86"/>
      <c r="ND12" s="86"/>
      <c r="NE12" s="86"/>
      <c r="NF12" s="86"/>
    </row>
    <row r="13" spans="1:370" s="27" customFormat="1" ht="23.15" customHeight="1" x14ac:dyDescent="0.25">
      <c r="A13" s="607"/>
      <c r="B13" s="608"/>
      <c r="C13" s="608"/>
      <c r="D13" s="608"/>
      <c r="E13" s="608"/>
      <c r="F13" s="608"/>
      <c r="G13" s="608"/>
      <c r="H13" s="609"/>
      <c r="I13" s="86"/>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c r="IW13" s="86"/>
      <c r="IX13" s="86"/>
      <c r="IY13" s="86"/>
      <c r="IZ13" s="86"/>
      <c r="JA13" s="86"/>
      <c r="JB13" s="86"/>
      <c r="JC13" s="86"/>
      <c r="JD13" s="86"/>
      <c r="JE13" s="86"/>
      <c r="JF13" s="86"/>
      <c r="JG13" s="86"/>
      <c r="JH13" s="86"/>
      <c r="JI13" s="86"/>
      <c r="JJ13" s="86"/>
      <c r="JK13" s="86"/>
      <c r="JL13" s="86"/>
      <c r="JM13" s="86"/>
      <c r="JN13" s="86"/>
      <c r="JO13" s="86"/>
      <c r="JP13" s="86"/>
      <c r="JQ13" s="86"/>
      <c r="JR13" s="86"/>
      <c r="JS13" s="86"/>
      <c r="JT13" s="86"/>
      <c r="JU13" s="86"/>
      <c r="JV13" s="86"/>
      <c r="JW13" s="86"/>
      <c r="JX13" s="86"/>
      <c r="JY13" s="86"/>
      <c r="JZ13" s="86"/>
      <c r="KA13" s="86"/>
      <c r="KB13" s="86"/>
      <c r="KC13" s="86"/>
      <c r="KD13" s="86"/>
      <c r="KE13" s="86"/>
      <c r="KF13" s="86"/>
      <c r="KG13" s="86"/>
      <c r="KH13" s="86"/>
      <c r="KI13" s="86"/>
      <c r="KJ13" s="86"/>
      <c r="KK13" s="86"/>
      <c r="KL13" s="86"/>
      <c r="KM13" s="86"/>
      <c r="KN13" s="86"/>
      <c r="KO13" s="86"/>
      <c r="KP13" s="86"/>
      <c r="KQ13" s="86"/>
      <c r="KR13" s="86"/>
      <c r="KS13" s="86"/>
      <c r="KT13" s="86"/>
      <c r="KU13" s="86"/>
      <c r="KV13" s="86"/>
      <c r="KW13" s="86"/>
      <c r="KX13" s="86"/>
      <c r="KY13" s="86"/>
      <c r="KZ13" s="86"/>
      <c r="LA13" s="86"/>
      <c r="LB13" s="86"/>
      <c r="LC13" s="86"/>
      <c r="LD13" s="86"/>
      <c r="LE13" s="86"/>
      <c r="LF13" s="86"/>
      <c r="LG13" s="86"/>
      <c r="LH13" s="86"/>
      <c r="LI13" s="86"/>
      <c r="LJ13" s="86"/>
      <c r="LK13" s="86"/>
      <c r="LL13" s="86"/>
      <c r="LM13" s="86"/>
      <c r="LN13" s="86"/>
      <c r="LO13" s="86"/>
      <c r="LP13" s="86"/>
      <c r="LQ13" s="86"/>
      <c r="LR13" s="86"/>
      <c r="LS13" s="86"/>
      <c r="LT13" s="86"/>
      <c r="LU13" s="86"/>
      <c r="LV13" s="86"/>
      <c r="LW13" s="86"/>
      <c r="LX13" s="86"/>
      <c r="LY13" s="86"/>
      <c r="LZ13" s="86"/>
      <c r="MA13" s="86"/>
      <c r="MB13" s="86"/>
      <c r="MC13" s="86"/>
      <c r="MD13" s="86"/>
      <c r="ME13" s="86"/>
      <c r="MF13" s="86"/>
      <c r="MG13" s="86"/>
      <c r="MH13" s="86"/>
      <c r="MI13" s="86"/>
      <c r="MJ13" s="86"/>
      <c r="MK13" s="86"/>
      <c r="ML13" s="86"/>
      <c r="MM13" s="86"/>
      <c r="MN13" s="86"/>
      <c r="MO13" s="86"/>
      <c r="MP13" s="86"/>
      <c r="MQ13" s="86"/>
      <c r="MR13" s="86"/>
      <c r="MS13" s="86"/>
      <c r="MT13" s="86"/>
      <c r="MU13" s="86"/>
      <c r="MV13" s="86"/>
      <c r="MW13" s="86"/>
      <c r="MX13" s="86"/>
      <c r="MY13" s="86"/>
      <c r="MZ13" s="86"/>
      <c r="NA13" s="86"/>
      <c r="NB13" s="86"/>
      <c r="NC13" s="86"/>
      <c r="ND13" s="86"/>
      <c r="NE13" s="86"/>
      <c r="NF13" s="86"/>
    </row>
    <row r="14" spans="1:370" s="27" customFormat="1" ht="27" customHeight="1" x14ac:dyDescent="0.25">
      <c r="A14" s="607"/>
      <c r="B14" s="608"/>
      <c r="C14" s="608"/>
      <c r="D14" s="608"/>
      <c r="E14" s="608"/>
      <c r="F14" s="608"/>
      <c r="G14" s="608"/>
      <c r="H14" s="609"/>
      <c r="I14" s="86"/>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c r="IW14" s="86"/>
      <c r="IX14" s="86"/>
      <c r="IY14" s="86"/>
      <c r="IZ14" s="86"/>
      <c r="JA14" s="86"/>
      <c r="JB14" s="86"/>
      <c r="JC14" s="86"/>
      <c r="JD14" s="86"/>
      <c r="JE14" s="86"/>
      <c r="JF14" s="86"/>
      <c r="JG14" s="86"/>
      <c r="JH14" s="86"/>
      <c r="JI14" s="86"/>
      <c r="JJ14" s="86"/>
      <c r="JK14" s="86"/>
      <c r="JL14" s="86"/>
      <c r="JM14" s="86"/>
      <c r="JN14" s="86"/>
      <c r="JO14" s="86"/>
      <c r="JP14" s="86"/>
      <c r="JQ14" s="86"/>
      <c r="JR14" s="86"/>
      <c r="JS14" s="86"/>
      <c r="JT14" s="86"/>
      <c r="JU14" s="86"/>
      <c r="JV14" s="86"/>
      <c r="JW14" s="86"/>
      <c r="JX14" s="86"/>
      <c r="JY14" s="86"/>
      <c r="JZ14" s="86"/>
      <c r="KA14" s="86"/>
      <c r="KB14" s="86"/>
      <c r="KC14" s="86"/>
      <c r="KD14" s="86"/>
      <c r="KE14" s="86"/>
      <c r="KF14" s="86"/>
      <c r="KG14" s="86"/>
      <c r="KH14" s="86"/>
      <c r="KI14" s="86"/>
      <c r="KJ14" s="86"/>
      <c r="KK14" s="86"/>
      <c r="KL14" s="86"/>
      <c r="KM14" s="86"/>
      <c r="KN14" s="86"/>
      <c r="KO14" s="86"/>
      <c r="KP14" s="86"/>
      <c r="KQ14" s="86"/>
      <c r="KR14" s="86"/>
      <c r="KS14" s="86"/>
      <c r="KT14" s="86"/>
      <c r="KU14" s="86"/>
      <c r="KV14" s="86"/>
      <c r="KW14" s="86"/>
      <c r="KX14" s="86"/>
      <c r="KY14" s="86"/>
      <c r="KZ14" s="86"/>
      <c r="LA14" s="86"/>
      <c r="LB14" s="86"/>
      <c r="LC14" s="86"/>
      <c r="LD14" s="86"/>
      <c r="LE14" s="86"/>
      <c r="LF14" s="86"/>
      <c r="LG14" s="86"/>
      <c r="LH14" s="86"/>
      <c r="LI14" s="86"/>
      <c r="LJ14" s="86"/>
      <c r="LK14" s="86"/>
      <c r="LL14" s="86"/>
      <c r="LM14" s="86"/>
      <c r="LN14" s="86"/>
      <c r="LO14" s="86"/>
      <c r="LP14" s="86"/>
      <c r="LQ14" s="86"/>
      <c r="LR14" s="86"/>
      <c r="LS14" s="86"/>
      <c r="LT14" s="86"/>
      <c r="LU14" s="86"/>
      <c r="LV14" s="86"/>
      <c r="LW14" s="86"/>
      <c r="LX14" s="86"/>
      <c r="LY14" s="86"/>
      <c r="LZ14" s="86"/>
      <c r="MA14" s="86"/>
      <c r="MB14" s="86"/>
      <c r="MC14" s="86"/>
      <c r="MD14" s="86"/>
      <c r="ME14" s="86"/>
      <c r="MF14" s="86"/>
      <c r="MG14" s="86"/>
      <c r="MH14" s="86"/>
      <c r="MI14" s="86"/>
      <c r="MJ14" s="86"/>
      <c r="MK14" s="86"/>
      <c r="ML14" s="86"/>
      <c r="MM14" s="86"/>
      <c r="MN14" s="86"/>
      <c r="MO14" s="86"/>
      <c r="MP14" s="86"/>
      <c r="MQ14" s="86"/>
      <c r="MR14" s="86"/>
      <c r="MS14" s="86"/>
      <c r="MT14" s="86"/>
      <c r="MU14" s="86"/>
      <c r="MV14" s="86"/>
      <c r="MW14" s="86"/>
      <c r="MX14" s="86"/>
      <c r="MY14" s="86"/>
      <c r="MZ14" s="86"/>
      <c r="NA14" s="86"/>
      <c r="NB14" s="86"/>
      <c r="NC14" s="86"/>
      <c r="ND14" s="86"/>
      <c r="NE14" s="86"/>
      <c r="NF14" s="86"/>
    </row>
    <row r="15" spans="1:370" s="27" customFormat="1" ht="27" customHeight="1" x14ac:dyDescent="0.25">
      <c r="A15" s="607"/>
      <c r="B15" s="608"/>
      <c r="C15" s="608"/>
      <c r="D15" s="608"/>
      <c r="E15" s="608"/>
      <c r="F15" s="608"/>
      <c r="G15" s="608"/>
      <c r="H15" s="609"/>
      <c r="I15" s="86"/>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c r="IW15" s="86"/>
      <c r="IX15" s="86"/>
      <c r="IY15" s="86"/>
      <c r="IZ15" s="86"/>
      <c r="JA15" s="86"/>
      <c r="JB15" s="86"/>
      <c r="JC15" s="86"/>
      <c r="JD15" s="86"/>
      <c r="JE15" s="86"/>
      <c r="JF15" s="86"/>
      <c r="JG15" s="86"/>
      <c r="JH15" s="86"/>
      <c r="JI15" s="86"/>
      <c r="JJ15" s="86"/>
      <c r="JK15" s="86"/>
      <c r="JL15" s="86"/>
      <c r="JM15" s="86"/>
      <c r="JN15" s="86"/>
      <c r="JO15" s="86"/>
      <c r="JP15" s="86"/>
      <c r="JQ15" s="86"/>
      <c r="JR15" s="86"/>
      <c r="JS15" s="86"/>
      <c r="JT15" s="86"/>
      <c r="JU15" s="86"/>
      <c r="JV15" s="86"/>
      <c r="JW15" s="86"/>
      <c r="JX15" s="86"/>
      <c r="JY15" s="86"/>
      <c r="JZ15" s="86"/>
      <c r="KA15" s="86"/>
      <c r="KB15" s="86"/>
      <c r="KC15" s="86"/>
      <c r="KD15" s="86"/>
      <c r="KE15" s="86"/>
      <c r="KF15" s="86"/>
      <c r="KG15" s="86"/>
      <c r="KH15" s="86"/>
      <c r="KI15" s="86"/>
      <c r="KJ15" s="86"/>
      <c r="KK15" s="86"/>
      <c r="KL15" s="86"/>
      <c r="KM15" s="86"/>
      <c r="KN15" s="86"/>
      <c r="KO15" s="86"/>
      <c r="KP15" s="86"/>
      <c r="KQ15" s="86"/>
      <c r="KR15" s="86"/>
      <c r="KS15" s="86"/>
      <c r="KT15" s="86"/>
      <c r="KU15" s="86"/>
      <c r="KV15" s="86"/>
      <c r="KW15" s="86"/>
      <c r="KX15" s="86"/>
      <c r="KY15" s="86"/>
      <c r="KZ15" s="86"/>
      <c r="LA15" s="86"/>
      <c r="LB15" s="86"/>
      <c r="LC15" s="86"/>
      <c r="LD15" s="86"/>
      <c r="LE15" s="86"/>
      <c r="LF15" s="86"/>
      <c r="LG15" s="86"/>
      <c r="LH15" s="86"/>
      <c r="LI15" s="86"/>
      <c r="LJ15" s="86"/>
      <c r="LK15" s="86"/>
      <c r="LL15" s="86"/>
      <c r="LM15" s="86"/>
      <c r="LN15" s="86"/>
      <c r="LO15" s="86"/>
      <c r="LP15" s="86"/>
      <c r="LQ15" s="86"/>
      <c r="LR15" s="86"/>
      <c r="LS15" s="86"/>
      <c r="LT15" s="86"/>
      <c r="LU15" s="86"/>
      <c r="LV15" s="86"/>
      <c r="LW15" s="86"/>
      <c r="LX15" s="86"/>
      <c r="LY15" s="86"/>
      <c r="LZ15" s="86"/>
      <c r="MA15" s="86"/>
      <c r="MB15" s="86"/>
      <c r="MC15" s="86"/>
      <c r="MD15" s="86"/>
      <c r="ME15" s="86"/>
      <c r="MF15" s="86"/>
      <c r="MG15" s="86"/>
      <c r="MH15" s="86"/>
      <c r="MI15" s="86"/>
      <c r="MJ15" s="86"/>
      <c r="MK15" s="86"/>
      <c r="ML15" s="86"/>
      <c r="MM15" s="86"/>
      <c r="MN15" s="86"/>
      <c r="MO15" s="86"/>
      <c r="MP15" s="86"/>
      <c r="MQ15" s="86"/>
      <c r="MR15" s="86"/>
      <c r="MS15" s="86"/>
      <c r="MT15" s="86"/>
      <c r="MU15" s="86"/>
      <c r="MV15" s="86"/>
      <c r="MW15" s="86"/>
      <c r="MX15" s="86"/>
      <c r="MY15" s="86"/>
      <c r="MZ15" s="86"/>
      <c r="NA15" s="86"/>
      <c r="NB15" s="86"/>
      <c r="NC15" s="86"/>
      <c r="ND15" s="86"/>
      <c r="NE15" s="86"/>
      <c r="NF15" s="86"/>
    </row>
    <row r="16" spans="1:370" s="27" customFormat="1" ht="26.25" customHeight="1" x14ac:dyDescent="0.25">
      <c r="A16" s="607"/>
      <c r="B16" s="608"/>
      <c r="C16" s="608"/>
      <c r="D16" s="608"/>
      <c r="E16" s="608"/>
      <c r="F16" s="608"/>
      <c r="G16" s="608"/>
      <c r="H16" s="609"/>
      <c r="I16" s="86"/>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c r="IW16" s="86"/>
      <c r="IX16" s="86"/>
      <c r="IY16" s="86"/>
      <c r="IZ16" s="86"/>
      <c r="JA16" s="86"/>
      <c r="JB16" s="86"/>
      <c r="JC16" s="86"/>
      <c r="JD16" s="86"/>
      <c r="JE16" s="86"/>
      <c r="JF16" s="86"/>
      <c r="JG16" s="86"/>
      <c r="JH16" s="86"/>
      <c r="JI16" s="86"/>
      <c r="JJ16" s="86"/>
      <c r="JK16" s="86"/>
      <c r="JL16" s="86"/>
      <c r="JM16" s="86"/>
      <c r="JN16" s="86"/>
      <c r="JO16" s="86"/>
      <c r="JP16" s="86"/>
      <c r="JQ16" s="86"/>
      <c r="JR16" s="86"/>
      <c r="JS16" s="86"/>
      <c r="JT16" s="86"/>
      <c r="JU16" s="86"/>
      <c r="JV16" s="86"/>
      <c r="JW16" s="86"/>
      <c r="JX16" s="86"/>
      <c r="JY16" s="86"/>
      <c r="JZ16" s="86"/>
      <c r="KA16" s="86"/>
      <c r="KB16" s="86"/>
      <c r="KC16" s="86"/>
      <c r="KD16" s="86"/>
      <c r="KE16" s="86"/>
      <c r="KF16" s="86"/>
      <c r="KG16" s="86"/>
      <c r="KH16" s="86"/>
      <c r="KI16" s="86"/>
      <c r="KJ16" s="86"/>
      <c r="KK16" s="86"/>
      <c r="KL16" s="86"/>
      <c r="KM16" s="86"/>
      <c r="KN16" s="86"/>
      <c r="KO16" s="86"/>
      <c r="KP16" s="86"/>
      <c r="KQ16" s="86"/>
      <c r="KR16" s="86"/>
      <c r="KS16" s="86"/>
      <c r="KT16" s="86"/>
      <c r="KU16" s="86"/>
      <c r="KV16" s="86"/>
      <c r="KW16" s="86"/>
      <c r="KX16" s="86"/>
      <c r="KY16" s="86"/>
      <c r="KZ16" s="86"/>
      <c r="LA16" s="86"/>
      <c r="LB16" s="86"/>
      <c r="LC16" s="86"/>
      <c r="LD16" s="86"/>
      <c r="LE16" s="86"/>
      <c r="LF16" s="86"/>
      <c r="LG16" s="86"/>
      <c r="LH16" s="86"/>
      <c r="LI16" s="86"/>
      <c r="LJ16" s="86"/>
      <c r="LK16" s="86"/>
      <c r="LL16" s="86"/>
      <c r="LM16" s="86"/>
      <c r="LN16" s="86"/>
      <c r="LO16" s="86"/>
      <c r="LP16" s="86"/>
      <c r="LQ16" s="86"/>
      <c r="LR16" s="86"/>
      <c r="LS16" s="86"/>
      <c r="LT16" s="86"/>
      <c r="LU16" s="86"/>
      <c r="LV16" s="86"/>
      <c r="LW16" s="86"/>
      <c r="LX16" s="86"/>
      <c r="LY16" s="86"/>
      <c r="LZ16" s="86"/>
      <c r="MA16" s="86"/>
      <c r="MB16" s="86"/>
      <c r="MC16" s="86"/>
      <c r="MD16" s="86"/>
      <c r="ME16" s="86"/>
      <c r="MF16" s="86"/>
      <c r="MG16" s="86"/>
      <c r="MH16" s="86"/>
      <c r="MI16" s="86"/>
      <c r="MJ16" s="86"/>
      <c r="MK16" s="86"/>
      <c r="ML16" s="86"/>
      <c r="MM16" s="86"/>
      <c r="MN16" s="86"/>
      <c r="MO16" s="86"/>
      <c r="MP16" s="86"/>
      <c r="MQ16" s="86"/>
      <c r="MR16" s="86"/>
      <c r="MS16" s="86"/>
      <c r="MT16" s="86"/>
      <c r="MU16" s="86"/>
      <c r="MV16" s="86"/>
      <c r="MW16" s="86"/>
      <c r="MX16" s="86"/>
      <c r="MY16" s="86"/>
      <c r="MZ16" s="86"/>
      <c r="NA16" s="86"/>
      <c r="NB16" s="86"/>
      <c r="NC16" s="86"/>
      <c r="ND16" s="86"/>
      <c r="NE16" s="86"/>
      <c r="NF16" s="86"/>
    </row>
    <row r="17" spans="1:370" s="27" customFormat="1" ht="27" customHeight="1" x14ac:dyDescent="0.25">
      <c r="A17" s="607"/>
      <c r="B17" s="608"/>
      <c r="C17" s="608"/>
      <c r="D17" s="608"/>
      <c r="E17" s="608"/>
      <c r="F17" s="608"/>
      <c r="G17" s="608"/>
      <c r="H17" s="609"/>
      <c r="I17" s="86"/>
      <c r="J17" s="86"/>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c r="IW17" s="86"/>
      <c r="IX17" s="86"/>
      <c r="IY17" s="86"/>
      <c r="IZ17" s="86"/>
      <c r="JA17" s="86"/>
      <c r="JB17" s="86"/>
      <c r="JC17" s="86"/>
      <c r="JD17" s="86"/>
      <c r="JE17" s="86"/>
      <c r="JF17" s="86"/>
      <c r="JG17" s="86"/>
      <c r="JH17" s="86"/>
      <c r="JI17" s="86"/>
      <c r="JJ17" s="86"/>
      <c r="JK17" s="86"/>
      <c r="JL17" s="86"/>
      <c r="JM17" s="86"/>
      <c r="JN17" s="86"/>
      <c r="JO17" s="86"/>
      <c r="JP17" s="86"/>
      <c r="JQ17" s="86"/>
      <c r="JR17" s="86"/>
      <c r="JS17" s="86"/>
      <c r="JT17" s="86"/>
      <c r="JU17" s="86"/>
      <c r="JV17" s="86"/>
      <c r="JW17" s="86"/>
      <c r="JX17" s="86"/>
      <c r="JY17" s="86"/>
      <c r="JZ17" s="86"/>
      <c r="KA17" s="86"/>
      <c r="KB17" s="86"/>
      <c r="KC17" s="86"/>
      <c r="KD17" s="86"/>
      <c r="KE17" s="86"/>
      <c r="KF17" s="86"/>
      <c r="KG17" s="86"/>
      <c r="KH17" s="86"/>
      <c r="KI17" s="86"/>
      <c r="KJ17" s="86"/>
      <c r="KK17" s="86"/>
      <c r="KL17" s="86"/>
      <c r="KM17" s="86"/>
      <c r="KN17" s="86"/>
      <c r="KO17" s="86"/>
      <c r="KP17" s="86"/>
      <c r="KQ17" s="86"/>
      <c r="KR17" s="86"/>
      <c r="KS17" s="86"/>
      <c r="KT17" s="86"/>
      <c r="KU17" s="86"/>
      <c r="KV17" s="86"/>
      <c r="KW17" s="86"/>
      <c r="KX17" s="86"/>
      <c r="KY17" s="86"/>
      <c r="KZ17" s="86"/>
      <c r="LA17" s="86"/>
      <c r="LB17" s="86"/>
      <c r="LC17" s="86"/>
      <c r="LD17" s="86"/>
      <c r="LE17" s="86"/>
      <c r="LF17" s="86"/>
      <c r="LG17" s="86"/>
      <c r="LH17" s="86"/>
      <c r="LI17" s="86"/>
      <c r="LJ17" s="86"/>
      <c r="LK17" s="86"/>
      <c r="LL17" s="86"/>
      <c r="LM17" s="86"/>
      <c r="LN17" s="86"/>
      <c r="LO17" s="86"/>
      <c r="LP17" s="86"/>
      <c r="LQ17" s="86"/>
      <c r="LR17" s="86"/>
      <c r="LS17" s="86"/>
      <c r="LT17" s="86"/>
      <c r="LU17" s="86"/>
      <c r="LV17" s="86"/>
      <c r="LW17" s="86"/>
      <c r="LX17" s="86"/>
      <c r="LY17" s="86"/>
      <c r="LZ17" s="86"/>
      <c r="MA17" s="86"/>
      <c r="MB17" s="86"/>
      <c r="MC17" s="86"/>
      <c r="MD17" s="86"/>
      <c r="ME17" s="86"/>
      <c r="MF17" s="86"/>
      <c r="MG17" s="86"/>
      <c r="MH17" s="86"/>
      <c r="MI17" s="86"/>
      <c r="MJ17" s="86"/>
      <c r="MK17" s="86"/>
      <c r="ML17" s="86"/>
      <c r="MM17" s="86"/>
      <c r="MN17" s="86"/>
      <c r="MO17" s="86"/>
      <c r="MP17" s="86"/>
      <c r="MQ17" s="86"/>
      <c r="MR17" s="86"/>
      <c r="MS17" s="86"/>
      <c r="MT17" s="86"/>
      <c r="MU17" s="86"/>
      <c r="MV17" s="86"/>
      <c r="MW17" s="86"/>
      <c r="MX17" s="86"/>
      <c r="MY17" s="86"/>
      <c r="MZ17" s="86"/>
      <c r="NA17" s="86"/>
      <c r="NB17" s="86"/>
      <c r="NC17" s="86"/>
      <c r="ND17" s="86"/>
      <c r="NE17" s="86"/>
      <c r="NF17" s="86"/>
    </row>
    <row r="18" spans="1:370" s="27" customFormat="1" ht="27" customHeight="1" x14ac:dyDescent="0.25">
      <c r="A18" s="607"/>
      <c r="B18" s="608"/>
      <c r="C18" s="608"/>
      <c r="D18" s="608"/>
      <c r="E18" s="608"/>
      <c r="F18" s="608"/>
      <c r="G18" s="608"/>
      <c r="H18" s="609"/>
      <c r="I18" s="86"/>
      <c r="J18" s="86"/>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c r="IW18" s="86"/>
      <c r="IX18" s="86"/>
      <c r="IY18" s="86"/>
      <c r="IZ18" s="86"/>
      <c r="JA18" s="86"/>
      <c r="JB18" s="86"/>
      <c r="JC18" s="86"/>
      <c r="JD18" s="86"/>
      <c r="JE18" s="86"/>
      <c r="JF18" s="86"/>
      <c r="JG18" s="86"/>
      <c r="JH18" s="86"/>
      <c r="JI18" s="86"/>
      <c r="JJ18" s="86"/>
      <c r="JK18" s="86"/>
      <c r="JL18" s="86"/>
      <c r="JM18" s="86"/>
      <c r="JN18" s="86"/>
      <c r="JO18" s="86"/>
      <c r="JP18" s="86"/>
      <c r="JQ18" s="86"/>
      <c r="JR18" s="86"/>
      <c r="JS18" s="86"/>
      <c r="JT18" s="86"/>
      <c r="JU18" s="86"/>
      <c r="JV18" s="86"/>
      <c r="JW18" s="86"/>
      <c r="JX18" s="86"/>
      <c r="JY18" s="86"/>
      <c r="JZ18" s="86"/>
      <c r="KA18" s="86"/>
      <c r="KB18" s="86"/>
      <c r="KC18" s="86"/>
      <c r="KD18" s="86"/>
      <c r="KE18" s="86"/>
      <c r="KF18" s="86"/>
      <c r="KG18" s="86"/>
      <c r="KH18" s="86"/>
      <c r="KI18" s="86"/>
      <c r="KJ18" s="86"/>
      <c r="KK18" s="86"/>
      <c r="KL18" s="86"/>
      <c r="KM18" s="86"/>
      <c r="KN18" s="86"/>
      <c r="KO18" s="86"/>
      <c r="KP18" s="86"/>
      <c r="KQ18" s="86"/>
      <c r="KR18" s="86"/>
      <c r="KS18" s="86"/>
      <c r="KT18" s="86"/>
      <c r="KU18" s="86"/>
      <c r="KV18" s="86"/>
      <c r="KW18" s="86"/>
      <c r="KX18" s="86"/>
      <c r="KY18" s="86"/>
      <c r="KZ18" s="86"/>
      <c r="LA18" s="86"/>
      <c r="LB18" s="86"/>
      <c r="LC18" s="86"/>
      <c r="LD18" s="86"/>
      <c r="LE18" s="86"/>
      <c r="LF18" s="86"/>
      <c r="LG18" s="86"/>
      <c r="LH18" s="86"/>
      <c r="LI18" s="86"/>
      <c r="LJ18" s="86"/>
      <c r="LK18" s="86"/>
      <c r="LL18" s="86"/>
      <c r="LM18" s="86"/>
      <c r="LN18" s="86"/>
      <c r="LO18" s="86"/>
      <c r="LP18" s="86"/>
      <c r="LQ18" s="86"/>
      <c r="LR18" s="86"/>
      <c r="LS18" s="86"/>
      <c r="LT18" s="86"/>
      <c r="LU18" s="86"/>
      <c r="LV18" s="86"/>
      <c r="LW18" s="86"/>
      <c r="LX18" s="86"/>
      <c r="LY18" s="86"/>
      <c r="LZ18" s="86"/>
      <c r="MA18" s="86"/>
      <c r="MB18" s="86"/>
      <c r="MC18" s="86"/>
      <c r="MD18" s="86"/>
      <c r="ME18" s="86"/>
      <c r="MF18" s="86"/>
      <c r="MG18" s="86"/>
      <c r="MH18" s="86"/>
      <c r="MI18" s="86"/>
      <c r="MJ18" s="86"/>
      <c r="MK18" s="86"/>
      <c r="ML18" s="86"/>
      <c r="MM18" s="86"/>
      <c r="MN18" s="86"/>
      <c r="MO18" s="86"/>
      <c r="MP18" s="86"/>
      <c r="MQ18" s="86"/>
      <c r="MR18" s="86"/>
      <c r="MS18" s="86"/>
      <c r="MT18" s="86"/>
      <c r="MU18" s="86"/>
      <c r="MV18" s="86"/>
      <c r="MW18" s="86"/>
      <c r="MX18" s="86"/>
      <c r="MY18" s="86"/>
      <c r="MZ18" s="86"/>
      <c r="NA18" s="86"/>
      <c r="NB18" s="86"/>
      <c r="NC18" s="86"/>
      <c r="ND18" s="86"/>
      <c r="NE18" s="86"/>
      <c r="NF18" s="86"/>
    </row>
    <row r="19" spans="1:370" s="27" customFormat="1" ht="27" customHeight="1" x14ac:dyDescent="0.25">
      <c r="A19" s="607"/>
      <c r="B19" s="608"/>
      <c r="C19" s="608"/>
      <c r="D19" s="608"/>
      <c r="E19" s="608"/>
      <c r="F19" s="608"/>
      <c r="G19" s="608"/>
      <c r="H19" s="609"/>
      <c r="I19" s="86"/>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c r="IW19" s="86"/>
      <c r="IX19" s="86"/>
      <c r="IY19" s="86"/>
      <c r="IZ19" s="86"/>
      <c r="JA19" s="86"/>
      <c r="JB19" s="86"/>
      <c r="JC19" s="86"/>
      <c r="JD19" s="86"/>
      <c r="JE19" s="86"/>
      <c r="JF19" s="86"/>
      <c r="JG19" s="86"/>
      <c r="JH19" s="86"/>
      <c r="JI19" s="86"/>
      <c r="JJ19" s="86"/>
      <c r="JK19" s="86"/>
      <c r="JL19" s="86"/>
      <c r="JM19" s="86"/>
      <c r="JN19" s="86"/>
      <c r="JO19" s="86"/>
      <c r="JP19" s="86"/>
      <c r="JQ19" s="86"/>
      <c r="JR19" s="86"/>
      <c r="JS19" s="86"/>
      <c r="JT19" s="86"/>
      <c r="JU19" s="86"/>
      <c r="JV19" s="86"/>
      <c r="JW19" s="86"/>
      <c r="JX19" s="86"/>
      <c r="JY19" s="86"/>
      <c r="JZ19" s="86"/>
      <c r="KA19" s="86"/>
      <c r="KB19" s="86"/>
      <c r="KC19" s="86"/>
      <c r="KD19" s="86"/>
      <c r="KE19" s="86"/>
      <c r="KF19" s="86"/>
      <c r="KG19" s="86"/>
      <c r="KH19" s="86"/>
      <c r="KI19" s="86"/>
      <c r="KJ19" s="86"/>
      <c r="KK19" s="86"/>
      <c r="KL19" s="86"/>
      <c r="KM19" s="86"/>
      <c r="KN19" s="86"/>
      <c r="KO19" s="86"/>
      <c r="KP19" s="86"/>
      <c r="KQ19" s="86"/>
      <c r="KR19" s="86"/>
      <c r="KS19" s="86"/>
      <c r="KT19" s="86"/>
      <c r="KU19" s="86"/>
      <c r="KV19" s="86"/>
      <c r="KW19" s="86"/>
      <c r="KX19" s="86"/>
      <c r="KY19" s="86"/>
      <c r="KZ19" s="86"/>
      <c r="LA19" s="86"/>
      <c r="LB19" s="86"/>
      <c r="LC19" s="86"/>
      <c r="LD19" s="86"/>
      <c r="LE19" s="86"/>
      <c r="LF19" s="86"/>
      <c r="LG19" s="86"/>
      <c r="LH19" s="86"/>
      <c r="LI19" s="86"/>
      <c r="LJ19" s="86"/>
      <c r="LK19" s="86"/>
      <c r="LL19" s="86"/>
      <c r="LM19" s="86"/>
      <c r="LN19" s="86"/>
      <c r="LO19" s="86"/>
      <c r="LP19" s="86"/>
      <c r="LQ19" s="86"/>
      <c r="LR19" s="86"/>
      <c r="LS19" s="86"/>
      <c r="LT19" s="86"/>
      <c r="LU19" s="86"/>
      <c r="LV19" s="86"/>
      <c r="LW19" s="86"/>
      <c r="LX19" s="86"/>
      <c r="LY19" s="86"/>
      <c r="LZ19" s="86"/>
      <c r="MA19" s="86"/>
      <c r="MB19" s="86"/>
      <c r="MC19" s="86"/>
      <c r="MD19" s="86"/>
      <c r="ME19" s="86"/>
      <c r="MF19" s="86"/>
      <c r="MG19" s="86"/>
      <c r="MH19" s="86"/>
      <c r="MI19" s="86"/>
      <c r="MJ19" s="86"/>
      <c r="MK19" s="86"/>
      <c r="ML19" s="86"/>
      <c r="MM19" s="86"/>
      <c r="MN19" s="86"/>
      <c r="MO19" s="86"/>
      <c r="MP19" s="86"/>
      <c r="MQ19" s="86"/>
      <c r="MR19" s="86"/>
      <c r="MS19" s="86"/>
      <c r="MT19" s="86"/>
      <c r="MU19" s="86"/>
      <c r="MV19" s="86"/>
      <c r="MW19" s="86"/>
      <c r="MX19" s="86"/>
      <c r="MY19" s="86"/>
      <c r="MZ19" s="86"/>
      <c r="NA19" s="86"/>
      <c r="NB19" s="86"/>
      <c r="NC19" s="86"/>
      <c r="ND19" s="86"/>
      <c r="NE19" s="86"/>
      <c r="NF19" s="86"/>
    </row>
    <row r="20" spans="1:370" s="27" customFormat="1" ht="27" customHeight="1" x14ac:dyDescent="0.25">
      <c r="A20" s="607"/>
      <c r="B20" s="608"/>
      <c r="C20" s="608"/>
      <c r="D20" s="608"/>
      <c r="E20" s="608"/>
      <c r="F20" s="608"/>
      <c r="G20" s="608"/>
      <c r="H20" s="609"/>
      <c r="I20" s="86"/>
      <c r="J20" s="86"/>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c r="IW20" s="86"/>
      <c r="IX20" s="86"/>
      <c r="IY20" s="86"/>
      <c r="IZ20" s="86"/>
      <c r="JA20" s="86"/>
      <c r="JB20" s="86"/>
      <c r="JC20" s="86"/>
      <c r="JD20" s="86"/>
      <c r="JE20" s="86"/>
      <c r="JF20" s="86"/>
      <c r="JG20" s="86"/>
      <c r="JH20" s="86"/>
      <c r="JI20" s="86"/>
      <c r="JJ20" s="86"/>
      <c r="JK20" s="86"/>
      <c r="JL20" s="86"/>
      <c r="JM20" s="86"/>
      <c r="JN20" s="86"/>
      <c r="JO20" s="86"/>
      <c r="JP20" s="86"/>
      <c r="JQ20" s="86"/>
      <c r="JR20" s="86"/>
      <c r="JS20" s="86"/>
      <c r="JT20" s="86"/>
      <c r="JU20" s="86"/>
      <c r="JV20" s="86"/>
      <c r="JW20" s="86"/>
      <c r="JX20" s="86"/>
      <c r="JY20" s="86"/>
      <c r="JZ20" s="86"/>
      <c r="KA20" s="86"/>
      <c r="KB20" s="86"/>
      <c r="KC20" s="86"/>
      <c r="KD20" s="86"/>
      <c r="KE20" s="86"/>
      <c r="KF20" s="86"/>
      <c r="KG20" s="86"/>
      <c r="KH20" s="86"/>
      <c r="KI20" s="86"/>
      <c r="KJ20" s="86"/>
      <c r="KK20" s="86"/>
      <c r="KL20" s="86"/>
      <c r="KM20" s="86"/>
      <c r="KN20" s="86"/>
      <c r="KO20" s="86"/>
      <c r="KP20" s="86"/>
      <c r="KQ20" s="86"/>
      <c r="KR20" s="86"/>
      <c r="KS20" s="86"/>
      <c r="KT20" s="86"/>
      <c r="KU20" s="86"/>
      <c r="KV20" s="86"/>
      <c r="KW20" s="86"/>
      <c r="KX20" s="86"/>
      <c r="KY20" s="86"/>
      <c r="KZ20" s="86"/>
      <c r="LA20" s="86"/>
      <c r="LB20" s="86"/>
      <c r="LC20" s="86"/>
      <c r="LD20" s="86"/>
      <c r="LE20" s="86"/>
      <c r="LF20" s="86"/>
      <c r="LG20" s="86"/>
      <c r="LH20" s="86"/>
      <c r="LI20" s="86"/>
      <c r="LJ20" s="86"/>
      <c r="LK20" s="86"/>
      <c r="LL20" s="86"/>
      <c r="LM20" s="86"/>
      <c r="LN20" s="86"/>
      <c r="LO20" s="86"/>
      <c r="LP20" s="86"/>
      <c r="LQ20" s="86"/>
      <c r="LR20" s="86"/>
      <c r="LS20" s="86"/>
      <c r="LT20" s="86"/>
      <c r="LU20" s="86"/>
      <c r="LV20" s="86"/>
      <c r="LW20" s="86"/>
      <c r="LX20" s="86"/>
      <c r="LY20" s="86"/>
      <c r="LZ20" s="86"/>
      <c r="MA20" s="86"/>
      <c r="MB20" s="86"/>
      <c r="MC20" s="86"/>
      <c r="MD20" s="86"/>
      <c r="ME20" s="86"/>
      <c r="MF20" s="86"/>
      <c r="MG20" s="86"/>
      <c r="MH20" s="86"/>
      <c r="MI20" s="86"/>
      <c r="MJ20" s="86"/>
      <c r="MK20" s="86"/>
      <c r="ML20" s="86"/>
      <c r="MM20" s="86"/>
      <c r="MN20" s="86"/>
      <c r="MO20" s="86"/>
      <c r="MP20" s="86"/>
      <c r="MQ20" s="86"/>
      <c r="MR20" s="86"/>
      <c r="MS20" s="86"/>
      <c r="MT20" s="86"/>
      <c r="MU20" s="86"/>
      <c r="MV20" s="86"/>
      <c r="MW20" s="86"/>
      <c r="MX20" s="86"/>
      <c r="MY20" s="86"/>
      <c r="MZ20" s="86"/>
      <c r="NA20" s="86"/>
      <c r="NB20" s="86"/>
      <c r="NC20" s="86"/>
      <c r="ND20" s="86"/>
      <c r="NE20" s="86"/>
      <c r="NF20" s="86"/>
    </row>
    <row r="21" spans="1:370" s="27" customFormat="1" ht="27" customHeight="1" x14ac:dyDescent="0.25">
      <c r="A21" s="607"/>
      <c r="B21" s="608"/>
      <c r="C21" s="608"/>
      <c r="D21" s="608"/>
      <c r="E21" s="608"/>
      <c r="F21" s="608"/>
      <c r="G21" s="608"/>
      <c r="H21" s="609"/>
      <c r="I21" s="86"/>
      <c r="J21" s="86"/>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c r="IW21" s="86"/>
      <c r="IX21" s="86"/>
      <c r="IY21" s="86"/>
      <c r="IZ21" s="86"/>
      <c r="JA21" s="86"/>
      <c r="JB21" s="86"/>
      <c r="JC21" s="86"/>
      <c r="JD21" s="86"/>
      <c r="JE21" s="86"/>
      <c r="JF21" s="86"/>
      <c r="JG21" s="86"/>
      <c r="JH21" s="86"/>
      <c r="JI21" s="86"/>
      <c r="JJ21" s="86"/>
      <c r="JK21" s="86"/>
      <c r="JL21" s="86"/>
      <c r="JM21" s="86"/>
      <c r="JN21" s="86"/>
      <c r="JO21" s="86"/>
      <c r="JP21" s="86"/>
      <c r="JQ21" s="86"/>
      <c r="JR21" s="86"/>
      <c r="JS21" s="86"/>
      <c r="JT21" s="86"/>
      <c r="JU21" s="86"/>
      <c r="JV21" s="86"/>
      <c r="JW21" s="86"/>
      <c r="JX21" s="86"/>
      <c r="JY21" s="86"/>
      <c r="JZ21" s="86"/>
      <c r="KA21" s="86"/>
      <c r="KB21" s="86"/>
      <c r="KC21" s="86"/>
      <c r="KD21" s="86"/>
      <c r="KE21" s="86"/>
      <c r="KF21" s="86"/>
      <c r="KG21" s="86"/>
      <c r="KH21" s="86"/>
      <c r="KI21" s="86"/>
      <c r="KJ21" s="86"/>
      <c r="KK21" s="86"/>
      <c r="KL21" s="86"/>
      <c r="KM21" s="86"/>
      <c r="KN21" s="86"/>
      <c r="KO21" s="86"/>
      <c r="KP21" s="86"/>
      <c r="KQ21" s="86"/>
      <c r="KR21" s="86"/>
      <c r="KS21" s="86"/>
      <c r="KT21" s="86"/>
      <c r="KU21" s="86"/>
      <c r="KV21" s="86"/>
      <c r="KW21" s="86"/>
      <c r="KX21" s="86"/>
      <c r="KY21" s="86"/>
      <c r="KZ21" s="86"/>
      <c r="LA21" s="86"/>
      <c r="LB21" s="86"/>
      <c r="LC21" s="86"/>
      <c r="LD21" s="86"/>
      <c r="LE21" s="86"/>
      <c r="LF21" s="86"/>
      <c r="LG21" s="86"/>
      <c r="LH21" s="86"/>
      <c r="LI21" s="86"/>
      <c r="LJ21" s="86"/>
      <c r="LK21" s="86"/>
      <c r="LL21" s="86"/>
      <c r="LM21" s="86"/>
      <c r="LN21" s="86"/>
      <c r="LO21" s="86"/>
      <c r="LP21" s="86"/>
      <c r="LQ21" s="86"/>
      <c r="LR21" s="86"/>
      <c r="LS21" s="86"/>
      <c r="LT21" s="86"/>
      <c r="LU21" s="86"/>
      <c r="LV21" s="86"/>
      <c r="LW21" s="86"/>
      <c r="LX21" s="86"/>
      <c r="LY21" s="86"/>
      <c r="LZ21" s="86"/>
      <c r="MA21" s="86"/>
      <c r="MB21" s="86"/>
      <c r="MC21" s="86"/>
      <c r="MD21" s="86"/>
      <c r="ME21" s="86"/>
      <c r="MF21" s="86"/>
      <c r="MG21" s="86"/>
      <c r="MH21" s="86"/>
      <c r="MI21" s="86"/>
      <c r="MJ21" s="86"/>
      <c r="MK21" s="86"/>
      <c r="ML21" s="86"/>
      <c r="MM21" s="86"/>
      <c r="MN21" s="86"/>
      <c r="MO21" s="86"/>
      <c r="MP21" s="86"/>
      <c r="MQ21" s="86"/>
      <c r="MR21" s="86"/>
      <c r="MS21" s="86"/>
      <c r="MT21" s="86"/>
      <c r="MU21" s="86"/>
      <c r="MV21" s="86"/>
      <c r="MW21" s="86"/>
      <c r="MX21" s="86"/>
      <c r="MY21" s="86"/>
      <c r="MZ21" s="86"/>
      <c r="NA21" s="86"/>
      <c r="NB21" s="86"/>
      <c r="NC21" s="86"/>
      <c r="ND21" s="86"/>
      <c r="NE21" s="86"/>
      <c r="NF21" s="86"/>
    </row>
    <row r="22" spans="1:370" s="27" customFormat="1" ht="27" customHeight="1" x14ac:dyDescent="0.25">
      <c r="A22" s="607"/>
      <c r="B22" s="608"/>
      <c r="C22" s="608"/>
      <c r="D22" s="608"/>
      <c r="E22" s="608"/>
      <c r="F22" s="608"/>
      <c r="G22" s="608"/>
      <c r="H22" s="609"/>
      <c r="I22" s="86"/>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c r="IW22" s="86"/>
      <c r="IX22" s="86"/>
      <c r="IY22" s="86"/>
      <c r="IZ22" s="86"/>
      <c r="JA22" s="86"/>
      <c r="JB22" s="86"/>
      <c r="JC22" s="86"/>
      <c r="JD22" s="86"/>
      <c r="JE22" s="86"/>
      <c r="JF22" s="86"/>
      <c r="JG22" s="86"/>
      <c r="JH22" s="86"/>
      <c r="JI22" s="86"/>
      <c r="JJ22" s="86"/>
      <c r="JK22" s="86"/>
      <c r="JL22" s="86"/>
      <c r="JM22" s="86"/>
      <c r="JN22" s="86"/>
      <c r="JO22" s="86"/>
      <c r="JP22" s="86"/>
      <c r="JQ22" s="86"/>
      <c r="JR22" s="86"/>
      <c r="JS22" s="86"/>
      <c r="JT22" s="86"/>
      <c r="JU22" s="86"/>
      <c r="JV22" s="86"/>
      <c r="JW22" s="86"/>
      <c r="JX22" s="86"/>
      <c r="JY22" s="86"/>
      <c r="JZ22" s="86"/>
      <c r="KA22" s="86"/>
      <c r="KB22" s="86"/>
      <c r="KC22" s="86"/>
      <c r="KD22" s="86"/>
      <c r="KE22" s="86"/>
      <c r="KF22" s="86"/>
      <c r="KG22" s="86"/>
      <c r="KH22" s="86"/>
      <c r="KI22" s="86"/>
      <c r="KJ22" s="86"/>
      <c r="KK22" s="86"/>
      <c r="KL22" s="86"/>
      <c r="KM22" s="86"/>
      <c r="KN22" s="86"/>
      <c r="KO22" s="86"/>
      <c r="KP22" s="86"/>
      <c r="KQ22" s="86"/>
      <c r="KR22" s="86"/>
      <c r="KS22" s="86"/>
      <c r="KT22" s="86"/>
      <c r="KU22" s="86"/>
      <c r="KV22" s="86"/>
      <c r="KW22" s="86"/>
      <c r="KX22" s="86"/>
      <c r="KY22" s="86"/>
      <c r="KZ22" s="86"/>
      <c r="LA22" s="86"/>
      <c r="LB22" s="86"/>
      <c r="LC22" s="86"/>
      <c r="LD22" s="86"/>
      <c r="LE22" s="86"/>
      <c r="LF22" s="86"/>
      <c r="LG22" s="86"/>
      <c r="LH22" s="86"/>
      <c r="LI22" s="86"/>
      <c r="LJ22" s="86"/>
      <c r="LK22" s="86"/>
      <c r="LL22" s="86"/>
      <c r="LM22" s="86"/>
      <c r="LN22" s="86"/>
      <c r="LO22" s="86"/>
      <c r="LP22" s="86"/>
      <c r="LQ22" s="86"/>
      <c r="LR22" s="86"/>
      <c r="LS22" s="86"/>
      <c r="LT22" s="86"/>
      <c r="LU22" s="86"/>
      <c r="LV22" s="86"/>
      <c r="LW22" s="86"/>
      <c r="LX22" s="86"/>
      <c r="LY22" s="86"/>
      <c r="LZ22" s="86"/>
      <c r="MA22" s="86"/>
      <c r="MB22" s="86"/>
      <c r="MC22" s="86"/>
      <c r="MD22" s="86"/>
      <c r="ME22" s="86"/>
      <c r="MF22" s="86"/>
      <c r="MG22" s="86"/>
      <c r="MH22" s="86"/>
      <c r="MI22" s="86"/>
      <c r="MJ22" s="86"/>
      <c r="MK22" s="86"/>
      <c r="ML22" s="86"/>
      <c r="MM22" s="86"/>
      <c r="MN22" s="86"/>
      <c r="MO22" s="86"/>
      <c r="MP22" s="86"/>
      <c r="MQ22" s="86"/>
      <c r="MR22" s="86"/>
      <c r="MS22" s="86"/>
      <c r="MT22" s="86"/>
      <c r="MU22" s="86"/>
      <c r="MV22" s="86"/>
      <c r="MW22" s="86"/>
      <c r="MX22" s="86"/>
      <c r="MY22" s="86"/>
      <c r="MZ22" s="86"/>
      <c r="NA22" s="86"/>
      <c r="NB22" s="86"/>
      <c r="NC22" s="86"/>
      <c r="ND22" s="86"/>
      <c r="NE22" s="86"/>
      <c r="NF22" s="86"/>
    </row>
    <row r="23" spans="1:370" s="27" customFormat="1" ht="27" customHeight="1" x14ac:dyDescent="0.25">
      <c r="A23" s="607"/>
      <c r="B23" s="608"/>
      <c r="C23" s="608"/>
      <c r="D23" s="608"/>
      <c r="E23" s="608"/>
      <c r="F23" s="608"/>
      <c r="G23" s="608"/>
      <c r="H23" s="609"/>
      <c r="I23" s="86"/>
      <c r="J23" s="86"/>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c r="IW23" s="86"/>
      <c r="IX23" s="86"/>
      <c r="IY23" s="86"/>
      <c r="IZ23" s="86"/>
      <c r="JA23" s="86"/>
      <c r="JB23" s="86"/>
      <c r="JC23" s="86"/>
      <c r="JD23" s="86"/>
      <c r="JE23" s="86"/>
      <c r="JF23" s="86"/>
      <c r="JG23" s="86"/>
      <c r="JH23" s="86"/>
      <c r="JI23" s="86"/>
      <c r="JJ23" s="86"/>
      <c r="JK23" s="86"/>
      <c r="JL23" s="86"/>
      <c r="JM23" s="86"/>
      <c r="JN23" s="86"/>
      <c r="JO23" s="86"/>
      <c r="JP23" s="86"/>
      <c r="JQ23" s="86"/>
      <c r="JR23" s="86"/>
      <c r="JS23" s="86"/>
      <c r="JT23" s="86"/>
      <c r="JU23" s="86"/>
      <c r="JV23" s="86"/>
      <c r="JW23" s="86"/>
      <c r="JX23" s="86"/>
      <c r="JY23" s="86"/>
      <c r="JZ23" s="86"/>
      <c r="KA23" s="86"/>
      <c r="KB23" s="86"/>
      <c r="KC23" s="86"/>
      <c r="KD23" s="86"/>
      <c r="KE23" s="86"/>
      <c r="KF23" s="86"/>
      <c r="KG23" s="86"/>
      <c r="KH23" s="86"/>
      <c r="KI23" s="86"/>
      <c r="KJ23" s="86"/>
      <c r="KK23" s="86"/>
      <c r="KL23" s="86"/>
      <c r="KM23" s="86"/>
      <c r="KN23" s="86"/>
      <c r="KO23" s="86"/>
      <c r="KP23" s="86"/>
      <c r="KQ23" s="86"/>
      <c r="KR23" s="86"/>
      <c r="KS23" s="86"/>
      <c r="KT23" s="86"/>
      <c r="KU23" s="86"/>
      <c r="KV23" s="86"/>
      <c r="KW23" s="86"/>
      <c r="KX23" s="86"/>
      <c r="KY23" s="86"/>
      <c r="KZ23" s="86"/>
      <c r="LA23" s="86"/>
      <c r="LB23" s="86"/>
      <c r="LC23" s="86"/>
      <c r="LD23" s="86"/>
      <c r="LE23" s="86"/>
      <c r="LF23" s="86"/>
      <c r="LG23" s="86"/>
      <c r="LH23" s="86"/>
      <c r="LI23" s="86"/>
      <c r="LJ23" s="86"/>
      <c r="LK23" s="86"/>
      <c r="LL23" s="86"/>
      <c r="LM23" s="86"/>
      <c r="LN23" s="86"/>
      <c r="LO23" s="86"/>
      <c r="LP23" s="86"/>
      <c r="LQ23" s="86"/>
      <c r="LR23" s="86"/>
      <c r="LS23" s="86"/>
      <c r="LT23" s="86"/>
      <c r="LU23" s="86"/>
      <c r="LV23" s="86"/>
      <c r="LW23" s="86"/>
      <c r="LX23" s="86"/>
      <c r="LY23" s="86"/>
      <c r="LZ23" s="86"/>
      <c r="MA23" s="86"/>
      <c r="MB23" s="86"/>
      <c r="MC23" s="86"/>
      <c r="MD23" s="86"/>
      <c r="ME23" s="86"/>
      <c r="MF23" s="86"/>
      <c r="MG23" s="86"/>
      <c r="MH23" s="86"/>
      <c r="MI23" s="86"/>
      <c r="MJ23" s="86"/>
      <c r="MK23" s="86"/>
      <c r="ML23" s="86"/>
      <c r="MM23" s="86"/>
      <c r="MN23" s="86"/>
      <c r="MO23" s="86"/>
      <c r="MP23" s="86"/>
      <c r="MQ23" s="86"/>
      <c r="MR23" s="86"/>
      <c r="MS23" s="86"/>
      <c r="MT23" s="86"/>
      <c r="MU23" s="86"/>
      <c r="MV23" s="86"/>
      <c r="MW23" s="86"/>
      <c r="MX23" s="86"/>
      <c r="MY23" s="86"/>
      <c r="MZ23" s="86"/>
      <c r="NA23" s="86"/>
      <c r="NB23" s="86"/>
      <c r="NC23" s="86"/>
      <c r="ND23" s="86"/>
      <c r="NE23" s="86"/>
      <c r="NF23" s="86"/>
    </row>
    <row r="24" spans="1:370" s="27" customFormat="1" ht="27" customHeight="1" x14ac:dyDescent="0.25">
      <c r="A24" s="607"/>
      <c r="B24" s="608"/>
      <c r="C24" s="608"/>
      <c r="D24" s="608"/>
      <c r="E24" s="608"/>
      <c r="F24" s="608"/>
      <c r="G24" s="608"/>
      <c r="H24" s="609"/>
      <c r="I24" s="86"/>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c r="IW24" s="86"/>
      <c r="IX24" s="86"/>
      <c r="IY24" s="86"/>
      <c r="IZ24" s="86"/>
      <c r="JA24" s="86"/>
      <c r="JB24" s="86"/>
      <c r="JC24" s="86"/>
      <c r="JD24" s="86"/>
      <c r="JE24" s="86"/>
      <c r="JF24" s="86"/>
      <c r="JG24" s="86"/>
      <c r="JH24" s="86"/>
      <c r="JI24" s="86"/>
      <c r="JJ24" s="86"/>
      <c r="JK24" s="86"/>
      <c r="JL24" s="86"/>
      <c r="JM24" s="86"/>
      <c r="JN24" s="86"/>
      <c r="JO24" s="86"/>
      <c r="JP24" s="86"/>
      <c r="JQ24" s="86"/>
      <c r="JR24" s="86"/>
      <c r="JS24" s="86"/>
      <c r="JT24" s="86"/>
      <c r="JU24" s="86"/>
      <c r="JV24" s="86"/>
      <c r="JW24" s="86"/>
      <c r="JX24" s="86"/>
      <c r="JY24" s="86"/>
      <c r="JZ24" s="86"/>
      <c r="KA24" s="86"/>
      <c r="KB24" s="86"/>
      <c r="KC24" s="86"/>
      <c r="KD24" s="86"/>
      <c r="KE24" s="86"/>
      <c r="KF24" s="86"/>
      <c r="KG24" s="86"/>
      <c r="KH24" s="86"/>
      <c r="KI24" s="86"/>
      <c r="KJ24" s="86"/>
      <c r="KK24" s="86"/>
      <c r="KL24" s="86"/>
      <c r="KM24" s="86"/>
      <c r="KN24" s="86"/>
      <c r="KO24" s="86"/>
      <c r="KP24" s="86"/>
      <c r="KQ24" s="86"/>
      <c r="KR24" s="86"/>
      <c r="KS24" s="86"/>
      <c r="KT24" s="86"/>
      <c r="KU24" s="86"/>
      <c r="KV24" s="86"/>
      <c r="KW24" s="86"/>
      <c r="KX24" s="86"/>
      <c r="KY24" s="86"/>
      <c r="KZ24" s="86"/>
      <c r="LA24" s="86"/>
      <c r="LB24" s="86"/>
      <c r="LC24" s="86"/>
      <c r="LD24" s="86"/>
      <c r="LE24" s="86"/>
      <c r="LF24" s="86"/>
      <c r="LG24" s="86"/>
      <c r="LH24" s="86"/>
      <c r="LI24" s="86"/>
      <c r="LJ24" s="86"/>
      <c r="LK24" s="86"/>
      <c r="LL24" s="86"/>
      <c r="LM24" s="86"/>
      <c r="LN24" s="86"/>
      <c r="LO24" s="86"/>
      <c r="LP24" s="86"/>
      <c r="LQ24" s="86"/>
      <c r="LR24" s="86"/>
      <c r="LS24" s="86"/>
      <c r="LT24" s="86"/>
      <c r="LU24" s="86"/>
      <c r="LV24" s="86"/>
      <c r="LW24" s="86"/>
      <c r="LX24" s="86"/>
      <c r="LY24" s="86"/>
      <c r="LZ24" s="86"/>
      <c r="MA24" s="86"/>
      <c r="MB24" s="86"/>
      <c r="MC24" s="86"/>
      <c r="MD24" s="86"/>
      <c r="ME24" s="86"/>
      <c r="MF24" s="86"/>
      <c r="MG24" s="86"/>
      <c r="MH24" s="86"/>
      <c r="MI24" s="86"/>
      <c r="MJ24" s="86"/>
      <c r="MK24" s="86"/>
      <c r="ML24" s="86"/>
      <c r="MM24" s="86"/>
      <c r="MN24" s="86"/>
      <c r="MO24" s="86"/>
      <c r="MP24" s="86"/>
      <c r="MQ24" s="86"/>
      <c r="MR24" s="86"/>
      <c r="MS24" s="86"/>
      <c r="MT24" s="86"/>
      <c r="MU24" s="86"/>
      <c r="MV24" s="86"/>
      <c r="MW24" s="86"/>
      <c r="MX24" s="86"/>
      <c r="MY24" s="86"/>
      <c r="MZ24" s="86"/>
      <c r="NA24" s="86"/>
      <c r="NB24" s="86"/>
      <c r="NC24" s="86"/>
      <c r="ND24" s="86"/>
      <c r="NE24" s="86"/>
      <c r="NF24" s="86"/>
    </row>
    <row r="25" spans="1:370" s="27" customFormat="1" ht="27" customHeight="1" x14ac:dyDescent="0.25">
      <c r="A25" s="607"/>
      <c r="B25" s="608"/>
      <c r="C25" s="608"/>
      <c r="D25" s="608"/>
      <c r="E25" s="608"/>
      <c r="F25" s="608"/>
      <c r="G25" s="608"/>
      <c r="H25" s="609"/>
      <c r="I25" s="86"/>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c r="IW25" s="86"/>
      <c r="IX25" s="86"/>
      <c r="IY25" s="86"/>
      <c r="IZ25" s="86"/>
      <c r="JA25" s="86"/>
      <c r="JB25" s="86"/>
      <c r="JC25" s="86"/>
      <c r="JD25" s="86"/>
      <c r="JE25" s="86"/>
      <c r="JF25" s="86"/>
      <c r="JG25" s="86"/>
      <c r="JH25" s="86"/>
      <c r="JI25" s="86"/>
      <c r="JJ25" s="86"/>
      <c r="JK25" s="86"/>
      <c r="JL25" s="86"/>
      <c r="JM25" s="86"/>
      <c r="JN25" s="86"/>
      <c r="JO25" s="86"/>
      <c r="JP25" s="86"/>
      <c r="JQ25" s="86"/>
      <c r="JR25" s="86"/>
      <c r="JS25" s="86"/>
      <c r="JT25" s="86"/>
      <c r="JU25" s="86"/>
      <c r="JV25" s="86"/>
      <c r="JW25" s="86"/>
      <c r="JX25" s="86"/>
      <c r="JY25" s="86"/>
      <c r="JZ25" s="86"/>
      <c r="KA25" s="86"/>
      <c r="KB25" s="86"/>
      <c r="KC25" s="86"/>
      <c r="KD25" s="86"/>
      <c r="KE25" s="86"/>
      <c r="KF25" s="86"/>
      <c r="KG25" s="86"/>
      <c r="KH25" s="86"/>
      <c r="KI25" s="86"/>
      <c r="KJ25" s="86"/>
      <c r="KK25" s="86"/>
      <c r="KL25" s="86"/>
      <c r="KM25" s="86"/>
      <c r="KN25" s="86"/>
      <c r="KO25" s="86"/>
      <c r="KP25" s="86"/>
      <c r="KQ25" s="86"/>
      <c r="KR25" s="86"/>
      <c r="KS25" s="86"/>
      <c r="KT25" s="86"/>
      <c r="KU25" s="86"/>
      <c r="KV25" s="86"/>
      <c r="KW25" s="86"/>
      <c r="KX25" s="86"/>
      <c r="KY25" s="86"/>
      <c r="KZ25" s="86"/>
      <c r="LA25" s="86"/>
      <c r="LB25" s="86"/>
      <c r="LC25" s="86"/>
      <c r="LD25" s="86"/>
      <c r="LE25" s="86"/>
      <c r="LF25" s="86"/>
      <c r="LG25" s="86"/>
      <c r="LH25" s="86"/>
      <c r="LI25" s="86"/>
      <c r="LJ25" s="86"/>
      <c r="LK25" s="86"/>
      <c r="LL25" s="86"/>
      <c r="LM25" s="86"/>
      <c r="LN25" s="86"/>
      <c r="LO25" s="86"/>
      <c r="LP25" s="86"/>
      <c r="LQ25" s="86"/>
      <c r="LR25" s="86"/>
      <c r="LS25" s="86"/>
      <c r="LT25" s="86"/>
      <c r="LU25" s="86"/>
      <c r="LV25" s="86"/>
      <c r="LW25" s="86"/>
      <c r="LX25" s="86"/>
      <c r="LY25" s="86"/>
      <c r="LZ25" s="86"/>
      <c r="MA25" s="86"/>
      <c r="MB25" s="86"/>
      <c r="MC25" s="86"/>
      <c r="MD25" s="86"/>
      <c r="ME25" s="86"/>
      <c r="MF25" s="86"/>
      <c r="MG25" s="86"/>
      <c r="MH25" s="86"/>
      <c r="MI25" s="86"/>
      <c r="MJ25" s="86"/>
      <c r="MK25" s="86"/>
      <c r="ML25" s="86"/>
      <c r="MM25" s="86"/>
      <c r="MN25" s="86"/>
      <c r="MO25" s="86"/>
      <c r="MP25" s="86"/>
      <c r="MQ25" s="86"/>
      <c r="MR25" s="86"/>
      <c r="MS25" s="86"/>
      <c r="MT25" s="86"/>
      <c r="MU25" s="86"/>
      <c r="MV25" s="86"/>
      <c r="MW25" s="86"/>
      <c r="MX25" s="86"/>
      <c r="MY25" s="86"/>
      <c r="MZ25" s="86"/>
      <c r="NA25" s="86"/>
      <c r="NB25" s="86"/>
      <c r="NC25" s="86"/>
      <c r="ND25" s="86"/>
      <c r="NE25" s="86"/>
      <c r="NF25" s="86"/>
    </row>
    <row r="26" spans="1:370" s="27" customFormat="1" ht="45.75" customHeight="1" x14ac:dyDescent="0.25">
      <c r="A26" s="607"/>
      <c r="B26" s="608"/>
      <c r="C26" s="608"/>
      <c r="D26" s="608"/>
      <c r="E26" s="608"/>
      <c r="F26" s="608"/>
      <c r="G26" s="608"/>
      <c r="H26" s="609"/>
      <c r="I26" s="86"/>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c r="IW26" s="86"/>
      <c r="IX26" s="86"/>
      <c r="IY26" s="86"/>
      <c r="IZ26" s="86"/>
      <c r="JA26" s="86"/>
      <c r="JB26" s="86"/>
      <c r="JC26" s="86"/>
      <c r="JD26" s="86"/>
      <c r="JE26" s="86"/>
      <c r="JF26" s="86"/>
      <c r="JG26" s="86"/>
      <c r="JH26" s="86"/>
      <c r="JI26" s="86"/>
      <c r="JJ26" s="86"/>
      <c r="JK26" s="86"/>
      <c r="JL26" s="86"/>
      <c r="JM26" s="86"/>
      <c r="JN26" s="86"/>
      <c r="JO26" s="86"/>
      <c r="JP26" s="86"/>
      <c r="JQ26" s="86"/>
      <c r="JR26" s="86"/>
      <c r="JS26" s="86"/>
      <c r="JT26" s="86"/>
      <c r="JU26" s="86"/>
      <c r="JV26" s="86"/>
      <c r="JW26" s="86"/>
      <c r="JX26" s="86"/>
      <c r="JY26" s="86"/>
      <c r="JZ26" s="86"/>
      <c r="KA26" s="86"/>
      <c r="KB26" s="86"/>
      <c r="KC26" s="86"/>
      <c r="KD26" s="86"/>
      <c r="KE26" s="86"/>
      <c r="KF26" s="86"/>
      <c r="KG26" s="86"/>
      <c r="KH26" s="86"/>
      <c r="KI26" s="86"/>
      <c r="KJ26" s="86"/>
      <c r="KK26" s="86"/>
      <c r="KL26" s="86"/>
      <c r="KM26" s="86"/>
      <c r="KN26" s="86"/>
      <c r="KO26" s="86"/>
      <c r="KP26" s="86"/>
      <c r="KQ26" s="86"/>
      <c r="KR26" s="86"/>
      <c r="KS26" s="86"/>
      <c r="KT26" s="86"/>
      <c r="KU26" s="86"/>
      <c r="KV26" s="86"/>
      <c r="KW26" s="86"/>
      <c r="KX26" s="86"/>
      <c r="KY26" s="86"/>
      <c r="KZ26" s="86"/>
      <c r="LA26" s="86"/>
      <c r="LB26" s="86"/>
      <c r="LC26" s="86"/>
      <c r="LD26" s="86"/>
      <c r="LE26" s="86"/>
      <c r="LF26" s="86"/>
      <c r="LG26" s="86"/>
      <c r="LH26" s="86"/>
      <c r="LI26" s="86"/>
      <c r="LJ26" s="86"/>
      <c r="LK26" s="86"/>
      <c r="LL26" s="86"/>
      <c r="LM26" s="86"/>
      <c r="LN26" s="86"/>
      <c r="LO26" s="86"/>
      <c r="LP26" s="86"/>
      <c r="LQ26" s="86"/>
      <c r="LR26" s="86"/>
      <c r="LS26" s="86"/>
      <c r="LT26" s="86"/>
      <c r="LU26" s="86"/>
      <c r="LV26" s="86"/>
      <c r="LW26" s="86"/>
      <c r="LX26" s="86"/>
      <c r="LY26" s="86"/>
      <c r="LZ26" s="86"/>
      <c r="MA26" s="86"/>
      <c r="MB26" s="86"/>
      <c r="MC26" s="86"/>
      <c r="MD26" s="86"/>
      <c r="ME26" s="86"/>
      <c r="MF26" s="86"/>
      <c r="MG26" s="86"/>
      <c r="MH26" s="86"/>
      <c r="MI26" s="86"/>
      <c r="MJ26" s="86"/>
      <c r="MK26" s="86"/>
      <c r="ML26" s="86"/>
      <c r="MM26" s="86"/>
      <c r="MN26" s="86"/>
      <c r="MO26" s="86"/>
      <c r="MP26" s="86"/>
      <c r="MQ26" s="86"/>
      <c r="MR26" s="86"/>
      <c r="MS26" s="86"/>
      <c r="MT26" s="86"/>
      <c r="MU26" s="86"/>
      <c r="MV26" s="86"/>
      <c r="MW26" s="86"/>
      <c r="MX26" s="86"/>
      <c r="MY26" s="86"/>
      <c r="MZ26" s="86"/>
      <c r="NA26" s="86"/>
      <c r="NB26" s="86"/>
      <c r="NC26" s="86"/>
      <c r="ND26" s="86"/>
      <c r="NE26" s="86"/>
      <c r="NF26" s="86"/>
    </row>
    <row r="27" spans="1:370" s="27" customFormat="1" ht="27" customHeight="1" x14ac:dyDescent="0.25">
      <c r="A27" s="607"/>
      <c r="B27" s="608"/>
      <c r="C27" s="608"/>
      <c r="D27" s="608"/>
      <c r="E27" s="608"/>
      <c r="F27" s="608"/>
      <c r="G27" s="608"/>
      <c r="H27" s="609"/>
      <c r="I27" s="86"/>
      <c r="J27" s="86"/>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c r="IW27" s="86"/>
      <c r="IX27" s="86"/>
      <c r="IY27" s="86"/>
      <c r="IZ27" s="86"/>
      <c r="JA27" s="86"/>
      <c r="JB27" s="86"/>
      <c r="JC27" s="86"/>
      <c r="JD27" s="86"/>
      <c r="JE27" s="86"/>
      <c r="JF27" s="86"/>
      <c r="JG27" s="86"/>
      <c r="JH27" s="86"/>
      <c r="JI27" s="86"/>
      <c r="JJ27" s="86"/>
      <c r="JK27" s="86"/>
      <c r="JL27" s="86"/>
      <c r="JM27" s="86"/>
      <c r="JN27" s="86"/>
      <c r="JO27" s="86"/>
      <c r="JP27" s="86"/>
      <c r="JQ27" s="86"/>
      <c r="JR27" s="86"/>
      <c r="JS27" s="86"/>
      <c r="JT27" s="86"/>
      <c r="JU27" s="86"/>
      <c r="JV27" s="86"/>
      <c r="JW27" s="86"/>
      <c r="JX27" s="86"/>
      <c r="JY27" s="86"/>
      <c r="JZ27" s="86"/>
      <c r="KA27" s="86"/>
      <c r="KB27" s="86"/>
      <c r="KC27" s="86"/>
      <c r="KD27" s="86"/>
      <c r="KE27" s="86"/>
      <c r="KF27" s="86"/>
      <c r="KG27" s="86"/>
      <c r="KH27" s="86"/>
      <c r="KI27" s="86"/>
      <c r="KJ27" s="86"/>
      <c r="KK27" s="86"/>
      <c r="KL27" s="86"/>
      <c r="KM27" s="86"/>
      <c r="KN27" s="86"/>
      <c r="KO27" s="86"/>
      <c r="KP27" s="86"/>
      <c r="KQ27" s="86"/>
      <c r="KR27" s="86"/>
      <c r="KS27" s="86"/>
      <c r="KT27" s="86"/>
      <c r="KU27" s="86"/>
      <c r="KV27" s="86"/>
      <c r="KW27" s="86"/>
      <c r="KX27" s="86"/>
      <c r="KY27" s="86"/>
      <c r="KZ27" s="86"/>
      <c r="LA27" s="86"/>
      <c r="LB27" s="86"/>
      <c r="LC27" s="86"/>
      <c r="LD27" s="86"/>
      <c r="LE27" s="86"/>
      <c r="LF27" s="86"/>
      <c r="LG27" s="86"/>
      <c r="LH27" s="86"/>
      <c r="LI27" s="86"/>
      <c r="LJ27" s="86"/>
      <c r="LK27" s="86"/>
      <c r="LL27" s="86"/>
      <c r="LM27" s="86"/>
      <c r="LN27" s="86"/>
      <c r="LO27" s="86"/>
      <c r="LP27" s="86"/>
      <c r="LQ27" s="86"/>
      <c r="LR27" s="86"/>
      <c r="LS27" s="86"/>
      <c r="LT27" s="86"/>
      <c r="LU27" s="86"/>
      <c r="LV27" s="86"/>
      <c r="LW27" s="86"/>
      <c r="LX27" s="86"/>
      <c r="LY27" s="86"/>
      <c r="LZ27" s="86"/>
      <c r="MA27" s="86"/>
      <c r="MB27" s="86"/>
      <c r="MC27" s="86"/>
      <c r="MD27" s="86"/>
      <c r="ME27" s="86"/>
      <c r="MF27" s="86"/>
      <c r="MG27" s="86"/>
      <c r="MH27" s="86"/>
      <c r="MI27" s="86"/>
      <c r="MJ27" s="86"/>
      <c r="MK27" s="86"/>
      <c r="ML27" s="86"/>
      <c r="MM27" s="86"/>
      <c r="MN27" s="86"/>
      <c r="MO27" s="86"/>
      <c r="MP27" s="86"/>
      <c r="MQ27" s="86"/>
      <c r="MR27" s="86"/>
      <c r="MS27" s="86"/>
      <c r="MT27" s="86"/>
      <c r="MU27" s="86"/>
      <c r="MV27" s="86"/>
      <c r="MW27" s="86"/>
      <c r="MX27" s="86"/>
      <c r="MY27" s="86"/>
      <c r="MZ27" s="86"/>
      <c r="NA27" s="86"/>
      <c r="NB27" s="86"/>
      <c r="NC27" s="86"/>
      <c r="ND27" s="86"/>
      <c r="NE27" s="86"/>
      <c r="NF27" s="86"/>
    </row>
    <row r="28" spans="1:370" s="27" customFormat="1" ht="14.15" customHeight="1" x14ac:dyDescent="0.25">
      <c r="A28" s="607"/>
      <c r="B28" s="608"/>
      <c r="C28" s="608"/>
      <c r="D28" s="608"/>
      <c r="E28" s="608"/>
      <c r="F28" s="608"/>
      <c r="G28" s="608"/>
      <c r="H28" s="609"/>
      <c r="I28" s="86"/>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c r="IW28" s="86"/>
      <c r="IX28" s="86"/>
      <c r="IY28" s="86"/>
      <c r="IZ28" s="86"/>
      <c r="JA28" s="86"/>
      <c r="JB28" s="86"/>
      <c r="JC28" s="86"/>
      <c r="JD28" s="86"/>
      <c r="JE28" s="86"/>
      <c r="JF28" s="86"/>
      <c r="JG28" s="86"/>
      <c r="JH28" s="86"/>
      <c r="JI28" s="86"/>
      <c r="JJ28" s="86"/>
      <c r="JK28" s="86"/>
      <c r="JL28" s="86"/>
      <c r="JM28" s="86"/>
      <c r="JN28" s="86"/>
      <c r="JO28" s="86"/>
      <c r="JP28" s="86"/>
      <c r="JQ28" s="86"/>
      <c r="JR28" s="86"/>
      <c r="JS28" s="86"/>
      <c r="JT28" s="86"/>
      <c r="JU28" s="86"/>
      <c r="JV28" s="86"/>
      <c r="JW28" s="86"/>
      <c r="JX28" s="86"/>
      <c r="JY28" s="86"/>
      <c r="JZ28" s="86"/>
      <c r="KA28" s="86"/>
      <c r="KB28" s="86"/>
      <c r="KC28" s="86"/>
      <c r="KD28" s="86"/>
      <c r="KE28" s="86"/>
      <c r="KF28" s="86"/>
      <c r="KG28" s="86"/>
      <c r="KH28" s="86"/>
      <c r="KI28" s="86"/>
      <c r="KJ28" s="86"/>
      <c r="KK28" s="86"/>
      <c r="KL28" s="86"/>
      <c r="KM28" s="86"/>
      <c r="KN28" s="86"/>
      <c r="KO28" s="86"/>
      <c r="KP28" s="86"/>
      <c r="KQ28" s="86"/>
      <c r="KR28" s="86"/>
      <c r="KS28" s="86"/>
      <c r="KT28" s="86"/>
      <c r="KU28" s="86"/>
      <c r="KV28" s="86"/>
      <c r="KW28" s="86"/>
      <c r="KX28" s="86"/>
      <c r="KY28" s="86"/>
      <c r="KZ28" s="86"/>
      <c r="LA28" s="86"/>
      <c r="LB28" s="86"/>
      <c r="LC28" s="86"/>
      <c r="LD28" s="86"/>
      <c r="LE28" s="86"/>
      <c r="LF28" s="86"/>
      <c r="LG28" s="86"/>
      <c r="LH28" s="86"/>
      <c r="LI28" s="86"/>
      <c r="LJ28" s="86"/>
      <c r="LK28" s="86"/>
      <c r="LL28" s="86"/>
      <c r="LM28" s="86"/>
      <c r="LN28" s="86"/>
      <c r="LO28" s="86"/>
      <c r="LP28" s="86"/>
      <c r="LQ28" s="86"/>
      <c r="LR28" s="86"/>
      <c r="LS28" s="86"/>
      <c r="LT28" s="86"/>
      <c r="LU28" s="86"/>
      <c r="LV28" s="86"/>
      <c r="LW28" s="86"/>
      <c r="LX28" s="86"/>
      <c r="LY28" s="86"/>
      <c r="LZ28" s="86"/>
      <c r="MA28" s="86"/>
      <c r="MB28" s="86"/>
      <c r="MC28" s="86"/>
      <c r="MD28" s="86"/>
      <c r="ME28" s="86"/>
      <c r="MF28" s="86"/>
      <c r="MG28" s="86"/>
      <c r="MH28" s="86"/>
      <c r="MI28" s="86"/>
      <c r="MJ28" s="86"/>
      <c r="MK28" s="86"/>
      <c r="ML28" s="86"/>
      <c r="MM28" s="86"/>
      <c r="MN28" s="86"/>
      <c r="MO28" s="86"/>
      <c r="MP28" s="86"/>
      <c r="MQ28" s="86"/>
      <c r="MR28" s="86"/>
      <c r="MS28" s="86"/>
      <c r="MT28" s="86"/>
      <c r="MU28" s="86"/>
      <c r="MV28" s="86"/>
      <c r="MW28" s="86"/>
      <c r="MX28" s="86"/>
      <c r="MY28" s="86"/>
      <c r="MZ28" s="86"/>
      <c r="NA28" s="86"/>
      <c r="NB28" s="86"/>
      <c r="NC28" s="86"/>
      <c r="ND28" s="86"/>
      <c r="NE28" s="86"/>
      <c r="NF28" s="86"/>
    </row>
    <row r="29" spans="1:370" s="27" customFormat="1" ht="14.15" customHeight="1" x14ac:dyDescent="0.25">
      <c r="A29" s="607"/>
      <c r="B29" s="608"/>
      <c r="C29" s="608"/>
      <c r="D29" s="608"/>
      <c r="E29" s="608"/>
      <c r="F29" s="608"/>
      <c r="G29" s="608"/>
      <c r="H29" s="609"/>
      <c r="I29" s="86"/>
      <c r="J29" s="86"/>
      <c r="K29" s="86"/>
      <c r="L29" s="86"/>
      <c r="M29" s="86"/>
      <c r="N29" s="86"/>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c r="CG29" s="86"/>
      <c r="CH29" s="86"/>
      <c r="CI29" s="86"/>
      <c r="CJ29" s="86"/>
      <c r="CK29" s="86"/>
      <c r="CL29" s="86"/>
      <c r="CM29" s="86"/>
      <c r="CN29" s="86"/>
      <c r="CO29" s="86"/>
      <c r="CP29" s="86"/>
      <c r="CQ29" s="86"/>
      <c r="CR29" s="86"/>
      <c r="CS29" s="86"/>
      <c r="CT29" s="86"/>
      <c r="CU29" s="86"/>
      <c r="CV29" s="86"/>
      <c r="CW29" s="86"/>
      <c r="CX29" s="86"/>
      <c r="CY29" s="86"/>
      <c r="CZ29" s="86"/>
      <c r="DA29" s="86"/>
      <c r="DB29" s="86"/>
      <c r="DC29" s="86"/>
      <c r="DD29" s="86"/>
      <c r="DE29" s="86"/>
      <c r="DF29" s="86"/>
      <c r="DG29" s="86"/>
      <c r="DH29" s="86"/>
      <c r="DI29" s="86"/>
      <c r="DJ29" s="86"/>
      <c r="DK29" s="86"/>
      <c r="DL29" s="86"/>
      <c r="DM29" s="86"/>
      <c r="DN29" s="86"/>
      <c r="DO29" s="86"/>
      <c r="DP29" s="86"/>
      <c r="DQ29" s="86"/>
      <c r="DR29" s="86"/>
      <c r="DS29" s="86"/>
      <c r="DT29" s="86"/>
      <c r="DU29" s="86"/>
      <c r="DV29" s="86"/>
      <c r="DW29" s="86"/>
      <c r="DX29" s="86"/>
      <c r="DY29" s="86"/>
      <c r="DZ29" s="86"/>
      <c r="EA29" s="86"/>
      <c r="EB29" s="86"/>
      <c r="EC29" s="86"/>
      <c r="ED29" s="86"/>
      <c r="EE29" s="86"/>
      <c r="EF29" s="86"/>
      <c r="EG29" s="86"/>
      <c r="EH29" s="86"/>
      <c r="EI29" s="86"/>
      <c r="EJ29" s="86"/>
      <c r="EK29" s="86"/>
      <c r="EL29" s="86"/>
      <c r="EM29" s="86"/>
      <c r="EN29" s="86"/>
      <c r="EO29" s="86"/>
      <c r="EP29" s="86"/>
      <c r="EQ29" s="86"/>
      <c r="ER29" s="86"/>
      <c r="ES29" s="86"/>
      <c r="ET29" s="86"/>
      <c r="EU29" s="86"/>
      <c r="EV29" s="86"/>
      <c r="EW29" s="86"/>
      <c r="EX29" s="86"/>
      <c r="EY29" s="86"/>
      <c r="EZ29" s="86"/>
      <c r="FA29" s="86"/>
      <c r="FB29" s="86"/>
      <c r="FC29" s="86"/>
      <c r="FD29" s="86"/>
      <c r="FE29" s="86"/>
      <c r="FF29" s="86"/>
      <c r="FG29" s="86"/>
      <c r="FH29" s="86"/>
      <c r="FI29" s="86"/>
      <c r="FJ29" s="86"/>
      <c r="FK29" s="86"/>
      <c r="FL29" s="86"/>
      <c r="FM29" s="86"/>
      <c r="FN29" s="86"/>
      <c r="FO29" s="86"/>
      <c r="FP29" s="86"/>
      <c r="FQ29" s="86"/>
      <c r="FR29" s="86"/>
      <c r="FS29" s="86"/>
      <c r="FT29" s="86"/>
      <c r="FU29" s="86"/>
      <c r="FV29" s="86"/>
      <c r="FW29" s="86"/>
      <c r="FX29" s="86"/>
      <c r="FY29" s="86"/>
      <c r="FZ29" s="86"/>
      <c r="GA29" s="86"/>
      <c r="GB29" s="86"/>
      <c r="GC29" s="86"/>
      <c r="GD29" s="86"/>
      <c r="GE29" s="86"/>
      <c r="GF29" s="86"/>
      <c r="GG29" s="86"/>
      <c r="GH29" s="86"/>
      <c r="GI29" s="86"/>
      <c r="GJ29" s="86"/>
      <c r="GK29" s="86"/>
      <c r="GL29" s="86"/>
      <c r="GM29" s="86"/>
      <c r="GN29" s="86"/>
      <c r="GO29" s="86"/>
      <c r="GP29" s="86"/>
      <c r="GQ29" s="86"/>
      <c r="GR29" s="86"/>
      <c r="GS29" s="86"/>
      <c r="GT29" s="86"/>
      <c r="GU29" s="86"/>
      <c r="GV29" s="86"/>
      <c r="GW29" s="86"/>
      <c r="GX29" s="86"/>
      <c r="GY29" s="86"/>
      <c r="GZ29" s="86"/>
      <c r="HA29" s="86"/>
      <c r="HB29" s="86"/>
      <c r="HC29" s="86"/>
      <c r="HD29" s="86"/>
      <c r="HE29" s="86"/>
      <c r="HF29" s="86"/>
      <c r="HG29" s="86"/>
      <c r="HH29" s="86"/>
      <c r="HI29" s="86"/>
      <c r="HJ29" s="86"/>
      <c r="HK29" s="86"/>
      <c r="HL29" s="86"/>
      <c r="HM29" s="86"/>
      <c r="HN29" s="86"/>
      <c r="HO29" s="86"/>
      <c r="HP29" s="86"/>
      <c r="HQ29" s="86"/>
      <c r="HR29" s="86"/>
      <c r="HS29" s="86"/>
      <c r="HT29" s="86"/>
      <c r="HU29" s="86"/>
      <c r="HV29" s="86"/>
      <c r="HW29" s="86"/>
      <c r="HX29" s="86"/>
      <c r="HY29" s="86"/>
      <c r="HZ29" s="86"/>
      <c r="IA29" s="86"/>
      <c r="IB29" s="86"/>
      <c r="IC29" s="86"/>
      <c r="ID29" s="86"/>
      <c r="IE29" s="86"/>
      <c r="IF29" s="86"/>
      <c r="IG29" s="86"/>
      <c r="IH29" s="86"/>
      <c r="II29" s="86"/>
      <c r="IJ29" s="86"/>
      <c r="IK29" s="86"/>
      <c r="IL29" s="86"/>
      <c r="IM29" s="86"/>
      <c r="IN29" s="86"/>
      <c r="IO29" s="86"/>
      <c r="IP29" s="86"/>
      <c r="IQ29" s="86"/>
      <c r="IR29" s="86"/>
      <c r="IS29" s="86"/>
      <c r="IT29" s="86"/>
      <c r="IU29" s="86"/>
      <c r="IV29" s="86"/>
      <c r="IW29" s="86"/>
      <c r="IX29" s="86"/>
      <c r="IY29" s="86"/>
      <c r="IZ29" s="86"/>
      <c r="JA29" s="86"/>
      <c r="JB29" s="86"/>
      <c r="JC29" s="86"/>
      <c r="JD29" s="86"/>
      <c r="JE29" s="86"/>
      <c r="JF29" s="86"/>
      <c r="JG29" s="86"/>
      <c r="JH29" s="86"/>
      <c r="JI29" s="86"/>
      <c r="JJ29" s="86"/>
      <c r="JK29" s="86"/>
      <c r="JL29" s="86"/>
      <c r="JM29" s="86"/>
      <c r="JN29" s="86"/>
      <c r="JO29" s="86"/>
      <c r="JP29" s="86"/>
      <c r="JQ29" s="86"/>
      <c r="JR29" s="86"/>
      <c r="JS29" s="86"/>
      <c r="JT29" s="86"/>
      <c r="JU29" s="86"/>
      <c r="JV29" s="86"/>
      <c r="JW29" s="86"/>
      <c r="JX29" s="86"/>
      <c r="JY29" s="86"/>
      <c r="JZ29" s="86"/>
      <c r="KA29" s="86"/>
      <c r="KB29" s="86"/>
      <c r="KC29" s="86"/>
      <c r="KD29" s="86"/>
      <c r="KE29" s="86"/>
      <c r="KF29" s="86"/>
      <c r="KG29" s="86"/>
      <c r="KH29" s="86"/>
      <c r="KI29" s="86"/>
      <c r="KJ29" s="86"/>
      <c r="KK29" s="86"/>
      <c r="KL29" s="86"/>
      <c r="KM29" s="86"/>
      <c r="KN29" s="86"/>
      <c r="KO29" s="86"/>
      <c r="KP29" s="86"/>
      <c r="KQ29" s="86"/>
      <c r="KR29" s="86"/>
      <c r="KS29" s="86"/>
      <c r="KT29" s="86"/>
      <c r="KU29" s="86"/>
      <c r="KV29" s="86"/>
      <c r="KW29" s="86"/>
      <c r="KX29" s="86"/>
      <c r="KY29" s="86"/>
      <c r="KZ29" s="86"/>
      <c r="LA29" s="86"/>
      <c r="LB29" s="86"/>
      <c r="LC29" s="86"/>
      <c r="LD29" s="86"/>
      <c r="LE29" s="86"/>
      <c r="LF29" s="86"/>
      <c r="LG29" s="86"/>
      <c r="LH29" s="86"/>
      <c r="LI29" s="86"/>
      <c r="LJ29" s="86"/>
      <c r="LK29" s="86"/>
      <c r="LL29" s="86"/>
      <c r="LM29" s="86"/>
      <c r="LN29" s="86"/>
      <c r="LO29" s="86"/>
      <c r="LP29" s="86"/>
      <c r="LQ29" s="86"/>
      <c r="LR29" s="86"/>
      <c r="LS29" s="86"/>
      <c r="LT29" s="86"/>
      <c r="LU29" s="86"/>
      <c r="LV29" s="86"/>
      <c r="LW29" s="86"/>
      <c r="LX29" s="86"/>
      <c r="LY29" s="86"/>
      <c r="LZ29" s="86"/>
      <c r="MA29" s="86"/>
      <c r="MB29" s="86"/>
      <c r="MC29" s="86"/>
      <c r="MD29" s="86"/>
      <c r="ME29" s="86"/>
      <c r="MF29" s="86"/>
      <c r="MG29" s="86"/>
      <c r="MH29" s="86"/>
      <c r="MI29" s="86"/>
      <c r="MJ29" s="86"/>
      <c r="MK29" s="86"/>
      <c r="ML29" s="86"/>
      <c r="MM29" s="86"/>
      <c r="MN29" s="86"/>
      <c r="MO29" s="86"/>
      <c r="MP29" s="86"/>
      <c r="MQ29" s="86"/>
      <c r="MR29" s="86"/>
      <c r="MS29" s="86"/>
      <c r="MT29" s="86"/>
      <c r="MU29" s="86"/>
      <c r="MV29" s="86"/>
      <c r="MW29" s="86"/>
      <c r="MX29" s="86"/>
      <c r="MY29" s="86"/>
      <c r="MZ29" s="86"/>
      <c r="NA29" s="86"/>
      <c r="NB29" s="86"/>
      <c r="NC29" s="86"/>
      <c r="ND29" s="86"/>
      <c r="NE29" s="86"/>
      <c r="NF29" s="86"/>
    </row>
    <row r="30" spans="1:370" s="27" customFormat="1" ht="14.15" customHeight="1" x14ac:dyDescent="0.25">
      <c r="A30" s="607"/>
      <c r="B30" s="608"/>
      <c r="C30" s="608"/>
      <c r="D30" s="608"/>
      <c r="E30" s="608"/>
      <c r="F30" s="608"/>
      <c r="G30" s="608"/>
      <c r="H30" s="609"/>
      <c r="I30" s="86"/>
      <c r="J30" s="86"/>
      <c r="K30" s="86"/>
      <c r="L30" s="86"/>
      <c r="M30" s="86"/>
      <c r="N30" s="86"/>
      <c r="O30" s="86"/>
      <c r="P30" s="86"/>
      <c r="Q30" s="86"/>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86"/>
      <c r="AQ30" s="86"/>
      <c r="AR30" s="86"/>
      <c r="AS30" s="86"/>
      <c r="AT30" s="86"/>
      <c r="AU30" s="86"/>
      <c r="AV30" s="86"/>
      <c r="AW30" s="86"/>
      <c r="AX30" s="86"/>
      <c r="AY30" s="86"/>
      <c r="AZ30" s="86"/>
      <c r="BA30" s="86"/>
      <c r="BB30" s="86"/>
      <c r="BC30" s="86"/>
      <c r="BD30" s="86"/>
      <c r="BE30" s="86"/>
      <c r="BF30" s="86"/>
      <c r="BG30" s="86"/>
      <c r="BH30" s="86"/>
      <c r="BI30" s="86"/>
      <c r="BJ30" s="86"/>
      <c r="BK30" s="86"/>
      <c r="BL30" s="86"/>
      <c r="BM30" s="86"/>
      <c r="BN30" s="86"/>
      <c r="BO30" s="86"/>
      <c r="BP30" s="86"/>
      <c r="BQ30" s="86"/>
      <c r="BR30" s="86"/>
      <c r="BS30" s="86"/>
      <c r="BT30" s="86"/>
      <c r="BU30" s="86"/>
      <c r="BV30" s="86"/>
      <c r="BW30" s="86"/>
      <c r="BX30" s="86"/>
      <c r="BY30" s="86"/>
      <c r="BZ30" s="86"/>
      <c r="CA30" s="86"/>
      <c r="CB30" s="86"/>
      <c r="CC30" s="86"/>
      <c r="CD30" s="86"/>
      <c r="CE30" s="86"/>
      <c r="CF30" s="86"/>
      <c r="CG30" s="86"/>
      <c r="CH30" s="86"/>
      <c r="CI30" s="86"/>
      <c r="CJ30" s="86"/>
      <c r="CK30" s="86"/>
      <c r="CL30" s="86"/>
      <c r="CM30" s="86"/>
      <c r="CN30" s="86"/>
      <c r="CO30" s="86"/>
      <c r="CP30" s="86"/>
      <c r="CQ30" s="86"/>
      <c r="CR30" s="86"/>
      <c r="CS30" s="86"/>
      <c r="CT30" s="86"/>
      <c r="CU30" s="86"/>
      <c r="CV30" s="86"/>
      <c r="CW30" s="86"/>
      <c r="CX30" s="86"/>
      <c r="CY30" s="86"/>
      <c r="CZ30" s="86"/>
      <c r="DA30" s="86"/>
      <c r="DB30" s="86"/>
      <c r="DC30" s="86"/>
      <c r="DD30" s="86"/>
      <c r="DE30" s="86"/>
      <c r="DF30" s="86"/>
      <c r="DG30" s="86"/>
      <c r="DH30" s="86"/>
      <c r="DI30" s="86"/>
      <c r="DJ30" s="86"/>
      <c r="DK30" s="86"/>
      <c r="DL30" s="86"/>
      <c r="DM30" s="86"/>
      <c r="DN30" s="86"/>
      <c r="DO30" s="86"/>
      <c r="DP30" s="86"/>
      <c r="DQ30" s="86"/>
      <c r="DR30" s="86"/>
      <c r="DS30" s="86"/>
      <c r="DT30" s="86"/>
      <c r="DU30" s="86"/>
      <c r="DV30" s="86"/>
      <c r="DW30" s="86"/>
      <c r="DX30" s="86"/>
      <c r="DY30" s="86"/>
      <c r="DZ30" s="86"/>
      <c r="EA30" s="86"/>
      <c r="EB30" s="86"/>
      <c r="EC30" s="86"/>
      <c r="ED30" s="86"/>
      <c r="EE30" s="86"/>
      <c r="EF30" s="86"/>
      <c r="EG30" s="86"/>
      <c r="EH30" s="86"/>
      <c r="EI30" s="86"/>
      <c r="EJ30" s="86"/>
      <c r="EK30" s="86"/>
      <c r="EL30" s="86"/>
      <c r="EM30" s="86"/>
      <c r="EN30" s="86"/>
      <c r="EO30" s="86"/>
      <c r="EP30" s="86"/>
      <c r="EQ30" s="86"/>
      <c r="ER30" s="86"/>
      <c r="ES30" s="86"/>
      <c r="ET30" s="86"/>
      <c r="EU30" s="86"/>
      <c r="EV30" s="86"/>
      <c r="EW30" s="86"/>
      <c r="EX30" s="86"/>
      <c r="EY30" s="86"/>
      <c r="EZ30" s="86"/>
      <c r="FA30" s="86"/>
      <c r="FB30" s="86"/>
      <c r="FC30" s="86"/>
      <c r="FD30" s="86"/>
      <c r="FE30" s="86"/>
      <c r="FF30" s="86"/>
      <c r="FG30" s="86"/>
      <c r="FH30" s="86"/>
      <c r="FI30" s="86"/>
      <c r="FJ30" s="86"/>
      <c r="FK30" s="86"/>
      <c r="FL30" s="86"/>
      <c r="FM30" s="86"/>
      <c r="FN30" s="86"/>
      <c r="FO30" s="86"/>
      <c r="FP30" s="86"/>
      <c r="FQ30" s="86"/>
      <c r="FR30" s="86"/>
      <c r="FS30" s="86"/>
      <c r="FT30" s="86"/>
      <c r="FU30" s="86"/>
      <c r="FV30" s="86"/>
      <c r="FW30" s="86"/>
      <c r="FX30" s="86"/>
      <c r="FY30" s="86"/>
      <c r="FZ30" s="86"/>
      <c r="GA30" s="86"/>
      <c r="GB30" s="86"/>
      <c r="GC30" s="86"/>
      <c r="GD30" s="86"/>
      <c r="GE30" s="86"/>
      <c r="GF30" s="86"/>
      <c r="GG30" s="86"/>
      <c r="GH30" s="86"/>
      <c r="GI30" s="86"/>
      <c r="GJ30" s="86"/>
      <c r="GK30" s="86"/>
      <c r="GL30" s="86"/>
      <c r="GM30" s="86"/>
      <c r="GN30" s="86"/>
      <c r="GO30" s="86"/>
      <c r="GP30" s="86"/>
      <c r="GQ30" s="86"/>
      <c r="GR30" s="86"/>
      <c r="GS30" s="86"/>
      <c r="GT30" s="86"/>
      <c r="GU30" s="86"/>
      <c r="GV30" s="86"/>
      <c r="GW30" s="86"/>
      <c r="GX30" s="86"/>
      <c r="GY30" s="86"/>
      <c r="GZ30" s="86"/>
      <c r="HA30" s="86"/>
      <c r="HB30" s="86"/>
      <c r="HC30" s="86"/>
      <c r="HD30" s="86"/>
      <c r="HE30" s="86"/>
      <c r="HF30" s="86"/>
      <c r="HG30" s="86"/>
      <c r="HH30" s="86"/>
      <c r="HI30" s="86"/>
      <c r="HJ30" s="86"/>
      <c r="HK30" s="86"/>
      <c r="HL30" s="86"/>
      <c r="HM30" s="86"/>
      <c r="HN30" s="86"/>
      <c r="HO30" s="86"/>
      <c r="HP30" s="86"/>
      <c r="HQ30" s="86"/>
      <c r="HR30" s="86"/>
      <c r="HS30" s="86"/>
      <c r="HT30" s="86"/>
      <c r="HU30" s="86"/>
      <c r="HV30" s="86"/>
      <c r="HW30" s="86"/>
      <c r="HX30" s="86"/>
      <c r="HY30" s="86"/>
      <c r="HZ30" s="86"/>
      <c r="IA30" s="86"/>
      <c r="IB30" s="86"/>
      <c r="IC30" s="86"/>
      <c r="ID30" s="86"/>
      <c r="IE30" s="86"/>
      <c r="IF30" s="86"/>
      <c r="IG30" s="86"/>
      <c r="IH30" s="86"/>
      <c r="II30" s="86"/>
      <c r="IJ30" s="86"/>
      <c r="IK30" s="86"/>
      <c r="IL30" s="86"/>
      <c r="IM30" s="86"/>
      <c r="IN30" s="86"/>
      <c r="IO30" s="86"/>
      <c r="IP30" s="86"/>
      <c r="IQ30" s="86"/>
      <c r="IR30" s="86"/>
      <c r="IS30" s="86"/>
      <c r="IT30" s="86"/>
      <c r="IU30" s="86"/>
      <c r="IV30" s="86"/>
      <c r="IW30" s="86"/>
      <c r="IX30" s="86"/>
      <c r="IY30" s="86"/>
      <c r="IZ30" s="86"/>
      <c r="JA30" s="86"/>
      <c r="JB30" s="86"/>
      <c r="JC30" s="86"/>
      <c r="JD30" s="86"/>
      <c r="JE30" s="86"/>
      <c r="JF30" s="86"/>
      <c r="JG30" s="86"/>
      <c r="JH30" s="86"/>
      <c r="JI30" s="86"/>
      <c r="JJ30" s="86"/>
      <c r="JK30" s="86"/>
      <c r="JL30" s="86"/>
      <c r="JM30" s="86"/>
      <c r="JN30" s="86"/>
      <c r="JO30" s="86"/>
      <c r="JP30" s="86"/>
      <c r="JQ30" s="86"/>
      <c r="JR30" s="86"/>
      <c r="JS30" s="86"/>
      <c r="JT30" s="86"/>
      <c r="JU30" s="86"/>
      <c r="JV30" s="86"/>
      <c r="JW30" s="86"/>
      <c r="JX30" s="86"/>
      <c r="JY30" s="86"/>
      <c r="JZ30" s="86"/>
      <c r="KA30" s="86"/>
      <c r="KB30" s="86"/>
      <c r="KC30" s="86"/>
      <c r="KD30" s="86"/>
      <c r="KE30" s="86"/>
      <c r="KF30" s="86"/>
      <c r="KG30" s="86"/>
      <c r="KH30" s="86"/>
      <c r="KI30" s="86"/>
      <c r="KJ30" s="86"/>
      <c r="KK30" s="86"/>
      <c r="KL30" s="86"/>
      <c r="KM30" s="86"/>
      <c r="KN30" s="86"/>
      <c r="KO30" s="86"/>
      <c r="KP30" s="86"/>
      <c r="KQ30" s="86"/>
      <c r="KR30" s="86"/>
      <c r="KS30" s="86"/>
      <c r="KT30" s="86"/>
      <c r="KU30" s="86"/>
      <c r="KV30" s="86"/>
      <c r="KW30" s="86"/>
      <c r="KX30" s="86"/>
      <c r="KY30" s="86"/>
      <c r="KZ30" s="86"/>
      <c r="LA30" s="86"/>
      <c r="LB30" s="86"/>
      <c r="LC30" s="86"/>
      <c r="LD30" s="86"/>
      <c r="LE30" s="86"/>
      <c r="LF30" s="86"/>
      <c r="LG30" s="86"/>
      <c r="LH30" s="86"/>
      <c r="LI30" s="86"/>
      <c r="LJ30" s="86"/>
      <c r="LK30" s="86"/>
      <c r="LL30" s="86"/>
      <c r="LM30" s="86"/>
      <c r="LN30" s="86"/>
      <c r="LO30" s="86"/>
      <c r="LP30" s="86"/>
      <c r="LQ30" s="86"/>
      <c r="LR30" s="86"/>
      <c r="LS30" s="86"/>
      <c r="LT30" s="86"/>
      <c r="LU30" s="86"/>
      <c r="LV30" s="86"/>
      <c r="LW30" s="86"/>
      <c r="LX30" s="86"/>
      <c r="LY30" s="86"/>
      <c r="LZ30" s="86"/>
      <c r="MA30" s="86"/>
      <c r="MB30" s="86"/>
      <c r="MC30" s="86"/>
      <c r="MD30" s="86"/>
      <c r="ME30" s="86"/>
      <c r="MF30" s="86"/>
      <c r="MG30" s="86"/>
      <c r="MH30" s="86"/>
      <c r="MI30" s="86"/>
      <c r="MJ30" s="86"/>
      <c r="MK30" s="86"/>
      <c r="ML30" s="86"/>
      <c r="MM30" s="86"/>
      <c r="MN30" s="86"/>
      <c r="MO30" s="86"/>
      <c r="MP30" s="86"/>
      <c r="MQ30" s="86"/>
      <c r="MR30" s="86"/>
      <c r="MS30" s="86"/>
      <c r="MT30" s="86"/>
      <c r="MU30" s="86"/>
      <c r="MV30" s="86"/>
      <c r="MW30" s="86"/>
      <c r="MX30" s="86"/>
      <c r="MY30" s="86"/>
      <c r="MZ30" s="86"/>
      <c r="NA30" s="86"/>
      <c r="NB30" s="86"/>
      <c r="NC30" s="86"/>
      <c r="ND30" s="86"/>
      <c r="NE30" s="86"/>
      <c r="NF30" s="86"/>
    </row>
    <row r="31" spans="1:370" s="27" customFormat="1" ht="14.15" customHeight="1" x14ac:dyDescent="0.25">
      <c r="A31" s="607"/>
      <c r="B31" s="608"/>
      <c r="C31" s="608"/>
      <c r="D31" s="608"/>
      <c r="E31" s="608"/>
      <c r="F31" s="608"/>
      <c r="G31" s="608"/>
      <c r="H31" s="609"/>
      <c r="I31" s="86"/>
      <c r="J31" s="86"/>
      <c r="K31" s="86"/>
      <c r="L31" s="86"/>
      <c r="M31" s="86"/>
      <c r="N31" s="86"/>
      <c r="O31" s="86"/>
      <c r="P31" s="86"/>
      <c r="Q31" s="86"/>
      <c r="R31" s="86"/>
      <c r="S31" s="86"/>
      <c r="T31" s="86"/>
      <c r="U31" s="86"/>
      <c r="V31" s="86"/>
      <c r="W31" s="86"/>
      <c r="X31" s="86"/>
      <c r="Y31" s="86"/>
      <c r="Z31" s="86"/>
      <c r="AA31" s="86"/>
      <c r="AB31" s="86"/>
      <c r="AC31" s="86"/>
      <c r="AD31" s="86"/>
      <c r="AE31" s="86"/>
      <c r="AF31" s="86"/>
      <c r="AG31" s="86"/>
      <c r="AH31" s="86"/>
      <c r="AI31" s="86"/>
      <c r="AJ31" s="86"/>
      <c r="AK31" s="86"/>
      <c r="AL31" s="86"/>
      <c r="AM31" s="86"/>
      <c r="AN31" s="86"/>
      <c r="AO31" s="86"/>
      <c r="AP31" s="86"/>
      <c r="AQ31" s="86"/>
      <c r="AR31" s="86"/>
      <c r="AS31" s="86"/>
      <c r="AT31" s="86"/>
      <c r="AU31" s="86"/>
      <c r="AV31" s="86"/>
      <c r="AW31" s="86"/>
      <c r="AX31" s="86"/>
      <c r="AY31" s="86"/>
      <c r="AZ31" s="86"/>
      <c r="BA31" s="86"/>
      <c r="BB31" s="86"/>
      <c r="BC31" s="86"/>
      <c r="BD31" s="86"/>
      <c r="BE31" s="86"/>
      <c r="BF31" s="86"/>
      <c r="BG31" s="86"/>
      <c r="BH31" s="86"/>
      <c r="BI31" s="86"/>
      <c r="BJ31" s="86"/>
      <c r="BK31" s="86"/>
      <c r="BL31" s="86"/>
      <c r="BM31" s="86"/>
      <c r="BN31" s="86"/>
      <c r="BO31" s="86"/>
      <c r="BP31" s="86"/>
      <c r="BQ31" s="86"/>
      <c r="BR31" s="86"/>
      <c r="BS31" s="86"/>
      <c r="BT31" s="86"/>
      <c r="BU31" s="86"/>
      <c r="BV31" s="86"/>
      <c r="BW31" s="86"/>
      <c r="BX31" s="86"/>
      <c r="BY31" s="86"/>
      <c r="BZ31" s="86"/>
      <c r="CA31" s="86"/>
      <c r="CB31" s="86"/>
      <c r="CC31" s="86"/>
      <c r="CD31" s="86"/>
      <c r="CE31" s="86"/>
      <c r="CF31" s="86"/>
      <c r="CG31" s="86"/>
      <c r="CH31" s="86"/>
      <c r="CI31" s="86"/>
      <c r="CJ31" s="86"/>
      <c r="CK31" s="86"/>
      <c r="CL31" s="86"/>
      <c r="CM31" s="86"/>
      <c r="CN31" s="86"/>
      <c r="CO31" s="86"/>
      <c r="CP31" s="86"/>
      <c r="CQ31" s="86"/>
      <c r="CR31" s="86"/>
      <c r="CS31" s="86"/>
      <c r="CT31" s="86"/>
      <c r="CU31" s="86"/>
      <c r="CV31" s="86"/>
      <c r="CW31" s="86"/>
      <c r="CX31" s="86"/>
      <c r="CY31" s="86"/>
      <c r="CZ31" s="86"/>
      <c r="DA31" s="86"/>
      <c r="DB31" s="86"/>
      <c r="DC31" s="86"/>
      <c r="DD31" s="86"/>
      <c r="DE31" s="86"/>
      <c r="DF31" s="86"/>
      <c r="DG31" s="86"/>
      <c r="DH31" s="86"/>
      <c r="DI31" s="86"/>
      <c r="DJ31" s="86"/>
      <c r="DK31" s="86"/>
      <c r="DL31" s="86"/>
      <c r="DM31" s="86"/>
      <c r="DN31" s="86"/>
      <c r="DO31" s="86"/>
      <c r="DP31" s="86"/>
      <c r="DQ31" s="86"/>
      <c r="DR31" s="86"/>
      <c r="DS31" s="86"/>
      <c r="DT31" s="86"/>
      <c r="DU31" s="86"/>
      <c r="DV31" s="86"/>
      <c r="DW31" s="86"/>
      <c r="DX31" s="86"/>
      <c r="DY31" s="86"/>
      <c r="DZ31" s="86"/>
      <c r="EA31" s="86"/>
      <c r="EB31" s="86"/>
      <c r="EC31" s="86"/>
      <c r="ED31" s="86"/>
      <c r="EE31" s="86"/>
      <c r="EF31" s="86"/>
      <c r="EG31" s="86"/>
      <c r="EH31" s="86"/>
      <c r="EI31" s="86"/>
      <c r="EJ31" s="86"/>
      <c r="EK31" s="86"/>
      <c r="EL31" s="86"/>
      <c r="EM31" s="86"/>
      <c r="EN31" s="86"/>
      <c r="EO31" s="86"/>
      <c r="EP31" s="86"/>
      <c r="EQ31" s="86"/>
      <c r="ER31" s="86"/>
      <c r="ES31" s="86"/>
      <c r="ET31" s="86"/>
      <c r="EU31" s="86"/>
      <c r="EV31" s="86"/>
      <c r="EW31" s="86"/>
      <c r="EX31" s="86"/>
      <c r="EY31" s="86"/>
      <c r="EZ31" s="86"/>
      <c r="FA31" s="86"/>
      <c r="FB31" s="86"/>
      <c r="FC31" s="86"/>
      <c r="FD31" s="86"/>
      <c r="FE31" s="86"/>
      <c r="FF31" s="86"/>
      <c r="FG31" s="86"/>
      <c r="FH31" s="86"/>
      <c r="FI31" s="86"/>
      <c r="FJ31" s="86"/>
      <c r="FK31" s="86"/>
      <c r="FL31" s="86"/>
      <c r="FM31" s="86"/>
      <c r="FN31" s="86"/>
      <c r="FO31" s="86"/>
      <c r="FP31" s="86"/>
      <c r="FQ31" s="86"/>
      <c r="FR31" s="86"/>
      <c r="FS31" s="86"/>
      <c r="FT31" s="86"/>
      <c r="FU31" s="86"/>
      <c r="FV31" s="86"/>
      <c r="FW31" s="86"/>
      <c r="FX31" s="86"/>
      <c r="FY31" s="86"/>
      <c r="FZ31" s="86"/>
      <c r="GA31" s="86"/>
      <c r="GB31" s="86"/>
      <c r="GC31" s="86"/>
      <c r="GD31" s="86"/>
      <c r="GE31" s="86"/>
      <c r="GF31" s="86"/>
      <c r="GG31" s="86"/>
      <c r="GH31" s="86"/>
      <c r="GI31" s="86"/>
      <c r="GJ31" s="86"/>
      <c r="GK31" s="86"/>
      <c r="GL31" s="86"/>
      <c r="GM31" s="86"/>
      <c r="GN31" s="86"/>
      <c r="GO31" s="86"/>
      <c r="GP31" s="86"/>
      <c r="GQ31" s="86"/>
      <c r="GR31" s="86"/>
      <c r="GS31" s="86"/>
      <c r="GT31" s="86"/>
      <c r="GU31" s="86"/>
      <c r="GV31" s="86"/>
      <c r="GW31" s="86"/>
      <c r="GX31" s="86"/>
      <c r="GY31" s="86"/>
      <c r="GZ31" s="86"/>
      <c r="HA31" s="86"/>
      <c r="HB31" s="86"/>
      <c r="HC31" s="86"/>
      <c r="HD31" s="86"/>
      <c r="HE31" s="86"/>
      <c r="HF31" s="86"/>
      <c r="HG31" s="86"/>
      <c r="HH31" s="86"/>
      <c r="HI31" s="86"/>
      <c r="HJ31" s="86"/>
      <c r="HK31" s="86"/>
      <c r="HL31" s="86"/>
      <c r="HM31" s="86"/>
      <c r="HN31" s="86"/>
      <c r="HO31" s="86"/>
      <c r="HP31" s="86"/>
      <c r="HQ31" s="86"/>
      <c r="HR31" s="86"/>
      <c r="HS31" s="86"/>
      <c r="HT31" s="86"/>
      <c r="HU31" s="86"/>
      <c r="HV31" s="86"/>
      <c r="HW31" s="86"/>
      <c r="HX31" s="86"/>
      <c r="HY31" s="86"/>
      <c r="HZ31" s="86"/>
      <c r="IA31" s="86"/>
      <c r="IB31" s="86"/>
      <c r="IC31" s="86"/>
      <c r="ID31" s="86"/>
      <c r="IE31" s="86"/>
      <c r="IF31" s="86"/>
      <c r="IG31" s="86"/>
      <c r="IH31" s="86"/>
      <c r="II31" s="86"/>
      <c r="IJ31" s="86"/>
      <c r="IK31" s="86"/>
      <c r="IL31" s="86"/>
      <c r="IM31" s="86"/>
      <c r="IN31" s="86"/>
      <c r="IO31" s="86"/>
      <c r="IP31" s="86"/>
      <c r="IQ31" s="86"/>
      <c r="IR31" s="86"/>
      <c r="IS31" s="86"/>
      <c r="IT31" s="86"/>
      <c r="IU31" s="86"/>
      <c r="IV31" s="86"/>
      <c r="IW31" s="86"/>
      <c r="IX31" s="86"/>
      <c r="IY31" s="86"/>
      <c r="IZ31" s="86"/>
      <c r="JA31" s="86"/>
      <c r="JB31" s="86"/>
      <c r="JC31" s="86"/>
      <c r="JD31" s="86"/>
      <c r="JE31" s="86"/>
      <c r="JF31" s="86"/>
      <c r="JG31" s="86"/>
      <c r="JH31" s="86"/>
      <c r="JI31" s="86"/>
      <c r="JJ31" s="86"/>
      <c r="JK31" s="86"/>
      <c r="JL31" s="86"/>
      <c r="JM31" s="86"/>
      <c r="JN31" s="86"/>
      <c r="JO31" s="86"/>
      <c r="JP31" s="86"/>
      <c r="JQ31" s="86"/>
      <c r="JR31" s="86"/>
      <c r="JS31" s="86"/>
      <c r="JT31" s="86"/>
      <c r="JU31" s="86"/>
      <c r="JV31" s="86"/>
      <c r="JW31" s="86"/>
      <c r="JX31" s="86"/>
      <c r="JY31" s="86"/>
      <c r="JZ31" s="86"/>
      <c r="KA31" s="86"/>
      <c r="KB31" s="86"/>
      <c r="KC31" s="86"/>
      <c r="KD31" s="86"/>
      <c r="KE31" s="86"/>
      <c r="KF31" s="86"/>
      <c r="KG31" s="86"/>
      <c r="KH31" s="86"/>
      <c r="KI31" s="86"/>
      <c r="KJ31" s="86"/>
      <c r="KK31" s="86"/>
      <c r="KL31" s="86"/>
      <c r="KM31" s="86"/>
      <c r="KN31" s="86"/>
      <c r="KO31" s="86"/>
      <c r="KP31" s="86"/>
      <c r="KQ31" s="86"/>
      <c r="KR31" s="86"/>
      <c r="KS31" s="86"/>
      <c r="KT31" s="86"/>
      <c r="KU31" s="86"/>
      <c r="KV31" s="86"/>
      <c r="KW31" s="86"/>
      <c r="KX31" s="86"/>
      <c r="KY31" s="86"/>
      <c r="KZ31" s="86"/>
      <c r="LA31" s="86"/>
      <c r="LB31" s="86"/>
      <c r="LC31" s="86"/>
      <c r="LD31" s="86"/>
      <c r="LE31" s="86"/>
      <c r="LF31" s="86"/>
      <c r="LG31" s="86"/>
      <c r="LH31" s="86"/>
      <c r="LI31" s="86"/>
      <c r="LJ31" s="86"/>
      <c r="LK31" s="86"/>
      <c r="LL31" s="86"/>
      <c r="LM31" s="86"/>
      <c r="LN31" s="86"/>
      <c r="LO31" s="86"/>
      <c r="LP31" s="86"/>
      <c r="LQ31" s="86"/>
      <c r="LR31" s="86"/>
      <c r="LS31" s="86"/>
      <c r="LT31" s="86"/>
      <c r="LU31" s="86"/>
      <c r="LV31" s="86"/>
      <c r="LW31" s="86"/>
      <c r="LX31" s="86"/>
      <c r="LY31" s="86"/>
      <c r="LZ31" s="86"/>
      <c r="MA31" s="86"/>
      <c r="MB31" s="86"/>
      <c r="MC31" s="86"/>
      <c r="MD31" s="86"/>
      <c r="ME31" s="86"/>
      <c r="MF31" s="86"/>
      <c r="MG31" s="86"/>
      <c r="MH31" s="86"/>
      <c r="MI31" s="86"/>
      <c r="MJ31" s="86"/>
      <c r="MK31" s="86"/>
      <c r="ML31" s="86"/>
      <c r="MM31" s="86"/>
      <c r="MN31" s="86"/>
      <c r="MO31" s="86"/>
      <c r="MP31" s="86"/>
      <c r="MQ31" s="86"/>
      <c r="MR31" s="86"/>
      <c r="MS31" s="86"/>
      <c r="MT31" s="86"/>
      <c r="MU31" s="86"/>
      <c r="MV31" s="86"/>
      <c r="MW31" s="86"/>
      <c r="MX31" s="86"/>
      <c r="MY31" s="86"/>
      <c r="MZ31" s="86"/>
      <c r="NA31" s="86"/>
      <c r="NB31" s="86"/>
      <c r="NC31" s="86"/>
      <c r="ND31" s="86"/>
      <c r="NE31" s="86"/>
      <c r="NF31" s="86"/>
    </row>
    <row r="32" spans="1:370" s="27" customFormat="1" ht="14.15" customHeight="1" x14ac:dyDescent="0.25">
      <c r="A32" s="607"/>
      <c r="B32" s="608"/>
      <c r="C32" s="608"/>
      <c r="D32" s="608"/>
      <c r="E32" s="608"/>
      <c r="F32" s="608"/>
      <c r="G32" s="608"/>
      <c r="H32" s="609"/>
      <c r="I32" s="86"/>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c r="CD32" s="86"/>
      <c r="CE32" s="86"/>
      <c r="CF32" s="86"/>
      <c r="CG32" s="86"/>
      <c r="CH32" s="86"/>
      <c r="CI32" s="86"/>
      <c r="CJ32" s="86"/>
      <c r="CK32" s="86"/>
      <c r="CL32" s="86"/>
      <c r="CM32" s="86"/>
      <c r="CN32" s="86"/>
      <c r="CO32" s="86"/>
      <c r="CP32" s="86"/>
      <c r="CQ32" s="86"/>
      <c r="CR32" s="86"/>
      <c r="CS32" s="86"/>
      <c r="CT32" s="86"/>
      <c r="CU32" s="86"/>
      <c r="CV32" s="86"/>
      <c r="CW32" s="86"/>
      <c r="CX32" s="86"/>
      <c r="CY32" s="86"/>
      <c r="CZ32" s="86"/>
      <c r="DA32" s="86"/>
      <c r="DB32" s="86"/>
      <c r="DC32" s="86"/>
      <c r="DD32" s="86"/>
      <c r="DE32" s="86"/>
      <c r="DF32" s="86"/>
      <c r="DG32" s="86"/>
      <c r="DH32" s="86"/>
      <c r="DI32" s="86"/>
      <c r="DJ32" s="86"/>
      <c r="DK32" s="86"/>
      <c r="DL32" s="86"/>
      <c r="DM32" s="86"/>
      <c r="DN32" s="86"/>
      <c r="DO32" s="86"/>
      <c r="DP32" s="86"/>
      <c r="DQ32" s="86"/>
      <c r="DR32" s="86"/>
      <c r="DS32" s="86"/>
      <c r="DT32" s="86"/>
      <c r="DU32" s="86"/>
      <c r="DV32" s="86"/>
      <c r="DW32" s="86"/>
      <c r="DX32" s="86"/>
      <c r="DY32" s="86"/>
      <c r="DZ32" s="86"/>
      <c r="EA32" s="86"/>
      <c r="EB32" s="86"/>
      <c r="EC32" s="86"/>
      <c r="ED32" s="86"/>
      <c r="EE32" s="86"/>
      <c r="EF32" s="86"/>
      <c r="EG32" s="86"/>
      <c r="EH32" s="86"/>
      <c r="EI32" s="86"/>
      <c r="EJ32" s="86"/>
      <c r="EK32" s="86"/>
      <c r="EL32" s="86"/>
      <c r="EM32" s="86"/>
      <c r="EN32" s="86"/>
      <c r="EO32" s="86"/>
      <c r="EP32" s="86"/>
      <c r="EQ32" s="86"/>
      <c r="ER32" s="86"/>
      <c r="ES32" s="86"/>
      <c r="ET32" s="86"/>
      <c r="EU32" s="86"/>
      <c r="EV32" s="86"/>
      <c r="EW32" s="86"/>
      <c r="EX32" s="86"/>
      <c r="EY32" s="86"/>
      <c r="EZ32" s="86"/>
      <c r="FA32" s="86"/>
      <c r="FB32" s="86"/>
      <c r="FC32" s="86"/>
      <c r="FD32" s="86"/>
      <c r="FE32" s="86"/>
      <c r="FF32" s="86"/>
      <c r="FG32" s="86"/>
      <c r="FH32" s="86"/>
      <c r="FI32" s="86"/>
      <c r="FJ32" s="86"/>
      <c r="FK32" s="86"/>
      <c r="FL32" s="86"/>
      <c r="FM32" s="86"/>
      <c r="FN32" s="86"/>
      <c r="FO32" s="86"/>
      <c r="FP32" s="86"/>
      <c r="FQ32" s="86"/>
      <c r="FR32" s="86"/>
      <c r="FS32" s="86"/>
      <c r="FT32" s="86"/>
      <c r="FU32" s="86"/>
      <c r="FV32" s="86"/>
      <c r="FW32" s="86"/>
      <c r="FX32" s="86"/>
      <c r="FY32" s="86"/>
      <c r="FZ32" s="86"/>
      <c r="GA32" s="86"/>
      <c r="GB32" s="86"/>
      <c r="GC32" s="86"/>
      <c r="GD32" s="86"/>
      <c r="GE32" s="86"/>
      <c r="GF32" s="86"/>
      <c r="GG32" s="86"/>
      <c r="GH32" s="86"/>
      <c r="GI32" s="86"/>
      <c r="GJ32" s="86"/>
      <c r="GK32" s="86"/>
      <c r="GL32" s="86"/>
      <c r="GM32" s="86"/>
      <c r="GN32" s="86"/>
      <c r="GO32" s="86"/>
      <c r="GP32" s="86"/>
      <c r="GQ32" s="86"/>
      <c r="GR32" s="86"/>
      <c r="GS32" s="86"/>
      <c r="GT32" s="86"/>
      <c r="GU32" s="86"/>
      <c r="GV32" s="86"/>
      <c r="GW32" s="86"/>
      <c r="GX32" s="86"/>
      <c r="GY32" s="86"/>
      <c r="GZ32" s="86"/>
      <c r="HA32" s="86"/>
      <c r="HB32" s="86"/>
      <c r="HC32" s="86"/>
      <c r="HD32" s="86"/>
      <c r="HE32" s="86"/>
      <c r="HF32" s="86"/>
      <c r="HG32" s="86"/>
      <c r="HH32" s="86"/>
      <c r="HI32" s="86"/>
      <c r="HJ32" s="86"/>
      <c r="HK32" s="86"/>
      <c r="HL32" s="86"/>
      <c r="HM32" s="86"/>
      <c r="HN32" s="86"/>
      <c r="HO32" s="86"/>
      <c r="HP32" s="86"/>
      <c r="HQ32" s="86"/>
      <c r="HR32" s="86"/>
      <c r="HS32" s="86"/>
      <c r="HT32" s="86"/>
      <c r="HU32" s="86"/>
      <c r="HV32" s="86"/>
      <c r="HW32" s="86"/>
      <c r="HX32" s="86"/>
      <c r="HY32" s="86"/>
      <c r="HZ32" s="86"/>
      <c r="IA32" s="86"/>
      <c r="IB32" s="86"/>
      <c r="IC32" s="86"/>
      <c r="ID32" s="86"/>
      <c r="IE32" s="86"/>
      <c r="IF32" s="86"/>
      <c r="IG32" s="86"/>
      <c r="IH32" s="86"/>
      <c r="II32" s="86"/>
      <c r="IJ32" s="86"/>
      <c r="IK32" s="86"/>
      <c r="IL32" s="86"/>
      <c r="IM32" s="86"/>
      <c r="IN32" s="86"/>
      <c r="IO32" s="86"/>
      <c r="IP32" s="86"/>
      <c r="IQ32" s="86"/>
      <c r="IR32" s="86"/>
      <c r="IS32" s="86"/>
      <c r="IT32" s="86"/>
      <c r="IU32" s="86"/>
      <c r="IV32" s="86"/>
      <c r="IW32" s="86"/>
      <c r="IX32" s="86"/>
      <c r="IY32" s="86"/>
      <c r="IZ32" s="86"/>
      <c r="JA32" s="86"/>
      <c r="JB32" s="86"/>
      <c r="JC32" s="86"/>
      <c r="JD32" s="86"/>
      <c r="JE32" s="86"/>
      <c r="JF32" s="86"/>
      <c r="JG32" s="86"/>
      <c r="JH32" s="86"/>
      <c r="JI32" s="86"/>
      <c r="JJ32" s="86"/>
      <c r="JK32" s="86"/>
      <c r="JL32" s="86"/>
      <c r="JM32" s="86"/>
      <c r="JN32" s="86"/>
      <c r="JO32" s="86"/>
      <c r="JP32" s="86"/>
      <c r="JQ32" s="86"/>
      <c r="JR32" s="86"/>
      <c r="JS32" s="86"/>
      <c r="JT32" s="86"/>
      <c r="JU32" s="86"/>
      <c r="JV32" s="86"/>
      <c r="JW32" s="86"/>
      <c r="JX32" s="86"/>
      <c r="JY32" s="86"/>
      <c r="JZ32" s="86"/>
      <c r="KA32" s="86"/>
      <c r="KB32" s="86"/>
      <c r="KC32" s="86"/>
      <c r="KD32" s="86"/>
      <c r="KE32" s="86"/>
      <c r="KF32" s="86"/>
      <c r="KG32" s="86"/>
      <c r="KH32" s="86"/>
      <c r="KI32" s="86"/>
      <c r="KJ32" s="86"/>
      <c r="KK32" s="86"/>
      <c r="KL32" s="86"/>
      <c r="KM32" s="86"/>
      <c r="KN32" s="86"/>
      <c r="KO32" s="86"/>
      <c r="KP32" s="86"/>
      <c r="KQ32" s="86"/>
      <c r="KR32" s="86"/>
      <c r="KS32" s="86"/>
      <c r="KT32" s="86"/>
      <c r="KU32" s="86"/>
      <c r="KV32" s="86"/>
      <c r="KW32" s="86"/>
      <c r="KX32" s="86"/>
      <c r="KY32" s="86"/>
      <c r="KZ32" s="86"/>
      <c r="LA32" s="86"/>
      <c r="LB32" s="86"/>
      <c r="LC32" s="86"/>
      <c r="LD32" s="86"/>
      <c r="LE32" s="86"/>
      <c r="LF32" s="86"/>
      <c r="LG32" s="86"/>
      <c r="LH32" s="86"/>
      <c r="LI32" s="86"/>
      <c r="LJ32" s="86"/>
      <c r="LK32" s="86"/>
      <c r="LL32" s="86"/>
      <c r="LM32" s="86"/>
      <c r="LN32" s="86"/>
      <c r="LO32" s="86"/>
      <c r="LP32" s="86"/>
      <c r="LQ32" s="86"/>
      <c r="LR32" s="86"/>
      <c r="LS32" s="86"/>
      <c r="LT32" s="86"/>
      <c r="LU32" s="86"/>
      <c r="LV32" s="86"/>
      <c r="LW32" s="86"/>
      <c r="LX32" s="86"/>
      <c r="LY32" s="86"/>
      <c r="LZ32" s="86"/>
      <c r="MA32" s="86"/>
      <c r="MB32" s="86"/>
      <c r="MC32" s="86"/>
      <c r="MD32" s="86"/>
      <c r="ME32" s="86"/>
      <c r="MF32" s="86"/>
      <c r="MG32" s="86"/>
      <c r="MH32" s="86"/>
      <c r="MI32" s="86"/>
      <c r="MJ32" s="86"/>
      <c r="MK32" s="86"/>
      <c r="ML32" s="86"/>
      <c r="MM32" s="86"/>
      <c r="MN32" s="86"/>
      <c r="MO32" s="86"/>
      <c r="MP32" s="86"/>
      <c r="MQ32" s="86"/>
      <c r="MR32" s="86"/>
      <c r="MS32" s="86"/>
      <c r="MT32" s="86"/>
      <c r="MU32" s="86"/>
      <c r="MV32" s="86"/>
      <c r="MW32" s="86"/>
      <c r="MX32" s="86"/>
      <c r="MY32" s="86"/>
      <c r="MZ32" s="86"/>
      <c r="NA32" s="86"/>
      <c r="NB32" s="86"/>
      <c r="NC32" s="86"/>
      <c r="ND32" s="86"/>
      <c r="NE32" s="86"/>
      <c r="NF32" s="86"/>
    </row>
    <row r="33" spans="1:370" s="27" customFormat="1" ht="14.15" customHeight="1" x14ac:dyDescent="0.25">
      <c r="A33" s="607"/>
      <c r="B33" s="608"/>
      <c r="C33" s="608"/>
      <c r="D33" s="608"/>
      <c r="E33" s="608"/>
      <c r="F33" s="608"/>
      <c r="G33" s="608"/>
      <c r="H33" s="609"/>
      <c r="I33" s="86"/>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86"/>
      <c r="AQ33" s="86"/>
      <c r="AR33" s="86"/>
      <c r="AS33" s="86"/>
      <c r="AT33" s="86"/>
      <c r="AU33" s="86"/>
      <c r="AV33" s="86"/>
      <c r="AW33" s="86"/>
      <c r="AX33" s="86"/>
      <c r="AY33" s="86"/>
      <c r="AZ33" s="86"/>
      <c r="BA33" s="86"/>
      <c r="BB33" s="86"/>
      <c r="BC33" s="86"/>
      <c r="BD33" s="86"/>
      <c r="BE33" s="86"/>
      <c r="BF33" s="86"/>
      <c r="BG33" s="86"/>
      <c r="BH33" s="86"/>
      <c r="BI33" s="86"/>
      <c r="BJ33" s="86"/>
      <c r="BK33" s="86"/>
      <c r="BL33" s="86"/>
      <c r="BM33" s="86"/>
      <c r="BN33" s="86"/>
      <c r="BO33" s="86"/>
      <c r="BP33" s="86"/>
      <c r="BQ33" s="86"/>
      <c r="BR33" s="86"/>
      <c r="BS33" s="86"/>
      <c r="BT33" s="86"/>
      <c r="BU33" s="86"/>
      <c r="BV33" s="86"/>
      <c r="BW33" s="86"/>
      <c r="BX33" s="86"/>
      <c r="BY33" s="86"/>
      <c r="BZ33" s="86"/>
      <c r="CA33" s="86"/>
      <c r="CB33" s="86"/>
      <c r="CC33" s="86"/>
      <c r="CD33" s="86"/>
      <c r="CE33" s="86"/>
      <c r="CF33" s="86"/>
      <c r="CG33" s="86"/>
      <c r="CH33" s="86"/>
      <c r="CI33" s="86"/>
      <c r="CJ33" s="86"/>
      <c r="CK33" s="86"/>
      <c r="CL33" s="86"/>
      <c r="CM33" s="86"/>
      <c r="CN33" s="86"/>
      <c r="CO33" s="86"/>
      <c r="CP33" s="86"/>
      <c r="CQ33" s="86"/>
      <c r="CR33" s="86"/>
      <c r="CS33" s="86"/>
      <c r="CT33" s="86"/>
      <c r="CU33" s="86"/>
      <c r="CV33" s="86"/>
      <c r="CW33" s="86"/>
      <c r="CX33" s="86"/>
      <c r="CY33" s="86"/>
      <c r="CZ33" s="86"/>
      <c r="DA33" s="86"/>
      <c r="DB33" s="86"/>
      <c r="DC33" s="86"/>
      <c r="DD33" s="86"/>
      <c r="DE33" s="86"/>
      <c r="DF33" s="86"/>
      <c r="DG33" s="86"/>
      <c r="DH33" s="86"/>
      <c r="DI33" s="86"/>
      <c r="DJ33" s="86"/>
      <c r="DK33" s="86"/>
      <c r="DL33" s="86"/>
      <c r="DM33" s="86"/>
      <c r="DN33" s="86"/>
      <c r="DO33" s="86"/>
      <c r="DP33" s="86"/>
      <c r="DQ33" s="86"/>
      <c r="DR33" s="86"/>
      <c r="DS33" s="86"/>
      <c r="DT33" s="86"/>
      <c r="DU33" s="86"/>
      <c r="DV33" s="86"/>
      <c r="DW33" s="86"/>
      <c r="DX33" s="86"/>
      <c r="DY33" s="86"/>
      <c r="DZ33" s="86"/>
      <c r="EA33" s="86"/>
      <c r="EB33" s="86"/>
      <c r="EC33" s="86"/>
      <c r="ED33" s="86"/>
      <c r="EE33" s="86"/>
      <c r="EF33" s="86"/>
      <c r="EG33" s="86"/>
      <c r="EH33" s="86"/>
      <c r="EI33" s="86"/>
      <c r="EJ33" s="86"/>
      <c r="EK33" s="86"/>
      <c r="EL33" s="86"/>
      <c r="EM33" s="86"/>
      <c r="EN33" s="86"/>
      <c r="EO33" s="86"/>
      <c r="EP33" s="86"/>
      <c r="EQ33" s="86"/>
      <c r="ER33" s="86"/>
      <c r="ES33" s="86"/>
      <c r="ET33" s="86"/>
      <c r="EU33" s="86"/>
      <c r="EV33" s="86"/>
      <c r="EW33" s="86"/>
      <c r="EX33" s="86"/>
      <c r="EY33" s="86"/>
      <c r="EZ33" s="86"/>
      <c r="FA33" s="86"/>
      <c r="FB33" s="86"/>
      <c r="FC33" s="86"/>
      <c r="FD33" s="86"/>
      <c r="FE33" s="86"/>
      <c r="FF33" s="86"/>
      <c r="FG33" s="86"/>
      <c r="FH33" s="86"/>
      <c r="FI33" s="86"/>
      <c r="FJ33" s="86"/>
      <c r="FK33" s="86"/>
      <c r="FL33" s="86"/>
      <c r="FM33" s="86"/>
      <c r="FN33" s="86"/>
      <c r="FO33" s="86"/>
      <c r="FP33" s="86"/>
      <c r="FQ33" s="86"/>
      <c r="FR33" s="86"/>
      <c r="FS33" s="86"/>
      <c r="FT33" s="86"/>
      <c r="FU33" s="86"/>
      <c r="FV33" s="86"/>
      <c r="FW33" s="86"/>
      <c r="FX33" s="86"/>
      <c r="FY33" s="86"/>
      <c r="FZ33" s="86"/>
      <c r="GA33" s="86"/>
      <c r="GB33" s="86"/>
      <c r="GC33" s="86"/>
      <c r="GD33" s="86"/>
      <c r="GE33" s="86"/>
      <c r="GF33" s="86"/>
      <c r="GG33" s="86"/>
      <c r="GH33" s="86"/>
      <c r="GI33" s="86"/>
      <c r="GJ33" s="86"/>
      <c r="GK33" s="86"/>
      <c r="GL33" s="86"/>
      <c r="GM33" s="86"/>
      <c r="GN33" s="86"/>
      <c r="GO33" s="86"/>
      <c r="GP33" s="86"/>
      <c r="GQ33" s="86"/>
      <c r="GR33" s="86"/>
      <c r="GS33" s="86"/>
      <c r="GT33" s="86"/>
      <c r="GU33" s="86"/>
      <c r="GV33" s="86"/>
      <c r="GW33" s="86"/>
      <c r="GX33" s="86"/>
      <c r="GY33" s="86"/>
      <c r="GZ33" s="86"/>
      <c r="HA33" s="86"/>
      <c r="HB33" s="86"/>
      <c r="HC33" s="86"/>
      <c r="HD33" s="86"/>
      <c r="HE33" s="86"/>
      <c r="HF33" s="86"/>
      <c r="HG33" s="86"/>
      <c r="HH33" s="86"/>
      <c r="HI33" s="86"/>
      <c r="HJ33" s="86"/>
      <c r="HK33" s="86"/>
      <c r="HL33" s="86"/>
      <c r="HM33" s="86"/>
      <c r="HN33" s="86"/>
      <c r="HO33" s="86"/>
      <c r="HP33" s="86"/>
      <c r="HQ33" s="86"/>
      <c r="HR33" s="86"/>
      <c r="HS33" s="86"/>
      <c r="HT33" s="86"/>
      <c r="HU33" s="86"/>
      <c r="HV33" s="86"/>
      <c r="HW33" s="86"/>
      <c r="HX33" s="86"/>
      <c r="HY33" s="86"/>
      <c r="HZ33" s="86"/>
      <c r="IA33" s="86"/>
      <c r="IB33" s="86"/>
      <c r="IC33" s="86"/>
      <c r="ID33" s="86"/>
      <c r="IE33" s="86"/>
      <c r="IF33" s="86"/>
      <c r="IG33" s="86"/>
      <c r="IH33" s="86"/>
      <c r="II33" s="86"/>
      <c r="IJ33" s="86"/>
      <c r="IK33" s="86"/>
      <c r="IL33" s="86"/>
      <c r="IM33" s="86"/>
      <c r="IN33" s="86"/>
      <c r="IO33" s="86"/>
      <c r="IP33" s="86"/>
      <c r="IQ33" s="86"/>
      <c r="IR33" s="86"/>
      <c r="IS33" s="86"/>
      <c r="IT33" s="86"/>
      <c r="IU33" s="86"/>
      <c r="IV33" s="86"/>
      <c r="IW33" s="86"/>
      <c r="IX33" s="86"/>
      <c r="IY33" s="86"/>
      <c r="IZ33" s="86"/>
      <c r="JA33" s="86"/>
      <c r="JB33" s="86"/>
      <c r="JC33" s="86"/>
      <c r="JD33" s="86"/>
      <c r="JE33" s="86"/>
      <c r="JF33" s="86"/>
      <c r="JG33" s="86"/>
      <c r="JH33" s="86"/>
      <c r="JI33" s="86"/>
      <c r="JJ33" s="86"/>
      <c r="JK33" s="86"/>
      <c r="JL33" s="86"/>
      <c r="JM33" s="86"/>
      <c r="JN33" s="86"/>
      <c r="JO33" s="86"/>
      <c r="JP33" s="86"/>
      <c r="JQ33" s="86"/>
      <c r="JR33" s="86"/>
      <c r="JS33" s="86"/>
      <c r="JT33" s="86"/>
      <c r="JU33" s="86"/>
      <c r="JV33" s="86"/>
      <c r="JW33" s="86"/>
      <c r="JX33" s="86"/>
      <c r="JY33" s="86"/>
      <c r="JZ33" s="86"/>
      <c r="KA33" s="86"/>
      <c r="KB33" s="86"/>
      <c r="KC33" s="86"/>
      <c r="KD33" s="86"/>
      <c r="KE33" s="86"/>
      <c r="KF33" s="86"/>
      <c r="KG33" s="86"/>
      <c r="KH33" s="86"/>
      <c r="KI33" s="86"/>
      <c r="KJ33" s="86"/>
      <c r="KK33" s="86"/>
      <c r="KL33" s="86"/>
      <c r="KM33" s="86"/>
      <c r="KN33" s="86"/>
      <c r="KO33" s="86"/>
      <c r="KP33" s="86"/>
      <c r="KQ33" s="86"/>
      <c r="KR33" s="86"/>
      <c r="KS33" s="86"/>
      <c r="KT33" s="86"/>
      <c r="KU33" s="86"/>
      <c r="KV33" s="86"/>
      <c r="KW33" s="86"/>
      <c r="KX33" s="86"/>
      <c r="KY33" s="86"/>
      <c r="KZ33" s="86"/>
      <c r="LA33" s="86"/>
      <c r="LB33" s="86"/>
      <c r="LC33" s="86"/>
      <c r="LD33" s="86"/>
      <c r="LE33" s="86"/>
      <c r="LF33" s="86"/>
      <c r="LG33" s="86"/>
      <c r="LH33" s="86"/>
      <c r="LI33" s="86"/>
      <c r="LJ33" s="86"/>
      <c r="LK33" s="86"/>
      <c r="LL33" s="86"/>
      <c r="LM33" s="86"/>
      <c r="LN33" s="86"/>
      <c r="LO33" s="86"/>
      <c r="LP33" s="86"/>
      <c r="LQ33" s="86"/>
      <c r="LR33" s="86"/>
      <c r="LS33" s="86"/>
      <c r="LT33" s="86"/>
      <c r="LU33" s="86"/>
      <c r="LV33" s="86"/>
      <c r="LW33" s="86"/>
      <c r="LX33" s="86"/>
      <c r="LY33" s="86"/>
      <c r="LZ33" s="86"/>
      <c r="MA33" s="86"/>
      <c r="MB33" s="86"/>
      <c r="MC33" s="86"/>
      <c r="MD33" s="86"/>
      <c r="ME33" s="86"/>
      <c r="MF33" s="86"/>
      <c r="MG33" s="86"/>
      <c r="MH33" s="86"/>
      <c r="MI33" s="86"/>
      <c r="MJ33" s="86"/>
      <c r="MK33" s="86"/>
      <c r="ML33" s="86"/>
      <c r="MM33" s="86"/>
      <c r="MN33" s="86"/>
      <c r="MO33" s="86"/>
      <c r="MP33" s="86"/>
      <c r="MQ33" s="86"/>
      <c r="MR33" s="86"/>
      <c r="MS33" s="86"/>
      <c r="MT33" s="86"/>
      <c r="MU33" s="86"/>
      <c r="MV33" s="86"/>
      <c r="MW33" s="86"/>
      <c r="MX33" s="86"/>
      <c r="MY33" s="86"/>
      <c r="MZ33" s="86"/>
      <c r="NA33" s="86"/>
      <c r="NB33" s="86"/>
      <c r="NC33" s="86"/>
      <c r="ND33" s="86"/>
      <c r="NE33" s="86"/>
      <c r="NF33" s="86"/>
    </row>
    <row r="34" spans="1:370" s="27" customFormat="1" ht="14.15" customHeight="1" x14ac:dyDescent="0.25">
      <c r="A34" s="607"/>
      <c r="B34" s="608"/>
      <c r="C34" s="608"/>
      <c r="D34" s="608"/>
      <c r="E34" s="608"/>
      <c r="F34" s="608"/>
      <c r="G34" s="608"/>
      <c r="H34" s="609"/>
      <c r="I34" s="86"/>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c r="AS34" s="86"/>
      <c r="AT34" s="86"/>
      <c r="AU34" s="86"/>
      <c r="AV34" s="86"/>
      <c r="AW34" s="86"/>
      <c r="AX34" s="86"/>
      <c r="AY34" s="86"/>
      <c r="AZ34" s="86"/>
      <c r="BA34" s="86"/>
      <c r="BB34" s="86"/>
      <c r="BC34" s="86"/>
      <c r="BD34" s="86"/>
      <c r="BE34" s="86"/>
      <c r="BF34" s="86"/>
      <c r="BG34" s="86"/>
      <c r="BH34" s="86"/>
      <c r="BI34" s="86"/>
      <c r="BJ34" s="86"/>
      <c r="BK34" s="86"/>
      <c r="BL34" s="86"/>
      <c r="BM34" s="86"/>
      <c r="BN34" s="86"/>
      <c r="BO34" s="86"/>
      <c r="BP34" s="86"/>
      <c r="BQ34" s="86"/>
      <c r="BR34" s="86"/>
      <c r="BS34" s="86"/>
      <c r="BT34" s="86"/>
      <c r="BU34" s="86"/>
      <c r="BV34" s="86"/>
      <c r="BW34" s="86"/>
      <c r="BX34" s="86"/>
      <c r="BY34" s="86"/>
      <c r="BZ34" s="86"/>
      <c r="CA34" s="86"/>
      <c r="CB34" s="86"/>
      <c r="CC34" s="86"/>
      <c r="CD34" s="86"/>
      <c r="CE34" s="86"/>
      <c r="CF34" s="86"/>
      <c r="CG34" s="86"/>
      <c r="CH34" s="86"/>
      <c r="CI34" s="86"/>
      <c r="CJ34" s="86"/>
      <c r="CK34" s="86"/>
      <c r="CL34" s="86"/>
      <c r="CM34" s="86"/>
      <c r="CN34" s="86"/>
      <c r="CO34" s="86"/>
      <c r="CP34" s="86"/>
      <c r="CQ34" s="86"/>
      <c r="CR34" s="86"/>
      <c r="CS34" s="86"/>
      <c r="CT34" s="86"/>
      <c r="CU34" s="86"/>
      <c r="CV34" s="86"/>
      <c r="CW34" s="86"/>
      <c r="CX34" s="86"/>
      <c r="CY34" s="86"/>
      <c r="CZ34" s="86"/>
      <c r="DA34" s="86"/>
      <c r="DB34" s="86"/>
      <c r="DC34" s="86"/>
      <c r="DD34" s="86"/>
      <c r="DE34" s="86"/>
      <c r="DF34" s="86"/>
      <c r="DG34" s="86"/>
      <c r="DH34" s="86"/>
      <c r="DI34" s="86"/>
      <c r="DJ34" s="86"/>
      <c r="DK34" s="86"/>
      <c r="DL34" s="86"/>
      <c r="DM34" s="86"/>
      <c r="DN34" s="86"/>
      <c r="DO34" s="86"/>
      <c r="DP34" s="86"/>
      <c r="DQ34" s="86"/>
      <c r="DR34" s="86"/>
      <c r="DS34" s="86"/>
      <c r="DT34" s="86"/>
      <c r="DU34" s="86"/>
      <c r="DV34" s="86"/>
      <c r="DW34" s="86"/>
      <c r="DX34" s="86"/>
      <c r="DY34" s="86"/>
      <c r="DZ34" s="86"/>
      <c r="EA34" s="86"/>
      <c r="EB34" s="86"/>
      <c r="EC34" s="86"/>
      <c r="ED34" s="86"/>
      <c r="EE34" s="86"/>
      <c r="EF34" s="86"/>
      <c r="EG34" s="86"/>
      <c r="EH34" s="86"/>
      <c r="EI34" s="86"/>
      <c r="EJ34" s="86"/>
      <c r="EK34" s="86"/>
      <c r="EL34" s="86"/>
      <c r="EM34" s="86"/>
      <c r="EN34" s="86"/>
      <c r="EO34" s="86"/>
      <c r="EP34" s="86"/>
      <c r="EQ34" s="86"/>
      <c r="ER34" s="86"/>
      <c r="ES34" s="86"/>
      <c r="ET34" s="86"/>
      <c r="EU34" s="86"/>
      <c r="EV34" s="86"/>
      <c r="EW34" s="86"/>
      <c r="EX34" s="86"/>
      <c r="EY34" s="86"/>
      <c r="EZ34" s="86"/>
      <c r="FA34" s="86"/>
      <c r="FB34" s="86"/>
      <c r="FC34" s="86"/>
      <c r="FD34" s="86"/>
      <c r="FE34" s="86"/>
      <c r="FF34" s="86"/>
      <c r="FG34" s="86"/>
      <c r="FH34" s="86"/>
      <c r="FI34" s="86"/>
      <c r="FJ34" s="86"/>
      <c r="FK34" s="86"/>
      <c r="FL34" s="86"/>
      <c r="FM34" s="86"/>
      <c r="FN34" s="86"/>
      <c r="FO34" s="86"/>
      <c r="FP34" s="86"/>
      <c r="FQ34" s="86"/>
      <c r="FR34" s="86"/>
      <c r="FS34" s="86"/>
      <c r="FT34" s="86"/>
      <c r="FU34" s="86"/>
      <c r="FV34" s="86"/>
      <c r="FW34" s="86"/>
      <c r="FX34" s="86"/>
      <c r="FY34" s="86"/>
      <c r="FZ34" s="86"/>
      <c r="GA34" s="86"/>
      <c r="GB34" s="86"/>
      <c r="GC34" s="86"/>
      <c r="GD34" s="86"/>
      <c r="GE34" s="86"/>
      <c r="GF34" s="86"/>
      <c r="GG34" s="86"/>
      <c r="GH34" s="86"/>
      <c r="GI34" s="86"/>
      <c r="GJ34" s="86"/>
      <c r="GK34" s="86"/>
      <c r="GL34" s="86"/>
      <c r="GM34" s="86"/>
      <c r="GN34" s="86"/>
      <c r="GO34" s="86"/>
      <c r="GP34" s="86"/>
      <c r="GQ34" s="86"/>
      <c r="GR34" s="86"/>
      <c r="GS34" s="86"/>
      <c r="GT34" s="86"/>
      <c r="GU34" s="86"/>
      <c r="GV34" s="86"/>
      <c r="GW34" s="86"/>
      <c r="GX34" s="86"/>
      <c r="GY34" s="86"/>
      <c r="GZ34" s="86"/>
      <c r="HA34" s="86"/>
      <c r="HB34" s="86"/>
      <c r="HC34" s="86"/>
      <c r="HD34" s="86"/>
      <c r="HE34" s="86"/>
      <c r="HF34" s="86"/>
      <c r="HG34" s="86"/>
      <c r="HH34" s="86"/>
      <c r="HI34" s="86"/>
      <c r="HJ34" s="86"/>
      <c r="HK34" s="86"/>
      <c r="HL34" s="86"/>
      <c r="HM34" s="86"/>
      <c r="HN34" s="86"/>
      <c r="HO34" s="86"/>
      <c r="HP34" s="86"/>
      <c r="HQ34" s="86"/>
      <c r="HR34" s="86"/>
      <c r="HS34" s="86"/>
      <c r="HT34" s="86"/>
      <c r="HU34" s="86"/>
      <c r="HV34" s="86"/>
      <c r="HW34" s="86"/>
      <c r="HX34" s="86"/>
      <c r="HY34" s="86"/>
      <c r="HZ34" s="86"/>
      <c r="IA34" s="86"/>
      <c r="IB34" s="86"/>
      <c r="IC34" s="86"/>
      <c r="ID34" s="86"/>
      <c r="IE34" s="86"/>
      <c r="IF34" s="86"/>
      <c r="IG34" s="86"/>
      <c r="IH34" s="86"/>
      <c r="II34" s="86"/>
      <c r="IJ34" s="86"/>
      <c r="IK34" s="86"/>
      <c r="IL34" s="86"/>
      <c r="IM34" s="86"/>
      <c r="IN34" s="86"/>
      <c r="IO34" s="86"/>
      <c r="IP34" s="86"/>
      <c r="IQ34" s="86"/>
      <c r="IR34" s="86"/>
      <c r="IS34" s="86"/>
      <c r="IT34" s="86"/>
      <c r="IU34" s="86"/>
      <c r="IV34" s="86"/>
      <c r="IW34" s="86"/>
      <c r="IX34" s="86"/>
      <c r="IY34" s="86"/>
      <c r="IZ34" s="86"/>
      <c r="JA34" s="86"/>
      <c r="JB34" s="86"/>
      <c r="JC34" s="86"/>
      <c r="JD34" s="86"/>
      <c r="JE34" s="86"/>
      <c r="JF34" s="86"/>
      <c r="JG34" s="86"/>
      <c r="JH34" s="86"/>
      <c r="JI34" s="86"/>
      <c r="JJ34" s="86"/>
      <c r="JK34" s="86"/>
      <c r="JL34" s="86"/>
      <c r="JM34" s="86"/>
      <c r="JN34" s="86"/>
      <c r="JO34" s="86"/>
      <c r="JP34" s="86"/>
      <c r="JQ34" s="86"/>
      <c r="JR34" s="86"/>
      <c r="JS34" s="86"/>
      <c r="JT34" s="86"/>
      <c r="JU34" s="86"/>
      <c r="JV34" s="86"/>
      <c r="JW34" s="86"/>
      <c r="JX34" s="86"/>
      <c r="JY34" s="86"/>
      <c r="JZ34" s="86"/>
      <c r="KA34" s="86"/>
      <c r="KB34" s="86"/>
      <c r="KC34" s="86"/>
      <c r="KD34" s="86"/>
      <c r="KE34" s="86"/>
      <c r="KF34" s="86"/>
      <c r="KG34" s="86"/>
      <c r="KH34" s="86"/>
      <c r="KI34" s="86"/>
      <c r="KJ34" s="86"/>
      <c r="KK34" s="86"/>
      <c r="KL34" s="86"/>
      <c r="KM34" s="86"/>
      <c r="KN34" s="86"/>
      <c r="KO34" s="86"/>
      <c r="KP34" s="86"/>
      <c r="KQ34" s="86"/>
      <c r="KR34" s="86"/>
      <c r="KS34" s="86"/>
      <c r="KT34" s="86"/>
      <c r="KU34" s="86"/>
      <c r="KV34" s="86"/>
      <c r="KW34" s="86"/>
      <c r="KX34" s="86"/>
      <c r="KY34" s="86"/>
      <c r="KZ34" s="86"/>
      <c r="LA34" s="86"/>
      <c r="LB34" s="86"/>
      <c r="LC34" s="86"/>
      <c r="LD34" s="86"/>
      <c r="LE34" s="86"/>
      <c r="LF34" s="86"/>
      <c r="LG34" s="86"/>
      <c r="LH34" s="86"/>
      <c r="LI34" s="86"/>
      <c r="LJ34" s="86"/>
      <c r="LK34" s="86"/>
      <c r="LL34" s="86"/>
      <c r="LM34" s="86"/>
      <c r="LN34" s="86"/>
      <c r="LO34" s="86"/>
      <c r="LP34" s="86"/>
      <c r="LQ34" s="86"/>
      <c r="LR34" s="86"/>
      <c r="LS34" s="86"/>
      <c r="LT34" s="86"/>
      <c r="LU34" s="86"/>
      <c r="LV34" s="86"/>
      <c r="LW34" s="86"/>
      <c r="LX34" s="86"/>
      <c r="LY34" s="86"/>
      <c r="LZ34" s="86"/>
      <c r="MA34" s="86"/>
      <c r="MB34" s="86"/>
      <c r="MC34" s="86"/>
      <c r="MD34" s="86"/>
      <c r="ME34" s="86"/>
      <c r="MF34" s="86"/>
      <c r="MG34" s="86"/>
      <c r="MH34" s="86"/>
      <c r="MI34" s="86"/>
      <c r="MJ34" s="86"/>
      <c r="MK34" s="86"/>
      <c r="ML34" s="86"/>
      <c r="MM34" s="86"/>
      <c r="MN34" s="86"/>
      <c r="MO34" s="86"/>
      <c r="MP34" s="86"/>
      <c r="MQ34" s="86"/>
      <c r="MR34" s="86"/>
      <c r="MS34" s="86"/>
      <c r="MT34" s="86"/>
      <c r="MU34" s="86"/>
      <c r="MV34" s="86"/>
      <c r="MW34" s="86"/>
      <c r="MX34" s="86"/>
      <c r="MY34" s="86"/>
      <c r="MZ34" s="86"/>
      <c r="NA34" s="86"/>
      <c r="NB34" s="86"/>
      <c r="NC34" s="86"/>
      <c r="ND34" s="86"/>
      <c r="NE34" s="86"/>
      <c r="NF34" s="86"/>
    </row>
    <row r="35" spans="1:370" s="27" customFormat="1" ht="14.15" customHeight="1" x14ac:dyDescent="0.25">
      <c r="A35" s="607"/>
      <c r="B35" s="608"/>
      <c r="C35" s="608"/>
      <c r="D35" s="608"/>
      <c r="E35" s="608"/>
      <c r="F35" s="608"/>
      <c r="G35" s="608"/>
      <c r="H35" s="609"/>
      <c r="I35" s="86"/>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c r="BM35" s="86"/>
      <c r="BN35" s="86"/>
      <c r="BO35" s="86"/>
      <c r="BP35" s="86"/>
      <c r="BQ35" s="86"/>
      <c r="BR35" s="86"/>
      <c r="BS35" s="86"/>
      <c r="BT35" s="86"/>
      <c r="BU35" s="86"/>
      <c r="BV35" s="86"/>
      <c r="BW35" s="86"/>
      <c r="BX35" s="86"/>
      <c r="BY35" s="86"/>
      <c r="BZ35" s="86"/>
      <c r="CA35" s="86"/>
      <c r="CB35" s="86"/>
      <c r="CC35" s="86"/>
      <c r="CD35" s="86"/>
      <c r="CE35" s="86"/>
      <c r="CF35" s="86"/>
      <c r="CG35" s="86"/>
      <c r="CH35" s="86"/>
      <c r="CI35" s="86"/>
      <c r="CJ35" s="86"/>
      <c r="CK35" s="86"/>
      <c r="CL35" s="86"/>
      <c r="CM35" s="86"/>
      <c r="CN35" s="86"/>
      <c r="CO35" s="86"/>
      <c r="CP35" s="86"/>
      <c r="CQ35" s="86"/>
      <c r="CR35" s="86"/>
      <c r="CS35" s="86"/>
      <c r="CT35" s="86"/>
      <c r="CU35" s="86"/>
      <c r="CV35" s="86"/>
      <c r="CW35" s="86"/>
      <c r="CX35" s="86"/>
      <c r="CY35" s="86"/>
      <c r="CZ35" s="86"/>
      <c r="DA35" s="86"/>
      <c r="DB35" s="86"/>
      <c r="DC35" s="86"/>
      <c r="DD35" s="86"/>
      <c r="DE35" s="86"/>
      <c r="DF35" s="86"/>
      <c r="DG35" s="86"/>
      <c r="DH35" s="86"/>
      <c r="DI35" s="86"/>
      <c r="DJ35" s="86"/>
      <c r="DK35" s="86"/>
      <c r="DL35" s="86"/>
      <c r="DM35" s="86"/>
      <c r="DN35" s="86"/>
      <c r="DO35" s="86"/>
      <c r="DP35" s="86"/>
      <c r="DQ35" s="86"/>
      <c r="DR35" s="86"/>
      <c r="DS35" s="86"/>
      <c r="DT35" s="86"/>
      <c r="DU35" s="86"/>
      <c r="DV35" s="86"/>
      <c r="DW35" s="86"/>
      <c r="DX35" s="86"/>
      <c r="DY35" s="86"/>
      <c r="DZ35" s="86"/>
      <c r="EA35" s="86"/>
      <c r="EB35" s="86"/>
      <c r="EC35" s="86"/>
      <c r="ED35" s="86"/>
      <c r="EE35" s="86"/>
      <c r="EF35" s="86"/>
      <c r="EG35" s="86"/>
      <c r="EH35" s="86"/>
      <c r="EI35" s="86"/>
      <c r="EJ35" s="86"/>
      <c r="EK35" s="86"/>
      <c r="EL35" s="86"/>
      <c r="EM35" s="86"/>
      <c r="EN35" s="86"/>
      <c r="EO35" s="86"/>
      <c r="EP35" s="86"/>
      <c r="EQ35" s="86"/>
      <c r="ER35" s="86"/>
      <c r="ES35" s="86"/>
      <c r="ET35" s="86"/>
      <c r="EU35" s="86"/>
      <c r="EV35" s="86"/>
      <c r="EW35" s="86"/>
      <c r="EX35" s="86"/>
      <c r="EY35" s="86"/>
      <c r="EZ35" s="86"/>
      <c r="FA35" s="86"/>
      <c r="FB35" s="86"/>
      <c r="FC35" s="86"/>
      <c r="FD35" s="86"/>
      <c r="FE35" s="86"/>
      <c r="FF35" s="86"/>
      <c r="FG35" s="86"/>
      <c r="FH35" s="86"/>
      <c r="FI35" s="86"/>
      <c r="FJ35" s="86"/>
      <c r="FK35" s="86"/>
      <c r="FL35" s="86"/>
      <c r="FM35" s="86"/>
      <c r="FN35" s="86"/>
      <c r="FO35" s="86"/>
      <c r="FP35" s="86"/>
      <c r="FQ35" s="86"/>
      <c r="FR35" s="86"/>
      <c r="FS35" s="86"/>
      <c r="FT35" s="86"/>
      <c r="FU35" s="86"/>
      <c r="FV35" s="86"/>
      <c r="FW35" s="86"/>
      <c r="FX35" s="86"/>
      <c r="FY35" s="86"/>
      <c r="FZ35" s="86"/>
      <c r="GA35" s="86"/>
      <c r="GB35" s="86"/>
      <c r="GC35" s="86"/>
      <c r="GD35" s="86"/>
      <c r="GE35" s="86"/>
      <c r="GF35" s="86"/>
      <c r="GG35" s="86"/>
      <c r="GH35" s="86"/>
      <c r="GI35" s="86"/>
      <c r="GJ35" s="86"/>
      <c r="GK35" s="86"/>
      <c r="GL35" s="86"/>
      <c r="GM35" s="86"/>
      <c r="GN35" s="86"/>
      <c r="GO35" s="86"/>
      <c r="GP35" s="86"/>
      <c r="GQ35" s="86"/>
      <c r="GR35" s="86"/>
      <c r="GS35" s="86"/>
      <c r="GT35" s="86"/>
      <c r="GU35" s="86"/>
      <c r="GV35" s="86"/>
      <c r="GW35" s="86"/>
      <c r="GX35" s="86"/>
      <c r="GY35" s="86"/>
      <c r="GZ35" s="86"/>
      <c r="HA35" s="86"/>
      <c r="HB35" s="86"/>
      <c r="HC35" s="86"/>
      <c r="HD35" s="86"/>
      <c r="HE35" s="86"/>
      <c r="HF35" s="86"/>
      <c r="HG35" s="86"/>
      <c r="HH35" s="86"/>
      <c r="HI35" s="86"/>
      <c r="HJ35" s="86"/>
      <c r="HK35" s="86"/>
      <c r="HL35" s="86"/>
      <c r="HM35" s="86"/>
      <c r="HN35" s="86"/>
      <c r="HO35" s="86"/>
      <c r="HP35" s="86"/>
      <c r="HQ35" s="86"/>
      <c r="HR35" s="86"/>
      <c r="HS35" s="86"/>
      <c r="HT35" s="86"/>
      <c r="HU35" s="86"/>
      <c r="HV35" s="86"/>
      <c r="HW35" s="86"/>
      <c r="HX35" s="86"/>
      <c r="HY35" s="86"/>
      <c r="HZ35" s="86"/>
      <c r="IA35" s="86"/>
      <c r="IB35" s="86"/>
      <c r="IC35" s="86"/>
      <c r="ID35" s="86"/>
      <c r="IE35" s="86"/>
      <c r="IF35" s="86"/>
      <c r="IG35" s="86"/>
      <c r="IH35" s="86"/>
      <c r="II35" s="86"/>
      <c r="IJ35" s="86"/>
      <c r="IK35" s="86"/>
      <c r="IL35" s="86"/>
      <c r="IM35" s="86"/>
      <c r="IN35" s="86"/>
      <c r="IO35" s="86"/>
      <c r="IP35" s="86"/>
      <c r="IQ35" s="86"/>
      <c r="IR35" s="86"/>
      <c r="IS35" s="86"/>
      <c r="IT35" s="86"/>
      <c r="IU35" s="86"/>
      <c r="IV35" s="86"/>
      <c r="IW35" s="86"/>
      <c r="IX35" s="86"/>
      <c r="IY35" s="86"/>
      <c r="IZ35" s="86"/>
      <c r="JA35" s="86"/>
      <c r="JB35" s="86"/>
      <c r="JC35" s="86"/>
      <c r="JD35" s="86"/>
      <c r="JE35" s="86"/>
      <c r="JF35" s="86"/>
      <c r="JG35" s="86"/>
      <c r="JH35" s="86"/>
      <c r="JI35" s="86"/>
      <c r="JJ35" s="86"/>
      <c r="JK35" s="86"/>
      <c r="JL35" s="86"/>
      <c r="JM35" s="86"/>
      <c r="JN35" s="86"/>
      <c r="JO35" s="86"/>
      <c r="JP35" s="86"/>
      <c r="JQ35" s="86"/>
      <c r="JR35" s="86"/>
      <c r="JS35" s="86"/>
      <c r="JT35" s="86"/>
      <c r="JU35" s="86"/>
      <c r="JV35" s="86"/>
      <c r="JW35" s="86"/>
      <c r="JX35" s="86"/>
      <c r="JY35" s="86"/>
      <c r="JZ35" s="86"/>
      <c r="KA35" s="86"/>
      <c r="KB35" s="86"/>
      <c r="KC35" s="86"/>
      <c r="KD35" s="86"/>
      <c r="KE35" s="86"/>
      <c r="KF35" s="86"/>
      <c r="KG35" s="86"/>
      <c r="KH35" s="86"/>
      <c r="KI35" s="86"/>
      <c r="KJ35" s="86"/>
      <c r="KK35" s="86"/>
      <c r="KL35" s="86"/>
      <c r="KM35" s="86"/>
      <c r="KN35" s="86"/>
      <c r="KO35" s="86"/>
      <c r="KP35" s="86"/>
      <c r="KQ35" s="86"/>
      <c r="KR35" s="86"/>
      <c r="KS35" s="86"/>
      <c r="KT35" s="86"/>
      <c r="KU35" s="86"/>
      <c r="KV35" s="86"/>
      <c r="KW35" s="86"/>
      <c r="KX35" s="86"/>
      <c r="KY35" s="86"/>
      <c r="KZ35" s="86"/>
      <c r="LA35" s="86"/>
      <c r="LB35" s="86"/>
      <c r="LC35" s="86"/>
      <c r="LD35" s="86"/>
      <c r="LE35" s="86"/>
      <c r="LF35" s="86"/>
      <c r="LG35" s="86"/>
      <c r="LH35" s="86"/>
      <c r="LI35" s="86"/>
      <c r="LJ35" s="86"/>
      <c r="LK35" s="86"/>
      <c r="LL35" s="86"/>
      <c r="LM35" s="86"/>
      <c r="LN35" s="86"/>
      <c r="LO35" s="86"/>
      <c r="LP35" s="86"/>
      <c r="LQ35" s="86"/>
      <c r="LR35" s="86"/>
      <c r="LS35" s="86"/>
      <c r="LT35" s="86"/>
      <c r="LU35" s="86"/>
      <c r="LV35" s="86"/>
      <c r="LW35" s="86"/>
      <c r="LX35" s="86"/>
      <c r="LY35" s="86"/>
      <c r="LZ35" s="86"/>
      <c r="MA35" s="86"/>
      <c r="MB35" s="86"/>
      <c r="MC35" s="86"/>
      <c r="MD35" s="86"/>
      <c r="ME35" s="86"/>
      <c r="MF35" s="86"/>
      <c r="MG35" s="86"/>
      <c r="MH35" s="86"/>
      <c r="MI35" s="86"/>
      <c r="MJ35" s="86"/>
      <c r="MK35" s="86"/>
      <c r="ML35" s="86"/>
      <c r="MM35" s="86"/>
      <c r="MN35" s="86"/>
      <c r="MO35" s="86"/>
      <c r="MP35" s="86"/>
      <c r="MQ35" s="86"/>
      <c r="MR35" s="86"/>
      <c r="MS35" s="86"/>
      <c r="MT35" s="86"/>
      <c r="MU35" s="86"/>
      <c r="MV35" s="86"/>
      <c r="MW35" s="86"/>
      <c r="MX35" s="86"/>
      <c r="MY35" s="86"/>
      <c r="MZ35" s="86"/>
      <c r="NA35" s="86"/>
      <c r="NB35" s="86"/>
      <c r="NC35" s="86"/>
      <c r="ND35" s="86"/>
      <c r="NE35" s="86"/>
      <c r="NF35" s="86"/>
    </row>
    <row r="36" spans="1:370" s="27" customFormat="1" ht="81" customHeight="1" thickBot="1" x14ac:dyDescent="0.3">
      <c r="A36" s="607"/>
      <c r="B36" s="608"/>
      <c r="C36" s="608"/>
      <c r="D36" s="608"/>
      <c r="E36" s="608"/>
      <c r="F36" s="608"/>
      <c r="G36" s="608"/>
      <c r="H36" s="609"/>
      <c r="I36" s="86"/>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c r="AR36" s="86"/>
      <c r="AS36" s="86"/>
      <c r="AT36" s="86"/>
      <c r="AU36" s="86"/>
      <c r="AV36" s="86"/>
      <c r="AW36" s="86"/>
      <c r="AX36" s="86"/>
      <c r="AY36" s="86"/>
      <c r="AZ36" s="86"/>
      <c r="BA36" s="86"/>
      <c r="BB36" s="86"/>
      <c r="BC36" s="86"/>
      <c r="BD36" s="86"/>
      <c r="BE36" s="86"/>
      <c r="BF36" s="86"/>
      <c r="BG36" s="86"/>
      <c r="BH36" s="86"/>
      <c r="BI36" s="86"/>
      <c r="BJ36" s="86"/>
      <c r="BK36" s="86"/>
      <c r="BL36" s="86"/>
      <c r="BM36" s="86"/>
      <c r="BN36" s="86"/>
      <c r="BO36" s="86"/>
      <c r="BP36" s="86"/>
      <c r="BQ36" s="86"/>
      <c r="BR36" s="86"/>
      <c r="BS36" s="86"/>
      <c r="BT36" s="86"/>
      <c r="BU36" s="86"/>
      <c r="BV36" s="86"/>
      <c r="BW36" s="86"/>
      <c r="BX36" s="86"/>
      <c r="BY36" s="86"/>
      <c r="BZ36" s="86"/>
      <c r="CA36" s="86"/>
      <c r="CB36" s="86"/>
      <c r="CC36" s="86"/>
      <c r="CD36" s="86"/>
      <c r="CE36" s="86"/>
      <c r="CF36" s="86"/>
      <c r="CG36" s="86"/>
      <c r="CH36" s="86"/>
      <c r="CI36" s="86"/>
      <c r="CJ36" s="86"/>
      <c r="CK36" s="86"/>
      <c r="CL36" s="86"/>
      <c r="CM36" s="86"/>
      <c r="CN36" s="86"/>
      <c r="CO36" s="86"/>
      <c r="CP36" s="86"/>
      <c r="CQ36" s="86"/>
      <c r="CR36" s="86"/>
      <c r="CS36" s="86"/>
      <c r="CT36" s="86"/>
      <c r="CU36" s="86"/>
      <c r="CV36" s="86"/>
      <c r="CW36" s="86"/>
      <c r="CX36" s="86"/>
      <c r="CY36" s="86"/>
      <c r="CZ36" s="86"/>
      <c r="DA36" s="86"/>
      <c r="DB36" s="86"/>
      <c r="DC36" s="86"/>
      <c r="DD36" s="86"/>
      <c r="DE36" s="86"/>
      <c r="DF36" s="86"/>
      <c r="DG36" s="86"/>
      <c r="DH36" s="86"/>
      <c r="DI36" s="86"/>
      <c r="DJ36" s="86"/>
      <c r="DK36" s="86"/>
      <c r="DL36" s="86"/>
      <c r="DM36" s="86"/>
      <c r="DN36" s="86"/>
      <c r="DO36" s="86"/>
      <c r="DP36" s="86"/>
      <c r="DQ36" s="86"/>
      <c r="DR36" s="86"/>
      <c r="DS36" s="86"/>
      <c r="DT36" s="86"/>
      <c r="DU36" s="86"/>
      <c r="DV36" s="86"/>
      <c r="DW36" s="86"/>
      <c r="DX36" s="86"/>
      <c r="DY36" s="86"/>
      <c r="DZ36" s="86"/>
      <c r="EA36" s="86"/>
      <c r="EB36" s="86"/>
      <c r="EC36" s="86"/>
      <c r="ED36" s="86"/>
      <c r="EE36" s="86"/>
      <c r="EF36" s="86"/>
      <c r="EG36" s="86"/>
      <c r="EH36" s="86"/>
      <c r="EI36" s="86"/>
      <c r="EJ36" s="86"/>
      <c r="EK36" s="86"/>
      <c r="EL36" s="86"/>
      <c r="EM36" s="86"/>
      <c r="EN36" s="86"/>
      <c r="EO36" s="86"/>
      <c r="EP36" s="86"/>
      <c r="EQ36" s="86"/>
      <c r="ER36" s="86"/>
      <c r="ES36" s="86"/>
      <c r="ET36" s="86"/>
      <c r="EU36" s="86"/>
      <c r="EV36" s="86"/>
      <c r="EW36" s="86"/>
      <c r="EX36" s="86"/>
      <c r="EY36" s="86"/>
      <c r="EZ36" s="86"/>
      <c r="FA36" s="86"/>
      <c r="FB36" s="86"/>
      <c r="FC36" s="86"/>
      <c r="FD36" s="86"/>
      <c r="FE36" s="86"/>
      <c r="FF36" s="86"/>
      <c r="FG36" s="86"/>
      <c r="FH36" s="86"/>
      <c r="FI36" s="86"/>
      <c r="FJ36" s="86"/>
      <c r="FK36" s="86"/>
      <c r="FL36" s="86"/>
      <c r="FM36" s="86"/>
      <c r="FN36" s="86"/>
      <c r="FO36" s="86"/>
      <c r="FP36" s="86"/>
      <c r="FQ36" s="86"/>
      <c r="FR36" s="86"/>
      <c r="FS36" s="86"/>
      <c r="FT36" s="86"/>
      <c r="FU36" s="86"/>
      <c r="FV36" s="86"/>
      <c r="FW36" s="86"/>
      <c r="FX36" s="86"/>
      <c r="FY36" s="86"/>
      <c r="FZ36" s="86"/>
      <c r="GA36" s="86"/>
      <c r="GB36" s="86"/>
      <c r="GC36" s="86"/>
      <c r="GD36" s="86"/>
      <c r="GE36" s="86"/>
      <c r="GF36" s="86"/>
      <c r="GG36" s="86"/>
      <c r="GH36" s="86"/>
      <c r="GI36" s="86"/>
      <c r="GJ36" s="86"/>
      <c r="GK36" s="86"/>
      <c r="GL36" s="86"/>
      <c r="GM36" s="86"/>
      <c r="GN36" s="86"/>
      <c r="GO36" s="86"/>
      <c r="GP36" s="86"/>
      <c r="GQ36" s="86"/>
      <c r="GR36" s="86"/>
      <c r="GS36" s="86"/>
      <c r="GT36" s="86"/>
      <c r="GU36" s="86"/>
      <c r="GV36" s="86"/>
      <c r="GW36" s="86"/>
      <c r="GX36" s="86"/>
      <c r="GY36" s="86"/>
      <c r="GZ36" s="86"/>
      <c r="HA36" s="86"/>
      <c r="HB36" s="86"/>
      <c r="HC36" s="86"/>
      <c r="HD36" s="86"/>
      <c r="HE36" s="86"/>
      <c r="HF36" s="86"/>
      <c r="HG36" s="86"/>
      <c r="HH36" s="86"/>
      <c r="HI36" s="86"/>
      <c r="HJ36" s="86"/>
      <c r="HK36" s="86"/>
      <c r="HL36" s="86"/>
      <c r="HM36" s="86"/>
      <c r="HN36" s="86"/>
      <c r="HO36" s="86"/>
      <c r="HP36" s="86"/>
      <c r="HQ36" s="86"/>
      <c r="HR36" s="86"/>
      <c r="HS36" s="86"/>
      <c r="HT36" s="86"/>
      <c r="HU36" s="86"/>
      <c r="HV36" s="86"/>
      <c r="HW36" s="86"/>
      <c r="HX36" s="86"/>
      <c r="HY36" s="86"/>
      <c r="HZ36" s="86"/>
      <c r="IA36" s="86"/>
      <c r="IB36" s="86"/>
      <c r="IC36" s="86"/>
      <c r="ID36" s="86"/>
      <c r="IE36" s="86"/>
      <c r="IF36" s="86"/>
      <c r="IG36" s="86"/>
      <c r="IH36" s="86"/>
      <c r="II36" s="86"/>
      <c r="IJ36" s="86"/>
      <c r="IK36" s="86"/>
      <c r="IL36" s="86"/>
      <c r="IM36" s="86"/>
      <c r="IN36" s="86"/>
      <c r="IO36" s="86"/>
      <c r="IP36" s="86"/>
      <c r="IQ36" s="86"/>
      <c r="IR36" s="86"/>
      <c r="IS36" s="86"/>
      <c r="IT36" s="86"/>
      <c r="IU36" s="86"/>
      <c r="IV36" s="86"/>
      <c r="IW36" s="86"/>
      <c r="IX36" s="86"/>
      <c r="IY36" s="86"/>
      <c r="IZ36" s="86"/>
      <c r="JA36" s="86"/>
      <c r="JB36" s="86"/>
      <c r="JC36" s="86"/>
      <c r="JD36" s="86"/>
      <c r="JE36" s="86"/>
      <c r="JF36" s="86"/>
      <c r="JG36" s="86"/>
      <c r="JH36" s="86"/>
      <c r="JI36" s="86"/>
      <c r="JJ36" s="86"/>
      <c r="JK36" s="86"/>
      <c r="JL36" s="86"/>
      <c r="JM36" s="86"/>
      <c r="JN36" s="86"/>
      <c r="JO36" s="86"/>
      <c r="JP36" s="86"/>
      <c r="JQ36" s="86"/>
      <c r="JR36" s="86"/>
      <c r="JS36" s="86"/>
      <c r="JT36" s="86"/>
      <c r="JU36" s="86"/>
      <c r="JV36" s="86"/>
      <c r="JW36" s="86"/>
      <c r="JX36" s="86"/>
      <c r="JY36" s="86"/>
      <c r="JZ36" s="86"/>
      <c r="KA36" s="86"/>
      <c r="KB36" s="86"/>
      <c r="KC36" s="86"/>
      <c r="KD36" s="86"/>
      <c r="KE36" s="86"/>
      <c r="KF36" s="86"/>
      <c r="KG36" s="86"/>
      <c r="KH36" s="86"/>
      <c r="KI36" s="86"/>
      <c r="KJ36" s="86"/>
      <c r="KK36" s="86"/>
      <c r="KL36" s="86"/>
      <c r="KM36" s="86"/>
      <c r="KN36" s="86"/>
      <c r="KO36" s="86"/>
      <c r="KP36" s="86"/>
      <c r="KQ36" s="86"/>
      <c r="KR36" s="86"/>
      <c r="KS36" s="86"/>
      <c r="KT36" s="86"/>
      <c r="KU36" s="86"/>
      <c r="KV36" s="86"/>
      <c r="KW36" s="86"/>
      <c r="KX36" s="86"/>
      <c r="KY36" s="86"/>
      <c r="KZ36" s="86"/>
      <c r="LA36" s="86"/>
      <c r="LB36" s="86"/>
      <c r="LC36" s="86"/>
      <c r="LD36" s="86"/>
      <c r="LE36" s="86"/>
      <c r="LF36" s="86"/>
      <c r="LG36" s="86"/>
      <c r="LH36" s="86"/>
      <c r="LI36" s="86"/>
      <c r="LJ36" s="86"/>
      <c r="LK36" s="86"/>
      <c r="LL36" s="86"/>
      <c r="LM36" s="86"/>
      <c r="LN36" s="86"/>
      <c r="LO36" s="86"/>
      <c r="LP36" s="86"/>
      <c r="LQ36" s="86"/>
      <c r="LR36" s="86"/>
      <c r="LS36" s="86"/>
      <c r="LT36" s="86"/>
      <c r="LU36" s="86"/>
      <c r="LV36" s="86"/>
      <c r="LW36" s="86"/>
      <c r="LX36" s="86"/>
      <c r="LY36" s="86"/>
      <c r="LZ36" s="86"/>
      <c r="MA36" s="86"/>
      <c r="MB36" s="86"/>
      <c r="MC36" s="86"/>
      <c r="MD36" s="86"/>
      <c r="ME36" s="86"/>
      <c r="MF36" s="86"/>
      <c r="MG36" s="86"/>
      <c r="MH36" s="86"/>
      <c r="MI36" s="86"/>
      <c r="MJ36" s="86"/>
      <c r="MK36" s="86"/>
      <c r="ML36" s="86"/>
      <c r="MM36" s="86"/>
      <c r="MN36" s="86"/>
      <c r="MO36" s="86"/>
      <c r="MP36" s="86"/>
      <c r="MQ36" s="86"/>
      <c r="MR36" s="86"/>
      <c r="MS36" s="86"/>
      <c r="MT36" s="86"/>
      <c r="MU36" s="86"/>
      <c r="MV36" s="86"/>
      <c r="MW36" s="86"/>
      <c r="MX36" s="86"/>
      <c r="MY36" s="86"/>
      <c r="MZ36" s="86"/>
      <c r="NA36" s="86"/>
      <c r="NB36" s="86"/>
      <c r="NC36" s="86"/>
      <c r="ND36" s="86"/>
      <c r="NE36" s="86"/>
      <c r="NF36" s="86"/>
    </row>
    <row r="37" spans="1:370" s="221" customFormat="1" ht="120" customHeight="1" thickBot="1" x14ac:dyDescent="0.3">
      <c r="A37" s="607"/>
      <c r="B37" s="608"/>
      <c r="C37" s="608"/>
      <c r="D37" s="608"/>
      <c r="E37" s="608"/>
      <c r="F37" s="608"/>
      <c r="G37" s="608"/>
      <c r="H37" s="609"/>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220"/>
      <c r="FS37" s="220"/>
      <c r="FT37" s="220"/>
      <c r="FU37" s="220"/>
      <c r="FV37" s="220"/>
      <c r="FW37" s="220"/>
      <c r="FX37" s="220"/>
      <c r="FY37" s="220"/>
      <c r="FZ37" s="220"/>
      <c r="GA37" s="220"/>
      <c r="GB37" s="220"/>
      <c r="GC37" s="220"/>
      <c r="GD37" s="220"/>
      <c r="GE37" s="220"/>
      <c r="GF37" s="220"/>
      <c r="GG37" s="220"/>
      <c r="GH37" s="220"/>
      <c r="GI37" s="220"/>
      <c r="GJ37" s="220"/>
      <c r="GK37" s="220"/>
      <c r="GL37" s="220"/>
      <c r="GM37" s="220"/>
      <c r="GN37" s="220"/>
      <c r="GO37" s="220"/>
      <c r="GP37" s="220"/>
      <c r="GQ37" s="220"/>
      <c r="GR37" s="220"/>
      <c r="GS37" s="220"/>
      <c r="GT37" s="220"/>
      <c r="GU37" s="220"/>
      <c r="GV37" s="220"/>
      <c r="GW37" s="220"/>
      <c r="GX37" s="220"/>
      <c r="GY37" s="220"/>
      <c r="GZ37" s="220"/>
      <c r="HA37" s="220"/>
      <c r="HB37" s="220"/>
      <c r="HC37" s="220"/>
      <c r="HD37" s="220"/>
      <c r="HE37" s="220"/>
      <c r="HF37" s="220"/>
      <c r="HG37" s="220"/>
      <c r="HH37" s="220"/>
      <c r="HI37" s="220"/>
      <c r="HJ37" s="220"/>
      <c r="HK37" s="220"/>
      <c r="HL37" s="220"/>
      <c r="HM37" s="220"/>
      <c r="HN37" s="220"/>
      <c r="HO37" s="220"/>
      <c r="HP37" s="220"/>
      <c r="HQ37" s="220"/>
      <c r="HR37" s="220"/>
      <c r="HS37" s="220"/>
      <c r="HT37" s="220"/>
      <c r="HU37" s="220"/>
      <c r="HV37" s="220"/>
      <c r="HW37" s="220"/>
      <c r="HX37" s="220"/>
      <c r="HY37" s="220"/>
      <c r="HZ37" s="220"/>
      <c r="IA37" s="220"/>
      <c r="IB37" s="220"/>
      <c r="IC37" s="220"/>
      <c r="ID37" s="220"/>
      <c r="IE37" s="220"/>
      <c r="IF37" s="220"/>
      <c r="IG37" s="220"/>
      <c r="IH37" s="220"/>
      <c r="II37" s="220"/>
      <c r="IJ37" s="220"/>
      <c r="IK37" s="220"/>
      <c r="IL37" s="220"/>
      <c r="IM37" s="220"/>
      <c r="IN37" s="220"/>
      <c r="IO37" s="220"/>
      <c r="IP37" s="220"/>
      <c r="IQ37" s="220"/>
      <c r="IR37" s="220"/>
      <c r="IS37" s="220"/>
      <c r="IT37" s="220"/>
      <c r="IU37" s="220"/>
      <c r="IV37" s="220"/>
      <c r="IW37" s="220"/>
      <c r="IX37" s="220"/>
      <c r="IY37" s="220"/>
      <c r="IZ37" s="220"/>
      <c r="JA37" s="220"/>
      <c r="JB37" s="220"/>
      <c r="JC37" s="220"/>
      <c r="JD37" s="220"/>
      <c r="JE37" s="220"/>
      <c r="JF37" s="220"/>
      <c r="JG37" s="220"/>
      <c r="JH37" s="220"/>
      <c r="JI37" s="220"/>
      <c r="JJ37" s="220"/>
      <c r="JK37" s="220"/>
      <c r="JL37" s="220"/>
      <c r="JM37" s="220"/>
      <c r="JN37" s="220"/>
      <c r="JO37" s="220"/>
      <c r="JP37" s="220"/>
      <c r="JQ37" s="220"/>
      <c r="JR37" s="220"/>
      <c r="JS37" s="220"/>
      <c r="JT37" s="220"/>
      <c r="JU37" s="220"/>
      <c r="JV37" s="220"/>
      <c r="JW37" s="220"/>
      <c r="JX37" s="220"/>
      <c r="JY37" s="220"/>
      <c r="JZ37" s="220"/>
      <c r="KA37" s="220"/>
      <c r="KB37" s="220"/>
      <c r="KC37" s="220"/>
      <c r="KD37" s="220"/>
      <c r="KE37" s="220"/>
      <c r="KF37" s="220"/>
      <c r="KG37" s="220"/>
      <c r="KH37" s="220"/>
      <c r="KI37" s="220"/>
      <c r="KJ37" s="220"/>
      <c r="KK37" s="220"/>
      <c r="KL37" s="220"/>
      <c r="KM37" s="220"/>
      <c r="KN37" s="220"/>
      <c r="KO37" s="220"/>
      <c r="KP37" s="220"/>
      <c r="KQ37" s="220"/>
      <c r="KR37" s="220"/>
      <c r="KS37" s="220"/>
      <c r="KT37" s="220"/>
      <c r="KU37" s="220"/>
      <c r="KV37" s="220"/>
      <c r="KW37" s="220"/>
      <c r="KX37" s="220"/>
      <c r="KY37" s="220"/>
      <c r="KZ37" s="220"/>
      <c r="LA37" s="220"/>
      <c r="LB37" s="220"/>
      <c r="LC37" s="220"/>
      <c r="LD37" s="220"/>
      <c r="LE37" s="220"/>
      <c r="LF37" s="220"/>
      <c r="LG37" s="220"/>
      <c r="LH37" s="220"/>
      <c r="LI37" s="220"/>
      <c r="LJ37" s="220"/>
      <c r="LK37" s="220"/>
      <c r="LL37" s="220"/>
      <c r="LM37" s="220"/>
      <c r="LN37" s="220"/>
      <c r="LO37" s="220"/>
      <c r="LP37" s="220"/>
      <c r="LQ37" s="220"/>
      <c r="LR37" s="220"/>
      <c r="LS37" s="220"/>
      <c r="LT37" s="220"/>
      <c r="LU37" s="220"/>
      <c r="LV37" s="220"/>
      <c r="LW37" s="220"/>
      <c r="LX37" s="220"/>
      <c r="LY37" s="220"/>
      <c r="LZ37" s="220"/>
      <c r="MA37" s="220"/>
      <c r="MB37" s="220"/>
      <c r="MC37" s="220"/>
      <c r="MD37" s="220"/>
      <c r="ME37" s="220"/>
      <c r="MF37" s="220"/>
      <c r="MG37" s="220"/>
      <c r="MH37" s="220"/>
      <c r="MI37" s="220"/>
      <c r="MJ37" s="220"/>
      <c r="MK37" s="220"/>
      <c r="ML37" s="220"/>
      <c r="MM37" s="220"/>
      <c r="MN37" s="220"/>
      <c r="MO37" s="220"/>
      <c r="MP37" s="220"/>
      <c r="MQ37" s="220"/>
      <c r="MR37" s="220"/>
      <c r="MS37" s="220"/>
      <c r="MT37" s="220"/>
      <c r="MU37" s="220"/>
      <c r="MV37" s="220"/>
      <c r="MW37" s="220"/>
      <c r="MX37" s="220"/>
      <c r="MY37" s="220"/>
      <c r="MZ37" s="220"/>
      <c r="NA37" s="220"/>
      <c r="NB37" s="220"/>
      <c r="NC37" s="220"/>
      <c r="ND37" s="220"/>
      <c r="NE37" s="220"/>
      <c r="NF37" s="220"/>
    </row>
    <row r="38" spans="1:370" s="27" customFormat="1" ht="68.150000000000006" hidden="1" customHeight="1" x14ac:dyDescent="0.25">
      <c r="A38" s="607"/>
      <c r="B38" s="608"/>
      <c r="C38" s="608"/>
      <c r="D38" s="608"/>
      <c r="E38" s="608"/>
      <c r="F38" s="608"/>
      <c r="G38" s="608"/>
      <c r="H38" s="609"/>
      <c r="I38" s="86"/>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c r="AS38" s="86"/>
      <c r="AT38" s="86"/>
      <c r="AU38" s="86"/>
      <c r="AV38" s="86"/>
      <c r="AW38" s="86"/>
      <c r="AX38" s="86"/>
      <c r="AY38" s="86"/>
      <c r="AZ38" s="86"/>
      <c r="BA38" s="86"/>
      <c r="BB38" s="86"/>
      <c r="BC38" s="86"/>
      <c r="BD38" s="86"/>
      <c r="BE38" s="86"/>
      <c r="BF38" s="86"/>
      <c r="BG38" s="86"/>
      <c r="BH38" s="86"/>
      <c r="BI38" s="86"/>
      <c r="BJ38" s="86"/>
      <c r="BK38" s="86"/>
      <c r="BL38" s="86"/>
      <c r="BM38" s="86"/>
      <c r="BN38" s="86"/>
      <c r="BO38" s="86"/>
      <c r="BP38" s="86"/>
      <c r="BQ38" s="86"/>
      <c r="BR38" s="86"/>
      <c r="BS38" s="86"/>
      <c r="BT38" s="86"/>
      <c r="BU38" s="86"/>
      <c r="BV38" s="86"/>
      <c r="BW38" s="86"/>
      <c r="BX38" s="86"/>
      <c r="BY38" s="86"/>
      <c r="BZ38" s="86"/>
      <c r="CA38" s="86"/>
      <c r="CB38" s="86"/>
      <c r="CC38" s="86"/>
      <c r="CD38" s="86"/>
      <c r="CE38" s="86"/>
      <c r="CF38" s="86"/>
      <c r="CG38" s="86"/>
      <c r="CH38" s="86"/>
      <c r="CI38" s="86"/>
      <c r="CJ38" s="86"/>
      <c r="CK38" s="86"/>
      <c r="CL38" s="86"/>
      <c r="CM38" s="86"/>
      <c r="CN38" s="86"/>
      <c r="CO38" s="86"/>
      <c r="CP38" s="86"/>
      <c r="CQ38" s="86"/>
      <c r="CR38" s="86"/>
      <c r="CS38" s="86"/>
      <c r="CT38" s="86"/>
      <c r="CU38" s="86"/>
      <c r="CV38" s="86"/>
      <c r="CW38" s="86"/>
      <c r="CX38" s="86"/>
      <c r="CY38" s="86"/>
      <c r="CZ38" s="86"/>
      <c r="DA38" s="86"/>
      <c r="DB38" s="86"/>
      <c r="DC38" s="86"/>
      <c r="DD38" s="86"/>
      <c r="DE38" s="86"/>
      <c r="DF38" s="86"/>
      <c r="DG38" s="86"/>
      <c r="DH38" s="86"/>
      <c r="DI38" s="86"/>
      <c r="DJ38" s="86"/>
      <c r="DK38" s="86"/>
      <c r="DL38" s="86"/>
      <c r="DM38" s="86"/>
      <c r="DN38" s="86"/>
      <c r="DO38" s="86"/>
      <c r="DP38" s="86"/>
      <c r="DQ38" s="86"/>
      <c r="DR38" s="86"/>
      <c r="DS38" s="86"/>
      <c r="DT38" s="86"/>
      <c r="DU38" s="86"/>
      <c r="DV38" s="86"/>
      <c r="DW38" s="86"/>
      <c r="DX38" s="86"/>
      <c r="DY38" s="86"/>
      <c r="DZ38" s="86"/>
      <c r="EA38" s="86"/>
      <c r="EB38" s="86"/>
      <c r="EC38" s="86"/>
      <c r="ED38" s="86"/>
      <c r="EE38" s="86"/>
      <c r="EF38" s="86"/>
      <c r="EG38" s="86"/>
      <c r="EH38" s="86"/>
      <c r="EI38" s="86"/>
      <c r="EJ38" s="86"/>
      <c r="EK38" s="86"/>
      <c r="EL38" s="86"/>
      <c r="EM38" s="86"/>
      <c r="EN38" s="86"/>
      <c r="EO38" s="86"/>
      <c r="EP38" s="86"/>
      <c r="EQ38" s="86"/>
      <c r="ER38" s="86"/>
      <c r="ES38" s="86"/>
      <c r="ET38" s="86"/>
      <c r="EU38" s="86"/>
      <c r="EV38" s="86"/>
      <c r="EW38" s="86"/>
      <c r="EX38" s="86"/>
      <c r="EY38" s="86"/>
      <c r="EZ38" s="86"/>
      <c r="FA38" s="86"/>
      <c r="FB38" s="86"/>
      <c r="FC38" s="86"/>
      <c r="FD38" s="86"/>
      <c r="FE38" s="86"/>
      <c r="FF38" s="86"/>
      <c r="FG38" s="86"/>
      <c r="FH38" s="86"/>
      <c r="FI38" s="86"/>
      <c r="FJ38" s="86"/>
      <c r="FK38" s="86"/>
      <c r="FL38" s="86"/>
      <c r="FM38" s="86"/>
      <c r="FN38" s="86"/>
      <c r="FO38" s="86"/>
      <c r="FP38" s="86"/>
      <c r="FQ38" s="86"/>
      <c r="FR38" s="86"/>
      <c r="FS38" s="86"/>
      <c r="FT38" s="86"/>
      <c r="FU38" s="86"/>
      <c r="FV38" s="86"/>
      <c r="FW38" s="86"/>
      <c r="FX38" s="86"/>
      <c r="FY38" s="86"/>
      <c r="FZ38" s="86"/>
      <c r="GA38" s="86"/>
      <c r="GB38" s="86"/>
      <c r="GC38" s="86"/>
      <c r="GD38" s="86"/>
      <c r="GE38" s="86"/>
      <c r="GF38" s="86"/>
      <c r="GG38" s="86"/>
      <c r="GH38" s="86"/>
      <c r="GI38" s="86"/>
      <c r="GJ38" s="86"/>
      <c r="GK38" s="86"/>
      <c r="GL38" s="86"/>
      <c r="GM38" s="86"/>
      <c r="GN38" s="86"/>
      <c r="GO38" s="86"/>
      <c r="GP38" s="86"/>
      <c r="GQ38" s="86"/>
      <c r="GR38" s="86"/>
      <c r="GS38" s="86"/>
      <c r="GT38" s="86"/>
      <c r="GU38" s="86"/>
      <c r="GV38" s="86"/>
      <c r="GW38" s="86"/>
      <c r="GX38" s="86"/>
      <c r="GY38" s="86"/>
      <c r="GZ38" s="86"/>
      <c r="HA38" s="86"/>
      <c r="HB38" s="86"/>
      <c r="HC38" s="86"/>
      <c r="HD38" s="86"/>
      <c r="HE38" s="86"/>
      <c r="HF38" s="86"/>
      <c r="HG38" s="86"/>
      <c r="HH38" s="86"/>
      <c r="HI38" s="86"/>
      <c r="HJ38" s="86"/>
      <c r="HK38" s="86"/>
      <c r="HL38" s="86"/>
      <c r="HM38" s="86"/>
      <c r="HN38" s="86"/>
      <c r="HO38" s="86"/>
      <c r="HP38" s="86"/>
      <c r="HQ38" s="86"/>
      <c r="HR38" s="86"/>
      <c r="HS38" s="86"/>
      <c r="HT38" s="86"/>
      <c r="HU38" s="86"/>
      <c r="HV38" s="86"/>
      <c r="HW38" s="86"/>
      <c r="HX38" s="86"/>
      <c r="HY38" s="86"/>
      <c r="HZ38" s="86"/>
      <c r="IA38" s="86"/>
      <c r="IB38" s="86"/>
      <c r="IC38" s="86"/>
      <c r="ID38" s="86"/>
      <c r="IE38" s="86"/>
      <c r="IF38" s="86"/>
      <c r="IG38" s="86"/>
      <c r="IH38" s="86"/>
      <c r="II38" s="86"/>
      <c r="IJ38" s="86"/>
      <c r="IK38" s="86"/>
      <c r="IL38" s="86"/>
      <c r="IM38" s="86"/>
      <c r="IN38" s="86"/>
      <c r="IO38" s="86"/>
      <c r="IP38" s="86"/>
      <c r="IQ38" s="86"/>
      <c r="IR38" s="86"/>
      <c r="IS38" s="86"/>
      <c r="IT38" s="86"/>
      <c r="IU38" s="86"/>
      <c r="IV38" s="86"/>
      <c r="IW38" s="86"/>
      <c r="IX38" s="86"/>
      <c r="IY38" s="86"/>
      <c r="IZ38" s="86"/>
      <c r="JA38" s="86"/>
      <c r="JB38" s="86"/>
      <c r="JC38" s="86"/>
      <c r="JD38" s="86"/>
      <c r="JE38" s="86"/>
      <c r="JF38" s="86"/>
      <c r="JG38" s="86"/>
      <c r="JH38" s="86"/>
      <c r="JI38" s="86"/>
      <c r="JJ38" s="86"/>
      <c r="JK38" s="86"/>
      <c r="JL38" s="86"/>
      <c r="JM38" s="86"/>
      <c r="JN38" s="86"/>
      <c r="JO38" s="86"/>
      <c r="JP38" s="86"/>
      <c r="JQ38" s="86"/>
      <c r="JR38" s="86"/>
      <c r="JS38" s="86"/>
      <c r="JT38" s="86"/>
      <c r="JU38" s="86"/>
      <c r="JV38" s="86"/>
      <c r="JW38" s="86"/>
      <c r="JX38" s="86"/>
      <c r="JY38" s="86"/>
      <c r="JZ38" s="86"/>
      <c r="KA38" s="86"/>
      <c r="KB38" s="86"/>
      <c r="KC38" s="86"/>
      <c r="KD38" s="86"/>
      <c r="KE38" s="86"/>
      <c r="KF38" s="86"/>
      <c r="KG38" s="86"/>
      <c r="KH38" s="86"/>
      <c r="KI38" s="86"/>
      <c r="KJ38" s="86"/>
      <c r="KK38" s="86"/>
      <c r="KL38" s="86"/>
      <c r="KM38" s="86"/>
      <c r="KN38" s="86"/>
      <c r="KO38" s="86"/>
      <c r="KP38" s="86"/>
      <c r="KQ38" s="86"/>
      <c r="KR38" s="86"/>
      <c r="KS38" s="86"/>
      <c r="KT38" s="86"/>
      <c r="KU38" s="86"/>
      <c r="KV38" s="86"/>
      <c r="KW38" s="86"/>
      <c r="KX38" s="86"/>
      <c r="KY38" s="86"/>
      <c r="KZ38" s="86"/>
      <c r="LA38" s="86"/>
      <c r="LB38" s="86"/>
      <c r="LC38" s="86"/>
      <c r="LD38" s="86"/>
      <c r="LE38" s="86"/>
      <c r="LF38" s="86"/>
      <c r="LG38" s="86"/>
      <c r="LH38" s="86"/>
      <c r="LI38" s="86"/>
      <c r="LJ38" s="86"/>
      <c r="LK38" s="86"/>
      <c r="LL38" s="86"/>
      <c r="LM38" s="86"/>
      <c r="LN38" s="86"/>
      <c r="LO38" s="86"/>
      <c r="LP38" s="86"/>
      <c r="LQ38" s="86"/>
      <c r="LR38" s="86"/>
      <c r="LS38" s="86"/>
      <c r="LT38" s="86"/>
      <c r="LU38" s="86"/>
      <c r="LV38" s="86"/>
      <c r="LW38" s="86"/>
      <c r="LX38" s="86"/>
      <c r="LY38" s="86"/>
      <c r="LZ38" s="86"/>
      <c r="MA38" s="86"/>
      <c r="MB38" s="86"/>
      <c r="MC38" s="86"/>
      <c r="MD38" s="86"/>
      <c r="ME38" s="86"/>
      <c r="MF38" s="86"/>
      <c r="MG38" s="86"/>
      <c r="MH38" s="86"/>
      <c r="MI38" s="86"/>
      <c r="MJ38" s="86"/>
      <c r="MK38" s="86"/>
      <c r="ML38" s="86"/>
      <c r="MM38" s="86"/>
      <c r="MN38" s="86"/>
      <c r="MO38" s="86"/>
      <c r="MP38" s="86"/>
      <c r="MQ38" s="86"/>
      <c r="MR38" s="86"/>
      <c r="MS38" s="86"/>
      <c r="MT38" s="86"/>
      <c r="MU38" s="86"/>
      <c r="MV38" s="86"/>
      <c r="MW38" s="86"/>
      <c r="MX38" s="86"/>
      <c r="MY38" s="86"/>
      <c r="MZ38" s="86"/>
      <c r="NA38" s="86"/>
      <c r="NB38" s="86"/>
      <c r="NC38" s="86"/>
      <c r="ND38" s="86"/>
      <c r="NE38" s="86"/>
      <c r="NF38" s="86"/>
    </row>
    <row r="39" spans="1:370" s="27" customFormat="1" ht="14.15" hidden="1" customHeight="1" x14ac:dyDescent="0.25">
      <c r="A39" s="607"/>
      <c r="B39" s="608"/>
      <c r="C39" s="608"/>
      <c r="D39" s="608"/>
      <c r="E39" s="608"/>
      <c r="F39" s="608"/>
      <c r="G39" s="608"/>
      <c r="H39" s="609"/>
      <c r="I39" s="86"/>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c r="AQ39" s="86"/>
      <c r="AR39" s="86"/>
      <c r="AS39" s="86"/>
      <c r="AT39" s="86"/>
      <c r="AU39" s="86"/>
      <c r="AV39" s="86"/>
      <c r="AW39" s="86"/>
      <c r="AX39" s="86"/>
      <c r="AY39" s="86"/>
      <c r="AZ39" s="86"/>
      <c r="BA39" s="86"/>
      <c r="BB39" s="86"/>
      <c r="BC39" s="86"/>
      <c r="BD39" s="86"/>
      <c r="BE39" s="86"/>
      <c r="BF39" s="86"/>
      <c r="BG39" s="86"/>
      <c r="BH39" s="86"/>
      <c r="BI39" s="86"/>
      <c r="BJ39" s="86"/>
      <c r="BK39" s="86"/>
      <c r="BL39" s="86"/>
      <c r="BM39" s="86"/>
      <c r="BN39" s="86"/>
      <c r="BO39" s="86"/>
      <c r="BP39" s="86"/>
      <c r="BQ39" s="86"/>
      <c r="BR39" s="86"/>
      <c r="BS39" s="86"/>
      <c r="BT39" s="86"/>
      <c r="BU39" s="86"/>
      <c r="BV39" s="86"/>
      <c r="BW39" s="86"/>
      <c r="BX39" s="86"/>
      <c r="BY39" s="86"/>
      <c r="BZ39" s="86"/>
      <c r="CA39" s="86"/>
      <c r="CB39" s="86"/>
      <c r="CC39" s="86"/>
      <c r="CD39" s="86"/>
      <c r="CE39" s="86"/>
      <c r="CF39" s="86"/>
      <c r="CG39" s="86"/>
      <c r="CH39" s="86"/>
      <c r="CI39" s="86"/>
      <c r="CJ39" s="86"/>
      <c r="CK39" s="86"/>
      <c r="CL39" s="86"/>
      <c r="CM39" s="86"/>
      <c r="CN39" s="86"/>
      <c r="CO39" s="86"/>
      <c r="CP39" s="86"/>
      <c r="CQ39" s="86"/>
      <c r="CR39" s="86"/>
      <c r="CS39" s="86"/>
      <c r="CT39" s="86"/>
      <c r="CU39" s="86"/>
      <c r="CV39" s="86"/>
      <c r="CW39" s="86"/>
      <c r="CX39" s="86"/>
      <c r="CY39" s="86"/>
      <c r="CZ39" s="86"/>
      <c r="DA39" s="86"/>
      <c r="DB39" s="86"/>
      <c r="DC39" s="86"/>
      <c r="DD39" s="86"/>
      <c r="DE39" s="86"/>
      <c r="DF39" s="86"/>
      <c r="DG39" s="86"/>
      <c r="DH39" s="86"/>
      <c r="DI39" s="86"/>
      <c r="DJ39" s="86"/>
      <c r="DK39" s="86"/>
      <c r="DL39" s="86"/>
      <c r="DM39" s="86"/>
      <c r="DN39" s="86"/>
      <c r="DO39" s="86"/>
      <c r="DP39" s="86"/>
      <c r="DQ39" s="86"/>
      <c r="DR39" s="86"/>
      <c r="DS39" s="86"/>
      <c r="DT39" s="86"/>
      <c r="DU39" s="86"/>
      <c r="DV39" s="86"/>
      <c r="DW39" s="86"/>
      <c r="DX39" s="86"/>
      <c r="DY39" s="86"/>
      <c r="DZ39" s="86"/>
      <c r="EA39" s="86"/>
      <c r="EB39" s="86"/>
      <c r="EC39" s="86"/>
      <c r="ED39" s="86"/>
      <c r="EE39" s="86"/>
      <c r="EF39" s="86"/>
      <c r="EG39" s="86"/>
      <c r="EH39" s="86"/>
      <c r="EI39" s="86"/>
      <c r="EJ39" s="86"/>
      <c r="EK39" s="86"/>
      <c r="EL39" s="86"/>
      <c r="EM39" s="86"/>
      <c r="EN39" s="86"/>
      <c r="EO39" s="86"/>
      <c r="EP39" s="86"/>
      <c r="EQ39" s="86"/>
      <c r="ER39" s="86"/>
      <c r="ES39" s="86"/>
      <c r="ET39" s="86"/>
      <c r="EU39" s="86"/>
      <c r="EV39" s="86"/>
      <c r="EW39" s="86"/>
      <c r="EX39" s="86"/>
      <c r="EY39" s="86"/>
      <c r="EZ39" s="86"/>
      <c r="FA39" s="86"/>
      <c r="FB39" s="86"/>
      <c r="FC39" s="86"/>
      <c r="FD39" s="86"/>
      <c r="FE39" s="86"/>
      <c r="FF39" s="86"/>
      <c r="FG39" s="86"/>
      <c r="FH39" s="86"/>
      <c r="FI39" s="86"/>
      <c r="FJ39" s="86"/>
      <c r="FK39" s="86"/>
      <c r="FL39" s="86"/>
      <c r="FM39" s="86"/>
      <c r="FN39" s="86"/>
      <c r="FO39" s="86"/>
      <c r="FP39" s="86"/>
      <c r="FQ39" s="86"/>
      <c r="FR39" s="86"/>
      <c r="FS39" s="86"/>
      <c r="FT39" s="86"/>
      <c r="FU39" s="86"/>
      <c r="FV39" s="86"/>
      <c r="FW39" s="86"/>
      <c r="FX39" s="86"/>
      <c r="FY39" s="86"/>
      <c r="FZ39" s="86"/>
      <c r="GA39" s="86"/>
      <c r="GB39" s="86"/>
      <c r="GC39" s="86"/>
      <c r="GD39" s="86"/>
      <c r="GE39" s="86"/>
      <c r="GF39" s="86"/>
      <c r="GG39" s="86"/>
      <c r="GH39" s="86"/>
      <c r="GI39" s="86"/>
      <c r="GJ39" s="86"/>
      <c r="GK39" s="86"/>
      <c r="GL39" s="86"/>
      <c r="GM39" s="86"/>
      <c r="GN39" s="86"/>
      <c r="GO39" s="86"/>
      <c r="GP39" s="86"/>
      <c r="GQ39" s="86"/>
      <c r="GR39" s="86"/>
      <c r="GS39" s="86"/>
      <c r="GT39" s="86"/>
      <c r="GU39" s="86"/>
      <c r="GV39" s="86"/>
      <c r="GW39" s="86"/>
      <c r="GX39" s="86"/>
      <c r="GY39" s="86"/>
      <c r="GZ39" s="86"/>
      <c r="HA39" s="86"/>
      <c r="HB39" s="86"/>
      <c r="HC39" s="86"/>
      <c r="HD39" s="86"/>
      <c r="HE39" s="86"/>
      <c r="HF39" s="86"/>
      <c r="HG39" s="86"/>
      <c r="HH39" s="86"/>
      <c r="HI39" s="86"/>
      <c r="HJ39" s="86"/>
      <c r="HK39" s="86"/>
      <c r="HL39" s="86"/>
      <c r="HM39" s="86"/>
      <c r="HN39" s="86"/>
      <c r="HO39" s="86"/>
      <c r="HP39" s="86"/>
      <c r="HQ39" s="86"/>
      <c r="HR39" s="86"/>
      <c r="HS39" s="86"/>
      <c r="HT39" s="86"/>
      <c r="HU39" s="86"/>
      <c r="HV39" s="86"/>
      <c r="HW39" s="86"/>
      <c r="HX39" s="86"/>
      <c r="HY39" s="86"/>
      <c r="HZ39" s="86"/>
      <c r="IA39" s="86"/>
      <c r="IB39" s="86"/>
      <c r="IC39" s="86"/>
      <c r="ID39" s="86"/>
      <c r="IE39" s="86"/>
      <c r="IF39" s="86"/>
      <c r="IG39" s="86"/>
      <c r="IH39" s="86"/>
      <c r="II39" s="86"/>
      <c r="IJ39" s="86"/>
      <c r="IK39" s="86"/>
      <c r="IL39" s="86"/>
      <c r="IM39" s="86"/>
      <c r="IN39" s="86"/>
      <c r="IO39" s="86"/>
      <c r="IP39" s="86"/>
      <c r="IQ39" s="86"/>
      <c r="IR39" s="86"/>
      <c r="IS39" s="86"/>
      <c r="IT39" s="86"/>
      <c r="IU39" s="86"/>
      <c r="IV39" s="86"/>
      <c r="IW39" s="86"/>
      <c r="IX39" s="86"/>
      <c r="IY39" s="86"/>
      <c r="IZ39" s="86"/>
      <c r="JA39" s="86"/>
      <c r="JB39" s="86"/>
      <c r="JC39" s="86"/>
      <c r="JD39" s="86"/>
      <c r="JE39" s="86"/>
      <c r="JF39" s="86"/>
      <c r="JG39" s="86"/>
      <c r="JH39" s="86"/>
      <c r="JI39" s="86"/>
      <c r="JJ39" s="86"/>
      <c r="JK39" s="86"/>
      <c r="JL39" s="86"/>
      <c r="JM39" s="86"/>
      <c r="JN39" s="86"/>
      <c r="JO39" s="86"/>
      <c r="JP39" s="86"/>
      <c r="JQ39" s="86"/>
      <c r="JR39" s="86"/>
      <c r="JS39" s="86"/>
      <c r="JT39" s="86"/>
      <c r="JU39" s="86"/>
      <c r="JV39" s="86"/>
      <c r="JW39" s="86"/>
      <c r="JX39" s="86"/>
      <c r="JY39" s="86"/>
      <c r="JZ39" s="86"/>
      <c r="KA39" s="86"/>
      <c r="KB39" s="86"/>
      <c r="KC39" s="86"/>
      <c r="KD39" s="86"/>
      <c r="KE39" s="86"/>
      <c r="KF39" s="86"/>
      <c r="KG39" s="86"/>
      <c r="KH39" s="86"/>
      <c r="KI39" s="86"/>
      <c r="KJ39" s="86"/>
      <c r="KK39" s="86"/>
      <c r="KL39" s="86"/>
      <c r="KM39" s="86"/>
      <c r="KN39" s="86"/>
      <c r="KO39" s="86"/>
      <c r="KP39" s="86"/>
      <c r="KQ39" s="86"/>
      <c r="KR39" s="86"/>
      <c r="KS39" s="86"/>
      <c r="KT39" s="86"/>
      <c r="KU39" s="86"/>
      <c r="KV39" s="86"/>
      <c r="KW39" s="86"/>
      <c r="KX39" s="86"/>
      <c r="KY39" s="86"/>
      <c r="KZ39" s="86"/>
      <c r="LA39" s="86"/>
      <c r="LB39" s="86"/>
      <c r="LC39" s="86"/>
      <c r="LD39" s="86"/>
      <c r="LE39" s="86"/>
      <c r="LF39" s="86"/>
      <c r="LG39" s="86"/>
      <c r="LH39" s="86"/>
      <c r="LI39" s="86"/>
      <c r="LJ39" s="86"/>
      <c r="LK39" s="86"/>
      <c r="LL39" s="86"/>
      <c r="LM39" s="86"/>
      <c r="LN39" s="86"/>
      <c r="LO39" s="86"/>
      <c r="LP39" s="86"/>
      <c r="LQ39" s="86"/>
      <c r="LR39" s="86"/>
      <c r="LS39" s="86"/>
      <c r="LT39" s="86"/>
      <c r="LU39" s="86"/>
      <c r="LV39" s="86"/>
      <c r="LW39" s="86"/>
      <c r="LX39" s="86"/>
      <c r="LY39" s="86"/>
      <c r="LZ39" s="86"/>
      <c r="MA39" s="86"/>
      <c r="MB39" s="86"/>
      <c r="MC39" s="86"/>
      <c r="MD39" s="86"/>
      <c r="ME39" s="86"/>
      <c r="MF39" s="86"/>
      <c r="MG39" s="86"/>
      <c r="MH39" s="86"/>
      <c r="MI39" s="86"/>
      <c r="MJ39" s="86"/>
      <c r="MK39" s="86"/>
      <c r="ML39" s="86"/>
      <c r="MM39" s="86"/>
      <c r="MN39" s="86"/>
      <c r="MO39" s="86"/>
      <c r="MP39" s="86"/>
      <c r="MQ39" s="86"/>
      <c r="MR39" s="86"/>
      <c r="MS39" s="86"/>
      <c r="MT39" s="86"/>
      <c r="MU39" s="86"/>
      <c r="MV39" s="86"/>
      <c r="MW39" s="86"/>
      <c r="MX39" s="86"/>
      <c r="MY39" s="86"/>
      <c r="MZ39" s="86"/>
      <c r="NA39" s="86"/>
      <c r="NB39" s="86"/>
      <c r="NC39" s="86"/>
      <c r="ND39" s="86"/>
      <c r="NE39" s="86"/>
      <c r="NF39" s="86"/>
    </row>
    <row r="40" spans="1:370" s="27" customFormat="1" ht="14.15" hidden="1" customHeight="1" x14ac:dyDescent="0.25">
      <c r="A40" s="607"/>
      <c r="B40" s="608"/>
      <c r="C40" s="608"/>
      <c r="D40" s="608"/>
      <c r="E40" s="608"/>
      <c r="F40" s="608"/>
      <c r="G40" s="608"/>
      <c r="H40" s="609"/>
      <c r="I40" s="86"/>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c r="AR40" s="86"/>
      <c r="AS40" s="86"/>
      <c r="AT40" s="86"/>
      <c r="AU40" s="86"/>
      <c r="AV40" s="86"/>
      <c r="AW40" s="86"/>
      <c r="AX40" s="86"/>
      <c r="AY40" s="86"/>
      <c r="AZ40" s="86"/>
      <c r="BA40" s="86"/>
      <c r="BB40" s="86"/>
      <c r="BC40" s="86"/>
      <c r="BD40" s="86"/>
      <c r="BE40" s="86"/>
      <c r="BF40" s="86"/>
      <c r="BG40" s="86"/>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c r="IN40" s="86"/>
      <c r="IO40" s="86"/>
      <c r="IP40" s="86"/>
      <c r="IQ40" s="86"/>
      <c r="IR40" s="86"/>
      <c r="IS40" s="86"/>
      <c r="IT40" s="86"/>
      <c r="IU40" s="86"/>
      <c r="IV40" s="86"/>
      <c r="IW40" s="86"/>
      <c r="IX40" s="86"/>
      <c r="IY40" s="86"/>
      <c r="IZ40" s="86"/>
      <c r="JA40" s="86"/>
      <c r="JB40" s="86"/>
      <c r="JC40" s="86"/>
      <c r="JD40" s="86"/>
      <c r="JE40" s="86"/>
      <c r="JF40" s="86"/>
      <c r="JG40" s="86"/>
      <c r="JH40" s="86"/>
      <c r="JI40" s="86"/>
      <c r="JJ40" s="86"/>
      <c r="JK40" s="86"/>
      <c r="JL40" s="86"/>
      <c r="JM40" s="86"/>
      <c r="JN40" s="86"/>
      <c r="JO40" s="86"/>
      <c r="JP40" s="86"/>
      <c r="JQ40" s="86"/>
      <c r="JR40" s="86"/>
      <c r="JS40" s="86"/>
      <c r="JT40" s="86"/>
      <c r="JU40" s="86"/>
      <c r="JV40" s="86"/>
      <c r="JW40" s="86"/>
      <c r="JX40" s="86"/>
      <c r="JY40" s="86"/>
      <c r="JZ40" s="86"/>
      <c r="KA40" s="86"/>
      <c r="KB40" s="86"/>
      <c r="KC40" s="86"/>
      <c r="KD40" s="86"/>
      <c r="KE40" s="86"/>
      <c r="KF40" s="86"/>
      <c r="KG40" s="86"/>
      <c r="KH40" s="86"/>
      <c r="KI40" s="86"/>
      <c r="KJ40" s="86"/>
      <c r="KK40" s="86"/>
      <c r="KL40" s="86"/>
      <c r="KM40" s="86"/>
      <c r="KN40" s="86"/>
      <c r="KO40" s="86"/>
      <c r="KP40" s="86"/>
      <c r="KQ40" s="86"/>
      <c r="KR40" s="86"/>
      <c r="KS40" s="86"/>
      <c r="KT40" s="86"/>
      <c r="KU40" s="86"/>
      <c r="KV40" s="86"/>
      <c r="KW40" s="86"/>
      <c r="KX40" s="86"/>
      <c r="KY40" s="86"/>
      <c r="KZ40" s="86"/>
      <c r="LA40" s="86"/>
      <c r="LB40" s="86"/>
      <c r="LC40" s="86"/>
      <c r="LD40" s="86"/>
      <c r="LE40" s="86"/>
      <c r="LF40" s="86"/>
      <c r="LG40" s="86"/>
      <c r="LH40" s="86"/>
      <c r="LI40" s="86"/>
      <c r="LJ40" s="86"/>
      <c r="LK40" s="86"/>
      <c r="LL40" s="86"/>
      <c r="LM40" s="86"/>
      <c r="LN40" s="86"/>
      <c r="LO40" s="86"/>
      <c r="LP40" s="86"/>
      <c r="LQ40" s="86"/>
      <c r="LR40" s="86"/>
      <c r="LS40" s="86"/>
      <c r="LT40" s="86"/>
      <c r="LU40" s="86"/>
      <c r="LV40" s="86"/>
      <c r="LW40" s="86"/>
      <c r="LX40" s="86"/>
      <c r="LY40" s="86"/>
      <c r="LZ40" s="86"/>
      <c r="MA40" s="86"/>
      <c r="MB40" s="86"/>
      <c r="MC40" s="86"/>
      <c r="MD40" s="86"/>
      <c r="ME40" s="86"/>
      <c r="MF40" s="86"/>
      <c r="MG40" s="86"/>
      <c r="MH40" s="86"/>
      <c r="MI40" s="86"/>
      <c r="MJ40" s="86"/>
      <c r="MK40" s="86"/>
      <c r="ML40" s="86"/>
      <c r="MM40" s="86"/>
      <c r="MN40" s="86"/>
      <c r="MO40" s="86"/>
      <c r="MP40" s="86"/>
      <c r="MQ40" s="86"/>
      <c r="MR40" s="86"/>
      <c r="MS40" s="86"/>
      <c r="MT40" s="86"/>
      <c r="MU40" s="86"/>
      <c r="MV40" s="86"/>
      <c r="MW40" s="86"/>
      <c r="MX40" s="86"/>
      <c r="MY40" s="86"/>
      <c r="MZ40" s="86"/>
      <c r="NA40" s="86"/>
      <c r="NB40" s="86"/>
      <c r="NC40" s="86"/>
      <c r="ND40" s="86"/>
      <c r="NE40" s="86"/>
      <c r="NF40" s="86"/>
    </row>
    <row r="41" spans="1:370" s="27" customFormat="1" ht="3.65" hidden="1" customHeight="1" x14ac:dyDescent="0.25">
      <c r="A41" s="607"/>
      <c r="B41" s="608"/>
      <c r="C41" s="608"/>
      <c r="D41" s="608"/>
      <c r="E41" s="608"/>
      <c r="F41" s="608"/>
      <c r="G41" s="608"/>
      <c r="H41" s="609"/>
      <c r="I41" s="86"/>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c r="IN41" s="86"/>
      <c r="IO41" s="86"/>
      <c r="IP41" s="86"/>
      <c r="IQ41" s="86"/>
      <c r="IR41" s="86"/>
      <c r="IS41" s="86"/>
      <c r="IT41" s="86"/>
      <c r="IU41" s="86"/>
      <c r="IV41" s="86"/>
      <c r="IW41" s="86"/>
      <c r="IX41" s="86"/>
      <c r="IY41" s="86"/>
      <c r="IZ41" s="86"/>
      <c r="JA41" s="86"/>
      <c r="JB41" s="86"/>
      <c r="JC41" s="86"/>
      <c r="JD41" s="86"/>
      <c r="JE41" s="86"/>
      <c r="JF41" s="86"/>
      <c r="JG41" s="86"/>
      <c r="JH41" s="86"/>
      <c r="JI41" s="86"/>
      <c r="JJ41" s="86"/>
      <c r="JK41" s="86"/>
      <c r="JL41" s="86"/>
      <c r="JM41" s="86"/>
      <c r="JN41" s="86"/>
      <c r="JO41" s="86"/>
      <c r="JP41" s="86"/>
      <c r="JQ41" s="86"/>
      <c r="JR41" s="86"/>
      <c r="JS41" s="86"/>
      <c r="JT41" s="86"/>
      <c r="JU41" s="86"/>
      <c r="JV41" s="86"/>
      <c r="JW41" s="86"/>
      <c r="JX41" s="86"/>
      <c r="JY41" s="86"/>
      <c r="JZ41" s="86"/>
      <c r="KA41" s="86"/>
      <c r="KB41" s="86"/>
      <c r="KC41" s="86"/>
      <c r="KD41" s="86"/>
      <c r="KE41" s="86"/>
      <c r="KF41" s="86"/>
      <c r="KG41" s="86"/>
      <c r="KH41" s="86"/>
      <c r="KI41" s="86"/>
      <c r="KJ41" s="86"/>
      <c r="KK41" s="86"/>
      <c r="KL41" s="86"/>
      <c r="KM41" s="86"/>
      <c r="KN41" s="86"/>
      <c r="KO41" s="86"/>
      <c r="KP41" s="86"/>
      <c r="KQ41" s="86"/>
      <c r="KR41" s="86"/>
      <c r="KS41" s="86"/>
      <c r="KT41" s="86"/>
      <c r="KU41" s="86"/>
      <c r="KV41" s="86"/>
      <c r="KW41" s="86"/>
      <c r="KX41" s="86"/>
      <c r="KY41" s="86"/>
      <c r="KZ41" s="86"/>
      <c r="LA41" s="86"/>
      <c r="LB41" s="86"/>
      <c r="LC41" s="86"/>
      <c r="LD41" s="86"/>
      <c r="LE41" s="86"/>
      <c r="LF41" s="86"/>
      <c r="LG41" s="86"/>
      <c r="LH41" s="86"/>
      <c r="LI41" s="86"/>
      <c r="LJ41" s="86"/>
      <c r="LK41" s="86"/>
      <c r="LL41" s="86"/>
      <c r="LM41" s="86"/>
      <c r="LN41" s="86"/>
      <c r="LO41" s="86"/>
      <c r="LP41" s="86"/>
      <c r="LQ41" s="86"/>
      <c r="LR41" s="86"/>
      <c r="LS41" s="86"/>
      <c r="LT41" s="86"/>
      <c r="LU41" s="86"/>
      <c r="LV41" s="86"/>
      <c r="LW41" s="86"/>
      <c r="LX41" s="86"/>
      <c r="LY41" s="86"/>
      <c r="LZ41" s="86"/>
      <c r="MA41" s="86"/>
      <c r="MB41" s="86"/>
      <c r="MC41" s="86"/>
      <c r="MD41" s="86"/>
      <c r="ME41" s="86"/>
      <c r="MF41" s="86"/>
      <c r="MG41" s="86"/>
      <c r="MH41" s="86"/>
      <c r="MI41" s="86"/>
      <c r="MJ41" s="86"/>
      <c r="MK41" s="86"/>
      <c r="ML41" s="86"/>
      <c r="MM41" s="86"/>
      <c r="MN41" s="86"/>
      <c r="MO41" s="86"/>
      <c r="MP41" s="86"/>
      <c r="MQ41" s="86"/>
      <c r="MR41" s="86"/>
      <c r="MS41" s="86"/>
      <c r="MT41" s="86"/>
      <c r="MU41" s="86"/>
      <c r="MV41" s="86"/>
      <c r="MW41" s="86"/>
      <c r="MX41" s="86"/>
      <c r="MY41" s="86"/>
      <c r="MZ41" s="86"/>
      <c r="NA41" s="86"/>
      <c r="NB41" s="86"/>
      <c r="NC41" s="86"/>
      <c r="ND41" s="86"/>
      <c r="NE41" s="86"/>
      <c r="NF41" s="86"/>
    </row>
    <row r="42" spans="1:370" s="27" customFormat="1" ht="14.15" hidden="1" customHeight="1" x14ac:dyDescent="0.25">
      <c r="A42" s="607"/>
      <c r="B42" s="608"/>
      <c r="C42" s="608"/>
      <c r="D42" s="608"/>
      <c r="E42" s="608"/>
      <c r="F42" s="608"/>
      <c r="G42" s="608"/>
      <c r="H42" s="609"/>
      <c r="I42" s="86"/>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86"/>
      <c r="BB42" s="86"/>
      <c r="BC42" s="86"/>
      <c r="BD42" s="86"/>
      <c r="BE42" s="86"/>
      <c r="BF42" s="86"/>
      <c r="BG42" s="86"/>
      <c r="BH42" s="86"/>
      <c r="BI42" s="86"/>
      <c r="BJ42" s="86"/>
      <c r="BK42" s="86"/>
      <c r="BL42" s="86"/>
      <c r="BM42" s="86"/>
      <c r="BN42" s="86"/>
      <c r="BO42" s="86"/>
      <c r="BP42" s="86"/>
      <c r="BQ42" s="86"/>
      <c r="BR42" s="86"/>
      <c r="BS42" s="86"/>
      <c r="BT42" s="86"/>
      <c r="BU42" s="86"/>
      <c r="BV42" s="86"/>
      <c r="BW42" s="86"/>
      <c r="BX42" s="86"/>
      <c r="BY42" s="86"/>
      <c r="BZ42" s="86"/>
      <c r="CA42" s="86"/>
      <c r="CB42" s="86"/>
      <c r="CC42" s="86"/>
      <c r="CD42" s="86"/>
      <c r="CE42" s="86"/>
      <c r="CF42" s="86"/>
      <c r="CG42" s="86"/>
      <c r="CH42" s="86"/>
      <c r="CI42" s="86"/>
      <c r="CJ42" s="86"/>
      <c r="CK42" s="86"/>
      <c r="CL42" s="86"/>
      <c r="CM42" s="86"/>
      <c r="CN42" s="86"/>
      <c r="CO42" s="86"/>
      <c r="CP42" s="86"/>
      <c r="CQ42" s="86"/>
      <c r="CR42" s="86"/>
      <c r="CS42" s="86"/>
      <c r="CT42" s="86"/>
      <c r="CU42" s="86"/>
      <c r="CV42" s="86"/>
      <c r="CW42" s="86"/>
      <c r="CX42" s="86"/>
      <c r="CY42" s="86"/>
      <c r="CZ42" s="86"/>
      <c r="DA42" s="86"/>
      <c r="DB42" s="86"/>
      <c r="DC42" s="86"/>
      <c r="DD42" s="86"/>
      <c r="DE42" s="86"/>
      <c r="DF42" s="86"/>
      <c r="DG42" s="86"/>
      <c r="DH42" s="86"/>
      <c r="DI42" s="86"/>
      <c r="DJ42" s="86"/>
      <c r="DK42" s="86"/>
      <c r="DL42" s="86"/>
      <c r="DM42" s="86"/>
      <c r="DN42" s="86"/>
      <c r="DO42" s="86"/>
      <c r="DP42" s="86"/>
      <c r="DQ42" s="86"/>
      <c r="DR42" s="86"/>
      <c r="DS42" s="86"/>
      <c r="DT42" s="86"/>
      <c r="DU42" s="86"/>
      <c r="DV42" s="86"/>
      <c r="DW42" s="86"/>
      <c r="DX42" s="86"/>
      <c r="DY42" s="86"/>
      <c r="DZ42" s="86"/>
      <c r="EA42" s="86"/>
      <c r="EB42" s="86"/>
      <c r="EC42" s="86"/>
      <c r="ED42" s="86"/>
      <c r="EE42" s="86"/>
      <c r="EF42" s="86"/>
      <c r="EG42" s="86"/>
      <c r="EH42" s="86"/>
      <c r="EI42" s="86"/>
      <c r="EJ42" s="86"/>
      <c r="EK42" s="86"/>
      <c r="EL42" s="86"/>
      <c r="EM42" s="86"/>
      <c r="EN42" s="86"/>
      <c r="EO42" s="86"/>
      <c r="EP42" s="86"/>
      <c r="EQ42" s="86"/>
      <c r="ER42" s="86"/>
      <c r="ES42" s="86"/>
      <c r="ET42" s="86"/>
      <c r="EU42" s="86"/>
      <c r="EV42" s="86"/>
      <c r="EW42" s="86"/>
      <c r="EX42" s="86"/>
      <c r="EY42" s="86"/>
      <c r="EZ42" s="86"/>
      <c r="FA42" s="86"/>
      <c r="FB42" s="86"/>
      <c r="FC42" s="86"/>
      <c r="FD42" s="86"/>
      <c r="FE42" s="86"/>
      <c r="FF42" s="86"/>
      <c r="FG42" s="86"/>
      <c r="FH42" s="86"/>
      <c r="FI42" s="86"/>
      <c r="FJ42" s="86"/>
      <c r="FK42" s="86"/>
      <c r="FL42" s="86"/>
      <c r="FM42" s="86"/>
      <c r="FN42" s="86"/>
      <c r="FO42" s="86"/>
      <c r="FP42" s="86"/>
      <c r="FQ42" s="86"/>
      <c r="FR42" s="86"/>
      <c r="FS42" s="86"/>
      <c r="FT42" s="86"/>
      <c r="FU42" s="86"/>
      <c r="FV42" s="86"/>
      <c r="FW42" s="86"/>
      <c r="FX42" s="86"/>
      <c r="FY42" s="86"/>
      <c r="FZ42" s="86"/>
      <c r="GA42" s="86"/>
      <c r="GB42" s="86"/>
      <c r="GC42" s="86"/>
      <c r="GD42" s="86"/>
      <c r="GE42" s="86"/>
      <c r="GF42" s="86"/>
      <c r="GG42" s="86"/>
      <c r="GH42" s="86"/>
      <c r="GI42" s="86"/>
      <c r="GJ42" s="86"/>
      <c r="GK42" s="86"/>
      <c r="GL42" s="86"/>
      <c r="GM42" s="86"/>
      <c r="GN42" s="86"/>
      <c r="GO42" s="86"/>
      <c r="GP42" s="86"/>
      <c r="GQ42" s="86"/>
      <c r="GR42" s="86"/>
      <c r="GS42" s="86"/>
      <c r="GT42" s="86"/>
      <c r="GU42" s="86"/>
      <c r="GV42" s="86"/>
      <c r="GW42" s="86"/>
      <c r="GX42" s="86"/>
      <c r="GY42" s="86"/>
      <c r="GZ42" s="86"/>
      <c r="HA42" s="86"/>
      <c r="HB42" s="86"/>
      <c r="HC42" s="86"/>
      <c r="HD42" s="86"/>
      <c r="HE42" s="86"/>
      <c r="HF42" s="86"/>
      <c r="HG42" s="86"/>
      <c r="HH42" s="86"/>
      <c r="HI42" s="86"/>
      <c r="HJ42" s="86"/>
      <c r="HK42" s="86"/>
      <c r="HL42" s="86"/>
      <c r="HM42" s="86"/>
      <c r="HN42" s="86"/>
      <c r="HO42" s="86"/>
      <c r="HP42" s="86"/>
      <c r="HQ42" s="86"/>
      <c r="HR42" s="86"/>
      <c r="HS42" s="86"/>
      <c r="HT42" s="86"/>
      <c r="HU42" s="86"/>
      <c r="HV42" s="86"/>
      <c r="HW42" s="86"/>
      <c r="HX42" s="86"/>
      <c r="HY42" s="86"/>
      <c r="HZ42" s="86"/>
      <c r="IA42" s="86"/>
      <c r="IB42" s="86"/>
      <c r="IC42" s="86"/>
      <c r="ID42" s="86"/>
      <c r="IE42" s="86"/>
      <c r="IF42" s="86"/>
      <c r="IG42" s="86"/>
      <c r="IH42" s="86"/>
      <c r="II42" s="86"/>
      <c r="IJ42" s="86"/>
      <c r="IK42" s="86"/>
      <c r="IL42" s="86"/>
      <c r="IM42" s="86"/>
      <c r="IN42" s="86"/>
      <c r="IO42" s="86"/>
      <c r="IP42" s="86"/>
      <c r="IQ42" s="86"/>
      <c r="IR42" s="86"/>
      <c r="IS42" s="86"/>
      <c r="IT42" s="86"/>
      <c r="IU42" s="86"/>
      <c r="IV42" s="86"/>
      <c r="IW42" s="86"/>
      <c r="IX42" s="86"/>
      <c r="IY42" s="86"/>
      <c r="IZ42" s="86"/>
      <c r="JA42" s="86"/>
      <c r="JB42" s="86"/>
      <c r="JC42" s="86"/>
      <c r="JD42" s="86"/>
      <c r="JE42" s="86"/>
      <c r="JF42" s="86"/>
      <c r="JG42" s="86"/>
      <c r="JH42" s="86"/>
      <c r="JI42" s="86"/>
      <c r="JJ42" s="86"/>
      <c r="JK42" s="86"/>
      <c r="JL42" s="86"/>
      <c r="JM42" s="86"/>
      <c r="JN42" s="86"/>
      <c r="JO42" s="86"/>
      <c r="JP42" s="86"/>
      <c r="JQ42" s="86"/>
      <c r="JR42" s="86"/>
      <c r="JS42" s="86"/>
      <c r="JT42" s="86"/>
      <c r="JU42" s="86"/>
      <c r="JV42" s="86"/>
      <c r="JW42" s="86"/>
      <c r="JX42" s="86"/>
      <c r="JY42" s="86"/>
      <c r="JZ42" s="86"/>
      <c r="KA42" s="86"/>
      <c r="KB42" s="86"/>
      <c r="KC42" s="86"/>
      <c r="KD42" s="86"/>
      <c r="KE42" s="86"/>
      <c r="KF42" s="86"/>
      <c r="KG42" s="86"/>
      <c r="KH42" s="86"/>
      <c r="KI42" s="86"/>
      <c r="KJ42" s="86"/>
      <c r="KK42" s="86"/>
      <c r="KL42" s="86"/>
      <c r="KM42" s="86"/>
      <c r="KN42" s="86"/>
      <c r="KO42" s="86"/>
      <c r="KP42" s="86"/>
      <c r="KQ42" s="86"/>
      <c r="KR42" s="86"/>
      <c r="KS42" s="86"/>
      <c r="KT42" s="86"/>
      <c r="KU42" s="86"/>
      <c r="KV42" s="86"/>
      <c r="KW42" s="86"/>
      <c r="KX42" s="86"/>
      <c r="KY42" s="86"/>
      <c r="KZ42" s="86"/>
      <c r="LA42" s="86"/>
      <c r="LB42" s="86"/>
      <c r="LC42" s="86"/>
      <c r="LD42" s="86"/>
      <c r="LE42" s="86"/>
      <c r="LF42" s="86"/>
      <c r="LG42" s="86"/>
      <c r="LH42" s="86"/>
      <c r="LI42" s="86"/>
      <c r="LJ42" s="86"/>
      <c r="LK42" s="86"/>
      <c r="LL42" s="86"/>
      <c r="LM42" s="86"/>
      <c r="LN42" s="86"/>
      <c r="LO42" s="86"/>
      <c r="LP42" s="86"/>
      <c r="LQ42" s="86"/>
      <c r="LR42" s="86"/>
      <c r="LS42" s="86"/>
      <c r="LT42" s="86"/>
      <c r="LU42" s="86"/>
      <c r="LV42" s="86"/>
      <c r="LW42" s="86"/>
      <c r="LX42" s="86"/>
      <c r="LY42" s="86"/>
      <c r="LZ42" s="86"/>
      <c r="MA42" s="86"/>
      <c r="MB42" s="86"/>
      <c r="MC42" s="86"/>
      <c r="MD42" s="86"/>
      <c r="ME42" s="86"/>
      <c r="MF42" s="86"/>
      <c r="MG42" s="86"/>
      <c r="MH42" s="86"/>
      <c r="MI42" s="86"/>
      <c r="MJ42" s="86"/>
      <c r="MK42" s="86"/>
      <c r="ML42" s="86"/>
      <c r="MM42" s="86"/>
      <c r="MN42" s="86"/>
      <c r="MO42" s="86"/>
      <c r="MP42" s="86"/>
      <c r="MQ42" s="86"/>
      <c r="MR42" s="86"/>
      <c r="MS42" s="86"/>
      <c r="MT42" s="86"/>
      <c r="MU42" s="86"/>
      <c r="MV42" s="86"/>
      <c r="MW42" s="86"/>
      <c r="MX42" s="86"/>
      <c r="MY42" s="86"/>
      <c r="MZ42" s="86"/>
      <c r="NA42" s="86"/>
      <c r="NB42" s="86"/>
      <c r="NC42" s="86"/>
      <c r="ND42" s="86"/>
      <c r="NE42" s="86"/>
      <c r="NF42" s="86"/>
    </row>
    <row r="43" spans="1:370" s="27" customFormat="1" ht="14.15" hidden="1" customHeight="1" x14ac:dyDescent="0.25">
      <c r="A43" s="607"/>
      <c r="B43" s="608"/>
      <c r="C43" s="608"/>
      <c r="D43" s="608"/>
      <c r="E43" s="608"/>
      <c r="F43" s="608"/>
      <c r="G43" s="608"/>
      <c r="H43" s="609"/>
      <c r="I43" s="86"/>
      <c r="J43" s="8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6"/>
      <c r="AO43" s="86"/>
      <c r="AP43" s="86"/>
      <c r="AQ43" s="86"/>
      <c r="AR43" s="86"/>
      <c r="AS43" s="86"/>
      <c r="AT43" s="86"/>
      <c r="AU43" s="86"/>
      <c r="AV43" s="86"/>
      <c r="AW43" s="86"/>
      <c r="AX43" s="86"/>
      <c r="AY43" s="86"/>
      <c r="AZ43" s="86"/>
      <c r="BA43" s="86"/>
      <c r="BB43" s="86"/>
      <c r="BC43" s="86"/>
      <c r="BD43" s="86"/>
      <c r="BE43" s="86"/>
      <c r="BF43" s="86"/>
      <c r="BG43" s="86"/>
      <c r="BH43" s="86"/>
      <c r="BI43" s="86"/>
      <c r="BJ43" s="86"/>
      <c r="BK43" s="86"/>
      <c r="BL43" s="86"/>
      <c r="BM43" s="86"/>
      <c r="BN43" s="86"/>
      <c r="BO43" s="86"/>
      <c r="BP43" s="86"/>
      <c r="BQ43" s="86"/>
      <c r="BR43" s="86"/>
      <c r="BS43" s="86"/>
      <c r="BT43" s="86"/>
      <c r="BU43" s="86"/>
      <c r="BV43" s="86"/>
      <c r="BW43" s="86"/>
      <c r="BX43" s="86"/>
      <c r="BY43" s="86"/>
      <c r="BZ43" s="86"/>
      <c r="CA43" s="86"/>
      <c r="CB43" s="86"/>
      <c r="CC43" s="86"/>
      <c r="CD43" s="86"/>
      <c r="CE43" s="86"/>
      <c r="CF43" s="86"/>
      <c r="CG43" s="86"/>
      <c r="CH43" s="86"/>
      <c r="CI43" s="86"/>
      <c r="CJ43" s="86"/>
      <c r="CK43" s="86"/>
      <c r="CL43" s="86"/>
      <c r="CM43" s="86"/>
      <c r="CN43" s="86"/>
      <c r="CO43" s="86"/>
      <c r="CP43" s="86"/>
      <c r="CQ43" s="86"/>
      <c r="CR43" s="86"/>
      <c r="CS43" s="86"/>
      <c r="CT43" s="86"/>
      <c r="CU43" s="86"/>
      <c r="CV43" s="86"/>
      <c r="CW43" s="86"/>
      <c r="CX43" s="86"/>
      <c r="CY43" s="86"/>
      <c r="CZ43" s="86"/>
      <c r="DA43" s="86"/>
      <c r="DB43" s="86"/>
      <c r="DC43" s="86"/>
      <c r="DD43" s="86"/>
      <c r="DE43" s="86"/>
      <c r="DF43" s="86"/>
      <c r="DG43" s="86"/>
      <c r="DH43" s="86"/>
      <c r="DI43" s="86"/>
      <c r="DJ43" s="86"/>
      <c r="DK43" s="86"/>
      <c r="DL43" s="86"/>
      <c r="DM43" s="86"/>
      <c r="DN43" s="86"/>
      <c r="DO43" s="86"/>
      <c r="DP43" s="86"/>
      <c r="DQ43" s="86"/>
      <c r="DR43" s="86"/>
      <c r="DS43" s="86"/>
      <c r="DT43" s="86"/>
      <c r="DU43" s="86"/>
      <c r="DV43" s="86"/>
      <c r="DW43" s="86"/>
      <c r="DX43" s="86"/>
      <c r="DY43" s="86"/>
      <c r="DZ43" s="86"/>
      <c r="EA43" s="86"/>
      <c r="EB43" s="86"/>
      <c r="EC43" s="86"/>
      <c r="ED43" s="86"/>
      <c r="EE43" s="86"/>
      <c r="EF43" s="86"/>
      <c r="EG43" s="86"/>
      <c r="EH43" s="86"/>
      <c r="EI43" s="86"/>
      <c r="EJ43" s="86"/>
      <c r="EK43" s="86"/>
      <c r="EL43" s="86"/>
      <c r="EM43" s="86"/>
      <c r="EN43" s="86"/>
      <c r="EO43" s="86"/>
      <c r="EP43" s="86"/>
      <c r="EQ43" s="86"/>
      <c r="ER43" s="86"/>
      <c r="ES43" s="86"/>
      <c r="ET43" s="86"/>
      <c r="EU43" s="86"/>
      <c r="EV43" s="86"/>
      <c r="EW43" s="86"/>
      <c r="EX43" s="86"/>
      <c r="EY43" s="86"/>
      <c r="EZ43" s="86"/>
      <c r="FA43" s="86"/>
      <c r="FB43" s="86"/>
      <c r="FC43" s="86"/>
      <c r="FD43" s="86"/>
      <c r="FE43" s="86"/>
      <c r="FF43" s="86"/>
      <c r="FG43" s="86"/>
      <c r="FH43" s="86"/>
      <c r="FI43" s="86"/>
      <c r="FJ43" s="86"/>
      <c r="FK43" s="86"/>
      <c r="FL43" s="86"/>
      <c r="FM43" s="86"/>
      <c r="FN43" s="86"/>
      <c r="FO43" s="86"/>
      <c r="FP43" s="86"/>
      <c r="FQ43" s="86"/>
      <c r="FR43" s="86"/>
      <c r="FS43" s="86"/>
      <c r="FT43" s="86"/>
      <c r="FU43" s="86"/>
      <c r="FV43" s="86"/>
      <c r="FW43" s="86"/>
      <c r="FX43" s="86"/>
      <c r="FY43" s="86"/>
      <c r="FZ43" s="86"/>
      <c r="GA43" s="86"/>
      <c r="GB43" s="86"/>
      <c r="GC43" s="86"/>
      <c r="GD43" s="86"/>
      <c r="GE43" s="86"/>
      <c r="GF43" s="86"/>
      <c r="GG43" s="86"/>
      <c r="GH43" s="86"/>
      <c r="GI43" s="86"/>
      <c r="GJ43" s="86"/>
      <c r="GK43" s="86"/>
      <c r="GL43" s="86"/>
      <c r="GM43" s="86"/>
      <c r="GN43" s="86"/>
      <c r="GO43" s="86"/>
      <c r="GP43" s="86"/>
      <c r="GQ43" s="86"/>
      <c r="GR43" s="86"/>
      <c r="GS43" s="86"/>
      <c r="GT43" s="86"/>
      <c r="GU43" s="86"/>
      <c r="GV43" s="86"/>
      <c r="GW43" s="86"/>
      <c r="GX43" s="86"/>
      <c r="GY43" s="86"/>
      <c r="GZ43" s="86"/>
      <c r="HA43" s="86"/>
      <c r="HB43" s="86"/>
      <c r="HC43" s="86"/>
      <c r="HD43" s="86"/>
      <c r="HE43" s="86"/>
      <c r="HF43" s="86"/>
      <c r="HG43" s="86"/>
      <c r="HH43" s="86"/>
      <c r="HI43" s="86"/>
      <c r="HJ43" s="86"/>
      <c r="HK43" s="86"/>
      <c r="HL43" s="86"/>
      <c r="HM43" s="86"/>
      <c r="HN43" s="86"/>
      <c r="HO43" s="86"/>
      <c r="HP43" s="86"/>
      <c r="HQ43" s="86"/>
      <c r="HR43" s="86"/>
      <c r="HS43" s="86"/>
      <c r="HT43" s="86"/>
      <c r="HU43" s="86"/>
      <c r="HV43" s="86"/>
      <c r="HW43" s="86"/>
      <c r="HX43" s="86"/>
      <c r="HY43" s="86"/>
      <c r="HZ43" s="86"/>
      <c r="IA43" s="86"/>
      <c r="IB43" s="86"/>
      <c r="IC43" s="86"/>
      <c r="ID43" s="86"/>
      <c r="IE43" s="86"/>
      <c r="IF43" s="86"/>
      <c r="IG43" s="86"/>
      <c r="IH43" s="86"/>
      <c r="II43" s="86"/>
      <c r="IJ43" s="86"/>
      <c r="IK43" s="86"/>
      <c r="IL43" s="86"/>
      <c r="IM43" s="86"/>
      <c r="IN43" s="86"/>
      <c r="IO43" s="86"/>
      <c r="IP43" s="86"/>
      <c r="IQ43" s="86"/>
      <c r="IR43" s="86"/>
      <c r="IS43" s="86"/>
      <c r="IT43" s="86"/>
      <c r="IU43" s="86"/>
      <c r="IV43" s="86"/>
      <c r="IW43" s="86"/>
      <c r="IX43" s="86"/>
      <c r="IY43" s="86"/>
      <c r="IZ43" s="86"/>
      <c r="JA43" s="86"/>
      <c r="JB43" s="86"/>
      <c r="JC43" s="86"/>
      <c r="JD43" s="86"/>
      <c r="JE43" s="86"/>
      <c r="JF43" s="86"/>
      <c r="JG43" s="86"/>
      <c r="JH43" s="86"/>
      <c r="JI43" s="86"/>
      <c r="JJ43" s="86"/>
      <c r="JK43" s="86"/>
      <c r="JL43" s="86"/>
      <c r="JM43" s="86"/>
      <c r="JN43" s="86"/>
      <c r="JO43" s="86"/>
      <c r="JP43" s="86"/>
      <c r="JQ43" s="86"/>
      <c r="JR43" s="86"/>
      <c r="JS43" s="86"/>
      <c r="JT43" s="86"/>
      <c r="JU43" s="86"/>
      <c r="JV43" s="86"/>
      <c r="JW43" s="86"/>
      <c r="JX43" s="86"/>
      <c r="JY43" s="86"/>
      <c r="JZ43" s="86"/>
      <c r="KA43" s="86"/>
      <c r="KB43" s="86"/>
      <c r="KC43" s="86"/>
      <c r="KD43" s="86"/>
      <c r="KE43" s="86"/>
      <c r="KF43" s="86"/>
      <c r="KG43" s="86"/>
      <c r="KH43" s="86"/>
      <c r="KI43" s="86"/>
      <c r="KJ43" s="86"/>
      <c r="KK43" s="86"/>
      <c r="KL43" s="86"/>
      <c r="KM43" s="86"/>
      <c r="KN43" s="86"/>
      <c r="KO43" s="86"/>
      <c r="KP43" s="86"/>
      <c r="KQ43" s="86"/>
      <c r="KR43" s="86"/>
      <c r="KS43" s="86"/>
      <c r="KT43" s="86"/>
      <c r="KU43" s="86"/>
      <c r="KV43" s="86"/>
      <c r="KW43" s="86"/>
      <c r="KX43" s="86"/>
      <c r="KY43" s="86"/>
      <c r="KZ43" s="86"/>
      <c r="LA43" s="86"/>
      <c r="LB43" s="86"/>
      <c r="LC43" s="86"/>
      <c r="LD43" s="86"/>
      <c r="LE43" s="86"/>
      <c r="LF43" s="86"/>
      <c r="LG43" s="86"/>
      <c r="LH43" s="86"/>
      <c r="LI43" s="86"/>
      <c r="LJ43" s="86"/>
      <c r="LK43" s="86"/>
      <c r="LL43" s="86"/>
      <c r="LM43" s="86"/>
      <c r="LN43" s="86"/>
      <c r="LO43" s="86"/>
      <c r="LP43" s="86"/>
      <c r="LQ43" s="86"/>
      <c r="LR43" s="86"/>
      <c r="LS43" s="86"/>
      <c r="LT43" s="86"/>
      <c r="LU43" s="86"/>
      <c r="LV43" s="86"/>
      <c r="LW43" s="86"/>
      <c r="LX43" s="86"/>
      <c r="LY43" s="86"/>
      <c r="LZ43" s="86"/>
      <c r="MA43" s="86"/>
      <c r="MB43" s="86"/>
      <c r="MC43" s="86"/>
      <c r="MD43" s="86"/>
      <c r="ME43" s="86"/>
      <c r="MF43" s="86"/>
      <c r="MG43" s="86"/>
      <c r="MH43" s="86"/>
      <c r="MI43" s="86"/>
      <c r="MJ43" s="86"/>
      <c r="MK43" s="86"/>
      <c r="ML43" s="86"/>
      <c r="MM43" s="86"/>
      <c r="MN43" s="86"/>
      <c r="MO43" s="86"/>
      <c r="MP43" s="86"/>
      <c r="MQ43" s="86"/>
      <c r="MR43" s="86"/>
      <c r="MS43" s="86"/>
      <c r="MT43" s="86"/>
      <c r="MU43" s="86"/>
      <c r="MV43" s="86"/>
      <c r="MW43" s="86"/>
      <c r="MX43" s="86"/>
      <c r="MY43" s="86"/>
      <c r="MZ43" s="86"/>
      <c r="NA43" s="86"/>
      <c r="NB43" s="86"/>
      <c r="NC43" s="86"/>
      <c r="ND43" s="86"/>
      <c r="NE43" s="86"/>
      <c r="NF43" s="86"/>
    </row>
    <row r="44" spans="1:370" s="27" customFormat="1" ht="14.15" hidden="1" customHeight="1" x14ac:dyDescent="0.25">
      <c r="A44" s="607"/>
      <c r="B44" s="608"/>
      <c r="C44" s="608"/>
      <c r="D44" s="608"/>
      <c r="E44" s="608"/>
      <c r="F44" s="608"/>
      <c r="G44" s="608"/>
      <c r="H44" s="609"/>
      <c r="I44" s="86"/>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86"/>
      <c r="AQ44" s="86"/>
      <c r="AR44" s="86"/>
      <c r="AS44" s="86"/>
      <c r="AT44" s="86"/>
      <c r="AU44" s="86"/>
      <c r="AV44" s="86"/>
      <c r="AW44" s="86"/>
      <c r="AX44" s="86"/>
      <c r="AY44" s="86"/>
      <c r="AZ44" s="86"/>
      <c r="BA44" s="86"/>
      <c r="BB44" s="86"/>
      <c r="BC44" s="86"/>
      <c r="BD44" s="86"/>
      <c r="BE44" s="86"/>
      <c r="BF44" s="86"/>
      <c r="BG44" s="86"/>
      <c r="BH44" s="86"/>
      <c r="BI44" s="86"/>
      <c r="BJ44" s="86"/>
      <c r="BK44" s="86"/>
      <c r="BL44" s="86"/>
      <c r="BM44" s="86"/>
      <c r="BN44" s="86"/>
      <c r="BO44" s="86"/>
      <c r="BP44" s="86"/>
      <c r="BQ44" s="86"/>
      <c r="BR44" s="86"/>
      <c r="BS44" s="86"/>
      <c r="BT44" s="86"/>
      <c r="BU44" s="86"/>
      <c r="BV44" s="86"/>
      <c r="BW44" s="86"/>
      <c r="BX44" s="86"/>
      <c r="BY44" s="86"/>
      <c r="BZ44" s="86"/>
      <c r="CA44" s="86"/>
      <c r="CB44" s="86"/>
      <c r="CC44" s="86"/>
      <c r="CD44" s="86"/>
      <c r="CE44" s="86"/>
      <c r="CF44" s="86"/>
      <c r="CG44" s="86"/>
      <c r="CH44" s="86"/>
      <c r="CI44" s="86"/>
      <c r="CJ44" s="86"/>
      <c r="CK44" s="86"/>
      <c r="CL44" s="86"/>
      <c r="CM44" s="86"/>
      <c r="CN44" s="86"/>
      <c r="CO44" s="86"/>
      <c r="CP44" s="86"/>
      <c r="CQ44" s="86"/>
      <c r="CR44" s="86"/>
      <c r="CS44" s="86"/>
      <c r="CT44" s="86"/>
      <c r="CU44" s="86"/>
      <c r="CV44" s="86"/>
      <c r="CW44" s="86"/>
      <c r="CX44" s="86"/>
      <c r="CY44" s="86"/>
      <c r="CZ44" s="86"/>
      <c r="DA44" s="86"/>
      <c r="DB44" s="86"/>
      <c r="DC44" s="86"/>
      <c r="DD44" s="86"/>
      <c r="DE44" s="86"/>
      <c r="DF44" s="86"/>
      <c r="DG44" s="86"/>
      <c r="DH44" s="86"/>
      <c r="DI44" s="86"/>
      <c r="DJ44" s="86"/>
      <c r="DK44" s="86"/>
      <c r="DL44" s="86"/>
      <c r="DM44" s="86"/>
      <c r="DN44" s="86"/>
      <c r="DO44" s="86"/>
      <c r="DP44" s="86"/>
      <c r="DQ44" s="86"/>
      <c r="DR44" s="86"/>
      <c r="DS44" s="86"/>
      <c r="DT44" s="86"/>
      <c r="DU44" s="86"/>
      <c r="DV44" s="86"/>
      <c r="DW44" s="86"/>
      <c r="DX44" s="86"/>
      <c r="DY44" s="86"/>
      <c r="DZ44" s="86"/>
      <c r="EA44" s="86"/>
      <c r="EB44" s="86"/>
      <c r="EC44" s="86"/>
      <c r="ED44" s="86"/>
      <c r="EE44" s="86"/>
      <c r="EF44" s="86"/>
      <c r="EG44" s="86"/>
      <c r="EH44" s="86"/>
      <c r="EI44" s="86"/>
      <c r="EJ44" s="86"/>
      <c r="EK44" s="86"/>
      <c r="EL44" s="86"/>
      <c r="EM44" s="86"/>
      <c r="EN44" s="86"/>
      <c r="EO44" s="86"/>
      <c r="EP44" s="86"/>
      <c r="EQ44" s="86"/>
      <c r="ER44" s="86"/>
      <c r="ES44" s="86"/>
      <c r="ET44" s="86"/>
      <c r="EU44" s="86"/>
      <c r="EV44" s="86"/>
      <c r="EW44" s="86"/>
      <c r="EX44" s="86"/>
      <c r="EY44" s="86"/>
      <c r="EZ44" s="86"/>
      <c r="FA44" s="86"/>
      <c r="FB44" s="86"/>
      <c r="FC44" s="86"/>
      <c r="FD44" s="86"/>
      <c r="FE44" s="86"/>
      <c r="FF44" s="86"/>
      <c r="FG44" s="86"/>
      <c r="FH44" s="86"/>
      <c r="FI44" s="86"/>
      <c r="FJ44" s="86"/>
      <c r="FK44" s="86"/>
      <c r="FL44" s="86"/>
      <c r="FM44" s="86"/>
      <c r="FN44" s="86"/>
      <c r="FO44" s="86"/>
      <c r="FP44" s="86"/>
      <c r="FQ44" s="86"/>
      <c r="FR44" s="86"/>
      <c r="FS44" s="86"/>
      <c r="FT44" s="86"/>
      <c r="FU44" s="86"/>
      <c r="FV44" s="86"/>
      <c r="FW44" s="86"/>
      <c r="FX44" s="86"/>
      <c r="FY44" s="86"/>
      <c r="FZ44" s="86"/>
      <c r="GA44" s="86"/>
      <c r="GB44" s="86"/>
      <c r="GC44" s="86"/>
      <c r="GD44" s="86"/>
      <c r="GE44" s="86"/>
      <c r="GF44" s="86"/>
      <c r="GG44" s="86"/>
      <c r="GH44" s="86"/>
      <c r="GI44" s="86"/>
      <c r="GJ44" s="86"/>
      <c r="GK44" s="86"/>
      <c r="GL44" s="86"/>
      <c r="GM44" s="86"/>
      <c r="GN44" s="86"/>
      <c r="GO44" s="86"/>
      <c r="GP44" s="86"/>
      <c r="GQ44" s="86"/>
      <c r="GR44" s="86"/>
      <c r="GS44" s="86"/>
      <c r="GT44" s="86"/>
      <c r="GU44" s="86"/>
      <c r="GV44" s="86"/>
      <c r="GW44" s="86"/>
      <c r="GX44" s="86"/>
      <c r="GY44" s="86"/>
      <c r="GZ44" s="86"/>
      <c r="HA44" s="86"/>
      <c r="HB44" s="86"/>
      <c r="HC44" s="86"/>
      <c r="HD44" s="86"/>
      <c r="HE44" s="86"/>
      <c r="HF44" s="86"/>
      <c r="HG44" s="86"/>
      <c r="HH44" s="86"/>
      <c r="HI44" s="86"/>
      <c r="HJ44" s="86"/>
      <c r="HK44" s="86"/>
      <c r="HL44" s="86"/>
      <c r="HM44" s="86"/>
      <c r="HN44" s="86"/>
      <c r="HO44" s="86"/>
      <c r="HP44" s="86"/>
      <c r="HQ44" s="86"/>
      <c r="HR44" s="86"/>
      <c r="HS44" s="86"/>
      <c r="HT44" s="86"/>
      <c r="HU44" s="86"/>
      <c r="HV44" s="86"/>
      <c r="HW44" s="86"/>
      <c r="HX44" s="86"/>
      <c r="HY44" s="86"/>
      <c r="HZ44" s="86"/>
      <c r="IA44" s="86"/>
      <c r="IB44" s="86"/>
      <c r="IC44" s="86"/>
      <c r="ID44" s="86"/>
      <c r="IE44" s="86"/>
      <c r="IF44" s="86"/>
      <c r="IG44" s="86"/>
      <c r="IH44" s="86"/>
      <c r="II44" s="86"/>
      <c r="IJ44" s="86"/>
      <c r="IK44" s="86"/>
      <c r="IL44" s="86"/>
      <c r="IM44" s="86"/>
      <c r="IN44" s="86"/>
      <c r="IO44" s="86"/>
      <c r="IP44" s="86"/>
      <c r="IQ44" s="86"/>
      <c r="IR44" s="86"/>
      <c r="IS44" s="86"/>
      <c r="IT44" s="86"/>
      <c r="IU44" s="86"/>
      <c r="IV44" s="86"/>
      <c r="IW44" s="86"/>
      <c r="IX44" s="86"/>
      <c r="IY44" s="86"/>
      <c r="IZ44" s="86"/>
      <c r="JA44" s="86"/>
      <c r="JB44" s="86"/>
      <c r="JC44" s="86"/>
      <c r="JD44" s="86"/>
      <c r="JE44" s="86"/>
      <c r="JF44" s="86"/>
      <c r="JG44" s="86"/>
      <c r="JH44" s="86"/>
      <c r="JI44" s="86"/>
      <c r="JJ44" s="86"/>
      <c r="JK44" s="86"/>
      <c r="JL44" s="86"/>
      <c r="JM44" s="86"/>
      <c r="JN44" s="86"/>
      <c r="JO44" s="86"/>
      <c r="JP44" s="86"/>
      <c r="JQ44" s="86"/>
      <c r="JR44" s="86"/>
      <c r="JS44" s="86"/>
      <c r="JT44" s="86"/>
      <c r="JU44" s="86"/>
      <c r="JV44" s="86"/>
      <c r="JW44" s="86"/>
      <c r="JX44" s="86"/>
      <c r="JY44" s="86"/>
      <c r="JZ44" s="86"/>
      <c r="KA44" s="86"/>
      <c r="KB44" s="86"/>
      <c r="KC44" s="86"/>
      <c r="KD44" s="86"/>
      <c r="KE44" s="86"/>
      <c r="KF44" s="86"/>
      <c r="KG44" s="86"/>
      <c r="KH44" s="86"/>
      <c r="KI44" s="86"/>
      <c r="KJ44" s="86"/>
      <c r="KK44" s="86"/>
      <c r="KL44" s="86"/>
      <c r="KM44" s="86"/>
      <c r="KN44" s="86"/>
      <c r="KO44" s="86"/>
      <c r="KP44" s="86"/>
      <c r="KQ44" s="86"/>
      <c r="KR44" s="86"/>
      <c r="KS44" s="86"/>
      <c r="KT44" s="86"/>
      <c r="KU44" s="86"/>
      <c r="KV44" s="86"/>
      <c r="KW44" s="86"/>
      <c r="KX44" s="86"/>
      <c r="KY44" s="86"/>
      <c r="KZ44" s="86"/>
      <c r="LA44" s="86"/>
      <c r="LB44" s="86"/>
      <c r="LC44" s="86"/>
      <c r="LD44" s="86"/>
      <c r="LE44" s="86"/>
      <c r="LF44" s="86"/>
      <c r="LG44" s="86"/>
      <c r="LH44" s="86"/>
      <c r="LI44" s="86"/>
      <c r="LJ44" s="86"/>
      <c r="LK44" s="86"/>
      <c r="LL44" s="86"/>
      <c r="LM44" s="86"/>
      <c r="LN44" s="86"/>
      <c r="LO44" s="86"/>
      <c r="LP44" s="86"/>
      <c r="LQ44" s="86"/>
      <c r="LR44" s="86"/>
      <c r="LS44" s="86"/>
      <c r="LT44" s="86"/>
      <c r="LU44" s="86"/>
      <c r="LV44" s="86"/>
      <c r="LW44" s="86"/>
      <c r="LX44" s="86"/>
      <c r="LY44" s="86"/>
      <c r="LZ44" s="86"/>
      <c r="MA44" s="86"/>
      <c r="MB44" s="86"/>
      <c r="MC44" s="86"/>
      <c r="MD44" s="86"/>
      <c r="ME44" s="86"/>
      <c r="MF44" s="86"/>
      <c r="MG44" s="86"/>
      <c r="MH44" s="86"/>
      <c r="MI44" s="86"/>
      <c r="MJ44" s="86"/>
      <c r="MK44" s="86"/>
      <c r="ML44" s="86"/>
      <c r="MM44" s="86"/>
      <c r="MN44" s="86"/>
      <c r="MO44" s="86"/>
      <c r="MP44" s="86"/>
      <c r="MQ44" s="86"/>
      <c r="MR44" s="86"/>
      <c r="MS44" s="86"/>
      <c r="MT44" s="86"/>
      <c r="MU44" s="86"/>
      <c r="MV44" s="86"/>
      <c r="MW44" s="86"/>
      <c r="MX44" s="86"/>
      <c r="MY44" s="86"/>
      <c r="MZ44" s="86"/>
      <c r="NA44" s="86"/>
      <c r="NB44" s="86"/>
      <c r="NC44" s="86"/>
      <c r="ND44" s="86"/>
      <c r="NE44" s="86"/>
      <c r="NF44" s="86"/>
    </row>
    <row r="45" spans="1:370" s="27" customFormat="1" ht="41.15" hidden="1" customHeight="1" x14ac:dyDescent="0.25">
      <c r="A45" s="607"/>
      <c r="B45" s="608"/>
      <c r="C45" s="608"/>
      <c r="D45" s="608"/>
      <c r="E45" s="608"/>
      <c r="F45" s="608"/>
      <c r="G45" s="608"/>
      <c r="H45" s="609"/>
      <c r="I45" s="86"/>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86"/>
      <c r="BB45" s="86"/>
      <c r="BC45" s="86"/>
      <c r="BD45" s="86"/>
      <c r="BE45" s="86"/>
      <c r="BF45" s="86"/>
      <c r="BG45" s="86"/>
      <c r="BH45" s="86"/>
      <c r="BI45" s="86"/>
      <c r="BJ45" s="86"/>
      <c r="BK45" s="86"/>
      <c r="BL45" s="86"/>
      <c r="BM45" s="86"/>
      <c r="BN45" s="86"/>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6"/>
      <c r="CO45" s="86"/>
      <c r="CP45" s="86"/>
      <c r="CQ45" s="86"/>
      <c r="CR45" s="86"/>
      <c r="CS45" s="86"/>
      <c r="CT45" s="86"/>
      <c r="CU45" s="86"/>
      <c r="CV45" s="86"/>
      <c r="CW45" s="86"/>
      <c r="CX45" s="86"/>
      <c r="CY45" s="86"/>
      <c r="CZ45" s="86"/>
      <c r="DA45" s="86"/>
      <c r="DB45" s="86"/>
      <c r="DC45" s="86"/>
      <c r="DD45" s="86"/>
      <c r="DE45" s="86"/>
      <c r="DF45" s="86"/>
      <c r="DG45" s="86"/>
      <c r="DH45" s="86"/>
      <c r="DI45" s="86"/>
      <c r="DJ45" s="86"/>
      <c r="DK45" s="86"/>
      <c r="DL45" s="86"/>
      <c r="DM45" s="86"/>
      <c r="DN45" s="86"/>
      <c r="DO45" s="86"/>
      <c r="DP45" s="86"/>
      <c r="DQ45" s="86"/>
      <c r="DR45" s="86"/>
      <c r="DS45" s="86"/>
      <c r="DT45" s="86"/>
      <c r="DU45" s="86"/>
      <c r="DV45" s="86"/>
      <c r="DW45" s="86"/>
      <c r="DX45" s="86"/>
      <c r="DY45" s="86"/>
      <c r="DZ45" s="86"/>
      <c r="EA45" s="86"/>
      <c r="EB45" s="86"/>
      <c r="EC45" s="86"/>
      <c r="ED45" s="86"/>
      <c r="EE45" s="86"/>
      <c r="EF45" s="86"/>
      <c r="EG45" s="86"/>
      <c r="EH45" s="86"/>
      <c r="EI45" s="86"/>
      <c r="EJ45" s="86"/>
      <c r="EK45" s="86"/>
      <c r="EL45" s="86"/>
      <c r="EM45" s="86"/>
      <c r="EN45" s="86"/>
      <c r="EO45" s="86"/>
      <c r="EP45" s="86"/>
      <c r="EQ45" s="86"/>
      <c r="ER45" s="86"/>
      <c r="ES45" s="86"/>
      <c r="ET45" s="86"/>
      <c r="EU45" s="86"/>
      <c r="EV45" s="86"/>
      <c r="EW45" s="86"/>
      <c r="EX45" s="86"/>
      <c r="EY45" s="86"/>
      <c r="EZ45" s="86"/>
      <c r="FA45" s="86"/>
      <c r="FB45" s="86"/>
      <c r="FC45" s="86"/>
      <c r="FD45" s="86"/>
      <c r="FE45" s="86"/>
      <c r="FF45" s="86"/>
      <c r="FG45" s="86"/>
      <c r="FH45" s="86"/>
      <c r="FI45" s="86"/>
      <c r="FJ45" s="86"/>
      <c r="FK45" s="86"/>
      <c r="FL45" s="86"/>
      <c r="FM45" s="86"/>
      <c r="FN45" s="86"/>
      <c r="FO45" s="86"/>
      <c r="FP45" s="86"/>
      <c r="FQ45" s="86"/>
      <c r="FR45" s="86"/>
      <c r="FS45" s="86"/>
      <c r="FT45" s="86"/>
      <c r="FU45" s="86"/>
      <c r="FV45" s="86"/>
      <c r="FW45" s="86"/>
      <c r="FX45" s="86"/>
      <c r="FY45" s="86"/>
      <c r="FZ45" s="86"/>
      <c r="GA45" s="86"/>
      <c r="GB45" s="86"/>
      <c r="GC45" s="86"/>
      <c r="GD45" s="86"/>
      <c r="GE45" s="86"/>
      <c r="GF45" s="86"/>
      <c r="GG45" s="86"/>
      <c r="GH45" s="86"/>
      <c r="GI45" s="86"/>
      <c r="GJ45" s="86"/>
      <c r="GK45" s="86"/>
      <c r="GL45" s="86"/>
      <c r="GM45" s="86"/>
      <c r="GN45" s="86"/>
      <c r="GO45" s="86"/>
      <c r="GP45" s="86"/>
      <c r="GQ45" s="86"/>
      <c r="GR45" s="86"/>
      <c r="GS45" s="86"/>
      <c r="GT45" s="86"/>
      <c r="GU45" s="86"/>
      <c r="GV45" s="86"/>
      <c r="GW45" s="86"/>
      <c r="GX45" s="86"/>
      <c r="GY45" s="86"/>
      <c r="GZ45" s="86"/>
      <c r="HA45" s="86"/>
      <c r="HB45" s="86"/>
      <c r="HC45" s="86"/>
      <c r="HD45" s="86"/>
      <c r="HE45" s="86"/>
      <c r="HF45" s="86"/>
      <c r="HG45" s="86"/>
      <c r="HH45" s="86"/>
      <c r="HI45" s="86"/>
      <c r="HJ45" s="86"/>
      <c r="HK45" s="86"/>
      <c r="HL45" s="86"/>
      <c r="HM45" s="86"/>
      <c r="HN45" s="86"/>
      <c r="HO45" s="86"/>
      <c r="HP45" s="86"/>
      <c r="HQ45" s="86"/>
      <c r="HR45" s="86"/>
      <c r="HS45" s="86"/>
      <c r="HT45" s="86"/>
      <c r="HU45" s="86"/>
      <c r="HV45" s="86"/>
      <c r="HW45" s="86"/>
      <c r="HX45" s="86"/>
      <c r="HY45" s="86"/>
      <c r="HZ45" s="86"/>
      <c r="IA45" s="86"/>
      <c r="IB45" s="86"/>
      <c r="IC45" s="86"/>
      <c r="ID45" s="86"/>
      <c r="IE45" s="86"/>
      <c r="IF45" s="86"/>
      <c r="IG45" s="86"/>
      <c r="IH45" s="86"/>
      <c r="II45" s="86"/>
      <c r="IJ45" s="86"/>
      <c r="IK45" s="86"/>
      <c r="IL45" s="86"/>
      <c r="IM45" s="86"/>
      <c r="IN45" s="86"/>
      <c r="IO45" s="86"/>
      <c r="IP45" s="86"/>
      <c r="IQ45" s="86"/>
      <c r="IR45" s="86"/>
      <c r="IS45" s="86"/>
      <c r="IT45" s="86"/>
      <c r="IU45" s="86"/>
      <c r="IV45" s="86"/>
      <c r="IW45" s="86"/>
      <c r="IX45" s="86"/>
      <c r="IY45" s="86"/>
      <c r="IZ45" s="86"/>
      <c r="JA45" s="86"/>
      <c r="JB45" s="86"/>
      <c r="JC45" s="86"/>
      <c r="JD45" s="86"/>
      <c r="JE45" s="86"/>
      <c r="JF45" s="86"/>
      <c r="JG45" s="86"/>
      <c r="JH45" s="86"/>
      <c r="JI45" s="86"/>
      <c r="JJ45" s="86"/>
      <c r="JK45" s="86"/>
      <c r="JL45" s="86"/>
      <c r="JM45" s="86"/>
      <c r="JN45" s="86"/>
      <c r="JO45" s="86"/>
      <c r="JP45" s="86"/>
      <c r="JQ45" s="86"/>
      <c r="JR45" s="86"/>
      <c r="JS45" s="86"/>
      <c r="JT45" s="86"/>
      <c r="JU45" s="86"/>
      <c r="JV45" s="86"/>
      <c r="JW45" s="86"/>
      <c r="JX45" s="86"/>
      <c r="JY45" s="86"/>
      <c r="JZ45" s="86"/>
      <c r="KA45" s="86"/>
      <c r="KB45" s="86"/>
      <c r="KC45" s="86"/>
      <c r="KD45" s="86"/>
      <c r="KE45" s="86"/>
      <c r="KF45" s="86"/>
      <c r="KG45" s="86"/>
      <c r="KH45" s="86"/>
      <c r="KI45" s="86"/>
      <c r="KJ45" s="86"/>
      <c r="KK45" s="86"/>
      <c r="KL45" s="86"/>
      <c r="KM45" s="86"/>
      <c r="KN45" s="86"/>
      <c r="KO45" s="86"/>
      <c r="KP45" s="86"/>
      <c r="KQ45" s="86"/>
      <c r="KR45" s="86"/>
      <c r="KS45" s="86"/>
      <c r="KT45" s="86"/>
      <c r="KU45" s="86"/>
      <c r="KV45" s="86"/>
      <c r="KW45" s="86"/>
      <c r="KX45" s="86"/>
      <c r="KY45" s="86"/>
      <c r="KZ45" s="86"/>
      <c r="LA45" s="86"/>
      <c r="LB45" s="86"/>
      <c r="LC45" s="86"/>
      <c r="LD45" s="86"/>
      <c r="LE45" s="86"/>
      <c r="LF45" s="86"/>
      <c r="LG45" s="86"/>
      <c r="LH45" s="86"/>
      <c r="LI45" s="86"/>
      <c r="LJ45" s="86"/>
      <c r="LK45" s="86"/>
      <c r="LL45" s="86"/>
      <c r="LM45" s="86"/>
      <c r="LN45" s="86"/>
      <c r="LO45" s="86"/>
      <c r="LP45" s="86"/>
      <c r="LQ45" s="86"/>
      <c r="LR45" s="86"/>
      <c r="LS45" s="86"/>
      <c r="LT45" s="86"/>
      <c r="LU45" s="86"/>
      <c r="LV45" s="86"/>
      <c r="LW45" s="86"/>
      <c r="LX45" s="86"/>
      <c r="LY45" s="86"/>
      <c r="LZ45" s="86"/>
      <c r="MA45" s="86"/>
      <c r="MB45" s="86"/>
      <c r="MC45" s="86"/>
      <c r="MD45" s="86"/>
      <c r="ME45" s="86"/>
      <c r="MF45" s="86"/>
      <c r="MG45" s="86"/>
      <c r="MH45" s="86"/>
      <c r="MI45" s="86"/>
      <c r="MJ45" s="86"/>
      <c r="MK45" s="86"/>
      <c r="ML45" s="86"/>
      <c r="MM45" s="86"/>
      <c r="MN45" s="86"/>
      <c r="MO45" s="86"/>
      <c r="MP45" s="86"/>
      <c r="MQ45" s="86"/>
      <c r="MR45" s="86"/>
      <c r="MS45" s="86"/>
      <c r="MT45" s="86"/>
      <c r="MU45" s="86"/>
      <c r="MV45" s="86"/>
      <c r="MW45" s="86"/>
      <c r="MX45" s="86"/>
      <c r="MY45" s="86"/>
      <c r="MZ45" s="86"/>
      <c r="NA45" s="86"/>
      <c r="NB45" s="86"/>
      <c r="NC45" s="86"/>
      <c r="ND45" s="86"/>
      <c r="NE45" s="86"/>
      <c r="NF45" s="86"/>
    </row>
    <row r="46" spans="1:370" ht="356.15" hidden="1" customHeight="1" x14ac:dyDescent="0.3">
      <c r="A46" s="607"/>
      <c r="B46" s="608"/>
      <c r="C46" s="608"/>
      <c r="D46" s="608"/>
      <c r="E46" s="608"/>
      <c r="F46" s="608"/>
      <c r="G46" s="608"/>
      <c r="H46" s="609"/>
    </row>
    <row r="47" spans="1:370" ht="14.15" hidden="1" customHeight="1" x14ac:dyDescent="0.3">
      <c r="A47" s="610"/>
      <c r="B47" s="611"/>
      <c r="C47" s="611"/>
      <c r="D47" s="611"/>
      <c r="E47" s="611"/>
      <c r="F47" s="611"/>
      <c r="G47" s="611"/>
      <c r="H47" s="612"/>
    </row>
    <row r="48" spans="1:370" ht="333.65" hidden="1" customHeight="1" thickBot="1" x14ac:dyDescent="0.35">
      <c r="A48" s="218"/>
      <c r="B48" s="219"/>
      <c r="C48" s="219"/>
      <c r="D48" s="219"/>
      <c r="E48" s="219"/>
      <c r="F48" s="219"/>
      <c r="G48" s="219"/>
      <c r="H48" s="219"/>
    </row>
    <row r="49" s="85" customFormat="1" x14ac:dyDescent="0.3"/>
    <row r="50" s="85" customFormat="1" x14ac:dyDescent="0.3"/>
    <row r="51" s="85" customFormat="1" x14ac:dyDescent="0.3"/>
    <row r="52" s="85" customFormat="1" x14ac:dyDescent="0.3"/>
    <row r="53" s="85" customFormat="1" x14ac:dyDescent="0.3"/>
    <row r="54" s="85" customFormat="1" x14ac:dyDescent="0.3"/>
    <row r="55" s="85" customFormat="1" x14ac:dyDescent="0.3"/>
    <row r="56" s="85" customFormat="1" x14ac:dyDescent="0.3"/>
    <row r="57" s="85" customFormat="1" x14ac:dyDescent="0.3"/>
    <row r="58" s="85" customFormat="1" x14ac:dyDescent="0.3"/>
    <row r="59" s="85" customFormat="1" x14ac:dyDescent="0.3"/>
    <row r="60" s="85" customFormat="1" x14ac:dyDescent="0.3"/>
    <row r="61" s="85" customFormat="1" x14ac:dyDescent="0.3"/>
    <row r="62" s="85" customFormat="1" x14ac:dyDescent="0.3"/>
    <row r="63" s="85" customFormat="1" x14ac:dyDescent="0.3"/>
    <row r="64" s="85" customFormat="1" x14ac:dyDescent="0.3"/>
    <row r="65" s="85" customFormat="1" x14ac:dyDescent="0.3"/>
    <row r="66" s="85" customFormat="1" x14ac:dyDescent="0.3"/>
    <row r="67" s="85" customFormat="1" x14ac:dyDescent="0.3"/>
    <row r="68" s="85" customFormat="1" x14ac:dyDescent="0.3"/>
    <row r="69" s="85" customFormat="1" x14ac:dyDescent="0.3"/>
    <row r="70" s="85" customFormat="1" x14ac:dyDescent="0.3"/>
    <row r="71" s="85" customFormat="1" x14ac:dyDescent="0.3"/>
    <row r="72" s="85" customFormat="1" x14ac:dyDescent="0.3"/>
    <row r="73" s="85" customFormat="1" x14ac:dyDescent="0.3"/>
    <row r="74" s="85" customFormat="1" x14ac:dyDescent="0.3"/>
    <row r="75" s="85" customFormat="1" x14ac:dyDescent="0.3"/>
    <row r="76" s="85" customFormat="1" x14ac:dyDescent="0.3"/>
    <row r="77" s="85" customFormat="1" x14ac:dyDescent="0.3"/>
    <row r="78" s="85" customFormat="1" x14ac:dyDescent="0.3"/>
    <row r="79" s="85" customFormat="1" x14ac:dyDescent="0.3"/>
    <row r="80" s="85" customFormat="1" x14ac:dyDescent="0.3"/>
    <row r="81" s="85" customFormat="1" x14ac:dyDescent="0.3"/>
    <row r="82" s="85" customFormat="1" x14ac:dyDescent="0.3"/>
    <row r="83" s="85" customFormat="1" x14ac:dyDescent="0.3"/>
    <row r="84" s="85" customFormat="1" x14ac:dyDescent="0.3"/>
    <row r="85" s="85" customFormat="1" x14ac:dyDescent="0.3"/>
    <row r="86" s="85" customFormat="1" x14ac:dyDescent="0.3"/>
    <row r="87" s="85" customFormat="1" x14ac:dyDescent="0.3"/>
    <row r="88" s="85" customFormat="1" x14ac:dyDescent="0.3"/>
    <row r="89" s="85" customFormat="1" x14ac:dyDescent="0.3"/>
    <row r="90" s="85" customFormat="1" x14ac:dyDescent="0.3"/>
    <row r="91" s="85" customFormat="1" x14ac:dyDescent="0.3"/>
    <row r="92" s="85" customFormat="1" x14ac:dyDescent="0.3"/>
    <row r="93" s="85" customFormat="1" x14ac:dyDescent="0.3"/>
    <row r="94" s="85" customFormat="1" x14ac:dyDescent="0.3"/>
    <row r="95" s="85" customFormat="1" x14ac:dyDescent="0.3"/>
    <row r="96" s="85" customFormat="1" x14ac:dyDescent="0.3"/>
    <row r="97" s="85" customFormat="1" x14ac:dyDescent="0.3"/>
    <row r="98" s="85" customFormat="1" x14ac:dyDescent="0.3"/>
    <row r="99" s="85" customFormat="1" x14ac:dyDescent="0.3"/>
    <row r="100" s="85" customFormat="1" x14ac:dyDescent="0.3"/>
    <row r="101" s="85" customFormat="1" x14ac:dyDescent="0.3"/>
    <row r="102" s="85" customFormat="1" x14ac:dyDescent="0.3"/>
    <row r="103" s="85" customFormat="1" x14ac:dyDescent="0.3"/>
    <row r="104" s="85" customFormat="1" x14ac:dyDescent="0.3"/>
    <row r="105" s="85" customFormat="1" x14ac:dyDescent="0.3"/>
    <row r="106" s="85" customFormat="1" x14ac:dyDescent="0.3"/>
    <row r="107" s="85" customFormat="1" x14ac:dyDescent="0.3"/>
    <row r="108" s="85" customFormat="1" x14ac:dyDescent="0.3"/>
    <row r="109" s="85" customFormat="1" x14ac:dyDescent="0.3"/>
    <row r="110" s="85" customFormat="1" x14ac:dyDescent="0.3"/>
    <row r="111" s="85" customFormat="1" x14ac:dyDescent="0.3"/>
    <row r="112" s="85" customFormat="1" x14ac:dyDescent="0.3"/>
    <row r="113" s="85" customFormat="1" x14ac:dyDescent="0.3"/>
    <row r="114" s="85" customFormat="1" x14ac:dyDescent="0.3"/>
    <row r="115" s="85" customFormat="1" x14ac:dyDescent="0.3"/>
    <row r="116" s="85" customFormat="1" x14ac:dyDescent="0.3"/>
    <row r="117" s="85" customFormat="1" x14ac:dyDescent="0.3"/>
    <row r="118" s="85" customFormat="1" x14ac:dyDescent="0.3"/>
    <row r="119" s="85" customFormat="1" x14ac:dyDescent="0.3"/>
    <row r="120" s="85" customFormat="1" x14ac:dyDescent="0.3"/>
    <row r="121" s="85" customFormat="1" x14ac:dyDescent="0.3"/>
    <row r="122" s="85" customFormat="1" x14ac:dyDescent="0.3"/>
    <row r="123" s="85" customFormat="1" x14ac:dyDescent="0.3"/>
    <row r="124" s="85" customFormat="1" x14ac:dyDescent="0.3"/>
    <row r="125" s="85" customFormat="1" x14ac:dyDescent="0.3"/>
    <row r="126" s="85" customFormat="1" x14ac:dyDescent="0.3"/>
    <row r="127" s="85" customFormat="1" x14ac:dyDescent="0.3"/>
    <row r="128" s="85" customFormat="1" x14ac:dyDescent="0.3"/>
    <row r="129" s="85" customFormat="1" x14ac:dyDescent="0.3"/>
    <row r="130" s="85" customFormat="1" x14ac:dyDescent="0.3"/>
    <row r="131" s="85" customFormat="1" x14ac:dyDescent="0.3"/>
    <row r="132" s="85" customFormat="1" x14ac:dyDescent="0.3"/>
    <row r="133" s="85" customFormat="1" x14ac:dyDescent="0.3"/>
    <row r="134" s="85" customFormat="1" x14ac:dyDescent="0.3"/>
    <row r="135" s="85" customFormat="1" x14ac:dyDescent="0.3"/>
    <row r="136" s="85" customFormat="1" x14ac:dyDescent="0.3"/>
    <row r="137" s="85" customFormat="1" x14ac:dyDescent="0.3"/>
    <row r="138" s="85" customFormat="1" x14ac:dyDescent="0.3"/>
    <row r="139" s="85" customFormat="1" x14ac:dyDescent="0.3"/>
    <row r="140" s="85" customFormat="1" x14ac:dyDescent="0.3"/>
    <row r="141" s="85" customFormat="1" x14ac:dyDescent="0.3"/>
    <row r="142" s="85" customFormat="1" x14ac:dyDescent="0.3"/>
    <row r="143" s="85" customFormat="1" x14ac:dyDescent="0.3"/>
    <row r="144" s="85" customFormat="1" x14ac:dyDescent="0.3"/>
    <row r="145" s="85" customFormat="1" x14ac:dyDescent="0.3"/>
    <row r="146" s="85" customFormat="1" x14ac:dyDescent="0.3"/>
    <row r="147" s="85" customFormat="1" x14ac:dyDescent="0.3"/>
    <row r="148" s="85" customFormat="1" x14ac:dyDescent="0.3"/>
    <row r="149" s="85" customFormat="1" x14ac:dyDescent="0.3"/>
    <row r="150" s="85" customFormat="1" x14ac:dyDescent="0.3"/>
    <row r="151" s="85" customFormat="1" x14ac:dyDescent="0.3"/>
    <row r="152" s="85" customFormat="1" x14ac:dyDescent="0.3"/>
    <row r="153" s="85" customFormat="1" x14ac:dyDescent="0.3"/>
    <row r="154" s="85" customFormat="1" x14ac:dyDescent="0.3"/>
    <row r="155" s="85" customFormat="1" x14ac:dyDescent="0.3"/>
    <row r="156" s="85" customFormat="1" x14ac:dyDescent="0.3"/>
    <row r="157" s="85" customFormat="1" x14ac:dyDescent="0.3"/>
    <row r="158" s="85" customFormat="1" x14ac:dyDescent="0.3"/>
    <row r="159" s="85" customFormat="1" x14ac:dyDescent="0.3"/>
    <row r="160" s="85" customFormat="1" x14ac:dyDescent="0.3"/>
    <row r="161" s="85" customFormat="1" x14ac:dyDescent="0.3"/>
    <row r="162" s="85" customFormat="1" x14ac:dyDescent="0.3"/>
    <row r="163" s="85" customFormat="1" x14ac:dyDescent="0.3"/>
    <row r="164" s="85" customFormat="1" x14ac:dyDescent="0.3"/>
    <row r="165" s="85" customFormat="1" x14ac:dyDescent="0.3"/>
    <row r="166" s="85" customFormat="1" x14ac:dyDescent="0.3"/>
    <row r="167" s="85" customFormat="1" x14ac:dyDescent="0.3"/>
    <row r="168" s="85" customFormat="1" x14ac:dyDescent="0.3"/>
    <row r="169" s="85" customFormat="1" x14ac:dyDescent="0.3"/>
    <row r="170" s="85" customFormat="1" x14ac:dyDescent="0.3"/>
    <row r="171" s="85" customFormat="1" x14ac:dyDescent="0.3"/>
    <row r="172" s="85" customFormat="1" x14ac:dyDescent="0.3"/>
    <row r="173" s="85" customFormat="1" x14ac:dyDescent="0.3"/>
    <row r="174" s="85" customFormat="1" x14ac:dyDescent="0.3"/>
    <row r="175" s="85" customFormat="1" x14ac:dyDescent="0.3"/>
    <row r="176" s="85" customFormat="1" x14ac:dyDescent="0.3"/>
    <row r="177" s="85" customFormat="1" x14ac:dyDescent="0.3"/>
    <row r="178" s="85" customFormat="1" x14ac:dyDescent="0.3"/>
    <row r="179" s="85" customFormat="1" x14ac:dyDescent="0.3"/>
    <row r="180" s="85" customFormat="1" x14ac:dyDescent="0.3"/>
    <row r="181" s="85" customFormat="1" x14ac:dyDescent="0.3"/>
    <row r="182" s="85" customFormat="1" x14ac:dyDescent="0.3"/>
    <row r="183" s="85" customFormat="1" x14ac:dyDescent="0.3"/>
    <row r="184" s="85" customFormat="1" x14ac:dyDescent="0.3"/>
    <row r="185" s="85" customFormat="1" x14ac:dyDescent="0.3"/>
    <row r="186" s="85" customFormat="1" x14ac:dyDescent="0.3"/>
    <row r="187" s="85" customFormat="1" x14ac:dyDescent="0.3"/>
    <row r="188" s="85" customFormat="1" x14ac:dyDescent="0.3"/>
    <row r="189" s="85" customFormat="1" x14ac:dyDescent="0.3"/>
    <row r="190" s="85" customFormat="1" x14ac:dyDescent="0.3"/>
    <row r="191" s="85" customFormat="1" x14ac:dyDescent="0.3"/>
    <row r="192" s="85" customFormat="1" x14ac:dyDescent="0.3"/>
    <row r="193" s="85" customFormat="1" x14ac:dyDescent="0.3"/>
    <row r="194" s="85" customFormat="1" x14ac:dyDescent="0.3"/>
    <row r="195" s="85" customFormat="1" x14ac:dyDescent="0.3"/>
    <row r="196" s="85" customFormat="1" x14ac:dyDescent="0.3"/>
    <row r="197" s="85" customFormat="1" x14ac:dyDescent="0.3"/>
    <row r="198" s="85" customFormat="1" x14ac:dyDescent="0.3"/>
    <row r="199" s="85" customFormat="1" x14ac:dyDescent="0.3"/>
    <row r="200" s="85" customFormat="1" x14ac:dyDescent="0.3"/>
    <row r="201" s="85" customFormat="1" x14ac:dyDescent="0.3"/>
    <row r="202" s="85" customFormat="1" x14ac:dyDescent="0.3"/>
    <row r="203" s="85" customFormat="1" x14ac:dyDescent="0.3"/>
    <row r="204" s="85" customFormat="1" x14ac:dyDescent="0.3"/>
    <row r="205" s="85" customFormat="1" x14ac:dyDescent="0.3"/>
    <row r="206" s="85" customFormat="1" x14ac:dyDescent="0.3"/>
    <row r="207" s="85" customFormat="1" x14ac:dyDescent="0.3"/>
    <row r="208" s="85" customFormat="1" x14ac:dyDescent="0.3"/>
    <row r="209" s="85" customFormat="1" x14ac:dyDescent="0.3"/>
    <row r="210" s="85" customFormat="1" x14ac:dyDescent="0.3"/>
    <row r="211" s="85" customFormat="1" x14ac:dyDescent="0.3"/>
    <row r="212" s="85" customFormat="1" x14ac:dyDescent="0.3"/>
    <row r="213" s="85" customFormat="1" x14ac:dyDescent="0.3"/>
    <row r="214" s="85" customFormat="1" x14ac:dyDescent="0.3"/>
    <row r="215" s="85" customFormat="1" x14ac:dyDescent="0.3"/>
    <row r="216" s="85" customFormat="1" x14ac:dyDescent="0.3"/>
    <row r="217" s="85" customFormat="1" x14ac:dyDescent="0.3"/>
    <row r="218" s="85" customFormat="1" x14ac:dyDescent="0.3"/>
    <row r="219" s="85" customFormat="1" x14ac:dyDescent="0.3"/>
    <row r="220" s="85" customFormat="1" x14ac:dyDescent="0.3"/>
    <row r="221" s="85" customFormat="1" x14ac:dyDescent="0.3"/>
    <row r="222" s="85" customFormat="1" x14ac:dyDescent="0.3"/>
    <row r="223" s="85" customFormat="1" x14ac:dyDescent="0.3"/>
    <row r="224" s="85" customFormat="1" x14ac:dyDescent="0.3"/>
    <row r="225" s="85" customFormat="1" x14ac:dyDescent="0.3"/>
    <row r="226" s="85" customFormat="1" x14ac:dyDescent="0.3"/>
    <row r="227" s="85" customFormat="1" x14ac:dyDescent="0.3"/>
    <row r="228" s="85" customFormat="1" x14ac:dyDescent="0.3"/>
    <row r="229" s="85" customFormat="1" x14ac:dyDescent="0.3"/>
    <row r="230" s="85" customFormat="1" x14ac:dyDescent="0.3"/>
    <row r="231" s="85" customFormat="1" x14ac:dyDescent="0.3"/>
    <row r="232" s="85" customFormat="1" x14ac:dyDescent="0.3"/>
    <row r="233" s="85" customFormat="1" x14ac:dyDescent="0.3"/>
    <row r="234" s="85" customFormat="1" x14ac:dyDescent="0.3"/>
    <row r="235" s="85" customFormat="1" x14ac:dyDescent="0.3"/>
    <row r="236" s="85" customFormat="1" x14ac:dyDescent="0.3"/>
    <row r="237" s="85" customFormat="1" x14ac:dyDescent="0.3"/>
    <row r="238" s="85" customFormat="1" x14ac:dyDescent="0.3"/>
    <row r="239" s="85" customFormat="1" x14ac:dyDescent="0.3"/>
    <row r="240" s="85" customFormat="1" x14ac:dyDescent="0.3"/>
    <row r="241" s="85" customFormat="1" x14ac:dyDescent="0.3"/>
    <row r="242" s="85" customFormat="1" x14ac:dyDescent="0.3"/>
    <row r="243" s="85" customFormat="1" x14ac:dyDescent="0.3"/>
    <row r="244" s="85" customFormat="1" x14ac:dyDescent="0.3"/>
    <row r="245" s="85" customFormat="1" x14ac:dyDescent="0.3"/>
    <row r="246" s="85" customFormat="1" x14ac:dyDescent="0.3"/>
    <row r="247" s="85" customFormat="1" x14ac:dyDescent="0.3"/>
    <row r="248" s="85" customFormat="1" x14ac:dyDescent="0.3"/>
    <row r="249" s="85" customFormat="1" x14ac:dyDescent="0.3"/>
    <row r="250" s="85" customFormat="1" x14ac:dyDescent="0.3"/>
    <row r="251" s="85" customFormat="1" x14ac:dyDescent="0.3"/>
    <row r="252" s="85" customFormat="1" x14ac:dyDescent="0.3"/>
    <row r="253" s="85" customFormat="1" x14ac:dyDescent="0.3"/>
    <row r="254" s="85" customFormat="1" x14ac:dyDescent="0.3"/>
    <row r="255" s="85" customFormat="1" x14ac:dyDescent="0.3"/>
    <row r="256" s="85" customFormat="1" x14ac:dyDescent="0.3"/>
    <row r="257" s="85" customFormat="1" x14ac:dyDescent="0.3"/>
    <row r="258" s="85" customFormat="1" x14ac:dyDescent="0.3"/>
    <row r="259" s="85" customFormat="1" x14ac:dyDescent="0.3"/>
    <row r="260" s="85" customFormat="1" x14ac:dyDescent="0.3"/>
    <row r="261" s="85" customFormat="1" x14ac:dyDescent="0.3"/>
    <row r="262" s="85" customFormat="1" x14ac:dyDescent="0.3"/>
    <row r="263" s="85" customFormat="1" x14ac:dyDescent="0.3"/>
    <row r="264" s="85" customFormat="1" x14ac:dyDescent="0.3"/>
    <row r="265" s="85" customFormat="1" x14ac:dyDescent="0.3"/>
    <row r="266" s="85" customFormat="1" x14ac:dyDescent="0.3"/>
    <row r="267" s="85" customFormat="1" x14ac:dyDescent="0.3"/>
    <row r="268" s="85" customFormat="1" x14ac:dyDescent="0.3"/>
    <row r="269" s="85" customFormat="1" x14ac:dyDescent="0.3"/>
    <row r="270" s="85" customFormat="1" x14ac:dyDescent="0.3"/>
    <row r="271" s="85" customFormat="1" x14ac:dyDescent="0.3"/>
    <row r="272" s="85" customFormat="1" x14ac:dyDescent="0.3"/>
    <row r="273" s="85" customFormat="1" x14ac:dyDescent="0.3"/>
    <row r="274" s="85" customFormat="1" x14ac:dyDescent="0.3"/>
    <row r="275" s="85" customFormat="1" x14ac:dyDescent="0.3"/>
    <row r="276" s="85" customFormat="1" x14ac:dyDescent="0.3"/>
    <row r="277" s="85" customFormat="1" x14ac:dyDescent="0.3"/>
    <row r="278" s="85" customFormat="1" x14ac:dyDescent="0.3"/>
    <row r="279" s="85" customFormat="1" x14ac:dyDescent="0.3"/>
    <row r="280" s="85" customFormat="1" x14ac:dyDescent="0.3"/>
    <row r="281" s="85" customFormat="1" x14ac:dyDescent="0.3"/>
    <row r="282" s="85" customFormat="1" x14ac:dyDescent="0.3"/>
    <row r="283" s="85" customFormat="1" x14ac:dyDescent="0.3"/>
    <row r="284" s="85" customFormat="1" x14ac:dyDescent="0.3"/>
    <row r="285" s="85" customFormat="1" x14ac:dyDescent="0.3"/>
    <row r="286" s="85" customFormat="1" x14ac:dyDescent="0.3"/>
    <row r="287" s="85" customFormat="1" x14ac:dyDescent="0.3"/>
    <row r="288" s="85" customFormat="1" x14ac:dyDescent="0.3"/>
    <row r="289" s="85" customFormat="1" x14ac:dyDescent="0.3"/>
    <row r="290" s="85" customFormat="1" x14ac:dyDescent="0.3"/>
    <row r="291" s="85" customFormat="1" x14ac:dyDescent="0.3"/>
    <row r="292" s="85" customFormat="1" x14ac:dyDescent="0.3"/>
    <row r="293" s="85" customFormat="1" x14ac:dyDescent="0.3"/>
    <row r="294" s="85" customFormat="1" x14ac:dyDescent="0.3"/>
    <row r="295" s="85" customFormat="1" x14ac:dyDescent="0.3"/>
    <row r="296" s="85" customFormat="1" x14ac:dyDescent="0.3"/>
    <row r="297" s="85" customFormat="1" x14ac:dyDescent="0.3"/>
    <row r="298" s="85" customFormat="1" x14ac:dyDescent="0.3"/>
    <row r="299" s="85" customFormat="1" x14ac:dyDescent="0.3"/>
    <row r="300" s="85" customFormat="1" x14ac:dyDescent="0.3"/>
    <row r="301" s="85" customFormat="1" x14ac:dyDescent="0.3"/>
    <row r="302" s="85" customFormat="1" x14ac:dyDescent="0.3"/>
    <row r="303" s="85" customFormat="1" x14ac:dyDescent="0.3"/>
    <row r="304" s="85" customFormat="1" x14ac:dyDescent="0.3"/>
    <row r="305" s="85" customFormat="1" x14ac:dyDescent="0.3"/>
    <row r="306" s="85" customFormat="1" x14ac:dyDescent="0.3"/>
    <row r="307" s="85" customFormat="1" x14ac:dyDescent="0.3"/>
    <row r="308" s="85" customFormat="1" x14ac:dyDescent="0.3"/>
    <row r="309" s="85" customFormat="1" x14ac:dyDescent="0.3"/>
    <row r="310" s="85" customFormat="1" x14ac:dyDescent="0.3"/>
    <row r="311" s="85" customFormat="1" x14ac:dyDescent="0.3"/>
    <row r="312" s="85" customFormat="1" x14ac:dyDescent="0.3"/>
    <row r="313" s="85" customFormat="1" x14ac:dyDescent="0.3"/>
    <row r="314" s="85" customFormat="1" x14ac:dyDescent="0.3"/>
    <row r="315" s="85" customFormat="1" x14ac:dyDescent="0.3"/>
    <row r="316" s="85" customFormat="1" x14ac:dyDescent="0.3"/>
    <row r="317" s="85" customFormat="1" x14ac:dyDescent="0.3"/>
    <row r="318" s="85" customFormat="1" x14ac:dyDescent="0.3"/>
    <row r="319" s="85" customFormat="1" x14ac:dyDescent="0.3"/>
    <row r="320" s="85" customFormat="1" x14ac:dyDescent="0.3"/>
    <row r="321" s="85" customFormat="1" x14ac:dyDescent="0.3"/>
    <row r="322" s="85" customFormat="1" x14ac:dyDescent="0.3"/>
    <row r="323" s="85" customFormat="1" x14ac:dyDescent="0.3"/>
    <row r="324" s="85" customFormat="1" x14ac:dyDescent="0.3"/>
    <row r="325" s="85" customFormat="1" x14ac:dyDescent="0.3"/>
    <row r="326" s="85" customFormat="1" x14ac:dyDescent="0.3"/>
    <row r="327" s="85" customFormat="1" x14ac:dyDescent="0.3"/>
    <row r="328" s="85" customFormat="1" x14ac:dyDescent="0.3"/>
    <row r="329" s="85" customFormat="1" x14ac:dyDescent="0.3"/>
    <row r="330" s="85" customFormat="1" x14ac:dyDescent="0.3"/>
    <row r="331" s="85" customFormat="1" x14ac:dyDescent="0.3"/>
    <row r="332" s="85" customFormat="1" x14ac:dyDescent="0.3"/>
    <row r="333" s="85" customFormat="1" x14ac:dyDescent="0.3"/>
    <row r="334" s="85" customFormat="1" x14ac:dyDescent="0.3"/>
    <row r="335" s="85" customFormat="1" x14ac:dyDescent="0.3"/>
    <row r="336" s="85" customFormat="1" x14ac:dyDescent="0.3"/>
    <row r="337" s="85" customFormat="1" x14ac:dyDescent="0.3"/>
    <row r="338" s="85" customFormat="1" x14ac:dyDescent="0.3"/>
    <row r="339" s="85" customFormat="1" x14ac:dyDescent="0.3"/>
    <row r="340" s="85" customFormat="1" x14ac:dyDescent="0.3"/>
    <row r="341" s="85" customFormat="1" x14ac:dyDescent="0.3"/>
    <row r="342" s="85" customFormat="1" x14ac:dyDescent="0.3"/>
    <row r="343" s="85" customFormat="1" x14ac:dyDescent="0.3"/>
    <row r="344" s="85" customFormat="1" x14ac:dyDescent="0.3"/>
    <row r="345" s="85" customFormat="1" x14ac:dyDescent="0.3"/>
    <row r="346" s="85" customFormat="1" x14ac:dyDescent="0.3"/>
    <row r="347" s="85" customFormat="1" x14ac:dyDescent="0.3"/>
    <row r="348" s="85" customFormat="1" x14ac:dyDescent="0.3"/>
    <row r="349" s="85" customFormat="1" x14ac:dyDescent="0.3"/>
    <row r="350" s="85" customFormat="1" x14ac:dyDescent="0.3"/>
    <row r="351" s="85" customFormat="1" x14ac:dyDescent="0.3"/>
    <row r="352" s="85" customFormat="1" x14ac:dyDescent="0.3"/>
    <row r="353" s="85" customFormat="1" x14ac:dyDescent="0.3"/>
    <row r="354" s="85" customFormat="1" x14ac:dyDescent="0.3"/>
    <row r="355" s="85" customFormat="1" x14ac:dyDescent="0.3"/>
    <row r="356" s="85" customFormat="1" x14ac:dyDescent="0.3"/>
    <row r="357" s="85" customFormat="1" x14ac:dyDescent="0.3"/>
    <row r="358" s="85" customFormat="1" x14ac:dyDescent="0.3"/>
    <row r="359" s="85" customFormat="1" x14ac:dyDescent="0.3"/>
    <row r="360" s="85" customFormat="1" x14ac:dyDescent="0.3"/>
    <row r="361" s="85" customFormat="1" x14ac:dyDescent="0.3"/>
    <row r="362" s="85" customFormat="1" x14ac:dyDescent="0.3"/>
    <row r="363" s="85" customFormat="1" x14ac:dyDescent="0.3"/>
    <row r="364" s="85" customFormat="1" x14ac:dyDescent="0.3"/>
    <row r="365" s="85" customFormat="1" x14ac:dyDescent="0.3"/>
    <row r="366" s="85" customFormat="1" x14ac:dyDescent="0.3"/>
    <row r="367" s="85" customFormat="1" x14ac:dyDescent="0.3"/>
    <row r="368" s="85" customFormat="1" x14ac:dyDescent="0.3"/>
    <row r="369" s="85" customFormat="1" x14ac:dyDescent="0.3"/>
    <row r="370" s="85" customFormat="1" x14ac:dyDescent="0.3"/>
    <row r="371" s="85" customFormat="1" x14ac:dyDescent="0.3"/>
    <row r="372" s="85" customFormat="1" x14ac:dyDescent="0.3"/>
    <row r="373" s="85" customFormat="1" x14ac:dyDescent="0.3"/>
    <row r="374" s="85" customFormat="1" x14ac:dyDescent="0.3"/>
    <row r="375" s="85" customFormat="1" x14ac:dyDescent="0.3"/>
    <row r="376" s="85" customFormat="1" x14ac:dyDescent="0.3"/>
    <row r="377" s="85" customFormat="1" x14ac:dyDescent="0.3"/>
    <row r="378" s="85" customFormat="1" x14ac:dyDescent="0.3"/>
    <row r="379" s="85" customFormat="1" x14ac:dyDescent="0.3"/>
    <row r="380" s="85" customFormat="1" x14ac:dyDescent="0.3"/>
    <row r="381" s="85" customFormat="1" x14ac:dyDescent="0.3"/>
    <row r="382" s="85" customFormat="1" x14ac:dyDescent="0.3"/>
    <row r="383" s="85" customFormat="1" x14ac:dyDescent="0.3"/>
    <row r="384" s="85" customFormat="1" x14ac:dyDescent="0.3"/>
    <row r="385" s="85" customFormat="1" x14ac:dyDescent="0.3"/>
    <row r="386" s="85" customFormat="1" x14ac:dyDescent="0.3"/>
    <row r="387" s="85" customFormat="1" x14ac:dyDescent="0.3"/>
    <row r="388" s="85" customFormat="1" x14ac:dyDescent="0.3"/>
    <row r="389" s="85" customFormat="1" x14ac:dyDescent="0.3"/>
    <row r="390" s="85" customFormat="1" x14ac:dyDescent="0.3"/>
    <row r="391" s="85" customFormat="1" x14ac:dyDescent="0.3"/>
    <row r="392" s="85" customFormat="1" x14ac:dyDescent="0.3"/>
    <row r="393" s="85" customFormat="1" x14ac:dyDescent="0.3"/>
    <row r="394" s="85" customFormat="1" x14ac:dyDescent="0.3"/>
    <row r="395" s="85" customFormat="1" x14ac:dyDescent="0.3"/>
    <row r="396" s="85" customFormat="1" x14ac:dyDescent="0.3"/>
    <row r="397" s="85" customFormat="1" x14ac:dyDescent="0.3"/>
    <row r="398" s="85" customFormat="1" x14ac:dyDescent="0.3"/>
    <row r="399" s="85" customFormat="1" x14ac:dyDescent="0.3"/>
    <row r="400" s="85" customFormat="1" x14ac:dyDescent="0.3"/>
    <row r="401" s="85" customFormat="1" x14ac:dyDescent="0.3"/>
    <row r="402" s="85" customFormat="1" x14ac:dyDescent="0.3"/>
    <row r="403" s="85" customFormat="1" x14ac:dyDescent="0.3"/>
    <row r="404" s="85" customFormat="1" x14ac:dyDescent="0.3"/>
    <row r="405" s="85" customFormat="1" x14ac:dyDescent="0.3"/>
    <row r="406" s="85" customFormat="1" x14ac:dyDescent="0.3"/>
    <row r="407" s="85" customFormat="1" x14ac:dyDescent="0.3"/>
    <row r="408" s="85" customFormat="1" x14ac:dyDescent="0.3"/>
    <row r="409" s="85" customFormat="1" x14ac:dyDescent="0.3"/>
    <row r="410" s="85" customFormat="1" x14ac:dyDescent="0.3"/>
    <row r="411" s="85" customFormat="1" x14ac:dyDescent="0.3"/>
    <row r="412" s="85" customFormat="1" x14ac:dyDescent="0.3"/>
    <row r="413" s="85" customFormat="1" x14ac:dyDescent="0.3"/>
    <row r="414" s="85" customFormat="1" x14ac:dyDescent="0.3"/>
    <row r="415" s="85" customFormat="1" x14ac:dyDescent="0.3"/>
    <row r="416" s="85" customFormat="1" x14ac:dyDescent="0.3"/>
    <row r="417" s="85" customFormat="1" x14ac:dyDescent="0.3"/>
    <row r="418" s="85" customFormat="1" x14ac:dyDescent="0.3"/>
    <row r="419" s="85" customFormat="1" x14ac:dyDescent="0.3"/>
    <row r="420" s="85" customFormat="1" x14ac:dyDescent="0.3"/>
    <row r="421" s="85" customFormat="1" x14ac:dyDescent="0.3"/>
    <row r="422" s="85" customFormat="1" x14ac:dyDescent="0.3"/>
    <row r="423" s="85" customFormat="1" x14ac:dyDescent="0.3"/>
    <row r="424" s="85" customFormat="1" x14ac:dyDescent="0.3"/>
    <row r="425" s="85" customFormat="1" x14ac:dyDescent="0.3"/>
    <row r="426" s="85" customFormat="1" x14ac:dyDescent="0.3"/>
    <row r="427" s="85" customFormat="1" x14ac:dyDescent="0.3"/>
    <row r="428" s="85" customFormat="1" x14ac:dyDescent="0.3"/>
    <row r="429" s="85" customFormat="1" x14ac:dyDescent="0.3"/>
    <row r="430" s="85" customFormat="1" x14ac:dyDescent="0.3"/>
    <row r="431" s="85" customFormat="1" x14ac:dyDescent="0.3"/>
    <row r="432" s="85" customFormat="1" x14ac:dyDescent="0.3"/>
    <row r="433" s="85" customFormat="1" x14ac:dyDescent="0.3"/>
    <row r="434" s="85" customFormat="1" x14ac:dyDescent="0.3"/>
    <row r="435" s="85" customFormat="1" x14ac:dyDescent="0.3"/>
    <row r="436" s="85" customFormat="1" x14ac:dyDescent="0.3"/>
    <row r="437" s="85" customFormat="1" x14ac:dyDescent="0.3"/>
    <row r="438" s="85" customFormat="1" x14ac:dyDescent="0.3"/>
    <row r="439" s="85" customFormat="1" x14ac:dyDescent="0.3"/>
    <row r="440" s="85" customFormat="1" x14ac:dyDescent="0.3"/>
    <row r="441" s="85" customFormat="1" x14ac:dyDescent="0.3"/>
    <row r="442" s="85" customFormat="1" x14ac:dyDescent="0.3"/>
    <row r="443" s="85" customFormat="1" x14ac:dyDescent="0.3"/>
    <row r="444" s="85" customFormat="1" x14ac:dyDescent="0.3"/>
    <row r="445" s="85" customFormat="1" x14ac:dyDescent="0.3"/>
    <row r="446" s="85" customFormat="1" x14ac:dyDescent="0.3"/>
    <row r="447" s="85" customFormat="1" x14ac:dyDescent="0.3"/>
    <row r="448" s="85" customFormat="1" x14ac:dyDescent="0.3"/>
    <row r="449" s="85" customFormat="1" x14ac:dyDescent="0.3"/>
    <row r="450" s="85" customFormat="1" x14ac:dyDescent="0.3"/>
    <row r="451" s="85" customFormat="1" x14ac:dyDescent="0.3"/>
    <row r="452" s="85" customFormat="1" x14ac:dyDescent="0.3"/>
    <row r="453" s="85" customFormat="1" x14ac:dyDescent="0.3"/>
    <row r="454" s="85" customFormat="1" x14ac:dyDescent="0.3"/>
    <row r="455" s="85" customFormat="1" x14ac:dyDescent="0.3"/>
    <row r="456" s="85" customFormat="1" x14ac:dyDescent="0.3"/>
    <row r="457" s="85" customFormat="1" x14ac:dyDescent="0.3"/>
    <row r="458" s="85" customFormat="1" x14ac:dyDescent="0.3"/>
    <row r="459" s="85" customFormat="1" x14ac:dyDescent="0.3"/>
    <row r="460" s="85" customFormat="1" x14ac:dyDescent="0.3"/>
    <row r="461" s="85" customFormat="1" x14ac:dyDescent="0.3"/>
    <row r="462" s="85" customFormat="1" x14ac:dyDescent="0.3"/>
    <row r="463" s="85" customFormat="1" x14ac:dyDescent="0.3"/>
    <row r="464" s="85" customFormat="1" x14ac:dyDescent="0.3"/>
    <row r="465" s="85" customFormat="1" x14ac:dyDescent="0.3"/>
    <row r="466" s="85" customFormat="1" x14ac:dyDescent="0.3"/>
    <row r="467" s="85" customFormat="1" x14ac:dyDescent="0.3"/>
    <row r="468" s="85" customFormat="1" x14ac:dyDescent="0.3"/>
    <row r="469" s="85" customFormat="1" x14ac:dyDescent="0.3"/>
    <row r="470" s="85" customFormat="1" x14ac:dyDescent="0.3"/>
    <row r="471" s="85" customFormat="1" x14ac:dyDescent="0.3"/>
    <row r="472" s="85" customFormat="1" x14ac:dyDescent="0.3"/>
    <row r="473" s="85" customFormat="1" x14ac:dyDescent="0.3"/>
    <row r="474" s="85" customFormat="1" x14ac:dyDescent="0.3"/>
    <row r="475" s="85" customFormat="1" x14ac:dyDescent="0.3"/>
    <row r="476" s="85" customFormat="1" x14ac:dyDescent="0.3"/>
    <row r="477" s="85" customFormat="1" x14ac:dyDescent="0.3"/>
    <row r="478" s="85" customFormat="1" x14ac:dyDescent="0.3"/>
    <row r="479" s="85" customFormat="1" x14ac:dyDescent="0.3"/>
    <row r="480" s="85" customFormat="1" x14ac:dyDescent="0.3"/>
    <row r="481" s="85" customFormat="1" x14ac:dyDescent="0.3"/>
    <row r="482" s="85" customFormat="1" x14ac:dyDescent="0.3"/>
    <row r="483" s="85" customFormat="1" x14ac:dyDescent="0.3"/>
    <row r="484" s="85" customFormat="1" x14ac:dyDescent="0.3"/>
    <row r="485" s="85" customFormat="1" x14ac:dyDescent="0.3"/>
    <row r="486" s="85" customFormat="1" x14ac:dyDescent="0.3"/>
    <row r="487" s="85" customFormat="1" x14ac:dyDescent="0.3"/>
    <row r="488" s="85" customFormat="1" x14ac:dyDescent="0.3"/>
    <row r="489" s="85" customFormat="1" x14ac:dyDescent="0.3"/>
    <row r="490" s="85" customFormat="1" x14ac:dyDescent="0.3"/>
    <row r="491" s="85" customFormat="1" x14ac:dyDescent="0.3"/>
    <row r="492" s="85" customFormat="1" x14ac:dyDescent="0.3"/>
    <row r="493" s="85" customFormat="1" x14ac:dyDescent="0.3"/>
    <row r="494" s="85" customFormat="1" x14ac:dyDescent="0.3"/>
    <row r="495" s="85" customFormat="1" x14ac:dyDescent="0.3"/>
    <row r="496" s="85" customFormat="1" x14ac:dyDescent="0.3"/>
    <row r="497" s="85" customFormat="1" x14ac:dyDescent="0.3"/>
    <row r="498" s="85" customFormat="1" x14ac:dyDescent="0.3"/>
    <row r="499" s="85" customFormat="1" x14ac:dyDescent="0.3"/>
    <row r="500" s="85" customFormat="1" x14ac:dyDescent="0.3"/>
    <row r="501" s="85" customFormat="1" x14ac:dyDescent="0.3"/>
    <row r="502" s="85" customFormat="1" x14ac:dyDescent="0.3"/>
    <row r="503" s="85" customFormat="1" x14ac:dyDescent="0.3"/>
    <row r="504" s="85" customFormat="1" x14ac:dyDescent="0.3"/>
    <row r="505" s="85" customFormat="1" x14ac:dyDescent="0.3"/>
    <row r="506" s="85" customFormat="1" x14ac:dyDescent="0.3"/>
    <row r="507" s="85" customFormat="1" x14ac:dyDescent="0.3"/>
    <row r="508" s="85" customFormat="1" x14ac:dyDescent="0.3"/>
    <row r="509" s="85" customFormat="1" x14ac:dyDescent="0.3"/>
    <row r="510" s="85" customFormat="1" x14ac:dyDescent="0.3"/>
    <row r="511" s="85" customFormat="1" x14ac:dyDescent="0.3"/>
    <row r="512" s="85" customFormat="1" x14ac:dyDescent="0.3"/>
    <row r="513" s="85" customFormat="1" x14ac:dyDescent="0.3"/>
    <row r="514" s="85" customFormat="1" x14ac:dyDescent="0.3"/>
    <row r="515" s="85" customFormat="1" x14ac:dyDescent="0.3"/>
    <row r="516" s="85" customFormat="1" x14ac:dyDescent="0.3"/>
    <row r="517" s="85" customFormat="1" x14ac:dyDescent="0.3"/>
    <row r="518" s="85" customFormat="1" x14ac:dyDescent="0.3"/>
    <row r="519" s="85" customFormat="1" x14ac:dyDescent="0.3"/>
    <row r="520" s="85" customFormat="1" x14ac:dyDescent="0.3"/>
    <row r="521" s="85" customFormat="1" x14ac:dyDescent="0.3"/>
    <row r="522" s="85" customFormat="1" x14ac:dyDescent="0.3"/>
    <row r="523" s="85" customFormat="1" x14ac:dyDescent="0.3"/>
    <row r="524" s="85" customFormat="1" x14ac:dyDescent="0.3"/>
    <row r="525" s="85" customFormat="1" x14ac:dyDescent="0.3"/>
    <row r="526" s="85" customFormat="1" x14ac:dyDescent="0.3"/>
    <row r="527" s="85" customFormat="1" x14ac:dyDescent="0.3"/>
    <row r="528" s="85" customFormat="1" x14ac:dyDescent="0.3"/>
    <row r="529" s="85" customFormat="1" x14ac:dyDescent="0.3"/>
    <row r="530" s="85" customFormat="1" x14ac:dyDescent="0.3"/>
    <row r="531" s="85" customFormat="1" x14ac:dyDescent="0.3"/>
    <row r="532" s="85" customFormat="1" x14ac:dyDescent="0.3"/>
  </sheetData>
  <sheetProtection algorithmName="SHA-512" hashValue="XX7Sv5E00+yR4WS1rPIEAdPOCwEBPZfOwDbI/M27GeL79SYlfZt4y+rc0drXYORUihstDtBmiao/oimNgFnqrA==" saltValue="fUjcV7HUC7MIQCaDIpOdNA==" spinCount="100000" sheet="1" objects="1" scenarios="1" selectLockedCells="1"/>
  <mergeCells count="5">
    <mergeCell ref="A1:H1"/>
    <mergeCell ref="A2:H3"/>
    <mergeCell ref="A4:H6"/>
    <mergeCell ref="A7:H9"/>
    <mergeCell ref="A10:H47"/>
  </mergeCells>
  <dataValidations count="3">
    <dataValidation type="textLength" operator="lessThan" allowBlank="1" showErrorMessage="1" error="This is not a form field. Please press TAB to continue." sqref="I1:XFD1048576 A49:H1048576" xr:uid="{00000000-0002-0000-0000-000000000000}">
      <formula1>0</formula1>
    </dataValidation>
    <dataValidation operator="lessThan" allowBlank="1" showInputMessage="1" showErrorMessage="1" sqref="A48:H48" xr:uid="{11C245DA-B6D3-42E2-8510-4B16335A64AB}"/>
    <dataValidation type="textLength" operator="lessThan" allowBlank="1" showInputMessage="1" showErrorMessage="1" sqref="A1:H47" xr:uid="{56C81E4C-94E1-4865-9A04-E7B70DB133A2}">
      <formula1>0</formula1>
    </dataValidation>
  </dataValidations>
  <printOptions horizontalCentered="1"/>
  <pageMargins left="0.25" right="0.25" top="0.25" bottom="0.3" header="0" footer="0"/>
  <pageSetup scale="49" orientation="portrait" horizontalDpi="300" verticalDpi="300" r:id="rId1"/>
  <headerFooter>
    <oddFooter>&amp;L&amp;"Arial,Bold"&amp;9PLHA Annual Reports</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3FFF6F-D87E-426A-81CC-00C4CB81CAE4}">
  <sheetPr codeName="Sheet9">
    <pageSetUpPr fitToPage="1"/>
  </sheetPr>
  <dimension ref="B1:Q100"/>
  <sheetViews>
    <sheetView showGridLines="0" tabSelected="1" zoomScale="80" zoomScaleNormal="80" zoomScalePageLayoutView="85" workbookViewId="0">
      <selection activeCell="G16" sqref="G16"/>
    </sheetView>
  </sheetViews>
  <sheetFormatPr defaultColWidth="8.54296875" defaultRowHeight="12.5" x14ac:dyDescent="0.25"/>
  <cols>
    <col min="1" max="1" width="1" customWidth="1"/>
    <col min="2" max="2" width="45.54296875" customWidth="1"/>
    <col min="3" max="3" width="45" customWidth="1"/>
    <col min="4" max="4" width="43.453125" customWidth="1"/>
    <col min="5" max="5" width="45.54296875" customWidth="1"/>
    <col min="6" max="7" width="43.453125" customWidth="1"/>
    <col min="8" max="8" width="43.453125" style="72" customWidth="1"/>
    <col min="9" max="17" width="8.54296875" style="1"/>
  </cols>
  <sheetData>
    <row r="1" spans="2:9" s="2" customFormat="1" ht="3.65" customHeight="1" thickBot="1" x14ac:dyDescent="0.35">
      <c r="B1" s="338" t="s">
        <v>14</v>
      </c>
      <c r="C1" s="339"/>
      <c r="D1" s="340"/>
      <c r="E1" s="340"/>
      <c r="F1" s="340"/>
      <c r="G1" s="341"/>
      <c r="H1" s="72"/>
      <c r="I1" s="1"/>
    </row>
    <row r="2" spans="2:9" s="2" customFormat="1" ht="24.65" customHeight="1" x14ac:dyDescent="0.3">
      <c r="B2" s="520" t="s">
        <v>15</v>
      </c>
      <c r="C2" s="521"/>
      <c r="D2" s="340"/>
      <c r="E2" s="340"/>
      <c r="F2" s="340"/>
      <c r="G2" s="341"/>
      <c r="H2" s="72"/>
      <c r="I2" s="1"/>
    </row>
    <row r="3" spans="2:9" s="2" customFormat="1" ht="78.650000000000006" customHeight="1" x14ac:dyDescent="0.3">
      <c r="B3" s="522"/>
      <c r="C3" s="523"/>
      <c r="D3" s="342"/>
      <c r="E3" s="342"/>
      <c r="F3" s="342"/>
      <c r="G3" s="343"/>
      <c r="H3" s="72"/>
      <c r="I3" s="1"/>
    </row>
    <row r="4" spans="2:9" s="2" customFormat="1" ht="34.4" customHeight="1" x14ac:dyDescent="0.3">
      <c r="B4" s="533" t="s">
        <v>16</v>
      </c>
      <c r="C4" s="534"/>
      <c r="D4" s="534"/>
      <c r="E4" s="534"/>
      <c r="F4" s="534"/>
      <c r="G4" s="535"/>
      <c r="H4" s="72"/>
      <c r="I4" s="1"/>
    </row>
    <row r="5" spans="2:9" s="2" customFormat="1" ht="25.4" customHeight="1" x14ac:dyDescent="0.3">
      <c r="B5" s="533" t="s">
        <v>17</v>
      </c>
      <c r="C5" s="534"/>
      <c r="D5" s="534"/>
      <c r="E5" s="534"/>
      <c r="F5" s="534"/>
      <c r="G5" s="535"/>
      <c r="H5" s="72"/>
      <c r="I5" s="1"/>
    </row>
    <row r="6" spans="2:9" s="2" customFormat="1" ht="25.4" customHeight="1" x14ac:dyDescent="0.3">
      <c r="B6" s="533" t="s">
        <v>18</v>
      </c>
      <c r="C6" s="534"/>
      <c r="D6" s="534"/>
      <c r="E6" s="534"/>
      <c r="F6" s="534"/>
      <c r="G6" s="535"/>
      <c r="H6" s="72"/>
      <c r="I6" s="1"/>
    </row>
    <row r="7" spans="2:9" s="2" customFormat="1" ht="25.4" customHeight="1" thickBot="1" x14ac:dyDescent="0.35">
      <c r="B7" s="536" t="s">
        <v>19</v>
      </c>
      <c r="C7" s="537"/>
      <c r="D7" s="537"/>
      <c r="E7" s="537"/>
      <c r="F7" s="537"/>
      <c r="G7" s="538"/>
      <c r="H7" s="72"/>
      <c r="I7" s="1"/>
    </row>
    <row r="8" spans="2:9" s="2" customFormat="1" ht="69.650000000000006" customHeight="1" thickBot="1" x14ac:dyDescent="0.35">
      <c r="B8" s="541" t="s">
        <v>20</v>
      </c>
      <c r="C8" s="542"/>
      <c r="D8" s="542"/>
      <c r="E8" s="542"/>
      <c r="F8" s="542"/>
      <c r="G8" s="543"/>
      <c r="H8" s="72"/>
      <c r="I8" s="1"/>
    </row>
    <row r="9" spans="2:9" ht="55.4" customHeight="1" x14ac:dyDescent="0.25">
      <c r="B9" s="367" t="s">
        <v>21</v>
      </c>
      <c r="C9" s="531" t="s">
        <v>22</v>
      </c>
      <c r="D9" s="531"/>
      <c r="E9" s="368" t="s">
        <v>23</v>
      </c>
      <c r="F9" s="526" t="str">
        <f>VLOOKUP(C9,'Contract Number List'!A:B,2,FALSE)</f>
        <v>N/A</v>
      </c>
      <c r="G9" s="527"/>
    </row>
    <row r="10" spans="2:9" ht="78.650000000000006" customHeight="1" x14ac:dyDescent="0.25">
      <c r="B10" s="337" t="s">
        <v>24</v>
      </c>
      <c r="C10" s="524"/>
      <c r="D10" s="524"/>
      <c r="E10" s="20" t="s">
        <v>25</v>
      </c>
      <c r="F10" s="524"/>
      <c r="G10" s="525"/>
    </row>
    <row r="11" spans="2:9" ht="45" customHeight="1" x14ac:dyDescent="0.25">
      <c r="B11" s="337" t="s">
        <v>26</v>
      </c>
      <c r="C11" s="532"/>
      <c r="D11" s="524"/>
      <c r="E11" s="20" t="s">
        <v>27</v>
      </c>
      <c r="F11" s="528" t="s">
        <v>28</v>
      </c>
      <c r="G11" s="529"/>
    </row>
    <row r="12" spans="2:9" ht="56.9" customHeight="1" thickBot="1" x14ac:dyDescent="0.4">
      <c r="B12" s="369" t="s">
        <v>29</v>
      </c>
      <c r="C12" s="539"/>
      <c r="D12" s="539"/>
      <c r="E12" s="370" t="s">
        <v>30</v>
      </c>
      <c r="F12" s="539" t="s">
        <v>22</v>
      </c>
      <c r="G12" s="540"/>
    </row>
    <row r="13" spans="2:9" ht="75" hidden="1" customHeight="1" x14ac:dyDescent="0.25">
      <c r="B13" s="371" t="s">
        <v>31</v>
      </c>
      <c r="C13" s="530"/>
      <c r="D13" s="530"/>
      <c r="E13" s="550" t="s">
        <v>32</v>
      </c>
      <c r="F13" s="550"/>
      <c r="G13" s="551"/>
    </row>
    <row r="14" spans="2:9" ht="100.5" customHeight="1" x14ac:dyDescent="0.25">
      <c r="B14" s="557" t="s">
        <v>33</v>
      </c>
      <c r="C14" s="558"/>
      <c r="D14" s="558"/>
      <c r="E14" s="558"/>
      <c r="F14" s="558"/>
      <c r="G14" s="559"/>
    </row>
    <row r="15" spans="2:9" ht="60" customHeight="1" x14ac:dyDescent="0.25">
      <c r="B15" s="552" t="s">
        <v>34</v>
      </c>
      <c r="C15" s="229" t="s">
        <v>1705</v>
      </c>
      <c r="D15" s="229" t="s">
        <v>1705</v>
      </c>
      <c r="E15" s="229" t="s">
        <v>1705</v>
      </c>
      <c r="F15" s="229" t="s">
        <v>1705</v>
      </c>
      <c r="G15" s="230" t="s">
        <v>1705</v>
      </c>
    </row>
    <row r="16" spans="2:9" ht="60" customHeight="1" thickBot="1" x14ac:dyDescent="0.3">
      <c r="B16" s="553"/>
      <c r="C16" s="231" t="s">
        <v>1705</v>
      </c>
      <c r="D16" s="231" t="s">
        <v>1705</v>
      </c>
      <c r="E16" s="231" t="s">
        <v>1705</v>
      </c>
      <c r="F16" s="231" t="s">
        <v>1705</v>
      </c>
      <c r="G16" s="232" t="s">
        <v>1705</v>
      </c>
    </row>
    <row r="17" spans="2:8" ht="54" customHeight="1" thickBot="1" x14ac:dyDescent="0.3">
      <c r="B17" s="554" t="s">
        <v>35</v>
      </c>
      <c r="C17" s="555"/>
      <c r="D17" s="555"/>
      <c r="E17" s="555"/>
      <c r="F17" s="555"/>
      <c r="G17" s="556"/>
    </row>
    <row r="18" spans="2:8" ht="65.150000000000006" customHeight="1" x14ac:dyDescent="0.25">
      <c r="B18" s="327" t="s">
        <v>36</v>
      </c>
      <c r="C18" s="328" t="s">
        <v>37</v>
      </c>
      <c r="D18" s="328" t="s">
        <v>38</v>
      </c>
      <c r="E18" s="328" t="s">
        <v>39</v>
      </c>
      <c r="F18" s="328" t="s">
        <v>40</v>
      </c>
      <c r="G18" s="329" t="s">
        <v>41</v>
      </c>
      <c r="H18" s="330" t="s">
        <v>1706</v>
      </c>
    </row>
    <row r="19" spans="2:8" ht="50.15" customHeight="1" x14ac:dyDescent="0.25">
      <c r="B19" s="186" t="s">
        <v>42</v>
      </c>
      <c r="C19" s="331">
        <f>'Activity 1'!E5</f>
        <v>0</v>
      </c>
      <c r="D19" s="331">
        <f>'Activity 1'!F5</f>
        <v>0</v>
      </c>
      <c r="E19" s="331">
        <f>'Activity 1'!G5</f>
        <v>0</v>
      </c>
      <c r="F19" s="331">
        <f>'Activity 1'!H5</f>
        <v>0</v>
      </c>
      <c r="G19" s="332">
        <f>'Activity 1'!I5</f>
        <v>0</v>
      </c>
      <c r="H19" s="332">
        <f>SUM(C19:G19)</f>
        <v>0</v>
      </c>
    </row>
    <row r="20" spans="2:8" ht="50.15" customHeight="1" x14ac:dyDescent="0.25">
      <c r="B20" s="185" t="s">
        <v>43</v>
      </c>
      <c r="C20" s="331">
        <f>'Activity 1'!E6</f>
        <v>0</v>
      </c>
      <c r="D20" s="331">
        <f>'Activity 1'!F6</f>
        <v>0</v>
      </c>
      <c r="E20" s="331">
        <f>'Activity 1'!G6</f>
        <v>0</v>
      </c>
      <c r="F20" s="331">
        <f>'Activity 1'!H6</f>
        <v>0</v>
      </c>
      <c r="G20" s="332">
        <f>'Activity 1'!I6</f>
        <v>0</v>
      </c>
      <c r="H20" s="332">
        <f t="shared" ref="H20:H65" si="0">SUM(C20:G20)</f>
        <v>0</v>
      </c>
    </row>
    <row r="21" spans="2:8" ht="57.65" customHeight="1" x14ac:dyDescent="0.25">
      <c r="B21" s="185" t="s">
        <v>44</v>
      </c>
      <c r="C21" s="331">
        <f>'Activity 1'!E7</f>
        <v>0</v>
      </c>
      <c r="D21" s="331">
        <f>'Activity 1'!F7</f>
        <v>0</v>
      </c>
      <c r="E21" s="331">
        <f>'Activity 1'!G7</f>
        <v>0</v>
      </c>
      <c r="F21" s="331">
        <f>'Activity 1'!H7</f>
        <v>0</v>
      </c>
      <c r="G21" s="332">
        <f>'Activity 1'!I7</f>
        <v>0</v>
      </c>
      <c r="H21" s="332">
        <f t="shared" si="0"/>
        <v>0</v>
      </c>
    </row>
    <row r="22" spans="2:8" ht="50.15" customHeight="1" x14ac:dyDescent="0.25">
      <c r="B22" s="186" t="s">
        <v>45</v>
      </c>
      <c r="C22" s="331">
        <f>'Activity 2'!E5</f>
        <v>0</v>
      </c>
      <c r="D22" s="331">
        <f>'Activity 2'!F5</f>
        <v>0</v>
      </c>
      <c r="E22" s="331">
        <f>'Activity 2'!G5</f>
        <v>0</v>
      </c>
      <c r="F22" s="331">
        <f>'Activity 2'!H5</f>
        <v>0</v>
      </c>
      <c r="G22" s="332">
        <f>'Activity 2'!I5</f>
        <v>0</v>
      </c>
      <c r="H22" s="332">
        <f t="shared" si="0"/>
        <v>0</v>
      </c>
    </row>
    <row r="23" spans="2:8" ht="72" customHeight="1" x14ac:dyDescent="0.25">
      <c r="B23" s="186" t="s">
        <v>46</v>
      </c>
      <c r="C23" s="331">
        <f>'Activity 2'!E6</f>
        <v>0</v>
      </c>
      <c r="D23" s="331">
        <f>'Activity 2'!F6</f>
        <v>0</v>
      </c>
      <c r="E23" s="331">
        <f>'Activity 2'!G6</f>
        <v>0</v>
      </c>
      <c r="F23" s="331">
        <f>'Activity 2'!H6</f>
        <v>0</v>
      </c>
      <c r="G23" s="332">
        <f>'Activity 2'!I6</f>
        <v>0</v>
      </c>
      <c r="H23" s="332">
        <f t="shared" si="0"/>
        <v>0</v>
      </c>
    </row>
    <row r="24" spans="2:8" ht="50.15" customHeight="1" x14ac:dyDescent="0.25">
      <c r="B24" s="185" t="s">
        <v>47</v>
      </c>
      <c r="C24" s="331">
        <f>'Activity 2'!E7</f>
        <v>0</v>
      </c>
      <c r="D24" s="331">
        <f>'Activity 2'!F7</f>
        <v>0</v>
      </c>
      <c r="E24" s="331">
        <f>'Activity 2'!G7</f>
        <v>0</v>
      </c>
      <c r="F24" s="331">
        <f>'Activity 2'!H7</f>
        <v>0</v>
      </c>
      <c r="G24" s="332">
        <f>'Activity 2'!I7</f>
        <v>0</v>
      </c>
      <c r="H24" s="332">
        <f t="shared" si="0"/>
        <v>0</v>
      </c>
    </row>
    <row r="25" spans="2:8" ht="61.5" customHeight="1" x14ac:dyDescent="0.25">
      <c r="B25" s="233" t="s">
        <v>48</v>
      </c>
      <c r="C25" s="331">
        <f>'Activity 2'!E8</f>
        <v>0</v>
      </c>
      <c r="D25" s="331">
        <f>'Activity 2'!F8</f>
        <v>0</v>
      </c>
      <c r="E25" s="331">
        <f>'Activity 2'!G8</f>
        <v>0</v>
      </c>
      <c r="F25" s="331">
        <f>'Activity 2'!H8</f>
        <v>0</v>
      </c>
      <c r="G25" s="332">
        <f>'Activity 2'!I8</f>
        <v>0</v>
      </c>
      <c r="H25" s="332">
        <f t="shared" si="0"/>
        <v>0</v>
      </c>
    </row>
    <row r="26" spans="2:8" ht="54.65" customHeight="1" x14ac:dyDescent="0.25">
      <c r="B26" s="185" t="s">
        <v>49</v>
      </c>
      <c r="C26" s="331">
        <f>'Activity 2'!E9</f>
        <v>0</v>
      </c>
      <c r="D26" s="331">
        <f>'Activity 2'!F9</f>
        <v>0</v>
      </c>
      <c r="E26" s="331">
        <f>'Activity 2'!G9</f>
        <v>0</v>
      </c>
      <c r="F26" s="331">
        <f>'Activity 2'!H9</f>
        <v>0</v>
      </c>
      <c r="G26" s="332">
        <f>'Activity 2'!I9</f>
        <v>0</v>
      </c>
      <c r="H26" s="332">
        <f t="shared" si="0"/>
        <v>0</v>
      </c>
    </row>
    <row r="27" spans="2:8" ht="50.15" customHeight="1" x14ac:dyDescent="0.25">
      <c r="B27" s="186" t="s">
        <v>50</v>
      </c>
      <c r="C27" s="331">
        <f>'Activity 3'!E5</f>
        <v>0</v>
      </c>
      <c r="D27" s="331">
        <f>'Activity 3'!F5</f>
        <v>0</v>
      </c>
      <c r="E27" s="331">
        <f>'Activity 3'!G5</f>
        <v>0</v>
      </c>
      <c r="F27" s="331">
        <f>'Activity 3'!H5</f>
        <v>0</v>
      </c>
      <c r="G27" s="332">
        <f>'Activity 3'!I5</f>
        <v>0</v>
      </c>
      <c r="H27" s="332">
        <f t="shared" si="0"/>
        <v>0</v>
      </c>
    </row>
    <row r="28" spans="2:8" ht="72" customHeight="1" x14ac:dyDescent="0.25">
      <c r="B28" s="186" t="s">
        <v>51</v>
      </c>
      <c r="C28" s="331">
        <f>'Activity 3'!E6</f>
        <v>0</v>
      </c>
      <c r="D28" s="331">
        <f>'Activity 3'!F6</f>
        <v>0</v>
      </c>
      <c r="E28" s="331">
        <f>'Activity 3'!G6</f>
        <v>0</v>
      </c>
      <c r="F28" s="331">
        <f>'Activity 3'!H6</f>
        <v>0</v>
      </c>
      <c r="G28" s="332">
        <f>'Activity 3'!I6</f>
        <v>0</v>
      </c>
      <c r="H28" s="332">
        <f t="shared" si="0"/>
        <v>0</v>
      </c>
    </row>
    <row r="29" spans="2:8" ht="50.15" customHeight="1" x14ac:dyDescent="0.25">
      <c r="B29" s="185" t="s">
        <v>52</v>
      </c>
      <c r="C29" s="331">
        <f>'Activity 3'!E7</f>
        <v>0</v>
      </c>
      <c r="D29" s="331">
        <f>'Activity 3'!F7</f>
        <v>0</v>
      </c>
      <c r="E29" s="331">
        <f>'Activity 3'!G7</f>
        <v>0</v>
      </c>
      <c r="F29" s="331">
        <f>'Activity 3'!H7</f>
        <v>0</v>
      </c>
      <c r="G29" s="332">
        <f>'Activity 3'!I7</f>
        <v>0</v>
      </c>
      <c r="H29" s="332">
        <f t="shared" si="0"/>
        <v>0</v>
      </c>
    </row>
    <row r="30" spans="2:8" ht="61.4" customHeight="1" x14ac:dyDescent="0.25">
      <c r="B30" s="233" t="s">
        <v>53</v>
      </c>
      <c r="C30" s="331">
        <f>'Activity 3'!E8</f>
        <v>0</v>
      </c>
      <c r="D30" s="331">
        <f>'Activity 3'!F8</f>
        <v>0</v>
      </c>
      <c r="E30" s="331">
        <f>'Activity 3'!G8</f>
        <v>0</v>
      </c>
      <c r="F30" s="331">
        <f>'Activity 3'!H8</f>
        <v>0</v>
      </c>
      <c r="G30" s="332">
        <f>'Activity 3'!I8</f>
        <v>0</v>
      </c>
      <c r="H30" s="332">
        <f t="shared" si="0"/>
        <v>0</v>
      </c>
    </row>
    <row r="31" spans="2:8" ht="57" customHeight="1" x14ac:dyDescent="0.25">
      <c r="B31" s="185" t="s">
        <v>54</v>
      </c>
      <c r="C31" s="331">
        <f>'Activity 3'!E9</f>
        <v>0</v>
      </c>
      <c r="D31" s="331">
        <f>'Activity 3'!F9</f>
        <v>0</v>
      </c>
      <c r="E31" s="331">
        <f>'Activity 3'!G9</f>
        <v>0</v>
      </c>
      <c r="F31" s="331">
        <f>'Activity 3'!H9</f>
        <v>0</v>
      </c>
      <c r="G31" s="332">
        <f>'Activity 3'!I9</f>
        <v>0</v>
      </c>
      <c r="H31" s="332">
        <f t="shared" si="0"/>
        <v>0</v>
      </c>
    </row>
    <row r="32" spans="2:8" ht="50.15" customHeight="1" x14ac:dyDescent="0.25">
      <c r="B32" s="186" t="s">
        <v>55</v>
      </c>
      <c r="C32" s="331">
        <f>'Activity 4'!E5</f>
        <v>0</v>
      </c>
      <c r="D32" s="331">
        <f>'Activity 4'!F5</f>
        <v>0</v>
      </c>
      <c r="E32" s="331">
        <f>'Activity 4'!G5</f>
        <v>0</v>
      </c>
      <c r="F32" s="331">
        <f>'Activity 4'!H5</f>
        <v>0</v>
      </c>
      <c r="G32" s="332">
        <f>'Activity 4'!I5</f>
        <v>0</v>
      </c>
      <c r="H32" s="332">
        <f t="shared" si="0"/>
        <v>0</v>
      </c>
    </row>
    <row r="33" spans="2:8" ht="69" customHeight="1" x14ac:dyDescent="0.25">
      <c r="B33" s="186" t="s">
        <v>56</v>
      </c>
      <c r="C33" s="331">
        <f>'Activity 4'!E6</f>
        <v>0</v>
      </c>
      <c r="D33" s="331">
        <f>'Activity 4'!F6</f>
        <v>0</v>
      </c>
      <c r="E33" s="331">
        <f>'Activity 4'!G6</f>
        <v>0</v>
      </c>
      <c r="F33" s="331">
        <f>'Activity 4'!H6</f>
        <v>0</v>
      </c>
      <c r="G33" s="332">
        <f>'Activity 4'!I6</f>
        <v>0</v>
      </c>
      <c r="H33" s="332">
        <f t="shared" si="0"/>
        <v>0</v>
      </c>
    </row>
    <row r="34" spans="2:8" ht="50.15" customHeight="1" x14ac:dyDescent="0.25">
      <c r="B34" s="185" t="s">
        <v>57</v>
      </c>
      <c r="C34" s="331">
        <f>'Activity 4'!E7</f>
        <v>0</v>
      </c>
      <c r="D34" s="331">
        <f>'Activity 4'!F7</f>
        <v>0</v>
      </c>
      <c r="E34" s="331">
        <f>'Activity 4'!G7</f>
        <v>0</v>
      </c>
      <c r="F34" s="331">
        <f>'Activity 4'!H7</f>
        <v>0</v>
      </c>
      <c r="G34" s="332">
        <f>'Activity 4'!I7</f>
        <v>0</v>
      </c>
      <c r="H34" s="332">
        <f t="shared" si="0"/>
        <v>0</v>
      </c>
    </row>
    <row r="35" spans="2:8" ht="59.9" customHeight="1" x14ac:dyDescent="0.25">
      <c r="B35" s="233" t="s">
        <v>58</v>
      </c>
      <c r="C35" s="331">
        <f>'Activity 4'!E8</f>
        <v>0</v>
      </c>
      <c r="D35" s="331">
        <f>'Activity 4'!F8</f>
        <v>0</v>
      </c>
      <c r="E35" s="331">
        <f>'Activity 4'!G8</f>
        <v>0</v>
      </c>
      <c r="F35" s="331">
        <f>'Activity 4'!H8</f>
        <v>0</v>
      </c>
      <c r="G35" s="332">
        <f>'Activity 4'!I8</f>
        <v>0</v>
      </c>
      <c r="H35" s="332">
        <f t="shared" si="0"/>
        <v>0</v>
      </c>
    </row>
    <row r="36" spans="2:8" ht="57.65" customHeight="1" x14ac:dyDescent="0.25">
      <c r="B36" s="185" t="s">
        <v>59</v>
      </c>
      <c r="C36" s="331">
        <f>'Activity 4'!E9</f>
        <v>0</v>
      </c>
      <c r="D36" s="331">
        <f>'Activity 4'!F9</f>
        <v>0</v>
      </c>
      <c r="E36" s="331">
        <f>'Activity 4'!G9</f>
        <v>0</v>
      </c>
      <c r="F36" s="331">
        <f>'Activity 4'!H9</f>
        <v>0</v>
      </c>
      <c r="G36" s="332">
        <f>'Activity 4'!I9</f>
        <v>0</v>
      </c>
      <c r="H36" s="332">
        <f t="shared" si="0"/>
        <v>0</v>
      </c>
    </row>
    <row r="37" spans="2:8" ht="50.15" customHeight="1" x14ac:dyDescent="0.25">
      <c r="B37" s="186" t="s">
        <v>60</v>
      </c>
      <c r="C37" s="331">
        <f>'Activity 5'!E5</f>
        <v>0</v>
      </c>
      <c r="D37" s="331">
        <f>'Activity 5'!F5</f>
        <v>0</v>
      </c>
      <c r="E37" s="331">
        <f>'Activity 5'!G5</f>
        <v>0</v>
      </c>
      <c r="F37" s="331">
        <f>'Activity 5'!H5</f>
        <v>0</v>
      </c>
      <c r="G37" s="332">
        <f>'Activity 5'!I5</f>
        <v>0</v>
      </c>
      <c r="H37" s="332">
        <f t="shared" si="0"/>
        <v>0</v>
      </c>
    </row>
    <row r="38" spans="2:8" ht="50.15" customHeight="1" x14ac:dyDescent="0.25">
      <c r="B38" s="185" t="s">
        <v>61</v>
      </c>
      <c r="C38" s="331">
        <f>'Activity 5'!E6</f>
        <v>0</v>
      </c>
      <c r="D38" s="331">
        <f>'Activity 5'!F6</f>
        <v>0</v>
      </c>
      <c r="E38" s="331">
        <f>'Activity 5'!G6</f>
        <v>0</v>
      </c>
      <c r="F38" s="331">
        <f>'Activity 5'!H6</f>
        <v>0</v>
      </c>
      <c r="G38" s="332">
        <f>'Activity 5'!I6</f>
        <v>0</v>
      </c>
      <c r="H38" s="332">
        <f t="shared" si="0"/>
        <v>0</v>
      </c>
    </row>
    <row r="39" spans="2:8" ht="58.5" customHeight="1" x14ac:dyDescent="0.25">
      <c r="B39" s="185" t="s">
        <v>62</v>
      </c>
      <c r="C39" s="331">
        <f>'Activity 5'!E7</f>
        <v>0</v>
      </c>
      <c r="D39" s="331">
        <f>'Activity 5'!F7</f>
        <v>0</v>
      </c>
      <c r="E39" s="331">
        <f>'Activity 5'!G7</f>
        <v>0</v>
      </c>
      <c r="F39" s="331">
        <f>'Activity 5'!H7</f>
        <v>0</v>
      </c>
      <c r="G39" s="332">
        <f>'Activity 5'!I7</f>
        <v>0</v>
      </c>
      <c r="H39" s="332">
        <f t="shared" si="0"/>
        <v>0</v>
      </c>
    </row>
    <row r="40" spans="2:8" ht="50.15" customHeight="1" x14ac:dyDescent="0.25">
      <c r="B40" s="186" t="s">
        <v>63</v>
      </c>
      <c r="C40" s="331">
        <f>'Activity 6'!E5</f>
        <v>0</v>
      </c>
      <c r="D40" s="331">
        <f>'Activity 6'!F5</f>
        <v>0</v>
      </c>
      <c r="E40" s="331">
        <f>'Activity 6'!G5</f>
        <v>0</v>
      </c>
      <c r="F40" s="331">
        <f>'Activity 6'!H5</f>
        <v>0</v>
      </c>
      <c r="G40" s="332">
        <f>'Activity 6'!I5</f>
        <v>0</v>
      </c>
      <c r="H40" s="332">
        <f t="shared" si="0"/>
        <v>0</v>
      </c>
    </row>
    <row r="41" spans="2:8" ht="50.15" customHeight="1" x14ac:dyDescent="0.25">
      <c r="B41" s="185" t="s">
        <v>64</v>
      </c>
      <c r="C41" s="331">
        <f>'Activity 6'!E6</f>
        <v>0</v>
      </c>
      <c r="D41" s="331">
        <f>'Activity 6'!F6</f>
        <v>0</v>
      </c>
      <c r="E41" s="331">
        <f>'Activity 6'!G6</f>
        <v>0</v>
      </c>
      <c r="F41" s="331">
        <f>'Activity 6'!H6</f>
        <v>0</v>
      </c>
      <c r="G41" s="332">
        <f>'Activity 6'!I6</f>
        <v>0</v>
      </c>
      <c r="H41" s="332">
        <f t="shared" si="0"/>
        <v>0</v>
      </c>
    </row>
    <row r="42" spans="2:8" ht="56.15" customHeight="1" x14ac:dyDescent="0.25">
      <c r="B42" s="185" t="s">
        <v>65</v>
      </c>
      <c r="C42" s="331">
        <f>'Activity 6'!E7</f>
        <v>0</v>
      </c>
      <c r="D42" s="331">
        <f>'Activity 6'!F7</f>
        <v>0</v>
      </c>
      <c r="E42" s="331">
        <f>'Activity 6'!G7</f>
        <v>0</v>
      </c>
      <c r="F42" s="331">
        <f>'Activity 6'!H7</f>
        <v>0</v>
      </c>
      <c r="G42" s="332">
        <f>'Activity 6'!I7</f>
        <v>0</v>
      </c>
      <c r="H42" s="332">
        <f t="shared" si="0"/>
        <v>0</v>
      </c>
    </row>
    <row r="43" spans="2:8" ht="50.15" customHeight="1" x14ac:dyDescent="0.25">
      <c r="B43" s="186" t="s">
        <v>66</v>
      </c>
      <c r="C43" s="331">
        <f>'Activity 7'!E5</f>
        <v>0</v>
      </c>
      <c r="D43" s="331">
        <f>'Activity 7'!F5</f>
        <v>0</v>
      </c>
      <c r="E43" s="331">
        <f>'Activity 7'!G5</f>
        <v>0</v>
      </c>
      <c r="F43" s="331">
        <f>'Activity 7'!H5</f>
        <v>0</v>
      </c>
      <c r="G43" s="332">
        <f>'Activity 7'!I5</f>
        <v>0</v>
      </c>
      <c r="H43" s="332">
        <f t="shared" si="0"/>
        <v>0</v>
      </c>
    </row>
    <row r="44" spans="2:8" ht="84.65" customHeight="1" x14ac:dyDescent="0.25">
      <c r="B44" s="186" t="s">
        <v>67</v>
      </c>
      <c r="C44" s="331">
        <f>'Activity 7'!E6</f>
        <v>0</v>
      </c>
      <c r="D44" s="331">
        <f>'Activity 7'!F6</f>
        <v>0</v>
      </c>
      <c r="E44" s="331">
        <f>'Activity 7'!G6</f>
        <v>0</v>
      </c>
      <c r="F44" s="331">
        <f>'Activity 7'!H6</f>
        <v>0</v>
      </c>
      <c r="G44" s="332">
        <f>'Activity 7'!I6</f>
        <v>0</v>
      </c>
      <c r="H44" s="332">
        <f t="shared" si="0"/>
        <v>0</v>
      </c>
    </row>
    <row r="45" spans="2:8" ht="50.15" customHeight="1" x14ac:dyDescent="0.25">
      <c r="B45" s="185" t="s">
        <v>68</v>
      </c>
      <c r="C45" s="331">
        <f>'Activity 7'!E7</f>
        <v>0</v>
      </c>
      <c r="D45" s="331">
        <f>'Activity 7'!F7</f>
        <v>0</v>
      </c>
      <c r="E45" s="331">
        <f>'Activity 7'!G7</f>
        <v>0</v>
      </c>
      <c r="F45" s="331">
        <f>'Activity 7'!H7</f>
        <v>0</v>
      </c>
      <c r="G45" s="332">
        <f>'Activity 7'!I7</f>
        <v>0</v>
      </c>
      <c r="H45" s="332">
        <f t="shared" si="0"/>
        <v>0</v>
      </c>
    </row>
    <row r="46" spans="2:8" ht="79.5" customHeight="1" x14ac:dyDescent="0.25">
      <c r="B46" s="233" t="s">
        <v>69</v>
      </c>
      <c r="C46" s="331">
        <f>'Activity 7'!E8</f>
        <v>0</v>
      </c>
      <c r="D46" s="331">
        <f>'Activity 7'!F8</f>
        <v>0</v>
      </c>
      <c r="E46" s="331">
        <f>'Activity 7'!G8</f>
        <v>0</v>
      </c>
      <c r="F46" s="331">
        <f>'Activity 7'!H8</f>
        <v>0</v>
      </c>
      <c r="G46" s="332">
        <f>'Activity 7'!I8</f>
        <v>0</v>
      </c>
      <c r="H46" s="332">
        <f t="shared" si="0"/>
        <v>0</v>
      </c>
    </row>
    <row r="47" spans="2:8" ht="54" customHeight="1" x14ac:dyDescent="0.25">
      <c r="B47" s="185" t="s">
        <v>70</v>
      </c>
      <c r="C47" s="331">
        <f>'Activity 7'!E9</f>
        <v>0</v>
      </c>
      <c r="D47" s="331">
        <f>'Activity 7'!F9</f>
        <v>0</v>
      </c>
      <c r="E47" s="331">
        <f>'Activity 7'!G9</f>
        <v>0</v>
      </c>
      <c r="F47" s="331">
        <f>'Activity 7'!H9</f>
        <v>0</v>
      </c>
      <c r="G47" s="332">
        <f>'Activity 7'!I9</f>
        <v>0</v>
      </c>
      <c r="H47" s="332">
        <f t="shared" si="0"/>
        <v>0</v>
      </c>
    </row>
    <row r="48" spans="2:8" ht="50.15" customHeight="1" x14ac:dyDescent="0.25">
      <c r="B48" s="186" t="s">
        <v>71</v>
      </c>
      <c r="C48" s="331">
        <f>'Activity 8'!E5</f>
        <v>0</v>
      </c>
      <c r="D48" s="331">
        <f>'Activity 8'!F5</f>
        <v>0</v>
      </c>
      <c r="E48" s="331">
        <f>'Activity 8'!G5</f>
        <v>0</v>
      </c>
      <c r="F48" s="331">
        <f>'Activity 8'!H5</f>
        <v>0</v>
      </c>
      <c r="G48" s="332">
        <f>'Activity 8'!I5</f>
        <v>0</v>
      </c>
      <c r="H48" s="332">
        <f t="shared" si="0"/>
        <v>0</v>
      </c>
    </row>
    <row r="49" spans="2:8" ht="81" customHeight="1" x14ac:dyDescent="0.25">
      <c r="B49" s="186" t="s">
        <v>72</v>
      </c>
      <c r="C49" s="331">
        <f>'Activity 8'!E6</f>
        <v>0</v>
      </c>
      <c r="D49" s="331">
        <f>'Activity 8'!F6</f>
        <v>0</v>
      </c>
      <c r="E49" s="331">
        <f>'Activity 8'!G6</f>
        <v>0</v>
      </c>
      <c r="F49" s="331">
        <f>'Activity 8'!H6</f>
        <v>0</v>
      </c>
      <c r="G49" s="332">
        <f>'Activity 8'!I6</f>
        <v>0</v>
      </c>
      <c r="H49" s="332">
        <f t="shared" si="0"/>
        <v>0</v>
      </c>
    </row>
    <row r="50" spans="2:8" ht="50.15" customHeight="1" x14ac:dyDescent="0.25">
      <c r="B50" s="185" t="s">
        <v>73</v>
      </c>
      <c r="C50" s="331">
        <f>'Activity 8'!E7</f>
        <v>0</v>
      </c>
      <c r="D50" s="331">
        <f>'Activity 8'!F7</f>
        <v>0</v>
      </c>
      <c r="E50" s="331">
        <f>'Activity 8'!G7</f>
        <v>0</v>
      </c>
      <c r="F50" s="331">
        <f>'Activity 8'!H7</f>
        <v>0</v>
      </c>
      <c r="G50" s="332">
        <f>'Activity 8'!I7</f>
        <v>0</v>
      </c>
      <c r="H50" s="332">
        <f t="shared" si="0"/>
        <v>0</v>
      </c>
    </row>
    <row r="51" spans="2:8" ht="86.9" customHeight="1" x14ac:dyDescent="0.25">
      <c r="B51" s="233" t="s">
        <v>74</v>
      </c>
      <c r="C51" s="331">
        <f>'Activity 8'!E8</f>
        <v>0</v>
      </c>
      <c r="D51" s="331">
        <f>'Activity 8'!F8</f>
        <v>0</v>
      </c>
      <c r="E51" s="331">
        <f>'Activity 8'!G8</f>
        <v>0</v>
      </c>
      <c r="F51" s="331">
        <f>'Activity 8'!H8</f>
        <v>0</v>
      </c>
      <c r="G51" s="332">
        <f>'Activity 8'!I8</f>
        <v>0</v>
      </c>
      <c r="H51" s="332">
        <f t="shared" si="0"/>
        <v>0</v>
      </c>
    </row>
    <row r="52" spans="2:8" ht="56.15" customHeight="1" x14ac:dyDescent="0.25">
      <c r="B52" s="185" t="s">
        <v>75</v>
      </c>
      <c r="C52" s="331">
        <f>'Activity 8'!E9</f>
        <v>0</v>
      </c>
      <c r="D52" s="331">
        <f>'Activity 8'!F9</f>
        <v>0</v>
      </c>
      <c r="E52" s="331">
        <f>'Activity 8'!G9</f>
        <v>0</v>
      </c>
      <c r="F52" s="331">
        <f>'Activity 8'!H9</f>
        <v>0</v>
      </c>
      <c r="G52" s="332">
        <f>'Activity 8'!I9</f>
        <v>0</v>
      </c>
      <c r="H52" s="332">
        <f t="shared" si="0"/>
        <v>0</v>
      </c>
    </row>
    <row r="53" spans="2:8" ht="50.15" customHeight="1" x14ac:dyDescent="0.25">
      <c r="B53" s="186" t="s">
        <v>76</v>
      </c>
      <c r="C53" s="331">
        <f>'Activity 9'!E5</f>
        <v>0</v>
      </c>
      <c r="D53" s="331">
        <f>'Activity 9'!F5</f>
        <v>0</v>
      </c>
      <c r="E53" s="331">
        <f>'Activity 9'!G5</f>
        <v>0</v>
      </c>
      <c r="F53" s="331">
        <f>'Activity 9'!H5</f>
        <v>0</v>
      </c>
      <c r="G53" s="332">
        <f>'Activity 9'!I5</f>
        <v>0</v>
      </c>
      <c r="H53" s="332">
        <f t="shared" si="0"/>
        <v>0</v>
      </c>
    </row>
    <row r="54" spans="2:8" ht="72.650000000000006" customHeight="1" x14ac:dyDescent="0.25">
      <c r="B54" s="186" t="s">
        <v>77</v>
      </c>
      <c r="C54" s="331">
        <f>'Activity 9'!E6</f>
        <v>0</v>
      </c>
      <c r="D54" s="331">
        <f>'Activity 9'!F6</f>
        <v>0</v>
      </c>
      <c r="E54" s="331">
        <f>'Activity 9'!G6</f>
        <v>0</v>
      </c>
      <c r="F54" s="331">
        <f>'Activity 9'!H6</f>
        <v>0</v>
      </c>
      <c r="G54" s="332">
        <f>'Activity 9'!I6</f>
        <v>0</v>
      </c>
      <c r="H54" s="332">
        <f t="shared" si="0"/>
        <v>0</v>
      </c>
    </row>
    <row r="55" spans="2:8" ht="50.15" customHeight="1" x14ac:dyDescent="0.25">
      <c r="B55" s="185" t="s">
        <v>78</v>
      </c>
      <c r="C55" s="331">
        <f>'Activity 9'!E7</f>
        <v>0</v>
      </c>
      <c r="D55" s="331">
        <f>'Activity 9'!F7</f>
        <v>0</v>
      </c>
      <c r="E55" s="331">
        <f>'Activity 9'!G7</f>
        <v>0</v>
      </c>
      <c r="F55" s="331">
        <f>'Activity 9'!H7</f>
        <v>0</v>
      </c>
      <c r="G55" s="332">
        <f>'Activity 9'!I7</f>
        <v>0</v>
      </c>
      <c r="H55" s="332">
        <f t="shared" si="0"/>
        <v>0</v>
      </c>
    </row>
    <row r="56" spans="2:8" ht="61.4" customHeight="1" x14ac:dyDescent="0.25">
      <c r="B56" s="233" t="s">
        <v>79</v>
      </c>
      <c r="C56" s="331">
        <f>'Activity 9'!E8</f>
        <v>0</v>
      </c>
      <c r="D56" s="331">
        <f>'Activity 9'!F8</f>
        <v>0</v>
      </c>
      <c r="E56" s="331">
        <f>'Activity 9'!G8</f>
        <v>0</v>
      </c>
      <c r="F56" s="331">
        <f>'Activity 9'!H8</f>
        <v>0</v>
      </c>
      <c r="G56" s="332">
        <f>'Activity 9'!I8</f>
        <v>0</v>
      </c>
      <c r="H56" s="332">
        <f t="shared" si="0"/>
        <v>0</v>
      </c>
    </row>
    <row r="57" spans="2:8" ht="57" customHeight="1" x14ac:dyDescent="0.25">
      <c r="B57" s="185" t="s">
        <v>80</v>
      </c>
      <c r="C57" s="331">
        <f>'Activity 9'!E9</f>
        <v>0</v>
      </c>
      <c r="D57" s="331">
        <f>'Activity 9'!F9</f>
        <v>0</v>
      </c>
      <c r="E57" s="331">
        <f>'Activity 9'!G9</f>
        <v>0</v>
      </c>
      <c r="F57" s="331">
        <f>'Activity 9'!H9</f>
        <v>0</v>
      </c>
      <c r="G57" s="332">
        <f>'Activity 9'!I9</f>
        <v>0</v>
      </c>
      <c r="H57" s="332">
        <f t="shared" si="0"/>
        <v>0</v>
      </c>
    </row>
    <row r="58" spans="2:8" ht="50.15" customHeight="1" x14ac:dyDescent="0.25">
      <c r="B58" s="186" t="s">
        <v>81</v>
      </c>
      <c r="C58" s="331">
        <f>'Activity 10'!E5</f>
        <v>0</v>
      </c>
      <c r="D58" s="331">
        <f>'Activity 10'!F5</f>
        <v>0</v>
      </c>
      <c r="E58" s="331">
        <f>'Activity 10'!G5</f>
        <v>0</v>
      </c>
      <c r="F58" s="331">
        <f>'Activity 10'!H5</f>
        <v>0</v>
      </c>
      <c r="G58" s="332">
        <f>'Activity 10'!I5</f>
        <v>0</v>
      </c>
      <c r="H58" s="332">
        <f t="shared" si="0"/>
        <v>0</v>
      </c>
    </row>
    <row r="59" spans="2:8" ht="70.400000000000006" customHeight="1" x14ac:dyDescent="0.25">
      <c r="B59" s="186" t="s">
        <v>82</v>
      </c>
      <c r="C59" s="331">
        <f>'Activity 10'!E6</f>
        <v>0</v>
      </c>
      <c r="D59" s="331">
        <f>'Activity 10'!F6</f>
        <v>0</v>
      </c>
      <c r="E59" s="331">
        <f>'Activity 10'!G6</f>
        <v>0</v>
      </c>
      <c r="F59" s="331">
        <f>'Activity 10'!H6</f>
        <v>0</v>
      </c>
      <c r="G59" s="332">
        <f>'Activity 10'!I6</f>
        <v>0</v>
      </c>
      <c r="H59" s="332">
        <f t="shared" si="0"/>
        <v>0</v>
      </c>
    </row>
    <row r="60" spans="2:8" ht="50.15" customHeight="1" x14ac:dyDescent="0.25">
      <c r="B60" s="185" t="s">
        <v>83</v>
      </c>
      <c r="C60" s="331">
        <f>'Activity 10'!E7</f>
        <v>0</v>
      </c>
      <c r="D60" s="331">
        <f>'Activity 10'!F7</f>
        <v>0</v>
      </c>
      <c r="E60" s="331">
        <f>'Activity 10'!G7</f>
        <v>0</v>
      </c>
      <c r="F60" s="331">
        <f>'Activity 10'!H7</f>
        <v>0</v>
      </c>
      <c r="G60" s="332">
        <f>'Activity 10'!I7</f>
        <v>0</v>
      </c>
      <c r="H60" s="332">
        <f t="shared" si="0"/>
        <v>0</v>
      </c>
    </row>
    <row r="61" spans="2:8" ht="54" customHeight="1" x14ac:dyDescent="0.25">
      <c r="B61" s="233" t="s">
        <v>84</v>
      </c>
      <c r="C61" s="331">
        <f>'Activity 10'!E8</f>
        <v>0</v>
      </c>
      <c r="D61" s="331">
        <f>'Activity 10'!F8</f>
        <v>0</v>
      </c>
      <c r="E61" s="331">
        <f>'Activity 10'!G8</f>
        <v>0</v>
      </c>
      <c r="F61" s="331">
        <f>'Activity 10'!H8</f>
        <v>0</v>
      </c>
      <c r="G61" s="332">
        <f>'Activity 10'!I8</f>
        <v>0</v>
      </c>
      <c r="H61" s="332">
        <f t="shared" si="0"/>
        <v>0</v>
      </c>
    </row>
    <row r="62" spans="2:8" ht="71.150000000000006" customHeight="1" x14ac:dyDescent="0.25">
      <c r="B62" s="185" t="s">
        <v>85</v>
      </c>
      <c r="C62" s="331">
        <f>'Activity 10'!E9</f>
        <v>0</v>
      </c>
      <c r="D62" s="331">
        <f>'Activity 10'!F9</f>
        <v>0</v>
      </c>
      <c r="E62" s="331">
        <f>'Activity 10'!G9</f>
        <v>0</v>
      </c>
      <c r="F62" s="331">
        <f>'Activity 10'!H9</f>
        <v>0</v>
      </c>
      <c r="G62" s="332">
        <f>'Activity 10'!I9</f>
        <v>0</v>
      </c>
      <c r="H62" s="332">
        <f t="shared" si="0"/>
        <v>0</v>
      </c>
    </row>
    <row r="63" spans="2:8" ht="50.15" customHeight="1" x14ac:dyDescent="0.25">
      <c r="B63" s="186" t="s">
        <v>86</v>
      </c>
      <c r="C63" s="331">
        <f>'2-Narrative Summary'!C5</f>
        <v>0</v>
      </c>
      <c r="D63" s="331">
        <f>'2-Narrative Summary'!D5</f>
        <v>0</v>
      </c>
      <c r="E63" s="331">
        <f>'2-Narrative Summary'!E5</f>
        <v>0</v>
      </c>
      <c r="F63" s="331">
        <f>'2-Narrative Summary'!F5</f>
        <v>0</v>
      </c>
      <c r="G63" s="332">
        <f>'2-Narrative Summary'!G5</f>
        <v>0</v>
      </c>
      <c r="H63" s="332">
        <f t="shared" si="0"/>
        <v>0</v>
      </c>
    </row>
    <row r="64" spans="2:8" ht="48.65" customHeight="1" x14ac:dyDescent="0.25">
      <c r="B64" s="185" t="s">
        <v>87</v>
      </c>
      <c r="C64" s="331">
        <f>'2-Narrative Summary'!C6</f>
        <v>0</v>
      </c>
      <c r="D64" s="331">
        <f>'2-Narrative Summary'!D6</f>
        <v>0</v>
      </c>
      <c r="E64" s="331">
        <f>'2-Narrative Summary'!E6</f>
        <v>0</v>
      </c>
      <c r="F64" s="331">
        <f>'2-Narrative Summary'!F6</f>
        <v>0</v>
      </c>
      <c r="G64" s="332">
        <f>'2-Narrative Summary'!G6</f>
        <v>0</v>
      </c>
      <c r="H64" s="332">
        <f t="shared" si="0"/>
        <v>0</v>
      </c>
    </row>
    <row r="65" spans="2:8" ht="63.65" customHeight="1" x14ac:dyDescent="0.25">
      <c r="B65" s="185" t="s">
        <v>88</v>
      </c>
      <c r="C65" s="331">
        <f>'2-Narrative Summary'!C7</f>
        <v>0</v>
      </c>
      <c r="D65" s="331">
        <f>'2-Narrative Summary'!D7</f>
        <v>0</v>
      </c>
      <c r="E65" s="331">
        <f>'2-Narrative Summary'!E7</f>
        <v>0</v>
      </c>
      <c r="F65" s="331">
        <f>'2-Narrative Summary'!F7</f>
        <v>0</v>
      </c>
      <c r="G65" s="332">
        <f>'2-Narrative Summary'!G7</f>
        <v>0</v>
      </c>
      <c r="H65" s="332">
        <f t="shared" si="0"/>
        <v>0</v>
      </c>
    </row>
    <row r="66" spans="2:8" ht="47.9" customHeight="1" x14ac:dyDescent="0.25">
      <c r="B66" s="560" t="s">
        <v>89</v>
      </c>
      <c r="C66" s="561"/>
      <c r="D66" s="561"/>
      <c r="E66" s="561"/>
      <c r="F66" s="561"/>
      <c r="G66" s="562"/>
      <c r="H66" s="333"/>
    </row>
    <row r="67" spans="2:8" ht="47.15" customHeight="1" x14ac:dyDescent="0.25">
      <c r="B67" s="223" t="s">
        <v>90</v>
      </c>
      <c r="C67" s="277">
        <f>SUM(C19,C22,C27,C32,C37,C40,C43,C48,C53,C58,C63)</f>
        <v>0</v>
      </c>
      <c r="D67" s="277">
        <f t="shared" ref="D67:G67" si="1">SUM(D19,D22,D27,D32,D37,D40,D43,D48,D53,D58,D63)</f>
        <v>0</v>
      </c>
      <c r="E67" s="277">
        <f t="shared" si="1"/>
        <v>0</v>
      </c>
      <c r="F67" s="277">
        <f t="shared" si="1"/>
        <v>0</v>
      </c>
      <c r="G67" s="334">
        <f t="shared" si="1"/>
        <v>0</v>
      </c>
      <c r="H67" s="334">
        <f t="shared" ref="H67" si="2">SUM(H19,H22,H27,H32,H37,H40,H43,H48,H53,H58,H63)</f>
        <v>0</v>
      </c>
    </row>
    <row r="68" spans="2:8" ht="47.15" customHeight="1" x14ac:dyDescent="0.25">
      <c r="B68" s="223" t="s">
        <v>91</v>
      </c>
      <c r="C68" s="277">
        <f>SUM(C20,C24,C29,C34,C38,C41,C45,C50,C55,C60,C64)</f>
        <v>0</v>
      </c>
      <c r="D68" s="277">
        <f t="shared" ref="D68:G68" si="3">SUM(D20,D24,D29,D34,D38,D41,D45,D50,D55,D60,D64)</f>
        <v>0</v>
      </c>
      <c r="E68" s="277">
        <f t="shared" si="3"/>
        <v>0</v>
      </c>
      <c r="F68" s="277">
        <f t="shared" si="3"/>
        <v>0</v>
      </c>
      <c r="G68" s="334">
        <f t="shared" si="3"/>
        <v>0</v>
      </c>
      <c r="H68" s="334">
        <f t="shared" ref="H68" si="4">SUM(H20,H24,H29,H34,H38,H41,H45,H50,H55,H60,H64)</f>
        <v>0</v>
      </c>
    </row>
    <row r="69" spans="2:8" ht="54" customHeight="1" x14ac:dyDescent="0.25">
      <c r="B69" s="223" t="s">
        <v>92</v>
      </c>
      <c r="C69" s="278">
        <f t="shared" ref="C69:H69" si="5">SUM(C21,C26,C31,C36,C39,C42,C47,C52,C57,C62,C65)</f>
        <v>0</v>
      </c>
      <c r="D69" s="278">
        <f t="shared" si="5"/>
        <v>0</v>
      </c>
      <c r="E69" s="278">
        <f t="shared" si="5"/>
        <v>0</v>
      </c>
      <c r="F69" s="278">
        <f t="shared" si="5"/>
        <v>0</v>
      </c>
      <c r="G69" s="279">
        <f t="shared" si="5"/>
        <v>0</v>
      </c>
      <c r="H69" s="279">
        <f t="shared" si="5"/>
        <v>0</v>
      </c>
    </row>
    <row r="70" spans="2:8" ht="89.15" customHeight="1" x14ac:dyDescent="0.25">
      <c r="B70" s="223" t="s">
        <v>93</v>
      </c>
      <c r="C70" s="277">
        <f t="shared" ref="C70:H70" si="6">SUM(C67-C68-C69)</f>
        <v>0</v>
      </c>
      <c r="D70" s="277">
        <f t="shared" si="6"/>
        <v>0</v>
      </c>
      <c r="E70" s="277">
        <f t="shared" si="6"/>
        <v>0</v>
      </c>
      <c r="F70" s="277">
        <f t="shared" si="6"/>
        <v>0</v>
      </c>
      <c r="G70" s="334">
        <f t="shared" si="6"/>
        <v>0</v>
      </c>
      <c r="H70" s="334">
        <f t="shared" si="6"/>
        <v>0</v>
      </c>
    </row>
    <row r="71" spans="2:8" ht="51.65" customHeight="1" x14ac:dyDescent="0.25">
      <c r="B71" s="223" t="s">
        <v>94</v>
      </c>
      <c r="C71" s="567">
        <f>SUM('Activity 1'!E11:I11,'Activity 2'!E14:I14,'Activity 3'!E14:I14,'Activity 4'!E14:I14,'Activity 5'!E11:I11,'Activity 6'!E11:I11,'Activity 7'!E14:I14,'Activity 8'!E14:I14,'Activity 9'!E14:I14,'Activity 10'!E14:I14,'2-Narrative Summary'!C11:G11)</f>
        <v>0</v>
      </c>
      <c r="D71" s="567"/>
      <c r="E71" s="567"/>
      <c r="F71" s="567"/>
      <c r="G71" s="568"/>
      <c r="H71" s="335"/>
    </row>
    <row r="72" spans="2:8" ht="66.650000000000006" customHeight="1" x14ac:dyDescent="0.25">
      <c r="B72" s="223" t="s">
        <v>95</v>
      </c>
      <c r="C72" s="567">
        <f>SUM(C68:G68)-(C71)</f>
        <v>0</v>
      </c>
      <c r="D72" s="567"/>
      <c r="E72" s="567"/>
      <c r="F72" s="567"/>
      <c r="G72" s="568"/>
      <c r="H72" s="336"/>
    </row>
    <row r="73" spans="2:8" ht="47.15" customHeight="1" x14ac:dyDescent="0.25">
      <c r="B73" s="223" t="s">
        <v>96</v>
      </c>
      <c r="C73" s="277">
        <f t="shared" ref="C73:H73" si="7">SUM(C23,C28,C33,C44,C49,C54,C59)</f>
        <v>0</v>
      </c>
      <c r="D73" s="277">
        <f t="shared" si="7"/>
        <v>0</v>
      </c>
      <c r="E73" s="277">
        <f t="shared" si="7"/>
        <v>0</v>
      </c>
      <c r="F73" s="277">
        <f t="shared" si="7"/>
        <v>0</v>
      </c>
      <c r="G73" s="334">
        <f t="shared" si="7"/>
        <v>0</v>
      </c>
      <c r="H73" s="334">
        <f t="shared" si="7"/>
        <v>0</v>
      </c>
    </row>
    <row r="74" spans="2:8" ht="47.15" customHeight="1" x14ac:dyDescent="0.25">
      <c r="B74" s="223" t="s">
        <v>97</v>
      </c>
      <c r="C74" s="278">
        <f t="shared" ref="C74:H74" si="8">SUM(C25,C30,C35,C46,C51,C56,C61)</f>
        <v>0</v>
      </c>
      <c r="D74" s="278">
        <f t="shared" si="8"/>
        <v>0</v>
      </c>
      <c r="E74" s="278">
        <f t="shared" si="8"/>
        <v>0</v>
      </c>
      <c r="F74" s="278">
        <f t="shared" si="8"/>
        <v>0</v>
      </c>
      <c r="G74" s="279">
        <f t="shared" si="8"/>
        <v>0</v>
      </c>
      <c r="H74" s="279">
        <f t="shared" si="8"/>
        <v>0</v>
      </c>
    </row>
    <row r="75" spans="2:8" ht="47.15" customHeight="1" x14ac:dyDescent="0.25">
      <c r="B75" s="223" t="s">
        <v>98</v>
      </c>
      <c r="C75" s="569">
        <f>SUM('Activity 2'!E15:I15,'Activity 3'!E15:I15,'Activity 4'!E15:I15,'Activity 7'!E15:I15,'Activity 8'!E15:I15,'Activity 9'!E15:I15,'Activity 10'!E15:I15)</f>
        <v>0</v>
      </c>
      <c r="D75" s="569"/>
      <c r="E75" s="569"/>
      <c r="F75" s="569"/>
      <c r="G75" s="570"/>
      <c r="H75" s="333"/>
    </row>
    <row r="76" spans="2:8" ht="47.15" customHeight="1" x14ac:dyDescent="0.25">
      <c r="B76" s="223" t="s">
        <v>99</v>
      </c>
      <c r="C76" s="215">
        <f>IFERROR(C73/C67,0)</f>
        <v>0</v>
      </c>
      <c r="D76" s="215">
        <f t="shared" ref="C76:H77" si="9">IFERROR(D73/D67,0)</f>
        <v>0</v>
      </c>
      <c r="E76" s="215">
        <f t="shared" si="9"/>
        <v>0</v>
      </c>
      <c r="F76" s="215">
        <f t="shared" si="9"/>
        <v>0</v>
      </c>
      <c r="G76" s="234">
        <f t="shared" si="9"/>
        <v>0</v>
      </c>
      <c r="H76" s="234">
        <f t="shared" si="9"/>
        <v>0</v>
      </c>
    </row>
    <row r="77" spans="2:8" ht="52.4" customHeight="1" thickBot="1" x14ac:dyDescent="0.3">
      <c r="B77" s="52" t="s">
        <v>100</v>
      </c>
      <c r="C77" s="252">
        <f t="shared" si="9"/>
        <v>0</v>
      </c>
      <c r="D77" s="252">
        <f t="shared" si="9"/>
        <v>0</v>
      </c>
      <c r="E77" s="252">
        <f t="shared" si="9"/>
        <v>0</v>
      </c>
      <c r="F77" s="252">
        <f t="shared" si="9"/>
        <v>0</v>
      </c>
      <c r="G77" s="253">
        <f t="shared" si="9"/>
        <v>0</v>
      </c>
      <c r="H77" s="253">
        <f t="shared" si="9"/>
        <v>0</v>
      </c>
    </row>
    <row r="78" spans="2:8" s="182" customFormat="1" ht="40.4" hidden="1" customHeight="1" thickBot="1" x14ac:dyDescent="0.3">
      <c r="B78" s="548"/>
      <c r="C78" s="549"/>
      <c r="D78" s="344"/>
      <c r="E78" s="344"/>
      <c r="F78" s="344"/>
      <c r="G78" s="345"/>
      <c r="H78" s="346"/>
    </row>
    <row r="79" spans="2:8" s="182" customFormat="1" ht="59.15" hidden="1" customHeight="1" thickBot="1" x14ac:dyDescent="0.3">
      <c r="B79" s="563" t="s">
        <v>101</v>
      </c>
      <c r="C79" s="564"/>
      <c r="D79" s="347"/>
      <c r="E79" s="347"/>
      <c r="F79" s="347"/>
      <c r="G79" s="348"/>
      <c r="H79" s="346"/>
    </row>
    <row r="80" spans="2:8" s="182" customFormat="1" ht="76.5" hidden="1" customHeight="1" thickBot="1" x14ac:dyDescent="0.3">
      <c r="B80" s="164" t="s">
        <v>36</v>
      </c>
      <c r="C80" s="165" t="s">
        <v>102</v>
      </c>
      <c r="D80" s="347"/>
      <c r="E80" s="347"/>
      <c r="F80" s="347"/>
      <c r="G80" s="348"/>
      <c r="H80" s="346"/>
    </row>
    <row r="81" spans="2:8" ht="60" hidden="1" customHeight="1" x14ac:dyDescent="0.25">
      <c r="B81" s="102" t="s">
        <v>103</v>
      </c>
      <c r="C81" s="31" t="s">
        <v>104</v>
      </c>
      <c r="D81" s="349"/>
      <c r="E81" s="349"/>
      <c r="F81" s="349"/>
      <c r="G81" s="350"/>
      <c r="H81" s="73">
        <f t="shared" ref="H81:H93" si="10">SUM(C81:G81)</f>
        <v>0</v>
      </c>
    </row>
    <row r="82" spans="2:8" ht="60" hidden="1" customHeight="1" x14ac:dyDescent="0.25">
      <c r="B82" s="103" t="s">
        <v>105</v>
      </c>
      <c r="C82" s="296" t="s">
        <v>104</v>
      </c>
      <c r="D82" s="349"/>
      <c r="E82" s="349"/>
      <c r="F82" s="349"/>
      <c r="G82" s="350"/>
      <c r="H82" s="73">
        <f t="shared" si="10"/>
        <v>0</v>
      </c>
    </row>
    <row r="83" spans="2:8" ht="60" hidden="1" customHeight="1" thickBot="1" x14ac:dyDescent="0.3">
      <c r="B83" s="247" t="s">
        <v>106</v>
      </c>
      <c r="C83" s="248">
        <v>0</v>
      </c>
      <c r="D83" s="349"/>
      <c r="E83" s="349"/>
      <c r="F83" s="349"/>
      <c r="G83" s="350"/>
      <c r="H83" s="73">
        <f t="shared" si="10"/>
        <v>0</v>
      </c>
    </row>
    <row r="84" spans="2:8" ht="40.4" hidden="1" customHeight="1" thickBot="1" x14ac:dyDescent="0.3">
      <c r="B84" s="565"/>
      <c r="C84" s="566"/>
      <c r="D84" s="249"/>
      <c r="E84" s="249"/>
      <c r="F84" s="249"/>
      <c r="G84" s="250"/>
      <c r="H84" s="73">
        <f t="shared" si="10"/>
        <v>0</v>
      </c>
    </row>
    <row r="85" spans="2:8" ht="60" hidden="1" customHeight="1" thickBot="1" x14ac:dyDescent="0.3">
      <c r="B85" s="546" t="s">
        <v>107</v>
      </c>
      <c r="C85" s="547"/>
      <c r="D85" s="351"/>
      <c r="E85" s="351"/>
      <c r="F85" s="351"/>
      <c r="G85" s="352"/>
      <c r="H85" s="73">
        <f t="shared" si="10"/>
        <v>0</v>
      </c>
    </row>
    <row r="86" spans="2:8" ht="60" hidden="1" customHeight="1" x14ac:dyDescent="0.25">
      <c r="B86" s="233" t="s">
        <v>108</v>
      </c>
      <c r="C86" s="353" t="str">
        <f>'Competitive Activity 1'!E4</f>
        <v>Select Awarded Year</v>
      </c>
      <c r="D86" s="349"/>
      <c r="E86" s="349"/>
      <c r="F86" s="349"/>
      <c r="G86" s="349"/>
      <c r="H86" s="73"/>
    </row>
    <row r="87" spans="2:8" ht="60" hidden="1" customHeight="1" x14ac:dyDescent="0.25">
      <c r="B87" s="233" t="s">
        <v>109</v>
      </c>
      <c r="C87" s="353" t="str">
        <f>'Competitive Activity 2'!E4</f>
        <v>Select Awarded Year</v>
      </c>
      <c r="D87" s="349"/>
      <c r="E87" s="349"/>
      <c r="F87" s="349"/>
      <c r="G87" s="349"/>
      <c r="H87" s="73"/>
    </row>
    <row r="88" spans="2:8" ht="42.65" hidden="1" customHeight="1" thickBot="1" x14ac:dyDescent="0.3">
      <c r="B88" s="544"/>
      <c r="C88" s="545"/>
      <c r="D88" s="349"/>
      <c r="E88" s="349"/>
      <c r="F88" s="349"/>
      <c r="G88" s="349"/>
      <c r="H88" s="73"/>
    </row>
    <row r="89" spans="2:8" ht="60" hidden="1" customHeight="1" x14ac:dyDescent="0.25">
      <c r="B89" s="354"/>
      <c r="C89" s="355" t="s">
        <v>110</v>
      </c>
      <c r="D89" s="356" t="s">
        <v>111</v>
      </c>
      <c r="E89" s="349"/>
      <c r="F89" s="349"/>
      <c r="G89" s="349"/>
      <c r="H89" s="73"/>
    </row>
    <row r="90" spans="2:8" ht="60" hidden="1" customHeight="1" x14ac:dyDescent="0.25">
      <c r="B90" s="357" t="s">
        <v>112</v>
      </c>
      <c r="C90" s="358">
        <f>'Competitive Activity 1'!E5</f>
        <v>0</v>
      </c>
      <c r="D90" s="334">
        <f>'Competitive Activity 2'!E5</f>
        <v>0</v>
      </c>
      <c r="H90" s="73">
        <f t="shared" si="10"/>
        <v>0</v>
      </c>
    </row>
    <row r="91" spans="2:8" ht="60" hidden="1" customHeight="1" x14ac:dyDescent="0.25">
      <c r="B91" s="359" t="s">
        <v>113</v>
      </c>
      <c r="C91" s="360">
        <f>'Competitive Activity 1'!E6</f>
        <v>0</v>
      </c>
      <c r="D91" s="334">
        <f>'Competitive Activity 2'!E6</f>
        <v>0</v>
      </c>
      <c r="H91" s="73">
        <f t="shared" si="10"/>
        <v>0</v>
      </c>
    </row>
    <row r="92" spans="2:8" ht="60" hidden="1" customHeight="1" x14ac:dyDescent="0.25">
      <c r="B92" s="359" t="s">
        <v>114</v>
      </c>
      <c r="C92" s="360">
        <f>'Competitive Activity 1'!E7</f>
        <v>0</v>
      </c>
      <c r="D92" s="334">
        <f>'Competitive Activity 2'!E7</f>
        <v>0</v>
      </c>
      <c r="H92" s="73">
        <f t="shared" si="10"/>
        <v>0</v>
      </c>
    </row>
    <row r="93" spans="2:8" ht="60" hidden="1" customHeight="1" x14ac:dyDescent="0.25">
      <c r="B93" s="361" t="s">
        <v>115</v>
      </c>
      <c r="C93" s="331">
        <f>'Competitive Activity 1'!E8</f>
        <v>0</v>
      </c>
      <c r="D93" s="334">
        <f>'Competitive Activity 2'!E8</f>
        <v>0</v>
      </c>
      <c r="H93" s="73">
        <f t="shared" si="10"/>
        <v>0</v>
      </c>
    </row>
    <row r="94" spans="2:8" ht="60" hidden="1" customHeight="1" x14ac:dyDescent="0.25">
      <c r="B94" s="362" t="s">
        <v>116</v>
      </c>
      <c r="C94" s="363">
        <f>'Competitive Activity 1'!E9</f>
        <v>0</v>
      </c>
      <c r="D94" s="364">
        <f>'Competitive Activity 2'!E9</f>
        <v>0</v>
      </c>
      <c r="E94" s="182"/>
      <c r="F94" s="182"/>
      <c r="G94" s="182"/>
    </row>
    <row r="95" spans="2:8" ht="60" hidden="1" customHeight="1" x14ac:dyDescent="0.25">
      <c r="B95" s="223" t="s">
        <v>117</v>
      </c>
      <c r="C95" s="277">
        <f>'Competitive Activity 1'!E10</f>
        <v>0</v>
      </c>
      <c r="D95" s="334">
        <f>'Competitive Activity 2'!E10</f>
        <v>0</v>
      </c>
    </row>
    <row r="96" spans="2:8" ht="60" hidden="1" customHeight="1" x14ac:dyDescent="0.25">
      <c r="B96" s="223" t="s">
        <v>118</v>
      </c>
      <c r="C96" s="277">
        <f>'Competitive Activity 1'!E12</f>
        <v>0</v>
      </c>
      <c r="D96" s="334">
        <f>'Competitive Activity 2'!E12</f>
        <v>0</v>
      </c>
    </row>
    <row r="97" spans="2:4" ht="60" hidden="1" customHeight="1" x14ac:dyDescent="0.25">
      <c r="B97" s="223" t="s">
        <v>119</v>
      </c>
      <c r="C97" s="277">
        <f>'Competitive Activity 1'!E11</f>
        <v>0</v>
      </c>
      <c r="D97" s="334">
        <f>'Competitive Activity 2'!E11</f>
        <v>0</v>
      </c>
    </row>
    <row r="98" spans="2:4" ht="60" hidden="1" customHeight="1" thickBot="1" x14ac:dyDescent="0.3">
      <c r="B98" s="52" t="s">
        <v>120</v>
      </c>
      <c r="C98" s="365">
        <f>'Competitive Activity 1'!E13</f>
        <v>0</v>
      </c>
      <c r="D98" s="366">
        <f>'Competitive Activity 2'!E13</f>
        <v>0</v>
      </c>
    </row>
    <row r="99" spans="2:4" ht="23.15" hidden="1" customHeight="1" x14ac:dyDescent="0.25"/>
    <row r="100" spans="2:4" hidden="1" x14ac:dyDescent="0.25"/>
  </sheetData>
  <sheetProtection algorithmName="SHA-512" hashValue="eWeMuPMJ9ohERhitZjZwDsFP84ElnD7Au0a6G7m3Cn+4AEHy2/YiVh/bo/jTKow1VlqCOlCa90V/bZikjr3mMg==" saltValue="49znZlf2am3nr34pG9DiIA==" spinCount="100000" sheet="1" objects="1" scenarios="1" selectLockedCells="1"/>
  <mergeCells count="28">
    <mergeCell ref="B88:C88"/>
    <mergeCell ref="B85:C85"/>
    <mergeCell ref="B78:C78"/>
    <mergeCell ref="E13:G13"/>
    <mergeCell ref="B15:B16"/>
    <mergeCell ref="B17:G17"/>
    <mergeCell ref="B14:G14"/>
    <mergeCell ref="B66:G66"/>
    <mergeCell ref="B79:C79"/>
    <mergeCell ref="B84:C84"/>
    <mergeCell ref="C71:G71"/>
    <mergeCell ref="C72:G72"/>
    <mergeCell ref="C75:G75"/>
    <mergeCell ref="B2:C3"/>
    <mergeCell ref="F10:G10"/>
    <mergeCell ref="F9:G9"/>
    <mergeCell ref="F11:G11"/>
    <mergeCell ref="C13:D13"/>
    <mergeCell ref="C9:D9"/>
    <mergeCell ref="C10:D10"/>
    <mergeCell ref="C11:D11"/>
    <mergeCell ref="B4:G4"/>
    <mergeCell ref="B5:G5"/>
    <mergeCell ref="B6:G6"/>
    <mergeCell ref="B7:G7"/>
    <mergeCell ref="C12:D12"/>
    <mergeCell ref="F12:G12"/>
    <mergeCell ref="B8:G8"/>
  </mergeCells>
  <phoneticPr fontId="41" type="noConversion"/>
  <conditionalFormatting sqref="D15">
    <cfRule type="cellIs" priority="29" operator="equal">
      <formula>2</formula>
    </cfRule>
  </conditionalFormatting>
  <conditionalFormatting sqref="E15">
    <cfRule type="cellIs" priority="28" operator="equal">
      <formula>3</formula>
    </cfRule>
  </conditionalFormatting>
  <conditionalFormatting sqref="F15">
    <cfRule type="cellIs" priority="27" operator="equal">
      <formula>4</formula>
    </cfRule>
  </conditionalFormatting>
  <conditionalFormatting sqref="G15">
    <cfRule type="cellIs" priority="26" operator="equal">
      <formula>5</formula>
    </cfRule>
  </conditionalFormatting>
  <conditionalFormatting sqref="C16">
    <cfRule type="cellIs" priority="25" operator="equal">
      <formula>6</formula>
    </cfRule>
  </conditionalFormatting>
  <conditionalFormatting sqref="D16">
    <cfRule type="cellIs" priority="24" operator="equal">
      <formula>7</formula>
    </cfRule>
  </conditionalFormatting>
  <conditionalFormatting sqref="E16">
    <cfRule type="cellIs" priority="23" operator="equal">
      <formula>8</formula>
    </cfRule>
  </conditionalFormatting>
  <conditionalFormatting sqref="F16">
    <cfRule type="cellIs" priority="22" operator="equal">
      <formula>9</formula>
    </cfRule>
  </conditionalFormatting>
  <conditionalFormatting sqref="G16">
    <cfRule type="cellIs" priority="21" operator="equal">
      <formula>10</formula>
    </cfRule>
  </conditionalFormatting>
  <conditionalFormatting sqref="C15">
    <cfRule type="cellIs" priority="20" operator="equal">
      <formula>1</formula>
    </cfRule>
  </conditionalFormatting>
  <conditionalFormatting sqref="C93">
    <cfRule type="cellIs" dxfId="56" priority="9" operator="lessThan">
      <formula>0</formula>
    </cfRule>
    <cfRule type="cellIs" dxfId="55" priority="10" operator="greaterThan">
      <formula>0</formula>
    </cfRule>
  </conditionalFormatting>
  <conditionalFormatting sqref="C70:H70">
    <cfRule type="cellIs" dxfId="54" priority="3" operator="lessThan">
      <formula>0</formula>
    </cfRule>
    <cfRule type="cellIs" dxfId="53" priority="4" operator="greaterThan">
      <formula>0</formula>
    </cfRule>
  </conditionalFormatting>
  <conditionalFormatting sqref="C72:G72">
    <cfRule type="cellIs" dxfId="52" priority="1" operator="lessThan">
      <formula>0</formula>
    </cfRule>
    <cfRule type="cellIs" dxfId="51" priority="2" operator="greaterThan">
      <formula>0</formula>
    </cfRule>
  </conditionalFormatting>
  <dataValidations xWindow="897" yWindow="691" count="27">
    <dataValidation type="list" allowBlank="1" showInputMessage="1" showErrorMessage="1" prompt="Select allocation type (Formula or Competitive) from the dropdown list.  Please refer to your Standard Agreement.  Incorrect selection will result in incorrect data tabs to appear for completion." sqref="F12:G12" xr:uid="{F3D977CB-8306-45DB-8772-787507A46246}">
      <formula1>Allocations</formula1>
    </dataValidation>
    <dataValidation allowBlank="1" showInputMessage="1" showErrorMessage="1" prompt="Enter the Name of the person preparing or completing this report." sqref="C10:D10" xr:uid="{3588F772-D614-42C5-A753-88C38C01878E}"/>
    <dataValidation allowBlank="1" showInputMessage="1" showErrorMessage="1" prompt="Enter Preparer Title." sqref="C12:D12" xr:uid="{8F354889-CFFF-4B5F-8CB0-B5C4C4A7AA31}"/>
    <dataValidation allowBlank="1" showInputMessage="1" showErrorMessage="1" prompt="Enter Preparer email address." sqref="C11:D11" xr:uid="{367D9C05-DB63-4224-B3C2-D0E98945C235}"/>
    <dataValidation allowBlank="1" showInputMessage="1" showErrorMessage="1" prompt="Enter Preparer phone number" sqref="C13:D13" xr:uid="{9596B8BC-A630-4B97-86B5-1649E9D2BD9C}"/>
    <dataValidation allowBlank="1" showInputMessage="1" showErrorMessage="1" prompt="Enter the name of the administering Local Government, Local Housing Trust Fund, or Regional Housing Trust Fund. _x000a_Enter &quot;N/A&quot; if not applicable." sqref="F10:G10" xr:uid="{BD84940C-EC94-49F9-9D56-5543E8679789}"/>
    <dataValidation type="list" allowBlank="1" showInputMessage="1" showErrorMessage="1" prompt="Select Yes or No from the drop-down list if Competitive Activity 2 was awarded." sqref="C82" xr:uid="{602B6DFE-97E0-4B6D-83EE-FEDF95AB97C5}">
      <formula1>"Please Select One,Yes,No"</formula1>
    </dataValidation>
    <dataValidation type="textLength" allowBlank="1" showInputMessage="1" showErrorMessage="1" error="You are attempting to enter information in a restricted cell. Please click okay and tab to an unrestricted cell." sqref="HG2:XFD8" xr:uid="{29EB2FAF-7C97-40A5-830F-65975BEB9D58}">
      <formula1>1000</formula1>
      <formula2>5000</formula2>
    </dataValidation>
    <dataValidation type="textLength" allowBlank="1" showInputMessage="1" showErrorMessage="1" errorTitle="Invalid Entry" error="This cell has value restrictions. Please tab to another cell." sqref="HG1:XFD1 A1:G1 D81:G83 B99:C219 F12 B80:C80 B2:G7 E85:G165 D85:D88 D99:D165 B9:B13 HG78:XFD80 A1:A1048576" xr:uid="{A2C3575E-0CAA-4043-9916-DA9A113C4A46}">
      <formula1>1000</formula1>
      <formula2>5000</formula2>
    </dataValidation>
    <dataValidation allowBlank="1" showInputMessage="1" showErrorMessage="1" prompt="Enter the amount of the award used for administrative costs" sqref="C83" xr:uid="{4FF7F395-2822-448B-954B-78C354E5E635}"/>
    <dataValidation operator="lessThan" allowBlank="1" showInputMessage="1" showErrorMessage="1" errorTitle="Invalid Entry" error="This cell has value restrictions. Please tab to another cell." sqref="B79:C79" xr:uid="{E7655DA2-EE08-4D61-A28C-9CF757137AC8}"/>
    <dataValidation operator="lessThan" allowBlank="1" showInputMessage="1" showErrorMessage="1" sqref="B81:B83" xr:uid="{15296B43-8F0C-4A43-871E-A2BF529B07AD}"/>
    <dataValidation type="list" allowBlank="1" showInputMessage="1" showErrorMessage="1" prompt="Select Yes or No from the drop-down list if Competitive Activity 1 was awarded." sqref="C81" xr:uid="{36273FF6-2D46-49FF-B906-18CD444DEC1D}">
      <formula1>"Please Select One,Yes,No"</formula1>
    </dataValidation>
    <dataValidation type="textLength" allowBlank="1" showInputMessage="1" showErrorMessage="1" sqref="F11:G11 B18:B65 E9:E12 B15:B16 B8:G8 B14:G14" xr:uid="{E6BCB8BC-3177-4297-9391-DE6A9D2DFCFB}">
      <formula1>1000</formula1>
      <formula2>5000</formula2>
    </dataValidation>
    <dataValidation type="list" allowBlank="1" showInputMessage="1" showErrorMessage="1" prompt="Please use dropdown menu to select Activity 1 for this cell." sqref="C15" xr:uid="{C419DCAC-D8FA-44DE-B618-778013ED32F3}">
      <formula1>"Select Activity Number, 1"</formula1>
    </dataValidation>
    <dataValidation type="list" allowBlank="1" showInputMessage="1" showErrorMessage="1" prompt="Please use dropdown menu to select Activity 2 for this cell." sqref="D15" xr:uid="{4A55DE9C-1880-4C39-85AF-235C6099CD7B}">
      <formula1>"Select Activity Number, 2"</formula1>
    </dataValidation>
    <dataValidation type="list" allowBlank="1" showInputMessage="1" showErrorMessage="1" prompt="Please use dropdown menu to select Activity 3 for this cell." sqref="E15" xr:uid="{4126F2B0-43E7-4608-BA95-5C2F2581F5EF}">
      <formula1>"Select Activity Number, 3"</formula1>
    </dataValidation>
    <dataValidation type="list" allowBlank="1" showInputMessage="1" showErrorMessage="1" prompt="Please use dropdown menu to select Activity 4 for this cell." sqref="F15" xr:uid="{B62EC285-073B-4AE2-B645-800208D12A96}">
      <formula1>"Select Activity Number, 4"</formula1>
    </dataValidation>
    <dataValidation type="list" allowBlank="1" showInputMessage="1" showErrorMessage="1" prompt="Please use dropdown menu to select Activity 5 for this cell." sqref="G15" xr:uid="{47F4A26D-7965-4C36-BA52-F40D097C0E3C}">
      <formula1>"Select Activity Number, 5"</formula1>
    </dataValidation>
    <dataValidation type="list" allowBlank="1" showInputMessage="1" showErrorMessage="1" prompt="Please use dropdown menu to select Activity 6 for this cell." sqref="C16" xr:uid="{CAF37CE1-6558-43D8-AEF7-348FB6AA7196}">
      <formula1>"Select Activity Number, 6"</formula1>
    </dataValidation>
    <dataValidation type="list" allowBlank="1" showInputMessage="1" showErrorMessage="1" prompt="Please use dropdown menu to select Activity 7 for this cell." sqref="D16" xr:uid="{69199F14-7675-4557-A326-DEA1DB228855}">
      <formula1>"Select Activity Number, 7"</formula1>
    </dataValidation>
    <dataValidation type="list" allowBlank="1" showInputMessage="1" showErrorMessage="1" prompt="Please use dropdown menu to select Activity 8 for this cell." sqref="E16" xr:uid="{4CA0E44B-73DB-4502-AF49-AE79D820450E}">
      <formula1>"Select Activity Number, 8"</formula1>
    </dataValidation>
    <dataValidation type="list" allowBlank="1" showInputMessage="1" showErrorMessage="1" prompt="Please use dropdown menu to select Activity 9 for this cell." sqref="F16" xr:uid="{28562659-727A-4143-B22E-C61040C9E7F3}">
      <formula1>"Select Activity Number, 9"</formula1>
    </dataValidation>
    <dataValidation type="list" allowBlank="1" showInputMessage="1" showErrorMessage="1" prompt="Please use dropdown menu to select Activity 10 for this cell." sqref="G16" xr:uid="{089ED354-A1DF-4A72-B464-61710FA916BB}">
      <formula1>"Select Activity Number, 10"</formula1>
    </dataValidation>
    <dataValidation allowBlank="1" showInputMessage="1" showErrorMessage="1" prompt="Contractor Name will auto populate once the Contract Number is selected.  If the Contractor Name is incorrect from the auto populate, please enter the Contractor Name manually." sqref="F9:G9" xr:uid="{8BD002D0-F1DF-4AF1-8F16-6F3EB90F791D}"/>
    <dataValidation allowBlank="1" showInputMessage="1" showErrorMessage="1" errorTitle="Invalid Entry" error="This cell has value restrictions. Please tab to another cell." sqref="D90:D98" xr:uid="{837997D2-FACF-460D-B6ED-9EA8D95E6254}"/>
    <dataValidation type="textLength" allowBlank="1" showInputMessage="1" showErrorMessage="1" error="This area is value-restricted. Please tab to an unrestricted cell." sqref="I1:HF1048576" xr:uid="{A8337D48-635B-4F85-9BEA-BDFF70DCCA54}">
      <formula1>1000</formula1>
      <formula2>5000</formula2>
    </dataValidation>
  </dataValidations>
  <hyperlinks>
    <hyperlink ref="B19" r:id="rId1" display="Enter awarded allocation amount for Activity 1: §301(a)(1)" xr:uid="{02AD8B66-4D9E-4C82-98EF-78A4A4F0128D}"/>
    <hyperlink ref="B22" r:id="rId2" display="Enter awarded allocation amount for Activity 2: §301(a)(2)" xr:uid="{1B48AEDC-EE01-49BA-A300-888882F78F1F}"/>
    <hyperlink ref="B27" r:id="rId3" display="Enter awarded allocation amount for Activity 3: §301(a)(3)" xr:uid="{383C1302-DAC0-44B6-A743-39B6587281AC}"/>
    <hyperlink ref="B32" r:id="rId4" display="Enter awarded allocation amount for Activity 4: §301(a)(4)" xr:uid="{41A08301-0581-4018-9726-B01A7EBC3258}"/>
    <hyperlink ref="B37" r:id="rId5" display="Enter awarded allocation amount for Activity 5: §301(a)(5)" xr:uid="{AEBFFD3C-AA26-492C-BF0D-E054C7830140}"/>
    <hyperlink ref="B40" r:id="rId6" display="Enter awarded allocation amount for Activity 6: §301(a)(6)" xr:uid="{D67C4815-16DC-4162-B56C-B20357CD52BC}"/>
    <hyperlink ref="B43" r:id="rId7" display="Enter awarded allocation amount for Activity 7: §301(a)(7)" xr:uid="{458616D0-94E1-4D64-966E-420EB8B60857}"/>
    <hyperlink ref="B48" r:id="rId8" display="Enter awarded allocation amount for Activity 8: §301(a)(8)" xr:uid="{3E4D91AD-8103-4D43-BC23-7E960314062D}"/>
    <hyperlink ref="B53" r:id="rId9" display="Enter awarded allocation amount for Activity 9: §301(a)(9)" xr:uid="{424D64AA-9CC8-4692-8AEA-7A0E6360CBE2}"/>
    <hyperlink ref="B58" r:id="rId10" display="Enter awarded allocation amount for Activity 10: §301(a)(10)" xr:uid="{426BBD4F-907E-4633-B4E6-DD9C9761234E}"/>
    <hyperlink ref="B63" r:id="rId11" display="Enter awarded allocation amount for Admin: §301(b)" xr:uid="{345F805B-6A53-4144-BA73-ACC0C7047E31}"/>
    <hyperlink ref="B23" r:id="rId12" display="Amount of annual disbursements used for AOWH (See §303(e))" xr:uid="{3D1A91DC-687A-4CBB-A266-4EF1186B7632}"/>
    <hyperlink ref="B28" r:id="rId13" display="Amount of annual disbursements used for AOWH (See §303(e))" xr:uid="{D4770C44-9054-4C81-927B-552268DB5C5A}"/>
    <hyperlink ref="B33" r:id="rId14" display="Amount of annual disbursements used for AOWH (See §303(e))" xr:uid="{D5F6D884-FA9E-4348-81B6-FD81D994473F}"/>
    <hyperlink ref="B44" r:id="rId15" display="Amount of annual disbursements used for AOWH (See §303(e))" xr:uid="{70C459FC-2E40-4162-BD50-4FACF661A7B5}"/>
    <hyperlink ref="B49" r:id="rId16" display="Amount of annual disbursements used for AOWH (See §303(e))" xr:uid="{755E260D-8864-4EF1-AE43-A22D96C577C5}"/>
    <hyperlink ref="B54" r:id="rId17" display="Amount of annual disbursements used for AOWH (See §303(e))" xr:uid="{C4134313-2560-48CF-AD00-66ED38B6E53A}"/>
    <hyperlink ref="B59" r:id="rId18" display="Amount of annual disbursements used for AOWH (See §303(e))" xr:uid="{E74833AF-ECA5-42A1-854D-7F1AA9EF645F}"/>
    <hyperlink ref="B81" r:id="rId19" xr:uid="{2988D544-A5A0-4134-B959-8B72E4FCD46E}"/>
    <hyperlink ref="B82" r:id="rId20" xr:uid="{C96BE33E-7F0D-43B4-9874-D02D5FF0F724}"/>
    <hyperlink ref="B83" r:id="rId21" display="Admin: §405(c)" xr:uid="{CA28FFA5-EB5C-4A46-82AC-B3231EBA9142}"/>
  </hyperlinks>
  <printOptions horizontalCentered="1"/>
  <pageMargins left="0.7" right="0.7" top="0.75" bottom="0.75" header="0.3" footer="0.3"/>
  <pageSetup scale="15" orientation="portrait" horizontalDpi="1200" verticalDpi="1200" r:id="rId22"/>
  <drawing r:id="rId23"/>
  <extLst>
    <ext xmlns:x14="http://schemas.microsoft.com/office/spreadsheetml/2009/9/main" uri="{CCE6A557-97BC-4b89-ADB6-D9C93CAAB3DF}">
      <x14:dataValidations xmlns:xm="http://schemas.microsoft.com/office/excel/2006/main" xWindow="897" yWindow="691" count="1">
        <x14:dataValidation type="list" allowBlank="1" showInputMessage="1" showErrorMessage="1" prompt="Select Contract Number from dropdown list.  If Contract Number is not on the list, please type in the Contract Number as it appears on the Standard Agreement.  Example:  20-PLHA-XXXXX for Formula Allocation or 20-PLHACOM-XXXXX for Competitive Allocation." xr:uid="{B158168F-419C-43B4-976A-4983220AE61A}">
          <x14:formula1>
            <xm:f>'Contract Number List'!$A$2:$A$330</xm:f>
          </x14:formula1>
          <xm:sqref>C9:D9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PM600"/>
  <sheetViews>
    <sheetView zoomScale="70" zoomScaleNormal="70" zoomScalePageLayoutView="70" workbookViewId="0">
      <selection activeCell="C5" sqref="C5"/>
    </sheetView>
  </sheetViews>
  <sheetFormatPr defaultColWidth="9.453125" defaultRowHeight="14" x14ac:dyDescent="0.3"/>
  <cols>
    <col min="1" max="8" width="30.54296875" style="2" customWidth="1"/>
    <col min="9" max="9" width="8.54296875" style="85" customWidth="1"/>
    <col min="10" max="10" width="9.453125" style="85"/>
    <col min="11" max="13" width="0" style="85" hidden="1" customWidth="1"/>
    <col min="14" max="429" width="9.453125" style="85"/>
    <col min="430" max="16384" width="9.453125" style="2"/>
  </cols>
  <sheetData>
    <row r="1" spans="1:8" ht="25.4" customHeight="1" thickBot="1" x14ac:dyDescent="0.35">
      <c r="A1" s="636" t="s">
        <v>16</v>
      </c>
      <c r="B1" s="637"/>
      <c r="C1" s="637"/>
      <c r="D1" s="637"/>
      <c r="E1" s="637"/>
      <c r="F1" s="637"/>
      <c r="G1" s="637"/>
      <c r="H1" s="638"/>
    </row>
    <row r="2" spans="1:8" ht="25.4" customHeight="1" x14ac:dyDescent="0.3">
      <c r="A2" s="636" t="s">
        <v>17</v>
      </c>
      <c r="B2" s="639"/>
      <c r="C2" s="639"/>
      <c r="D2" s="639"/>
      <c r="E2" s="639"/>
      <c r="F2" s="639"/>
      <c r="G2" s="639"/>
      <c r="H2" s="640"/>
    </row>
    <row r="3" spans="1:8" ht="25.4" customHeight="1" thickBot="1" x14ac:dyDescent="0.35">
      <c r="A3" s="641" t="s">
        <v>121</v>
      </c>
      <c r="B3" s="642"/>
      <c r="C3" s="642"/>
      <c r="D3" s="642"/>
      <c r="E3" s="642"/>
      <c r="F3" s="642"/>
      <c r="G3" s="642"/>
      <c r="H3" s="643"/>
    </row>
    <row r="4" spans="1:8" ht="70.400000000000006" customHeight="1" x14ac:dyDescent="0.3">
      <c r="A4" s="655" t="str">
        <f>'1-Cover Sheet'!C9</f>
        <v>Select One</v>
      </c>
      <c r="B4" s="656"/>
      <c r="C4" s="372" t="s">
        <v>122</v>
      </c>
      <c r="D4" s="372" t="s">
        <v>123</v>
      </c>
      <c r="E4" s="372" t="s">
        <v>124</v>
      </c>
      <c r="F4" s="372" t="s">
        <v>125</v>
      </c>
      <c r="G4" s="372" t="s">
        <v>126</v>
      </c>
      <c r="H4" s="330" t="s">
        <v>201</v>
      </c>
    </row>
    <row r="5" spans="1:8" ht="70.400000000000006" customHeight="1" x14ac:dyDescent="0.3">
      <c r="A5" s="613" t="s">
        <v>127</v>
      </c>
      <c r="B5" s="614"/>
      <c r="C5" s="254"/>
      <c r="D5" s="254"/>
      <c r="E5" s="254"/>
      <c r="F5" s="254"/>
      <c r="G5" s="254"/>
      <c r="H5" s="325">
        <f>SUM(C5:G5)</f>
        <v>0</v>
      </c>
    </row>
    <row r="6" spans="1:8" ht="70.400000000000006" customHeight="1" x14ac:dyDescent="0.3">
      <c r="A6" s="613" t="s">
        <v>128</v>
      </c>
      <c r="B6" s="621"/>
      <c r="C6" s="254"/>
      <c r="D6" s="254"/>
      <c r="E6" s="254"/>
      <c r="F6" s="254"/>
      <c r="G6" s="254"/>
      <c r="H6" s="325">
        <f t="shared" ref="H6:H11" si="0">SUM(C6:G6)</f>
        <v>0</v>
      </c>
    </row>
    <row r="7" spans="1:8" ht="70.400000000000006" customHeight="1" x14ac:dyDescent="0.3">
      <c r="A7" s="622" t="s">
        <v>129</v>
      </c>
      <c r="B7" s="623"/>
      <c r="C7" s="254"/>
      <c r="D7" s="254"/>
      <c r="E7" s="254"/>
      <c r="F7" s="254"/>
      <c r="G7" s="254"/>
      <c r="H7" s="325">
        <f t="shared" si="0"/>
        <v>0</v>
      </c>
    </row>
    <row r="8" spans="1:8" ht="67.400000000000006" customHeight="1" x14ac:dyDescent="0.3">
      <c r="A8" s="613" t="s">
        <v>130</v>
      </c>
      <c r="B8" s="614"/>
      <c r="C8" s="324">
        <f>SUM(C5-C6-C7)</f>
        <v>0</v>
      </c>
      <c r="D8" s="324">
        <f t="shared" ref="D8:G8" si="1">SUM(D5-D6-D7)</f>
        <v>0</v>
      </c>
      <c r="E8" s="324">
        <f t="shared" si="1"/>
        <v>0</v>
      </c>
      <c r="F8" s="324">
        <f t="shared" si="1"/>
        <v>0</v>
      </c>
      <c r="G8" s="324">
        <f t="shared" si="1"/>
        <v>0</v>
      </c>
      <c r="H8" s="325">
        <f t="shared" si="0"/>
        <v>0</v>
      </c>
    </row>
    <row r="9" spans="1:8" ht="70.400000000000006" customHeight="1" x14ac:dyDescent="0.3">
      <c r="A9" s="613" t="s">
        <v>131</v>
      </c>
      <c r="B9" s="614"/>
      <c r="C9" s="254"/>
      <c r="D9" s="254"/>
      <c r="E9" s="254"/>
      <c r="F9" s="254"/>
      <c r="G9" s="254"/>
      <c r="H9" s="325">
        <f t="shared" si="0"/>
        <v>0</v>
      </c>
    </row>
    <row r="10" spans="1:8" ht="70.400000000000006" customHeight="1" x14ac:dyDescent="0.3">
      <c r="A10" s="613" t="s">
        <v>132</v>
      </c>
      <c r="B10" s="614"/>
      <c r="C10" s="254"/>
      <c r="D10" s="254"/>
      <c r="E10" s="254"/>
      <c r="F10" s="254"/>
      <c r="G10" s="254"/>
      <c r="H10" s="325">
        <f t="shared" si="0"/>
        <v>0</v>
      </c>
    </row>
    <row r="11" spans="1:8" ht="70.400000000000006" customHeight="1" x14ac:dyDescent="0.3">
      <c r="A11" s="613" t="s">
        <v>133</v>
      </c>
      <c r="B11" s="614"/>
      <c r="C11" s="254"/>
      <c r="D11" s="254"/>
      <c r="E11" s="254"/>
      <c r="F11" s="254"/>
      <c r="G11" s="254"/>
      <c r="H11" s="325">
        <f t="shared" si="0"/>
        <v>0</v>
      </c>
    </row>
    <row r="12" spans="1:8" ht="72" customHeight="1" x14ac:dyDescent="0.3">
      <c r="A12" s="618" t="s">
        <v>134</v>
      </c>
      <c r="B12" s="619"/>
      <c r="C12" s="619"/>
      <c r="D12" s="619"/>
      <c r="E12" s="619"/>
      <c r="F12" s="619"/>
      <c r="G12" s="619"/>
      <c r="H12" s="620"/>
    </row>
    <row r="13" spans="1:8" ht="158.9" customHeight="1" x14ac:dyDescent="0.3">
      <c r="A13" s="615"/>
      <c r="B13" s="616"/>
      <c r="C13" s="616"/>
      <c r="D13" s="616"/>
      <c r="E13" s="616"/>
      <c r="F13" s="616"/>
      <c r="G13" s="616"/>
      <c r="H13" s="617"/>
    </row>
    <row r="14" spans="1:8" ht="97.5" customHeight="1" x14ac:dyDescent="0.3">
      <c r="A14" s="645" t="s">
        <v>135</v>
      </c>
      <c r="B14" s="646"/>
      <c r="C14" s="646"/>
      <c r="D14" s="646"/>
      <c r="E14" s="646"/>
      <c r="F14" s="646"/>
      <c r="G14" s="646"/>
      <c r="H14" s="647"/>
    </row>
    <row r="15" spans="1:8" ht="203.15" customHeight="1" x14ac:dyDescent="0.3">
      <c r="A15" s="648"/>
      <c r="B15" s="649"/>
      <c r="C15" s="649"/>
      <c r="D15" s="649"/>
      <c r="E15" s="649"/>
      <c r="F15" s="649"/>
      <c r="G15" s="649"/>
      <c r="H15" s="650"/>
    </row>
    <row r="16" spans="1:8" ht="42" customHeight="1" x14ac:dyDescent="0.3">
      <c r="A16" s="651" t="s">
        <v>136</v>
      </c>
      <c r="B16" s="652"/>
      <c r="C16" s="50"/>
      <c r="D16" s="652" t="s">
        <v>137</v>
      </c>
      <c r="E16" s="652"/>
      <c r="F16" s="652"/>
      <c r="G16" s="653"/>
      <c r="H16" s="654"/>
    </row>
    <row r="17" spans="1:8" ht="47.15" customHeight="1" x14ac:dyDescent="0.3">
      <c r="A17" s="651" t="s">
        <v>138</v>
      </c>
      <c r="B17" s="652"/>
      <c r="C17" s="50"/>
      <c r="D17" s="657"/>
      <c r="E17" s="658"/>
      <c r="F17" s="658"/>
      <c r="G17" s="659"/>
      <c r="H17" s="660"/>
    </row>
    <row r="18" spans="1:8" ht="67.400000000000006" customHeight="1" x14ac:dyDescent="0.3">
      <c r="A18" s="624" t="s">
        <v>139</v>
      </c>
      <c r="B18" s="625"/>
      <c r="C18" s="625"/>
      <c r="D18" s="625"/>
      <c r="E18" s="625"/>
      <c r="F18" s="625"/>
      <c r="G18" s="625"/>
      <c r="H18" s="626"/>
    </row>
    <row r="19" spans="1:8" ht="15" customHeight="1" x14ac:dyDescent="0.3">
      <c r="A19" s="644"/>
      <c r="B19" s="524"/>
      <c r="C19" s="524"/>
      <c r="D19" s="524"/>
      <c r="E19" s="524"/>
      <c r="F19" s="524"/>
      <c r="G19" s="524"/>
      <c r="H19" s="525"/>
    </row>
    <row r="20" spans="1:8" ht="15" customHeight="1" x14ac:dyDescent="0.3">
      <c r="A20" s="644"/>
      <c r="B20" s="524"/>
      <c r="C20" s="524"/>
      <c r="D20" s="524"/>
      <c r="E20" s="524"/>
      <c r="F20" s="524"/>
      <c r="G20" s="524"/>
      <c r="H20" s="525"/>
    </row>
    <row r="21" spans="1:8" ht="15" customHeight="1" x14ac:dyDescent="0.3">
      <c r="A21" s="644"/>
      <c r="B21" s="524"/>
      <c r="C21" s="524"/>
      <c r="D21" s="524"/>
      <c r="E21" s="524"/>
      <c r="F21" s="524"/>
      <c r="G21" s="524"/>
      <c r="H21" s="525"/>
    </row>
    <row r="22" spans="1:8" ht="15" customHeight="1" x14ac:dyDescent="0.3">
      <c r="A22" s="644"/>
      <c r="B22" s="524"/>
      <c r="C22" s="524"/>
      <c r="D22" s="524"/>
      <c r="E22" s="524"/>
      <c r="F22" s="524"/>
      <c r="G22" s="524"/>
      <c r="H22" s="525"/>
    </row>
    <row r="23" spans="1:8" ht="15" customHeight="1" x14ac:dyDescent="0.3">
      <c r="A23" s="644"/>
      <c r="B23" s="524"/>
      <c r="C23" s="524"/>
      <c r="D23" s="524"/>
      <c r="E23" s="524"/>
      <c r="F23" s="524"/>
      <c r="G23" s="524"/>
      <c r="H23" s="525"/>
    </row>
    <row r="24" spans="1:8" ht="15" customHeight="1" x14ac:dyDescent="0.3">
      <c r="A24" s="644"/>
      <c r="B24" s="524"/>
      <c r="C24" s="524"/>
      <c r="D24" s="524"/>
      <c r="E24" s="524"/>
      <c r="F24" s="524"/>
      <c r="G24" s="524"/>
      <c r="H24" s="525"/>
    </row>
    <row r="25" spans="1:8" ht="15" customHeight="1" x14ac:dyDescent="0.3">
      <c r="A25" s="644"/>
      <c r="B25" s="524"/>
      <c r="C25" s="524"/>
      <c r="D25" s="524"/>
      <c r="E25" s="524"/>
      <c r="F25" s="524"/>
      <c r="G25" s="524"/>
      <c r="H25" s="525"/>
    </row>
    <row r="26" spans="1:8" ht="15" customHeight="1" x14ac:dyDescent="0.3">
      <c r="A26" s="644"/>
      <c r="B26" s="524"/>
      <c r="C26" s="524"/>
      <c r="D26" s="524"/>
      <c r="E26" s="524"/>
      <c r="F26" s="524"/>
      <c r="G26" s="524"/>
      <c r="H26" s="525"/>
    </row>
    <row r="27" spans="1:8" ht="15" customHeight="1" x14ac:dyDescent="0.3">
      <c r="A27" s="644"/>
      <c r="B27" s="524"/>
      <c r="C27" s="524"/>
      <c r="D27" s="524"/>
      <c r="E27" s="524"/>
      <c r="F27" s="524"/>
      <c r="G27" s="524"/>
      <c r="H27" s="525"/>
    </row>
    <row r="28" spans="1:8" ht="15" customHeight="1" x14ac:dyDescent="0.3">
      <c r="A28" s="644"/>
      <c r="B28" s="524"/>
      <c r="C28" s="524"/>
      <c r="D28" s="524"/>
      <c r="E28" s="524"/>
      <c r="F28" s="524"/>
      <c r="G28" s="524"/>
      <c r="H28" s="525"/>
    </row>
    <row r="29" spans="1:8" ht="15" customHeight="1" x14ac:dyDescent="0.3">
      <c r="A29" s="644"/>
      <c r="B29" s="524"/>
      <c r="C29" s="524"/>
      <c r="D29" s="524"/>
      <c r="E29" s="524"/>
      <c r="F29" s="524"/>
      <c r="G29" s="524"/>
      <c r="H29" s="525"/>
    </row>
    <row r="30" spans="1:8" ht="15" customHeight="1" x14ac:dyDescent="0.3">
      <c r="A30" s="644"/>
      <c r="B30" s="524"/>
      <c r="C30" s="524"/>
      <c r="D30" s="524"/>
      <c r="E30" s="524"/>
      <c r="F30" s="524"/>
      <c r="G30" s="524"/>
      <c r="H30" s="525"/>
    </row>
    <row r="31" spans="1:8" ht="15" customHeight="1" x14ac:dyDescent="0.3">
      <c r="A31" s="644"/>
      <c r="B31" s="524"/>
      <c r="C31" s="524"/>
      <c r="D31" s="524"/>
      <c r="E31" s="524"/>
      <c r="F31" s="524"/>
      <c r="G31" s="524"/>
      <c r="H31" s="525"/>
    </row>
    <row r="32" spans="1:8" ht="15" customHeight="1" x14ac:dyDescent="0.3">
      <c r="A32" s="644"/>
      <c r="B32" s="524"/>
      <c r="C32" s="524"/>
      <c r="D32" s="524"/>
      <c r="E32" s="524"/>
      <c r="F32" s="524"/>
      <c r="G32" s="524"/>
      <c r="H32" s="525"/>
    </row>
    <row r="33" spans="1:8" ht="62.15" customHeight="1" x14ac:dyDescent="0.3">
      <c r="A33" s="624" t="s">
        <v>140</v>
      </c>
      <c r="B33" s="625"/>
      <c r="C33" s="625"/>
      <c r="D33" s="625"/>
      <c r="E33" s="625"/>
      <c r="F33" s="625"/>
      <c r="G33" s="625"/>
      <c r="H33" s="626"/>
    </row>
    <row r="34" spans="1:8" ht="14.15" customHeight="1" x14ac:dyDescent="0.3">
      <c r="A34" s="627"/>
      <c r="B34" s="628"/>
      <c r="C34" s="628"/>
      <c r="D34" s="628"/>
      <c r="E34" s="628"/>
      <c r="F34" s="628"/>
      <c r="G34" s="628"/>
      <c r="H34" s="629"/>
    </row>
    <row r="35" spans="1:8" x14ac:dyDescent="0.3">
      <c r="A35" s="630"/>
      <c r="B35" s="631"/>
      <c r="C35" s="631"/>
      <c r="D35" s="631"/>
      <c r="E35" s="631"/>
      <c r="F35" s="631"/>
      <c r="G35" s="631"/>
      <c r="H35" s="632"/>
    </row>
    <row r="36" spans="1:8" x14ac:dyDescent="0.3">
      <c r="A36" s="630"/>
      <c r="B36" s="631"/>
      <c r="C36" s="631"/>
      <c r="D36" s="631"/>
      <c r="E36" s="631"/>
      <c r="F36" s="631"/>
      <c r="G36" s="631"/>
      <c r="H36" s="632"/>
    </row>
    <row r="37" spans="1:8" x14ac:dyDescent="0.3">
      <c r="A37" s="630"/>
      <c r="B37" s="631"/>
      <c r="C37" s="631"/>
      <c r="D37" s="631"/>
      <c r="E37" s="631"/>
      <c r="F37" s="631"/>
      <c r="G37" s="631"/>
      <c r="H37" s="632"/>
    </row>
    <row r="38" spans="1:8" x14ac:dyDescent="0.3">
      <c r="A38" s="630"/>
      <c r="B38" s="631"/>
      <c r="C38" s="631"/>
      <c r="D38" s="631"/>
      <c r="E38" s="631"/>
      <c r="F38" s="631"/>
      <c r="G38" s="631"/>
      <c r="H38" s="632"/>
    </row>
    <row r="39" spans="1:8" x14ac:dyDescent="0.3">
      <c r="A39" s="630"/>
      <c r="B39" s="631"/>
      <c r="C39" s="631"/>
      <c r="D39" s="631"/>
      <c r="E39" s="631"/>
      <c r="F39" s="631"/>
      <c r="G39" s="631"/>
      <c r="H39" s="632"/>
    </row>
    <row r="40" spans="1:8" x14ac:dyDescent="0.3">
      <c r="A40" s="630"/>
      <c r="B40" s="631"/>
      <c r="C40" s="631"/>
      <c r="D40" s="631"/>
      <c r="E40" s="631"/>
      <c r="F40" s="631"/>
      <c r="G40" s="631"/>
      <c r="H40" s="632"/>
    </row>
    <row r="41" spans="1:8" x14ac:dyDescent="0.3">
      <c r="A41" s="630"/>
      <c r="B41" s="631"/>
      <c r="C41" s="631"/>
      <c r="D41" s="631"/>
      <c r="E41" s="631"/>
      <c r="F41" s="631"/>
      <c r="G41" s="631"/>
      <c r="H41" s="632"/>
    </row>
    <row r="42" spans="1:8" x14ac:dyDescent="0.3">
      <c r="A42" s="630"/>
      <c r="B42" s="631"/>
      <c r="C42" s="631"/>
      <c r="D42" s="631"/>
      <c r="E42" s="631"/>
      <c r="F42" s="631"/>
      <c r="G42" s="631"/>
      <c r="H42" s="632"/>
    </row>
    <row r="43" spans="1:8" x14ac:dyDescent="0.3">
      <c r="A43" s="630"/>
      <c r="B43" s="631"/>
      <c r="C43" s="631"/>
      <c r="D43" s="631"/>
      <c r="E43" s="631"/>
      <c r="F43" s="631"/>
      <c r="G43" s="631"/>
      <c r="H43" s="632"/>
    </row>
    <row r="44" spans="1:8" x14ac:dyDescent="0.3">
      <c r="A44" s="630"/>
      <c r="B44" s="631"/>
      <c r="C44" s="631"/>
      <c r="D44" s="631"/>
      <c r="E44" s="631"/>
      <c r="F44" s="631"/>
      <c r="G44" s="631"/>
      <c r="H44" s="632"/>
    </row>
    <row r="45" spans="1:8" x14ac:dyDescent="0.3">
      <c r="A45" s="630"/>
      <c r="B45" s="631"/>
      <c r="C45" s="631"/>
      <c r="D45" s="631"/>
      <c r="E45" s="631"/>
      <c r="F45" s="631"/>
      <c r="G45" s="631"/>
      <c r="H45" s="632"/>
    </row>
    <row r="46" spans="1:8" x14ac:dyDescent="0.3">
      <c r="A46" s="630"/>
      <c r="B46" s="631"/>
      <c r="C46" s="631"/>
      <c r="D46" s="631"/>
      <c r="E46" s="631"/>
      <c r="F46" s="631"/>
      <c r="G46" s="631"/>
      <c r="H46" s="632"/>
    </row>
    <row r="47" spans="1:8" ht="14.5" thickBot="1" x14ac:dyDescent="0.35">
      <c r="A47" s="633"/>
      <c r="B47" s="634"/>
      <c r="C47" s="634"/>
      <c r="D47" s="634"/>
      <c r="E47" s="634"/>
      <c r="F47" s="634"/>
      <c r="G47" s="634"/>
      <c r="H47" s="635"/>
    </row>
    <row r="48" spans="1:8" s="85" customFormat="1" x14ac:dyDescent="0.3"/>
    <row r="49" s="85" customFormat="1" x14ac:dyDescent="0.3"/>
    <row r="50" s="85" customFormat="1" x14ac:dyDescent="0.3"/>
    <row r="51" s="85" customFormat="1" x14ac:dyDescent="0.3"/>
    <row r="52" s="85" customFormat="1" x14ac:dyDescent="0.3"/>
    <row r="53" s="85" customFormat="1" x14ac:dyDescent="0.3"/>
    <row r="54" s="85" customFormat="1" x14ac:dyDescent="0.3"/>
    <row r="55" s="85" customFormat="1" x14ac:dyDescent="0.3"/>
    <row r="56" s="85" customFormat="1" x14ac:dyDescent="0.3"/>
    <row r="57" s="85" customFormat="1" x14ac:dyDescent="0.3"/>
    <row r="58" s="85" customFormat="1" x14ac:dyDescent="0.3"/>
    <row r="59" s="85" customFormat="1" x14ac:dyDescent="0.3"/>
    <row r="60" s="85" customFormat="1" x14ac:dyDescent="0.3"/>
    <row r="61" s="85" customFormat="1" x14ac:dyDescent="0.3"/>
    <row r="62" s="85" customFormat="1" x14ac:dyDescent="0.3"/>
    <row r="63" s="85" customFormat="1" x14ac:dyDescent="0.3"/>
    <row r="64" s="85" customFormat="1" x14ac:dyDescent="0.3"/>
    <row r="65" s="85" customFormat="1" x14ac:dyDescent="0.3"/>
    <row r="66" s="85" customFormat="1" x14ac:dyDescent="0.3"/>
    <row r="67" s="85" customFormat="1" x14ac:dyDescent="0.3"/>
    <row r="68" s="85" customFormat="1" x14ac:dyDescent="0.3"/>
    <row r="69" s="85" customFormat="1" x14ac:dyDescent="0.3"/>
    <row r="70" s="85" customFormat="1" x14ac:dyDescent="0.3"/>
    <row r="71" s="85" customFormat="1" x14ac:dyDescent="0.3"/>
    <row r="72" s="85" customFormat="1" x14ac:dyDescent="0.3"/>
    <row r="73" s="85" customFormat="1" x14ac:dyDescent="0.3"/>
    <row r="74" s="85" customFormat="1" x14ac:dyDescent="0.3"/>
    <row r="75" s="85" customFormat="1" x14ac:dyDescent="0.3"/>
    <row r="76" s="85" customFormat="1" x14ac:dyDescent="0.3"/>
    <row r="77" s="85" customFormat="1" x14ac:dyDescent="0.3"/>
    <row r="78" s="85" customFormat="1" x14ac:dyDescent="0.3"/>
    <row r="79" s="85" customFormat="1" x14ac:dyDescent="0.3"/>
    <row r="80" s="85" customFormat="1" x14ac:dyDescent="0.3"/>
    <row r="81" s="85" customFormat="1" x14ac:dyDescent="0.3"/>
    <row r="82" s="85" customFormat="1" x14ac:dyDescent="0.3"/>
    <row r="83" s="85" customFormat="1" x14ac:dyDescent="0.3"/>
    <row r="84" s="85" customFormat="1" x14ac:dyDescent="0.3"/>
    <row r="85" s="85" customFormat="1" x14ac:dyDescent="0.3"/>
    <row r="86" s="85" customFormat="1" x14ac:dyDescent="0.3"/>
    <row r="87" s="85" customFormat="1" x14ac:dyDescent="0.3"/>
    <row r="88" s="85" customFormat="1" x14ac:dyDescent="0.3"/>
    <row r="89" s="85" customFormat="1" x14ac:dyDescent="0.3"/>
    <row r="90" s="85" customFormat="1" x14ac:dyDescent="0.3"/>
    <row r="91" s="85" customFormat="1" x14ac:dyDescent="0.3"/>
    <row r="92" s="85" customFormat="1" x14ac:dyDescent="0.3"/>
    <row r="93" s="85" customFormat="1" x14ac:dyDescent="0.3"/>
    <row r="94" s="85" customFormat="1" x14ac:dyDescent="0.3"/>
    <row r="95" s="85" customFormat="1" x14ac:dyDescent="0.3"/>
    <row r="96" s="85" customFormat="1" x14ac:dyDescent="0.3"/>
    <row r="97" s="85" customFormat="1" x14ac:dyDescent="0.3"/>
    <row r="98" s="85" customFormat="1" x14ac:dyDescent="0.3"/>
    <row r="99" s="85" customFormat="1" x14ac:dyDescent="0.3"/>
    <row r="100" s="85" customFormat="1" x14ac:dyDescent="0.3"/>
    <row r="101" s="85" customFormat="1" x14ac:dyDescent="0.3"/>
    <row r="102" s="85" customFormat="1" x14ac:dyDescent="0.3"/>
    <row r="103" s="85" customFormat="1" x14ac:dyDescent="0.3"/>
    <row r="104" s="85" customFormat="1" x14ac:dyDescent="0.3"/>
    <row r="105" s="85" customFormat="1" x14ac:dyDescent="0.3"/>
    <row r="106" s="85" customFormat="1" x14ac:dyDescent="0.3"/>
    <row r="107" s="85" customFormat="1" x14ac:dyDescent="0.3"/>
    <row r="108" s="85" customFormat="1" x14ac:dyDescent="0.3"/>
    <row r="109" s="85" customFormat="1" x14ac:dyDescent="0.3"/>
    <row r="110" s="85" customFormat="1" x14ac:dyDescent="0.3"/>
    <row r="111" s="85" customFormat="1" x14ac:dyDescent="0.3"/>
    <row r="112" s="85" customFormat="1" x14ac:dyDescent="0.3"/>
    <row r="113" s="85" customFormat="1" x14ac:dyDescent="0.3"/>
    <row r="114" s="85" customFormat="1" x14ac:dyDescent="0.3"/>
    <row r="115" s="85" customFormat="1" x14ac:dyDescent="0.3"/>
    <row r="116" s="85" customFormat="1" x14ac:dyDescent="0.3"/>
    <row r="117" s="85" customFormat="1" x14ac:dyDescent="0.3"/>
    <row r="118" s="85" customFormat="1" x14ac:dyDescent="0.3"/>
    <row r="119" s="85" customFormat="1" x14ac:dyDescent="0.3"/>
    <row r="120" s="85" customFormat="1" x14ac:dyDescent="0.3"/>
    <row r="121" s="85" customFormat="1" x14ac:dyDescent="0.3"/>
    <row r="122" s="85" customFormat="1" x14ac:dyDescent="0.3"/>
    <row r="123" s="85" customFormat="1" x14ac:dyDescent="0.3"/>
    <row r="124" s="85" customFormat="1" x14ac:dyDescent="0.3"/>
    <row r="125" s="85" customFormat="1" x14ac:dyDescent="0.3"/>
    <row r="126" s="85" customFormat="1" x14ac:dyDescent="0.3"/>
    <row r="127" s="85" customFormat="1" x14ac:dyDescent="0.3"/>
    <row r="128" s="85" customFormat="1" x14ac:dyDescent="0.3"/>
    <row r="129" s="85" customFormat="1" x14ac:dyDescent="0.3"/>
    <row r="130" s="85" customFormat="1" x14ac:dyDescent="0.3"/>
    <row r="131" s="85" customFormat="1" x14ac:dyDescent="0.3"/>
    <row r="132" s="85" customFormat="1" x14ac:dyDescent="0.3"/>
    <row r="133" s="85" customFormat="1" x14ac:dyDescent="0.3"/>
    <row r="134" s="85" customFormat="1" x14ac:dyDescent="0.3"/>
    <row r="135" s="85" customFormat="1" x14ac:dyDescent="0.3"/>
    <row r="136" s="85" customFormat="1" x14ac:dyDescent="0.3"/>
    <row r="137" s="85" customFormat="1" x14ac:dyDescent="0.3"/>
    <row r="138" s="85" customFormat="1" x14ac:dyDescent="0.3"/>
    <row r="139" s="85" customFormat="1" x14ac:dyDescent="0.3"/>
    <row r="140" s="85" customFormat="1" x14ac:dyDescent="0.3"/>
    <row r="141" s="85" customFormat="1" x14ac:dyDescent="0.3"/>
    <row r="142" s="85" customFormat="1" x14ac:dyDescent="0.3"/>
    <row r="143" s="85" customFormat="1" x14ac:dyDescent="0.3"/>
    <row r="144" s="85" customFormat="1" x14ac:dyDescent="0.3"/>
    <row r="145" s="85" customFormat="1" x14ac:dyDescent="0.3"/>
    <row r="146" s="85" customFormat="1" x14ac:dyDescent="0.3"/>
    <row r="147" s="85" customFormat="1" x14ac:dyDescent="0.3"/>
    <row r="148" s="85" customFormat="1" x14ac:dyDescent="0.3"/>
    <row r="149" s="85" customFormat="1" x14ac:dyDescent="0.3"/>
    <row r="150" s="85" customFormat="1" x14ac:dyDescent="0.3"/>
    <row r="151" s="85" customFormat="1" x14ac:dyDescent="0.3"/>
    <row r="152" s="85" customFormat="1" x14ac:dyDescent="0.3"/>
    <row r="153" s="85" customFormat="1" x14ac:dyDescent="0.3"/>
    <row r="154" s="85" customFormat="1" x14ac:dyDescent="0.3"/>
    <row r="155" s="85" customFormat="1" x14ac:dyDescent="0.3"/>
    <row r="156" s="85" customFormat="1" x14ac:dyDescent="0.3"/>
    <row r="157" s="85" customFormat="1" x14ac:dyDescent="0.3"/>
    <row r="158" s="85" customFormat="1" x14ac:dyDescent="0.3"/>
    <row r="159" s="85" customFormat="1" x14ac:dyDescent="0.3"/>
    <row r="160" s="85" customFormat="1" x14ac:dyDescent="0.3"/>
    <row r="161" s="85" customFormat="1" x14ac:dyDescent="0.3"/>
    <row r="162" s="85" customFormat="1" x14ac:dyDescent="0.3"/>
    <row r="163" s="85" customFormat="1" x14ac:dyDescent="0.3"/>
    <row r="164" s="85" customFormat="1" x14ac:dyDescent="0.3"/>
    <row r="165" s="85" customFormat="1" x14ac:dyDescent="0.3"/>
    <row r="166" s="85" customFormat="1" x14ac:dyDescent="0.3"/>
    <row r="167" s="85" customFormat="1" x14ac:dyDescent="0.3"/>
    <row r="168" s="85" customFormat="1" x14ac:dyDescent="0.3"/>
    <row r="169" s="85" customFormat="1" x14ac:dyDescent="0.3"/>
    <row r="170" s="85" customFormat="1" x14ac:dyDescent="0.3"/>
    <row r="171" s="85" customFormat="1" x14ac:dyDescent="0.3"/>
    <row r="172" s="85" customFormat="1" x14ac:dyDescent="0.3"/>
    <row r="173" s="85" customFormat="1" x14ac:dyDescent="0.3"/>
    <row r="174" s="85" customFormat="1" x14ac:dyDescent="0.3"/>
    <row r="175" s="85" customFormat="1" x14ac:dyDescent="0.3"/>
    <row r="176" s="85" customFormat="1" x14ac:dyDescent="0.3"/>
    <row r="177" s="85" customFormat="1" x14ac:dyDescent="0.3"/>
    <row r="178" s="85" customFormat="1" x14ac:dyDescent="0.3"/>
    <row r="179" s="85" customFormat="1" x14ac:dyDescent="0.3"/>
    <row r="180" s="85" customFormat="1" x14ac:dyDescent="0.3"/>
    <row r="181" s="85" customFormat="1" x14ac:dyDescent="0.3"/>
    <row r="182" s="85" customFormat="1" x14ac:dyDescent="0.3"/>
    <row r="183" s="85" customFormat="1" x14ac:dyDescent="0.3"/>
    <row r="184" s="85" customFormat="1" x14ac:dyDescent="0.3"/>
    <row r="185" s="85" customFormat="1" x14ac:dyDescent="0.3"/>
    <row r="186" s="85" customFormat="1" x14ac:dyDescent="0.3"/>
    <row r="187" s="85" customFormat="1" x14ac:dyDescent="0.3"/>
    <row r="188" s="85" customFormat="1" x14ac:dyDescent="0.3"/>
    <row r="189" s="85" customFormat="1" x14ac:dyDescent="0.3"/>
    <row r="190" s="85" customFormat="1" x14ac:dyDescent="0.3"/>
    <row r="191" s="85" customFormat="1" x14ac:dyDescent="0.3"/>
    <row r="192" s="85" customFormat="1" x14ac:dyDescent="0.3"/>
    <row r="193" s="85" customFormat="1" x14ac:dyDescent="0.3"/>
    <row r="194" s="85" customFormat="1" x14ac:dyDescent="0.3"/>
    <row r="195" s="85" customFormat="1" x14ac:dyDescent="0.3"/>
    <row r="196" s="85" customFormat="1" x14ac:dyDescent="0.3"/>
    <row r="197" s="85" customFormat="1" x14ac:dyDescent="0.3"/>
    <row r="198" s="85" customFormat="1" x14ac:dyDescent="0.3"/>
    <row r="199" s="85" customFormat="1" x14ac:dyDescent="0.3"/>
    <row r="200" s="85" customFormat="1" x14ac:dyDescent="0.3"/>
    <row r="201" s="85" customFormat="1" x14ac:dyDescent="0.3"/>
    <row r="202" s="85" customFormat="1" x14ac:dyDescent="0.3"/>
    <row r="203" s="85" customFormat="1" x14ac:dyDescent="0.3"/>
    <row r="204" s="85" customFormat="1" x14ac:dyDescent="0.3"/>
    <row r="205" s="85" customFormat="1" x14ac:dyDescent="0.3"/>
    <row r="206" s="85" customFormat="1" x14ac:dyDescent="0.3"/>
    <row r="207" s="85" customFormat="1" x14ac:dyDescent="0.3"/>
    <row r="208" s="85" customFormat="1" x14ac:dyDescent="0.3"/>
    <row r="209" s="85" customFormat="1" x14ac:dyDescent="0.3"/>
    <row r="210" s="85" customFormat="1" x14ac:dyDescent="0.3"/>
    <row r="211" s="85" customFormat="1" x14ac:dyDescent="0.3"/>
    <row r="212" s="85" customFormat="1" x14ac:dyDescent="0.3"/>
    <row r="213" s="85" customFormat="1" x14ac:dyDescent="0.3"/>
    <row r="214" s="85" customFormat="1" x14ac:dyDescent="0.3"/>
    <row r="215" s="85" customFormat="1" x14ac:dyDescent="0.3"/>
    <row r="216" s="85" customFormat="1" x14ac:dyDescent="0.3"/>
    <row r="217" s="85" customFormat="1" x14ac:dyDescent="0.3"/>
    <row r="218" s="85" customFormat="1" x14ac:dyDescent="0.3"/>
    <row r="219" s="85" customFormat="1" x14ac:dyDescent="0.3"/>
    <row r="220" s="85" customFormat="1" x14ac:dyDescent="0.3"/>
    <row r="221" s="85" customFormat="1" x14ac:dyDescent="0.3"/>
    <row r="222" s="85" customFormat="1" x14ac:dyDescent="0.3"/>
    <row r="223" s="85" customFormat="1" x14ac:dyDescent="0.3"/>
    <row r="224" s="85" customFormat="1" x14ac:dyDescent="0.3"/>
    <row r="225" s="85" customFormat="1" x14ac:dyDescent="0.3"/>
    <row r="226" s="85" customFormat="1" x14ac:dyDescent="0.3"/>
    <row r="227" s="85" customFormat="1" x14ac:dyDescent="0.3"/>
    <row r="228" s="85" customFormat="1" x14ac:dyDescent="0.3"/>
    <row r="229" s="85" customFormat="1" x14ac:dyDescent="0.3"/>
    <row r="230" s="85" customFormat="1" x14ac:dyDescent="0.3"/>
    <row r="231" s="85" customFormat="1" x14ac:dyDescent="0.3"/>
    <row r="232" s="85" customFormat="1" x14ac:dyDescent="0.3"/>
    <row r="233" s="85" customFormat="1" x14ac:dyDescent="0.3"/>
    <row r="234" s="85" customFormat="1" x14ac:dyDescent="0.3"/>
    <row r="235" s="85" customFormat="1" x14ac:dyDescent="0.3"/>
    <row r="236" s="85" customFormat="1" x14ac:dyDescent="0.3"/>
    <row r="237" s="85" customFormat="1" x14ac:dyDescent="0.3"/>
    <row r="238" s="85" customFormat="1" x14ac:dyDescent="0.3"/>
    <row r="239" s="85" customFormat="1" x14ac:dyDescent="0.3"/>
    <row r="240" s="85" customFormat="1" x14ac:dyDescent="0.3"/>
    <row r="241" s="85" customFormat="1" x14ac:dyDescent="0.3"/>
    <row r="242" s="85" customFormat="1" x14ac:dyDescent="0.3"/>
    <row r="243" s="85" customFormat="1" x14ac:dyDescent="0.3"/>
    <row r="244" s="85" customFormat="1" x14ac:dyDescent="0.3"/>
    <row r="245" s="85" customFormat="1" x14ac:dyDescent="0.3"/>
    <row r="246" s="85" customFormat="1" x14ac:dyDescent="0.3"/>
    <row r="247" s="85" customFormat="1" x14ac:dyDescent="0.3"/>
    <row r="248" s="85" customFormat="1" x14ac:dyDescent="0.3"/>
    <row r="249" s="85" customFormat="1" x14ac:dyDescent="0.3"/>
    <row r="250" s="85" customFormat="1" x14ac:dyDescent="0.3"/>
    <row r="251" s="85" customFormat="1" x14ac:dyDescent="0.3"/>
    <row r="252" s="85" customFormat="1" x14ac:dyDescent="0.3"/>
    <row r="253" s="85" customFormat="1" x14ac:dyDescent="0.3"/>
    <row r="254" s="85" customFormat="1" x14ac:dyDescent="0.3"/>
    <row r="255" s="85" customFormat="1" x14ac:dyDescent="0.3"/>
    <row r="256" s="85" customFormat="1" x14ac:dyDescent="0.3"/>
    <row r="257" s="85" customFormat="1" x14ac:dyDescent="0.3"/>
    <row r="258" s="85" customFormat="1" x14ac:dyDescent="0.3"/>
    <row r="259" s="85" customFormat="1" x14ac:dyDescent="0.3"/>
    <row r="260" s="85" customFormat="1" x14ac:dyDescent="0.3"/>
    <row r="261" s="85" customFormat="1" x14ac:dyDescent="0.3"/>
    <row r="262" s="85" customFormat="1" x14ac:dyDescent="0.3"/>
    <row r="263" s="85" customFormat="1" x14ac:dyDescent="0.3"/>
    <row r="264" s="85" customFormat="1" x14ac:dyDescent="0.3"/>
    <row r="265" s="85" customFormat="1" x14ac:dyDescent="0.3"/>
    <row r="266" s="85" customFormat="1" x14ac:dyDescent="0.3"/>
    <row r="267" s="85" customFormat="1" x14ac:dyDescent="0.3"/>
    <row r="268" s="85" customFormat="1" x14ac:dyDescent="0.3"/>
    <row r="269" s="85" customFormat="1" x14ac:dyDescent="0.3"/>
    <row r="270" s="85" customFormat="1" x14ac:dyDescent="0.3"/>
    <row r="271" s="85" customFormat="1" x14ac:dyDescent="0.3"/>
    <row r="272" s="85" customFormat="1" x14ac:dyDescent="0.3"/>
    <row r="273" s="85" customFormat="1" x14ac:dyDescent="0.3"/>
    <row r="274" s="85" customFormat="1" x14ac:dyDescent="0.3"/>
    <row r="275" s="85" customFormat="1" x14ac:dyDescent="0.3"/>
    <row r="276" s="85" customFormat="1" x14ac:dyDescent="0.3"/>
    <row r="277" s="85" customFormat="1" x14ac:dyDescent="0.3"/>
    <row r="278" s="85" customFormat="1" x14ac:dyDescent="0.3"/>
    <row r="279" s="85" customFormat="1" x14ac:dyDescent="0.3"/>
    <row r="280" s="85" customFormat="1" x14ac:dyDescent="0.3"/>
    <row r="281" s="85" customFormat="1" x14ac:dyDescent="0.3"/>
    <row r="282" s="85" customFormat="1" x14ac:dyDescent="0.3"/>
    <row r="283" s="85" customFormat="1" x14ac:dyDescent="0.3"/>
    <row r="284" s="85" customFormat="1" x14ac:dyDescent="0.3"/>
    <row r="285" s="85" customFormat="1" x14ac:dyDescent="0.3"/>
    <row r="286" s="85" customFormat="1" x14ac:dyDescent="0.3"/>
    <row r="287" s="85" customFormat="1" x14ac:dyDescent="0.3"/>
    <row r="288" s="85" customFormat="1" x14ac:dyDescent="0.3"/>
    <row r="289" s="85" customFormat="1" x14ac:dyDescent="0.3"/>
    <row r="290" s="85" customFormat="1" x14ac:dyDescent="0.3"/>
    <row r="291" s="85" customFormat="1" x14ac:dyDescent="0.3"/>
    <row r="292" s="85" customFormat="1" x14ac:dyDescent="0.3"/>
    <row r="293" s="85" customFormat="1" x14ac:dyDescent="0.3"/>
    <row r="294" s="85" customFormat="1" x14ac:dyDescent="0.3"/>
    <row r="295" s="85" customFormat="1" x14ac:dyDescent="0.3"/>
    <row r="296" s="85" customFormat="1" x14ac:dyDescent="0.3"/>
    <row r="297" s="85" customFormat="1" x14ac:dyDescent="0.3"/>
    <row r="298" s="85" customFormat="1" x14ac:dyDescent="0.3"/>
    <row r="299" s="85" customFormat="1" x14ac:dyDescent="0.3"/>
    <row r="300" s="85" customFormat="1" x14ac:dyDescent="0.3"/>
    <row r="301" s="85" customFormat="1" x14ac:dyDescent="0.3"/>
    <row r="302" s="85" customFormat="1" x14ac:dyDescent="0.3"/>
    <row r="303" s="85" customFormat="1" x14ac:dyDescent="0.3"/>
    <row r="304" s="85" customFormat="1" x14ac:dyDescent="0.3"/>
    <row r="305" s="85" customFormat="1" x14ac:dyDescent="0.3"/>
    <row r="306" s="85" customFormat="1" x14ac:dyDescent="0.3"/>
    <row r="307" s="85" customFormat="1" x14ac:dyDescent="0.3"/>
    <row r="308" s="85" customFormat="1" x14ac:dyDescent="0.3"/>
    <row r="309" s="85" customFormat="1" x14ac:dyDescent="0.3"/>
    <row r="310" s="85" customFormat="1" x14ac:dyDescent="0.3"/>
    <row r="311" s="85" customFormat="1" x14ac:dyDescent="0.3"/>
    <row r="312" s="85" customFormat="1" x14ac:dyDescent="0.3"/>
    <row r="313" s="85" customFormat="1" x14ac:dyDescent="0.3"/>
    <row r="314" s="85" customFormat="1" x14ac:dyDescent="0.3"/>
    <row r="315" s="85" customFormat="1" x14ac:dyDescent="0.3"/>
    <row r="316" s="85" customFormat="1" x14ac:dyDescent="0.3"/>
    <row r="317" s="85" customFormat="1" x14ac:dyDescent="0.3"/>
    <row r="318" s="85" customFormat="1" x14ac:dyDescent="0.3"/>
    <row r="319" s="85" customFormat="1" x14ac:dyDescent="0.3"/>
    <row r="320" s="85" customFormat="1" x14ac:dyDescent="0.3"/>
    <row r="321" s="85" customFormat="1" x14ac:dyDescent="0.3"/>
    <row r="322" s="85" customFormat="1" x14ac:dyDescent="0.3"/>
    <row r="323" s="85" customFormat="1" x14ac:dyDescent="0.3"/>
    <row r="324" s="85" customFormat="1" x14ac:dyDescent="0.3"/>
    <row r="325" s="85" customFormat="1" x14ac:dyDescent="0.3"/>
    <row r="326" s="85" customFormat="1" x14ac:dyDescent="0.3"/>
    <row r="327" s="85" customFormat="1" x14ac:dyDescent="0.3"/>
    <row r="328" s="85" customFormat="1" x14ac:dyDescent="0.3"/>
    <row r="329" s="85" customFormat="1" x14ac:dyDescent="0.3"/>
    <row r="330" s="85" customFormat="1" x14ac:dyDescent="0.3"/>
    <row r="331" s="85" customFormat="1" x14ac:dyDescent="0.3"/>
    <row r="332" s="85" customFormat="1" x14ac:dyDescent="0.3"/>
    <row r="333" s="85" customFormat="1" x14ac:dyDescent="0.3"/>
    <row r="334" s="85" customFormat="1" x14ac:dyDescent="0.3"/>
    <row r="335" s="85" customFormat="1" x14ac:dyDescent="0.3"/>
    <row r="336" s="85" customFormat="1" x14ac:dyDescent="0.3"/>
    <row r="337" s="85" customFormat="1" x14ac:dyDescent="0.3"/>
    <row r="338" s="85" customFormat="1" x14ac:dyDescent="0.3"/>
    <row r="339" s="85" customFormat="1" x14ac:dyDescent="0.3"/>
    <row r="340" s="85" customFormat="1" x14ac:dyDescent="0.3"/>
    <row r="341" s="85" customFormat="1" x14ac:dyDescent="0.3"/>
    <row r="342" s="85" customFormat="1" x14ac:dyDescent="0.3"/>
    <row r="343" s="85" customFormat="1" x14ac:dyDescent="0.3"/>
    <row r="344" s="85" customFormat="1" x14ac:dyDescent="0.3"/>
    <row r="345" s="85" customFormat="1" x14ac:dyDescent="0.3"/>
    <row r="346" s="85" customFormat="1" x14ac:dyDescent="0.3"/>
    <row r="347" s="85" customFormat="1" x14ac:dyDescent="0.3"/>
    <row r="348" s="85" customFormat="1" x14ac:dyDescent="0.3"/>
    <row r="349" s="85" customFormat="1" x14ac:dyDescent="0.3"/>
    <row r="350" s="85" customFormat="1" x14ac:dyDescent="0.3"/>
    <row r="351" s="85" customFormat="1" x14ac:dyDescent="0.3"/>
    <row r="352" s="85" customFormat="1" x14ac:dyDescent="0.3"/>
    <row r="353" s="85" customFormat="1" x14ac:dyDescent="0.3"/>
    <row r="354" s="85" customFormat="1" x14ac:dyDescent="0.3"/>
    <row r="355" s="85" customFormat="1" x14ac:dyDescent="0.3"/>
    <row r="356" s="85" customFormat="1" x14ac:dyDescent="0.3"/>
    <row r="357" s="85" customFormat="1" x14ac:dyDescent="0.3"/>
    <row r="358" s="85" customFormat="1" x14ac:dyDescent="0.3"/>
    <row r="359" s="85" customFormat="1" x14ac:dyDescent="0.3"/>
    <row r="360" s="85" customFormat="1" x14ac:dyDescent="0.3"/>
    <row r="361" s="85" customFormat="1" x14ac:dyDescent="0.3"/>
    <row r="362" s="85" customFormat="1" x14ac:dyDescent="0.3"/>
    <row r="363" s="85" customFormat="1" x14ac:dyDescent="0.3"/>
    <row r="364" s="85" customFormat="1" x14ac:dyDescent="0.3"/>
    <row r="365" s="85" customFormat="1" x14ac:dyDescent="0.3"/>
    <row r="366" s="85" customFormat="1" x14ac:dyDescent="0.3"/>
    <row r="367" s="85" customFormat="1" x14ac:dyDescent="0.3"/>
    <row r="368" s="85" customFormat="1" x14ac:dyDescent="0.3"/>
    <row r="369" s="85" customFormat="1" x14ac:dyDescent="0.3"/>
    <row r="370" s="85" customFormat="1" x14ac:dyDescent="0.3"/>
    <row r="371" s="85" customFormat="1" x14ac:dyDescent="0.3"/>
    <row r="372" s="85" customFormat="1" x14ac:dyDescent="0.3"/>
    <row r="373" s="85" customFormat="1" x14ac:dyDescent="0.3"/>
    <row r="374" s="85" customFormat="1" x14ac:dyDescent="0.3"/>
    <row r="375" s="85" customFormat="1" x14ac:dyDescent="0.3"/>
    <row r="376" s="85" customFormat="1" x14ac:dyDescent="0.3"/>
    <row r="377" s="85" customFormat="1" x14ac:dyDescent="0.3"/>
    <row r="378" s="85" customFormat="1" x14ac:dyDescent="0.3"/>
    <row r="379" s="85" customFormat="1" x14ac:dyDescent="0.3"/>
    <row r="380" s="85" customFormat="1" x14ac:dyDescent="0.3"/>
    <row r="381" s="85" customFormat="1" x14ac:dyDescent="0.3"/>
    <row r="382" s="85" customFormat="1" x14ac:dyDescent="0.3"/>
    <row r="383" s="85" customFormat="1" x14ac:dyDescent="0.3"/>
    <row r="384" s="85" customFormat="1" x14ac:dyDescent="0.3"/>
    <row r="385" s="85" customFormat="1" x14ac:dyDescent="0.3"/>
    <row r="386" s="85" customFormat="1" x14ac:dyDescent="0.3"/>
    <row r="387" s="85" customFormat="1" x14ac:dyDescent="0.3"/>
    <row r="388" s="85" customFormat="1" x14ac:dyDescent="0.3"/>
    <row r="389" s="85" customFormat="1" x14ac:dyDescent="0.3"/>
    <row r="390" s="85" customFormat="1" x14ac:dyDescent="0.3"/>
    <row r="391" s="85" customFormat="1" x14ac:dyDescent="0.3"/>
    <row r="392" s="85" customFormat="1" x14ac:dyDescent="0.3"/>
    <row r="393" s="85" customFormat="1" x14ac:dyDescent="0.3"/>
    <row r="394" s="85" customFormat="1" x14ac:dyDescent="0.3"/>
    <row r="395" s="85" customFormat="1" x14ac:dyDescent="0.3"/>
    <row r="396" s="85" customFormat="1" x14ac:dyDescent="0.3"/>
    <row r="397" s="85" customFormat="1" x14ac:dyDescent="0.3"/>
    <row r="398" s="85" customFormat="1" x14ac:dyDescent="0.3"/>
    <row r="399" s="85" customFormat="1" x14ac:dyDescent="0.3"/>
    <row r="400" s="85" customFormat="1" x14ac:dyDescent="0.3"/>
    <row r="401" s="85" customFormat="1" x14ac:dyDescent="0.3"/>
    <row r="402" s="85" customFormat="1" x14ac:dyDescent="0.3"/>
    <row r="403" s="85" customFormat="1" x14ac:dyDescent="0.3"/>
    <row r="404" s="85" customFormat="1" x14ac:dyDescent="0.3"/>
    <row r="405" s="85" customFormat="1" x14ac:dyDescent="0.3"/>
    <row r="406" s="85" customFormat="1" x14ac:dyDescent="0.3"/>
    <row r="407" s="85" customFormat="1" x14ac:dyDescent="0.3"/>
    <row r="408" s="85" customFormat="1" x14ac:dyDescent="0.3"/>
    <row r="409" s="85" customFormat="1" x14ac:dyDescent="0.3"/>
    <row r="410" s="85" customFormat="1" x14ac:dyDescent="0.3"/>
    <row r="411" s="85" customFormat="1" x14ac:dyDescent="0.3"/>
    <row r="412" s="85" customFormat="1" x14ac:dyDescent="0.3"/>
    <row r="413" s="85" customFormat="1" x14ac:dyDescent="0.3"/>
    <row r="414" s="85" customFormat="1" x14ac:dyDescent="0.3"/>
    <row r="415" s="85" customFormat="1" x14ac:dyDescent="0.3"/>
    <row r="416" s="85" customFormat="1" x14ac:dyDescent="0.3"/>
    <row r="417" s="85" customFormat="1" x14ac:dyDescent="0.3"/>
    <row r="418" s="85" customFormat="1" x14ac:dyDescent="0.3"/>
    <row r="419" s="85" customFormat="1" x14ac:dyDescent="0.3"/>
    <row r="420" s="85" customFormat="1" x14ac:dyDescent="0.3"/>
    <row r="421" s="85" customFormat="1" x14ac:dyDescent="0.3"/>
    <row r="422" s="85" customFormat="1" x14ac:dyDescent="0.3"/>
    <row r="423" s="85" customFormat="1" x14ac:dyDescent="0.3"/>
    <row r="424" s="85" customFormat="1" x14ac:dyDescent="0.3"/>
    <row r="425" s="85" customFormat="1" x14ac:dyDescent="0.3"/>
    <row r="426" s="85" customFormat="1" x14ac:dyDescent="0.3"/>
    <row r="427" s="85" customFormat="1" x14ac:dyDescent="0.3"/>
    <row r="428" s="85" customFormat="1" x14ac:dyDescent="0.3"/>
    <row r="429" s="85" customFormat="1" x14ac:dyDescent="0.3"/>
    <row r="430" s="85" customFormat="1" x14ac:dyDescent="0.3"/>
    <row r="431" s="85" customFormat="1" x14ac:dyDescent="0.3"/>
    <row r="432" s="85" customFormat="1" x14ac:dyDescent="0.3"/>
    <row r="433" s="85" customFormat="1" x14ac:dyDescent="0.3"/>
    <row r="434" s="85" customFormat="1" x14ac:dyDescent="0.3"/>
    <row r="435" s="85" customFormat="1" x14ac:dyDescent="0.3"/>
    <row r="436" s="85" customFormat="1" x14ac:dyDescent="0.3"/>
    <row r="437" s="85" customFormat="1" x14ac:dyDescent="0.3"/>
    <row r="438" s="85" customFormat="1" x14ac:dyDescent="0.3"/>
    <row r="439" s="85" customFormat="1" x14ac:dyDescent="0.3"/>
    <row r="440" s="85" customFormat="1" x14ac:dyDescent="0.3"/>
    <row r="441" s="85" customFormat="1" x14ac:dyDescent="0.3"/>
    <row r="442" s="85" customFormat="1" x14ac:dyDescent="0.3"/>
    <row r="443" s="85" customFormat="1" x14ac:dyDescent="0.3"/>
    <row r="444" s="85" customFormat="1" x14ac:dyDescent="0.3"/>
    <row r="445" s="85" customFormat="1" x14ac:dyDescent="0.3"/>
    <row r="446" s="85" customFormat="1" x14ac:dyDescent="0.3"/>
    <row r="447" s="85" customFormat="1" x14ac:dyDescent="0.3"/>
    <row r="448" s="85" customFormat="1" x14ac:dyDescent="0.3"/>
    <row r="449" s="85" customFormat="1" x14ac:dyDescent="0.3"/>
    <row r="450" s="85" customFormat="1" x14ac:dyDescent="0.3"/>
    <row r="451" s="85" customFormat="1" x14ac:dyDescent="0.3"/>
    <row r="452" s="85" customFormat="1" x14ac:dyDescent="0.3"/>
    <row r="453" s="85" customFormat="1" x14ac:dyDescent="0.3"/>
    <row r="454" s="85" customFormat="1" x14ac:dyDescent="0.3"/>
    <row r="455" s="85" customFormat="1" x14ac:dyDescent="0.3"/>
    <row r="456" s="85" customFormat="1" x14ac:dyDescent="0.3"/>
    <row r="457" s="85" customFormat="1" x14ac:dyDescent="0.3"/>
    <row r="458" s="85" customFormat="1" x14ac:dyDescent="0.3"/>
    <row r="459" s="85" customFormat="1" x14ac:dyDescent="0.3"/>
    <row r="460" s="85" customFormat="1" x14ac:dyDescent="0.3"/>
    <row r="461" s="85" customFormat="1" x14ac:dyDescent="0.3"/>
    <row r="462" s="85" customFormat="1" x14ac:dyDescent="0.3"/>
    <row r="463" s="85" customFormat="1" x14ac:dyDescent="0.3"/>
    <row r="464" s="85" customFormat="1" x14ac:dyDescent="0.3"/>
    <row r="465" s="85" customFormat="1" x14ac:dyDescent="0.3"/>
    <row r="466" s="85" customFormat="1" x14ac:dyDescent="0.3"/>
    <row r="467" s="85" customFormat="1" x14ac:dyDescent="0.3"/>
    <row r="468" s="85" customFormat="1" x14ac:dyDescent="0.3"/>
    <row r="469" s="85" customFormat="1" x14ac:dyDescent="0.3"/>
    <row r="470" s="85" customFormat="1" x14ac:dyDescent="0.3"/>
    <row r="471" s="85" customFormat="1" x14ac:dyDescent="0.3"/>
    <row r="472" s="85" customFormat="1" x14ac:dyDescent="0.3"/>
    <row r="473" s="85" customFormat="1" x14ac:dyDescent="0.3"/>
    <row r="474" s="85" customFormat="1" x14ac:dyDescent="0.3"/>
    <row r="475" s="85" customFormat="1" x14ac:dyDescent="0.3"/>
    <row r="476" s="85" customFormat="1" x14ac:dyDescent="0.3"/>
    <row r="477" s="85" customFormat="1" x14ac:dyDescent="0.3"/>
    <row r="478" s="85" customFormat="1" x14ac:dyDescent="0.3"/>
    <row r="479" s="85" customFormat="1" x14ac:dyDescent="0.3"/>
    <row r="480" s="85" customFormat="1" x14ac:dyDescent="0.3"/>
    <row r="481" s="85" customFormat="1" x14ac:dyDescent="0.3"/>
    <row r="482" s="85" customFormat="1" x14ac:dyDescent="0.3"/>
    <row r="483" s="85" customFormat="1" x14ac:dyDescent="0.3"/>
    <row r="484" s="85" customFormat="1" x14ac:dyDescent="0.3"/>
    <row r="485" s="85" customFormat="1" x14ac:dyDescent="0.3"/>
    <row r="486" s="85" customFormat="1" x14ac:dyDescent="0.3"/>
    <row r="487" s="85" customFormat="1" x14ac:dyDescent="0.3"/>
    <row r="488" s="85" customFormat="1" x14ac:dyDescent="0.3"/>
    <row r="489" s="85" customFormat="1" x14ac:dyDescent="0.3"/>
    <row r="490" s="85" customFormat="1" x14ac:dyDescent="0.3"/>
    <row r="491" s="85" customFormat="1" x14ac:dyDescent="0.3"/>
    <row r="492" s="85" customFormat="1" x14ac:dyDescent="0.3"/>
    <row r="493" s="85" customFormat="1" x14ac:dyDescent="0.3"/>
    <row r="494" s="85" customFormat="1" x14ac:dyDescent="0.3"/>
    <row r="495" s="85" customFormat="1" x14ac:dyDescent="0.3"/>
    <row r="496" s="85" customFormat="1" x14ac:dyDescent="0.3"/>
    <row r="497" s="85" customFormat="1" x14ac:dyDescent="0.3"/>
    <row r="498" s="85" customFormat="1" x14ac:dyDescent="0.3"/>
    <row r="499" s="85" customFormat="1" x14ac:dyDescent="0.3"/>
    <row r="500" s="85" customFormat="1" x14ac:dyDescent="0.3"/>
    <row r="501" s="85" customFormat="1" x14ac:dyDescent="0.3"/>
    <row r="502" s="85" customFormat="1" x14ac:dyDescent="0.3"/>
    <row r="503" s="85" customFormat="1" x14ac:dyDescent="0.3"/>
    <row r="504" s="85" customFormat="1" x14ac:dyDescent="0.3"/>
    <row r="505" s="85" customFormat="1" x14ac:dyDescent="0.3"/>
    <row r="506" s="85" customFormat="1" x14ac:dyDescent="0.3"/>
    <row r="507" s="85" customFormat="1" x14ac:dyDescent="0.3"/>
    <row r="508" s="85" customFormat="1" x14ac:dyDescent="0.3"/>
    <row r="509" s="85" customFormat="1" x14ac:dyDescent="0.3"/>
    <row r="510" s="85" customFormat="1" x14ac:dyDescent="0.3"/>
    <row r="511" s="85" customFormat="1" x14ac:dyDescent="0.3"/>
    <row r="512" s="85" customFormat="1" x14ac:dyDescent="0.3"/>
    <row r="513" s="85" customFormat="1" x14ac:dyDescent="0.3"/>
    <row r="514" s="85" customFormat="1" x14ac:dyDescent="0.3"/>
    <row r="515" s="85" customFormat="1" x14ac:dyDescent="0.3"/>
    <row r="516" s="85" customFormat="1" x14ac:dyDescent="0.3"/>
    <row r="517" s="85" customFormat="1" x14ac:dyDescent="0.3"/>
    <row r="518" s="85" customFormat="1" x14ac:dyDescent="0.3"/>
    <row r="519" s="85" customFormat="1" x14ac:dyDescent="0.3"/>
    <row r="520" s="85" customFormat="1" x14ac:dyDescent="0.3"/>
    <row r="521" s="85" customFormat="1" x14ac:dyDescent="0.3"/>
    <row r="522" s="85" customFormat="1" x14ac:dyDescent="0.3"/>
    <row r="523" s="85" customFormat="1" x14ac:dyDescent="0.3"/>
    <row r="524" s="85" customFormat="1" x14ac:dyDescent="0.3"/>
    <row r="525" s="85" customFormat="1" x14ac:dyDescent="0.3"/>
    <row r="526" s="85" customFormat="1" x14ac:dyDescent="0.3"/>
    <row r="527" s="85" customFormat="1" x14ac:dyDescent="0.3"/>
    <row r="528" s="85" customFormat="1" x14ac:dyDescent="0.3"/>
    <row r="529" s="85" customFormat="1" x14ac:dyDescent="0.3"/>
    <row r="530" s="85" customFormat="1" x14ac:dyDescent="0.3"/>
    <row r="531" s="85" customFormat="1" x14ac:dyDescent="0.3"/>
    <row r="532" s="85" customFormat="1" x14ac:dyDescent="0.3"/>
    <row r="533" s="85" customFormat="1" x14ac:dyDescent="0.3"/>
    <row r="534" s="85" customFormat="1" x14ac:dyDescent="0.3"/>
    <row r="535" s="85" customFormat="1" x14ac:dyDescent="0.3"/>
    <row r="536" s="85" customFormat="1" x14ac:dyDescent="0.3"/>
    <row r="537" s="85" customFormat="1" x14ac:dyDescent="0.3"/>
    <row r="538" s="85" customFormat="1" x14ac:dyDescent="0.3"/>
    <row r="539" s="85" customFormat="1" x14ac:dyDescent="0.3"/>
    <row r="540" s="85" customFormat="1" x14ac:dyDescent="0.3"/>
    <row r="541" s="85" customFormat="1" x14ac:dyDescent="0.3"/>
    <row r="542" s="85" customFormat="1" x14ac:dyDescent="0.3"/>
    <row r="543" s="85" customFormat="1" x14ac:dyDescent="0.3"/>
    <row r="544" s="85" customFormat="1" x14ac:dyDescent="0.3"/>
    <row r="545" s="85" customFormat="1" x14ac:dyDescent="0.3"/>
    <row r="546" s="85" customFormat="1" x14ac:dyDescent="0.3"/>
    <row r="547" s="85" customFormat="1" x14ac:dyDescent="0.3"/>
    <row r="548" s="85" customFormat="1" x14ac:dyDescent="0.3"/>
    <row r="549" s="85" customFormat="1" x14ac:dyDescent="0.3"/>
    <row r="550" s="85" customFormat="1" x14ac:dyDescent="0.3"/>
    <row r="551" s="85" customFormat="1" x14ac:dyDescent="0.3"/>
    <row r="552" s="85" customFormat="1" x14ac:dyDescent="0.3"/>
    <row r="553" s="85" customFormat="1" x14ac:dyDescent="0.3"/>
    <row r="554" s="85" customFormat="1" x14ac:dyDescent="0.3"/>
    <row r="555" s="85" customFormat="1" x14ac:dyDescent="0.3"/>
    <row r="556" s="85" customFormat="1" x14ac:dyDescent="0.3"/>
    <row r="557" s="85" customFormat="1" x14ac:dyDescent="0.3"/>
    <row r="558" s="85" customFormat="1" x14ac:dyDescent="0.3"/>
    <row r="559" s="85" customFormat="1" x14ac:dyDescent="0.3"/>
    <row r="560" s="85" customFormat="1" x14ac:dyDescent="0.3"/>
    <row r="561" s="85" customFormat="1" x14ac:dyDescent="0.3"/>
    <row r="562" s="85" customFormat="1" x14ac:dyDescent="0.3"/>
    <row r="563" s="85" customFormat="1" x14ac:dyDescent="0.3"/>
    <row r="564" s="85" customFormat="1" x14ac:dyDescent="0.3"/>
    <row r="565" s="85" customFormat="1" x14ac:dyDescent="0.3"/>
    <row r="566" s="85" customFormat="1" x14ac:dyDescent="0.3"/>
    <row r="567" s="85" customFormat="1" x14ac:dyDescent="0.3"/>
    <row r="568" s="85" customFormat="1" x14ac:dyDescent="0.3"/>
    <row r="569" s="85" customFormat="1" x14ac:dyDescent="0.3"/>
    <row r="570" s="85" customFormat="1" x14ac:dyDescent="0.3"/>
    <row r="571" s="85" customFormat="1" x14ac:dyDescent="0.3"/>
    <row r="572" s="85" customFormat="1" x14ac:dyDescent="0.3"/>
    <row r="573" s="85" customFormat="1" x14ac:dyDescent="0.3"/>
    <row r="574" s="85" customFormat="1" x14ac:dyDescent="0.3"/>
    <row r="575" s="85" customFormat="1" x14ac:dyDescent="0.3"/>
    <row r="576" s="85" customFormat="1" x14ac:dyDescent="0.3"/>
    <row r="577" s="85" customFormat="1" x14ac:dyDescent="0.3"/>
    <row r="578" s="85" customFormat="1" x14ac:dyDescent="0.3"/>
    <row r="579" s="85" customFormat="1" x14ac:dyDescent="0.3"/>
    <row r="580" s="85" customFormat="1" x14ac:dyDescent="0.3"/>
    <row r="581" s="85" customFormat="1" x14ac:dyDescent="0.3"/>
    <row r="582" s="85" customFormat="1" x14ac:dyDescent="0.3"/>
    <row r="583" s="85" customFormat="1" x14ac:dyDescent="0.3"/>
    <row r="584" s="85" customFormat="1" x14ac:dyDescent="0.3"/>
    <row r="585" s="85" customFormat="1" x14ac:dyDescent="0.3"/>
    <row r="586" s="85" customFormat="1" x14ac:dyDescent="0.3"/>
    <row r="587" s="85" customFormat="1" x14ac:dyDescent="0.3"/>
    <row r="588" s="85" customFormat="1" x14ac:dyDescent="0.3"/>
    <row r="589" s="85" customFormat="1" x14ac:dyDescent="0.3"/>
    <row r="590" s="85" customFormat="1" x14ac:dyDescent="0.3"/>
    <row r="591" s="85" customFormat="1" x14ac:dyDescent="0.3"/>
    <row r="592" s="85" customFormat="1" x14ac:dyDescent="0.3"/>
    <row r="593" s="85" customFormat="1" x14ac:dyDescent="0.3"/>
    <row r="594" s="85" customFormat="1" x14ac:dyDescent="0.3"/>
    <row r="595" s="85" customFormat="1" x14ac:dyDescent="0.3"/>
    <row r="596" s="85" customFormat="1" x14ac:dyDescent="0.3"/>
    <row r="597" s="85" customFormat="1" x14ac:dyDescent="0.3"/>
    <row r="598" s="85" customFormat="1" x14ac:dyDescent="0.3"/>
    <row r="599" s="85" customFormat="1" x14ac:dyDescent="0.3"/>
    <row r="600" s="85" customFormat="1" x14ac:dyDescent="0.3"/>
  </sheetData>
  <sheetProtection algorithmName="SHA-512" hashValue="eOEwDFJAsFF93sRhVKFZ30mNtWMWddY8Js6lNqo/jTyqMsrny9H589+xZbrOGnAKJ48VH8rA792APMFQdpdWPg==" saltValue="CXN0eP+TR8MKS97I+zO1RA==" spinCount="100000" sheet="1" selectLockedCells="1"/>
  <mergeCells count="24">
    <mergeCell ref="A33:H33"/>
    <mergeCell ref="A34:H47"/>
    <mergeCell ref="A1:H1"/>
    <mergeCell ref="A2:H2"/>
    <mergeCell ref="A3:H3"/>
    <mergeCell ref="A18:H18"/>
    <mergeCell ref="A19:H32"/>
    <mergeCell ref="A14:H14"/>
    <mergeCell ref="A15:H15"/>
    <mergeCell ref="A16:B16"/>
    <mergeCell ref="D16:F16"/>
    <mergeCell ref="G16:H16"/>
    <mergeCell ref="A17:B17"/>
    <mergeCell ref="A4:B4"/>
    <mergeCell ref="A8:B8"/>
    <mergeCell ref="D17:H17"/>
    <mergeCell ref="A5:B5"/>
    <mergeCell ref="A13:H13"/>
    <mergeCell ref="A12:H12"/>
    <mergeCell ref="A10:B10"/>
    <mergeCell ref="A11:B11"/>
    <mergeCell ref="A9:B9"/>
    <mergeCell ref="A6:B6"/>
    <mergeCell ref="A7:B7"/>
  </mergeCells>
  <phoneticPr fontId="14" type="noConversion"/>
  <conditionalFormatting sqref="C8:G8">
    <cfRule type="cellIs" dxfId="50" priority="1" operator="lessThan">
      <formula>0</formula>
    </cfRule>
    <cfRule type="cellIs" dxfId="49" priority="2" operator="greaterThan">
      <formula>0</formula>
    </cfRule>
  </conditionalFormatting>
  <dataValidations count="13">
    <dataValidation allowBlank="1" showInputMessage="1" showErrorMessage="1" prompt="Enter a zero or the amount of PLHA funds income received during this reporting period. Or enter an &quot;N/A&quot; if not applicable." sqref="C16" xr:uid="{B1370790-5435-4E5F-B44C-FF3B48B3BB46}"/>
    <dataValidation allowBlank="1" showInputMessage="1" showErrorMessage="1" prompt="Please share your stories or enter &quot;N/A&quot; if not applicable." sqref="A34:H47" xr:uid="{822123AB-B252-419E-A9B3-FAA82D219D3A}"/>
    <dataValidation type="textLength" operator="lessThan" allowBlank="1" showInputMessage="1" showErrorMessage="1" sqref="A16:B17 A1:H2 A12:H12 D16:F16 A14:H14 I1:XFD14 A18:XFD18 A33:H33" xr:uid="{188EFDFA-962B-460A-ACE1-FBFC2E88188A}">
      <formula1>0</formula1>
    </dataValidation>
    <dataValidation operator="lessThan" allowBlank="1" showInputMessage="1" showErrorMessage="1" prompt="Enter N/A if PLHA funds had already been expended for Admin Costs during this reporting period.  Otherwise, please provide an explanation and a timeframe as to when you plan to request and/or expend your awarded Admin Costs funds." sqref="A13:H13" xr:uid="{FEFE25A2-7828-43A8-BEC1-D44ABC76A3CB}"/>
    <dataValidation allowBlank="1" showInputMessage="1" showErrorMessage="1" prompt="Please provide a description  in Number 3 if your 5-Year Plan includes Activity 2, 3, 4, 7, 8, 9, and/or 10.  Enter &quot;N/A&quot; if your 5-Year Plan does not include Activity 2, 3, 4, 7, 8, 9, and/or 10." sqref="A19:H32" xr:uid="{B1800B40-576B-40E9-BA8C-435891F4A22E}"/>
    <dataValidation allowBlank="1" showInputMessage="1" showErrorMessage="1" prompt="Describe the revenue generated from PLHA funds during this reporting period and how it was generated.  Please provide a description of how your estimate of households to be assisted was determined.  Enter N/A if not applicable." sqref="A15:H15" xr:uid="{33D2A242-E0F9-4CF5-8512-50C47764F36E}"/>
    <dataValidation allowBlank="1" showInputMessage="1" showErrorMessage="1" prompt="Please enter the approximate number of households to be assisted with reuse revenue from this reporting period." sqref="G16:H16" xr:uid="{B7E9A61C-5A19-4DBC-880C-3ED420FF732A}"/>
    <dataValidation allowBlank="1" showInputMessage="1" showErrorMessage="1" prompt="Enter a zero or the balance of reuse revenue from PLHA funds during this reporting period. Or enter an &quot;N/A&quot; if not applicable." sqref="C17" xr:uid="{224C0142-4F38-4322-B80F-2F2AB8BD0151}"/>
    <dataValidation operator="lessThan" allowBlank="1" showInputMessage="1" showErrorMessage="1" sqref="A3:H3" xr:uid="{D563235D-44D6-4DA7-AD6B-964EA7988E4E}"/>
    <dataValidation type="textLength" allowBlank="1" showInputMessage="1" showErrorMessage="1" sqref="A4:B11 C4:G4 C8:G8" xr:uid="{2C2EB8A0-E457-4DC8-A6EA-D30D87328D48}">
      <formula1>1000</formula1>
      <formula2>5000</formula2>
    </dataValidation>
    <dataValidation allowBlank="1" showInputMessage="1" showErrorMessage="1" prompt="Enter the most current amount awarded by HCD in the executed Standard Agreement or approved by SGIM with the budget revision or Request for Funds form." sqref="C5:H5 H6:H11" xr:uid="{F44091B2-F3BA-4735-8909-A731D206502C}"/>
    <dataValidation allowBlank="1" showInputMessage="1" showErrorMessage="1" prompt="Enter the most current amount approved by SGIM with the budget revision or Request for Funds form." sqref="C6:G6 C9:G11" xr:uid="{0DF06EC8-674A-4DD0-9CF5-F8A32C3DAA6D}"/>
    <dataValidation allowBlank="1" showInputMessage="1" showErrorMessage="1" prompt="Enter the amount noted in the Disencumbrance letter sent by SGIM.." sqref="C7:G7" xr:uid="{6A743CA2-F47E-45EB-AE6C-68736A53EC9D}"/>
  </dataValidations>
  <printOptions horizontalCentered="1"/>
  <pageMargins left="0.25" right="0.25" top="0.75" bottom="0.75" header="0.3" footer="0.3"/>
  <pageSetup scale="42" fitToHeight="0"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38AA1-1F9E-4AEC-92DD-47187DF7CA16}">
  <sheetPr codeName="Sheet10">
    <pageSetUpPr fitToPage="1"/>
  </sheetPr>
  <dimension ref="A1:ABI1220"/>
  <sheetViews>
    <sheetView topLeftCell="A3" zoomScale="60" zoomScaleNormal="60" zoomScaleSheetLayoutView="20" zoomScalePageLayoutView="55" workbookViewId="0">
      <selection activeCell="I6" sqref="I6"/>
    </sheetView>
  </sheetViews>
  <sheetFormatPr defaultColWidth="8.54296875" defaultRowHeight="12.5" x14ac:dyDescent="0.25"/>
  <cols>
    <col min="1" max="1" width="1.453125" customWidth="1"/>
    <col min="2" max="2" width="35.453125" customWidth="1"/>
    <col min="3" max="10" width="30.54296875" customWidth="1"/>
    <col min="11" max="11" width="31.54296875" customWidth="1"/>
    <col min="12" max="12" width="30.54296875" customWidth="1"/>
    <col min="13" max="13" width="32.54296875" customWidth="1"/>
    <col min="14" max="22" width="30.54296875" customWidth="1"/>
    <col min="23" max="23" width="25.54296875" style="70" customWidth="1"/>
    <col min="24" max="24" width="25.453125" style="70" customWidth="1"/>
    <col min="25" max="25" width="21.54296875" style="70" customWidth="1"/>
    <col min="26" max="26" width="21" style="70" customWidth="1"/>
    <col min="27" max="27" width="30.453125" style="70" customWidth="1"/>
    <col min="28" max="28" width="22.453125" style="70" customWidth="1"/>
    <col min="29" max="29" width="14.54296875" style="70" customWidth="1"/>
    <col min="30" max="30" width="10.54296875" style="70" customWidth="1"/>
    <col min="31" max="737" width="8.54296875" style="70"/>
  </cols>
  <sheetData>
    <row r="1" spans="2:737" ht="50.15" customHeight="1" x14ac:dyDescent="0.25">
      <c r="B1" s="695" t="s">
        <v>141</v>
      </c>
      <c r="C1" s="696"/>
      <c r="D1" s="696"/>
      <c r="E1" s="696"/>
      <c r="F1" s="696"/>
      <c r="G1" s="696"/>
      <c r="H1" s="696"/>
      <c r="I1" s="696"/>
      <c r="J1" s="696"/>
      <c r="K1" s="696"/>
      <c r="L1" s="696"/>
      <c r="M1" s="696"/>
      <c r="N1" s="696"/>
      <c r="O1" s="696"/>
      <c r="P1" s="696"/>
      <c r="Q1" s="696"/>
      <c r="R1" s="696"/>
      <c r="S1" s="696"/>
      <c r="T1" s="696"/>
      <c r="U1" s="696"/>
      <c r="V1" s="697"/>
    </row>
    <row r="2" spans="2:737" ht="90" customHeight="1" thickBot="1" x14ac:dyDescent="0.3">
      <c r="B2" s="698" t="s">
        <v>142</v>
      </c>
      <c r="C2" s="699"/>
      <c r="D2" s="699"/>
      <c r="E2" s="699"/>
      <c r="F2" s="699"/>
      <c r="G2" s="699"/>
      <c r="H2" s="700"/>
      <c r="I2" s="700"/>
      <c r="J2" s="700"/>
      <c r="K2" s="700"/>
      <c r="L2" s="700"/>
      <c r="M2" s="700"/>
      <c r="N2" s="700"/>
      <c r="O2" s="700"/>
      <c r="P2" s="700"/>
      <c r="Q2" s="700"/>
      <c r="R2" s="700"/>
      <c r="S2" s="700"/>
      <c r="T2" s="700"/>
      <c r="U2" s="700"/>
      <c r="V2" s="701"/>
    </row>
    <row r="3" spans="2:737" ht="243" customHeight="1" x14ac:dyDescent="0.25">
      <c r="B3" s="665" t="s">
        <v>143</v>
      </c>
      <c r="C3" s="666"/>
      <c r="D3" s="666"/>
      <c r="E3" s="666"/>
      <c r="F3" s="666"/>
      <c r="G3" s="666"/>
      <c r="H3" s="666"/>
      <c r="I3" s="667"/>
      <c r="J3" s="224"/>
      <c r="K3" s="665" t="s">
        <v>144</v>
      </c>
      <c r="L3" s="666"/>
      <c r="M3" s="666"/>
      <c r="N3" s="666"/>
      <c r="O3" s="666"/>
      <c r="P3" s="666"/>
      <c r="Q3" s="666"/>
      <c r="R3" s="666"/>
      <c r="S3" s="666"/>
      <c r="T3" s="666"/>
      <c r="U3" s="666"/>
      <c r="V3" s="667"/>
    </row>
    <row r="4" spans="2:737" ht="82.4" customHeight="1" x14ac:dyDescent="0.25">
      <c r="B4" s="725" t="str">
        <f>'1-Cover Sheet'!C9</f>
        <v>Select One</v>
      </c>
      <c r="C4" s="726"/>
      <c r="D4" s="726"/>
      <c r="E4" s="374" t="s">
        <v>122</v>
      </c>
      <c r="F4" s="374" t="s">
        <v>123</v>
      </c>
      <c r="G4" s="374" t="s">
        <v>124</v>
      </c>
      <c r="H4" s="374" t="s">
        <v>125</v>
      </c>
      <c r="I4" s="375" t="s">
        <v>126</v>
      </c>
      <c r="J4" s="373" t="s">
        <v>201</v>
      </c>
      <c r="K4" s="668" t="s">
        <v>145</v>
      </c>
      <c r="L4" s="669"/>
      <c r="M4" s="669"/>
      <c r="N4" s="105" t="s">
        <v>146</v>
      </c>
      <c r="O4" s="105" t="s">
        <v>147</v>
      </c>
      <c r="P4" s="105" t="s">
        <v>148</v>
      </c>
      <c r="Q4" s="669" t="s">
        <v>149</v>
      </c>
      <c r="R4" s="669"/>
      <c r="S4" s="669"/>
      <c r="T4" s="105" t="s">
        <v>150</v>
      </c>
      <c r="U4" s="105" t="s">
        <v>147</v>
      </c>
      <c r="V4" s="58" t="s">
        <v>151</v>
      </c>
    </row>
    <row r="5" spans="2:737" ht="94.4" customHeight="1" x14ac:dyDescent="0.25">
      <c r="B5" s="663" t="s">
        <v>152</v>
      </c>
      <c r="C5" s="664"/>
      <c r="D5" s="664"/>
      <c r="E5" s="212"/>
      <c r="F5" s="212"/>
      <c r="G5" s="212"/>
      <c r="H5" s="212"/>
      <c r="I5" s="213"/>
      <c r="J5" s="326">
        <f>SUM(E5:I5)</f>
        <v>0</v>
      </c>
      <c r="K5" s="670" t="s">
        <v>153</v>
      </c>
      <c r="L5" s="661"/>
      <c r="M5" s="661"/>
      <c r="N5" s="162"/>
      <c r="O5" s="56">
        <f>D34</f>
        <v>0</v>
      </c>
      <c r="P5" s="56">
        <f>SUM(N5:O5)</f>
        <v>0</v>
      </c>
      <c r="Q5" s="671" t="s">
        <v>154</v>
      </c>
      <c r="R5" s="671"/>
      <c r="S5" s="671"/>
      <c r="T5" s="162"/>
      <c r="U5" s="56">
        <f>O24</f>
        <v>0</v>
      </c>
      <c r="V5" s="353">
        <f>SUM(T5:U5)</f>
        <v>0</v>
      </c>
    </row>
    <row r="6" spans="2:737" ht="94.4" customHeight="1" x14ac:dyDescent="0.25">
      <c r="B6" s="663" t="s">
        <v>155</v>
      </c>
      <c r="C6" s="664"/>
      <c r="D6" s="664"/>
      <c r="E6" s="212"/>
      <c r="F6" s="212"/>
      <c r="G6" s="212"/>
      <c r="H6" s="212"/>
      <c r="I6" s="213"/>
      <c r="J6" s="326">
        <f t="shared" ref="J6:J7" si="0">SUM(E6:I6)</f>
        <v>0</v>
      </c>
      <c r="K6" s="670" t="s">
        <v>156</v>
      </c>
      <c r="L6" s="661"/>
      <c r="M6" s="661"/>
      <c r="N6" s="162"/>
      <c r="O6" s="501">
        <f>G34</f>
        <v>0</v>
      </c>
      <c r="P6" s="56">
        <f t="shared" ref="P6:P12" si="1">SUM(N6:O6)</f>
        <v>0</v>
      </c>
      <c r="Q6" s="661" t="s">
        <v>157</v>
      </c>
      <c r="R6" s="661"/>
      <c r="S6" s="661"/>
      <c r="T6" s="162"/>
      <c r="U6" s="501">
        <f>P24</f>
        <v>0</v>
      </c>
      <c r="V6" s="353">
        <f t="shared" ref="V6:V12" si="2">SUM(T6:U6)</f>
        <v>0</v>
      </c>
    </row>
    <row r="7" spans="2:737" ht="94.4" customHeight="1" x14ac:dyDescent="0.25">
      <c r="B7" s="663" t="s">
        <v>158</v>
      </c>
      <c r="C7" s="664"/>
      <c r="D7" s="664"/>
      <c r="E7" s="212"/>
      <c r="F7" s="212"/>
      <c r="G7" s="212"/>
      <c r="H7" s="212"/>
      <c r="I7" s="213"/>
      <c r="J7" s="326">
        <f t="shared" si="0"/>
        <v>0</v>
      </c>
      <c r="K7" s="670" t="s">
        <v>159</v>
      </c>
      <c r="L7" s="661"/>
      <c r="M7" s="661"/>
      <c r="N7" s="162"/>
      <c r="O7" s="501">
        <f>H34</f>
        <v>0</v>
      </c>
      <c r="P7" s="56">
        <f t="shared" si="1"/>
        <v>0</v>
      </c>
      <c r="Q7" s="661" t="s">
        <v>160</v>
      </c>
      <c r="R7" s="661"/>
      <c r="S7" s="661"/>
      <c r="T7" s="162"/>
      <c r="U7" s="501">
        <f>Q24</f>
        <v>0</v>
      </c>
      <c r="V7" s="353">
        <f t="shared" si="2"/>
        <v>0</v>
      </c>
    </row>
    <row r="8" spans="2:737" ht="94.4" customHeight="1" x14ac:dyDescent="0.25">
      <c r="B8" s="663" t="s">
        <v>161</v>
      </c>
      <c r="C8" s="664"/>
      <c r="D8" s="664"/>
      <c r="E8" s="320">
        <f>SUM(E5-E6-E7)</f>
        <v>0</v>
      </c>
      <c r="F8" s="320">
        <f t="shared" ref="F8:I8" si="3">SUM(F5-F6-F7)</f>
        <v>0</v>
      </c>
      <c r="G8" s="320">
        <f t="shared" si="3"/>
        <v>0</v>
      </c>
      <c r="H8" s="320">
        <f t="shared" si="3"/>
        <v>0</v>
      </c>
      <c r="I8" s="320">
        <f t="shared" si="3"/>
        <v>0</v>
      </c>
      <c r="J8" s="326">
        <f t="shared" ref="J8" si="4">SUM(J5-J6-J7)</f>
        <v>0</v>
      </c>
      <c r="K8" s="670" t="s">
        <v>162</v>
      </c>
      <c r="L8" s="661"/>
      <c r="M8" s="661"/>
      <c r="N8" s="162"/>
      <c r="O8" s="501">
        <f>I34</f>
        <v>0</v>
      </c>
      <c r="P8" s="56">
        <f t="shared" si="1"/>
        <v>0</v>
      </c>
      <c r="Q8" s="661" t="s">
        <v>163</v>
      </c>
      <c r="R8" s="661"/>
      <c r="S8" s="661"/>
      <c r="T8" s="162"/>
      <c r="U8" s="501">
        <f>R24</f>
        <v>0</v>
      </c>
      <c r="V8" s="353">
        <f t="shared" si="2"/>
        <v>0</v>
      </c>
    </row>
    <row r="9" spans="2:737" ht="79.400000000000006" customHeight="1" x14ac:dyDescent="0.25">
      <c r="B9" s="691" t="s">
        <v>164</v>
      </c>
      <c r="C9" s="692"/>
      <c r="D9" s="693"/>
      <c r="E9" s="212"/>
      <c r="F9" s="212"/>
      <c r="G9" s="212"/>
      <c r="H9" s="212"/>
      <c r="I9" s="213"/>
      <c r="J9" s="326">
        <f>SUM(E9:I9)</f>
        <v>0</v>
      </c>
      <c r="K9" s="670" t="s">
        <v>165</v>
      </c>
      <c r="L9" s="661"/>
      <c r="M9" s="661"/>
      <c r="N9" s="162"/>
      <c r="O9" s="501">
        <f>J34</f>
        <v>0</v>
      </c>
      <c r="P9" s="56">
        <f t="shared" si="1"/>
        <v>0</v>
      </c>
      <c r="Q9" s="661" t="s">
        <v>166</v>
      </c>
      <c r="R9" s="661"/>
      <c r="S9" s="661"/>
      <c r="T9" s="162"/>
      <c r="U9" s="501">
        <f>S24</f>
        <v>0</v>
      </c>
      <c r="V9" s="353">
        <f t="shared" si="2"/>
        <v>0</v>
      </c>
    </row>
    <row r="10" spans="2:737" ht="79.400000000000006" customHeight="1" x14ac:dyDescent="0.25">
      <c r="B10" s="663" t="s">
        <v>167</v>
      </c>
      <c r="C10" s="664"/>
      <c r="D10" s="664"/>
      <c r="E10" s="679">
        <f>SUM(J24:N24)</f>
        <v>0</v>
      </c>
      <c r="F10" s="680"/>
      <c r="G10" s="680"/>
      <c r="H10" s="680"/>
      <c r="I10" s="681"/>
      <c r="J10" s="226"/>
      <c r="K10" s="670" t="s">
        <v>168</v>
      </c>
      <c r="L10" s="661"/>
      <c r="M10" s="661"/>
      <c r="N10" s="162"/>
      <c r="O10" s="501">
        <f>K34</f>
        <v>0</v>
      </c>
      <c r="P10" s="56">
        <f t="shared" si="1"/>
        <v>0</v>
      </c>
      <c r="Q10" s="661" t="s">
        <v>169</v>
      </c>
      <c r="R10" s="661"/>
      <c r="S10" s="661"/>
      <c r="T10" s="162"/>
      <c r="U10" s="501">
        <f>T24</f>
        <v>0</v>
      </c>
      <c r="V10" s="353">
        <f t="shared" si="2"/>
        <v>0</v>
      </c>
    </row>
    <row r="11" spans="2:737" ht="79.400000000000006" customHeight="1" x14ac:dyDescent="0.25">
      <c r="B11" s="663" t="s">
        <v>170</v>
      </c>
      <c r="C11" s="664"/>
      <c r="D11" s="664"/>
      <c r="E11" s="682"/>
      <c r="F11" s="683"/>
      <c r="G11" s="683"/>
      <c r="H11" s="683"/>
      <c r="I11" s="684"/>
      <c r="J11" s="226"/>
      <c r="K11" s="670" t="s">
        <v>171</v>
      </c>
      <c r="L11" s="661"/>
      <c r="M11" s="661"/>
      <c r="N11" s="162"/>
      <c r="O11" s="501">
        <f>L34</f>
        <v>0</v>
      </c>
      <c r="P11" s="56">
        <f t="shared" si="1"/>
        <v>0</v>
      </c>
      <c r="Q11" s="661" t="s">
        <v>172</v>
      </c>
      <c r="R11" s="661"/>
      <c r="S11" s="661"/>
      <c r="T11" s="162"/>
      <c r="U11" s="501">
        <f>U24</f>
        <v>0</v>
      </c>
      <c r="V11" s="353">
        <f t="shared" si="2"/>
        <v>0</v>
      </c>
    </row>
    <row r="12" spans="2:737" ht="79.400000000000006" customHeight="1" x14ac:dyDescent="0.25">
      <c r="B12" s="713"/>
      <c r="C12" s="714"/>
      <c r="D12" s="714"/>
      <c r="E12" s="714"/>
      <c r="F12" s="714"/>
      <c r="G12" s="714"/>
      <c r="H12" s="714"/>
      <c r="I12" s="715"/>
      <c r="J12" s="226"/>
      <c r="K12" s="694" t="s">
        <v>173</v>
      </c>
      <c r="L12" s="662"/>
      <c r="M12" s="662"/>
      <c r="N12" s="162"/>
      <c r="O12" s="501">
        <f>M34</f>
        <v>0</v>
      </c>
      <c r="P12" s="502">
        <f t="shared" si="1"/>
        <v>0</v>
      </c>
      <c r="Q12" s="662" t="s">
        <v>174</v>
      </c>
      <c r="R12" s="662"/>
      <c r="S12" s="662"/>
      <c r="T12" s="162"/>
      <c r="U12" s="503">
        <f>V24</f>
        <v>0</v>
      </c>
      <c r="V12" s="504">
        <f t="shared" si="2"/>
        <v>0</v>
      </c>
    </row>
    <row r="13" spans="2:737" ht="45" customHeight="1" thickBot="1" x14ac:dyDescent="0.3">
      <c r="B13" s="716"/>
      <c r="C13" s="717"/>
      <c r="D13" s="717"/>
      <c r="E13" s="717"/>
      <c r="F13" s="717"/>
      <c r="G13" s="717"/>
      <c r="H13" s="717"/>
      <c r="I13" s="718"/>
      <c r="J13" s="226"/>
      <c r="K13" s="685"/>
      <c r="L13" s="686"/>
      <c r="M13" s="686"/>
      <c r="N13" s="686"/>
      <c r="O13" s="686"/>
      <c r="P13" s="686"/>
      <c r="Q13" s="686"/>
      <c r="R13" s="686"/>
      <c r="S13" s="686"/>
      <c r="T13" s="686"/>
      <c r="U13" s="686"/>
      <c r="V13" s="687"/>
    </row>
    <row r="14" spans="2:737" s="35" customFormat="1" ht="75" customHeight="1" thickBot="1" x14ac:dyDescent="0.4">
      <c r="B14" s="710" t="s">
        <v>175</v>
      </c>
      <c r="C14" s="711"/>
      <c r="D14" s="711"/>
      <c r="E14" s="711"/>
      <c r="F14" s="711"/>
      <c r="G14" s="711"/>
      <c r="H14" s="711"/>
      <c r="I14" s="711"/>
      <c r="J14" s="711"/>
      <c r="K14" s="711"/>
      <c r="L14" s="711"/>
      <c r="M14" s="711"/>
      <c r="N14" s="711"/>
      <c r="O14" s="711"/>
      <c r="P14" s="711"/>
      <c r="Q14" s="711"/>
      <c r="R14" s="711"/>
      <c r="S14" s="711"/>
      <c r="T14" s="711"/>
      <c r="U14" s="711"/>
      <c r="V14" s="712"/>
      <c r="W14" s="70"/>
      <c r="X14" s="70"/>
      <c r="Y14" s="87"/>
      <c r="Z14" s="74"/>
      <c r="AA14" s="74"/>
      <c r="AB14" s="74"/>
      <c r="AC14" s="74"/>
      <c r="AD14" s="74"/>
      <c r="AE14" s="74"/>
      <c r="AF14" s="74"/>
      <c r="AG14" s="74"/>
      <c r="AH14" s="74"/>
      <c r="AI14" s="74"/>
      <c r="AJ14" s="74"/>
      <c r="AK14" s="74"/>
      <c r="AL14" s="74"/>
      <c r="AM14" s="74"/>
      <c r="AN14" s="74"/>
      <c r="AO14" s="74"/>
      <c r="AP14" s="74"/>
      <c r="AQ14" s="74"/>
      <c r="AR14" s="74"/>
      <c r="AS14" s="74"/>
      <c r="AT14" s="74"/>
      <c r="AU14" s="74"/>
      <c r="AV14" s="74"/>
      <c r="AW14" s="74"/>
      <c r="AX14" s="74"/>
      <c r="AY14" s="74"/>
      <c r="AZ14" s="74"/>
      <c r="BA14" s="74"/>
      <c r="BB14" s="74"/>
      <c r="BC14" s="74"/>
      <c r="BD14" s="74"/>
      <c r="BE14" s="74"/>
      <c r="BF14" s="74"/>
      <c r="BG14" s="74"/>
      <c r="BH14" s="74"/>
      <c r="BI14" s="74"/>
      <c r="BJ14" s="74"/>
      <c r="BK14" s="74"/>
      <c r="BL14" s="74"/>
      <c r="BM14" s="74"/>
      <c r="BN14" s="74"/>
      <c r="BO14" s="74"/>
      <c r="BP14" s="74"/>
      <c r="BQ14" s="74"/>
      <c r="BR14" s="74"/>
      <c r="BS14" s="74"/>
      <c r="BT14" s="74"/>
      <c r="BU14" s="74"/>
      <c r="BV14" s="74"/>
      <c r="BW14" s="74"/>
      <c r="BX14" s="74"/>
      <c r="BY14" s="74"/>
      <c r="BZ14" s="74"/>
      <c r="CA14" s="74"/>
      <c r="CB14" s="74"/>
      <c r="CC14" s="74"/>
      <c r="CD14" s="74"/>
      <c r="CE14" s="74"/>
      <c r="CF14" s="74"/>
      <c r="CG14" s="74"/>
      <c r="CH14" s="74"/>
      <c r="CI14" s="74"/>
      <c r="CJ14" s="74"/>
      <c r="CK14" s="74"/>
      <c r="CL14" s="74"/>
      <c r="CM14" s="74"/>
      <c r="CN14" s="74"/>
      <c r="CO14" s="74"/>
      <c r="CP14" s="74"/>
      <c r="CQ14" s="74"/>
      <c r="CR14" s="74"/>
      <c r="CS14" s="74"/>
      <c r="CT14" s="74"/>
      <c r="CU14" s="74"/>
      <c r="CV14" s="74"/>
      <c r="CW14" s="74"/>
      <c r="CX14" s="74"/>
      <c r="CY14" s="74"/>
      <c r="CZ14" s="74"/>
      <c r="DA14" s="74"/>
      <c r="DB14" s="74"/>
      <c r="DC14" s="74"/>
      <c r="DD14" s="74"/>
      <c r="DE14" s="74"/>
      <c r="DF14" s="74"/>
      <c r="DG14" s="74"/>
      <c r="DH14" s="74"/>
      <c r="DI14" s="74"/>
      <c r="DJ14" s="74"/>
      <c r="DK14" s="74"/>
      <c r="DL14" s="74"/>
      <c r="DM14" s="74"/>
      <c r="DN14" s="74"/>
      <c r="DO14" s="74"/>
      <c r="DP14" s="74"/>
      <c r="DQ14" s="74"/>
      <c r="DR14" s="74"/>
      <c r="DS14" s="74"/>
      <c r="DT14" s="74"/>
      <c r="DU14" s="74"/>
      <c r="DV14" s="74"/>
      <c r="DW14" s="74"/>
      <c r="DX14" s="74"/>
      <c r="DY14" s="74"/>
      <c r="DZ14" s="74"/>
      <c r="EA14" s="74"/>
      <c r="EB14" s="74"/>
      <c r="EC14" s="74"/>
      <c r="ED14" s="74"/>
      <c r="EE14" s="74"/>
      <c r="EF14" s="74"/>
      <c r="EG14" s="74"/>
      <c r="EH14" s="74"/>
      <c r="EI14" s="74"/>
      <c r="EJ14" s="74"/>
      <c r="EK14" s="74"/>
      <c r="EL14" s="74"/>
      <c r="EM14" s="74"/>
      <c r="EN14" s="74"/>
      <c r="EO14" s="74"/>
      <c r="EP14" s="74"/>
      <c r="EQ14" s="74"/>
      <c r="ER14" s="74"/>
      <c r="ES14" s="74"/>
      <c r="ET14" s="74"/>
      <c r="EU14" s="74"/>
      <c r="EV14" s="74"/>
      <c r="EW14" s="74"/>
      <c r="EX14" s="74"/>
      <c r="EY14" s="74"/>
      <c r="EZ14" s="74"/>
      <c r="FA14" s="74"/>
      <c r="FB14" s="74"/>
      <c r="FC14" s="74"/>
      <c r="FD14" s="74"/>
      <c r="FE14" s="74"/>
      <c r="FF14" s="74"/>
      <c r="FG14" s="74"/>
      <c r="FH14" s="74"/>
      <c r="FI14" s="74"/>
      <c r="FJ14" s="74"/>
      <c r="FK14" s="74"/>
      <c r="FL14" s="74"/>
      <c r="FM14" s="74"/>
      <c r="FN14" s="74"/>
      <c r="FO14" s="74"/>
      <c r="FP14" s="74"/>
      <c r="FQ14" s="74"/>
      <c r="FR14" s="74"/>
      <c r="FS14" s="74"/>
      <c r="FT14" s="74"/>
      <c r="FU14" s="74"/>
      <c r="FV14" s="74"/>
      <c r="FW14" s="74"/>
      <c r="FX14" s="74"/>
      <c r="FY14" s="74"/>
      <c r="FZ14" s="74"/>
      <c r="GA14" s="74"/>
      <c r="GB14" s="74"/>
      <c r="GC14" s="74"/>
      <c r="GD14" s="74"/>
      <c r="GE14" s="74"/>
      <c r="GF14" s="74"/>
      <c r="GG14" s="74"/>
      <c r="GH14" s="74"/>
      <c r="GI14" s="74"/>
      <c r="GJ14" s="74"/>
      <c r="GK14" s="74"/>
      <c r="GL14" s="74"/>
      <c r="GM14" s="74"/>
      <c r="GN14" s="74"/>
      <c r="GO14" s="74"/>
      <c r="GP14" s="74"/>
      <c r="GQ14" s="74"/>
      <c r="GR14" s="74"/>
      <c r="GS14" s="74"/>
      <c r="GT14" s="74"/>
      <c r="GU14" s="74"/>
      <c r="GV14" s="74"/>
      <c r="GW14" s="74"/>
      <c r="GX14" s="74"/>
      <c r="GY14" s="74"/>
      <c r="GZ14" s="74"/>
      <c r="HA14" s="74"/>
      <c r="HB14" s="74"/>
      <c r="HC14" s="74"/>
      <c r="HD14" s="74"/>
      <c r="HE14" s="74"/>
      <c r="HF14" s="74"/>
      <c r="HG14" s="74"/>
      <c r="HH14" s="74"/>
      <c r="HI14" s="74"/>
      <c r="HJ14" s="74"/>
      <c r="HK14" s="74"/>
      <c r="HL14" s="74"/>
      <c r="HM14" s="74"/>
      <c r="HN14" s="74"/>
      <c r="HO14" s="74"/>
      <c r="HP14" s="74"/>
      <c r="HQ14" s="74"/>
      <c r="HR14" s="74"/>
      <c r="HS14" s="74"/>
      <c r="HT14" s="74"/>
      <c r="HU14" s="74"/>
      <c r="HV14" s="74"/>
      <c r="HW14" s="74"/>
      <c r="HX14" s="74"/>
      <c r="HY14" s="74"/>
      <c r="HZ14" s="74"/>
      <c r="IA14" s="74"/>
      <c r="IB14" s="74"/>
      <c r="IC14" s="74"/>
      <c r="ID14" s="74"/>
      <c r="IE14" s="74"/>
      <c r="IF14" s="74"/>
      <c r="IG14" s="74"/>
      <c r="IH14" s="74"/>
      <c r="II14" s="74"/>
      <c r="IJ14" s="74"/>
      <c r="IK14" s="74"/>
      <c r="IL14" s="74"/>
      <c r="IM14" s="74"/>
      <c r="IN14" s="74"/>
      <c r="IO14" s="74"/>
      <c r="IP14" s="74"/>
      <c r="IQ14" s="74"/>
      <c r="IR14" s="74"/>
      <c r="IS14" s="74"/>
      <c r="IT14" s="74"/>
      <c r="IU14" s="74"/>
      <c r="IV14" s="74"/>
      <c r="IW14" s="74"/>
      <c r="IX14" s="74"/>
      <c r="IY14" s="74"/>
      <c r="IZ14" s="74"/>
      <c r="JA14" s="74"/>
      <c r="JB14" s="74"/>
      <c r="JC14" s="74"/>
      <c r="JD14" s="74"/>
      <c r="JE14" s="74"/>
      <c r="JF14" s="74"/>
      <c r="JG14" s="74"/>
      <c r="JH14" s="74"/>
      <c r="JI14" s="74"/>
      <c r="JJ14" s="74"/>
      <c r="JK14" s="74"/>
      <c r="JL14" s="74"/>
      <c r="JM14" s="74"/>
      <c r="JN14" s="74"/>
      <c r="JO14" s="74"/>
      <c r="JP14" s="74"/>
      <c r="JQ14" s="74"/>
      <c r="JR14" s="74"/>
      <c r="JS14" s="74"/>
      <c r="JT14" s="74"/>
      <c r="JU14" s="74"/>
      <c r="JV14" s="74"/>
      <c r="JW14" s="74"/>
      <c r="JX14" s="74"/>
      <c r="JY14" s="74"/>
      <c r="JZ14" s="74"/>
      <c r="KA14" s="74"/>
      <c r="KB14" s="74"/>
      <c r="KC14" s="74"/>
      <c r="KD14" s="74"/>
      <c r="KE14" s="74"/>
      <c r="KF14" s="74"/>
      <c r="KG14" s="74"/>
      <c r="KH14" s="74"/>
      <c r="KI14" s="74"/>
      <c r="KJ14" s="74"/>
      <c r="KK14" s="74"/>
      <c r="KL14" s="74"/>
      <c r="KM14" s="74"/>
      <c r="KN14" s="74"/>
      <c r="KO14" s="74"/>
      <c r="KP14" s="74"/>
      <c r="KQ14" s="74"/>
      <c r="KR14" s="74"/>
      <c r="KS14" s="74"/>
      <c r="KT14" s="74"/>
      <c r="KU14" s="74"/>
      <c r="KV14" s="74"/>
      <c r="KW14" s="74"/>
      <c r="KX14" s="74"/>
      <c r="KY14" s="74"/>
      <c r="KZ14" s="74"/>
      <c r="LA14" s="74"/>
      <c r="LB14" s="74"/>
      <c r="LC14" s="74"/>
      <c r="LD14" s="74"/>
      <c r="LE14" s="74"/>
      <c r="LF14" s="74"/>
      <c r="LG14" s="74"/>
      <c r="LH14" s="74"/>
      <c r="LI14" s="74"/>
      <c r="LJ14" s="74"/>
      <c r="LK14" s="74"/>
      <c r="LL14" s="74"/>
      <c r="LM14" s="74"/>
      <c r="LN14" s="74"/>
      <c r="LO14" s="74"/>
      <c r="LP14" s="74"/>
      <c r="LQ14" s="74"/>
      <c r="LR14" s="74"/>
      <c r="LS14" s="74"/>
      <c r="LT14" s="74"/>
      <c r="LU14" s="74"/>
      <c r="LV14" s="74"/>
      <c r="LW14" s="74"/>
      <c r="LX14" s="74"/>
      <c r="LY14" s="74"/>
      <c r="LZ14" s="74"/>
      <c r="MA14" s="74"/>
      <c r="MB14" s="74"/>
      <c r="MC14" s="74"/>
      <c r="MD14" s="74"/>
      <c r="ME14" s="74"/>
      <c r="MF14" s="74"/>
      <c r="MG14" s="74"/>
      <c r="MH14" s="74"/>
      <c r="MI14" s="74"/>
      <c r="MJ14" s="74"/>
      <c r="MK14" s="74"/>
      <c r="ML14" s="74"/>
      <c r="MM14" s="74"/>
      <c r="MN14" s="74"/>
      <c r="MO14" s="74"/>
      <c r="MP14" s="74"/>
      <c r="MQ14" s="74"/>
      <c r="MR14" s="74"/>
      <c r="MS14" s="74"/>
      <c r="MT14" s="74"/>
      <c r="MU14" s="74"/>
      <c r="MV14" s="74"/>
      <c r="MW14" s="74"/>
      <c r="MX14" s="74"/>
      <c r="MY14" s="74"/>
      <c r="MZ14" s="74"/>
      <c r="NA14" s="74"/>
      <c r="NB14" s="74"/>
      <c r="NC14" s="74"/>
      <c r="ND14" s="74"/>
      <c r="NE14" s="74"/>
      <c r="NF14" s="74"/>
      <c r="NG14" s="74"/>
      <c r="NH14" s="74"/>
      <c r="NI14" s="74"/>
      <c r="NJ14" s="74"/>
      <c r="NK14" s="74"/>
      <c r="NL14" s="74"/>
      <c r="NM14" s="74"/>
      <c r="NN14" s="74"/>
      <c r="NO14" s="74"/>
      <c r="NP14" s="74"/>
      <c r="NQ14" s="74"/>
      <c r="NR14" s="74"/>
      <c r="NS14" s="74"/>
      <c r="NT14" s="74"/>
      <c r="NU14" s="74"/>
      <c r="NV14" s="74"/>
      <c r="NW14" s="74"/>
      <c r="NX14" s="74"/>
      <c r="NY14" s="74"/>
      <c r="NZ14" s="74"/>
      <c r="OA14" s="74"/>
      <c r="OB14" s="74"/>
      <c r="OC14" s="74"/>
      <c r="OD14" s="74"/>
      <c r="OE14" s="74"/>
      <c r="OF14" s="74"/>
      <c r="OG14" s="74"/>
      <c r="OH14" s="74"/>
      <c r="OI14" s="74"/>
      <c r="OJ14" s="74"/>
      <c r="OK14" s="74"/>
      <c r="OL14" s="74"/>
      <c r="OM14" s="74"/>
      <c r="ON14" s="74"/>
      <c r="OO14" s="74"/>
      <c r="OP14" s="74"/>
      <c r="OQ14" s="74"/>
      <c r="OR14" s="74"/>
      <c r="OS14" s="74"/>
      <c r="OT14" s="74"/>
      <c r="OU14" s="74"/>
      <c r="OV14" s="74"/>
      <c r="OW14" s="74"/>
      <c r="OX14" s="74"/>
      <c r="OY14" s="74"/>
      <c r="OZ14" s="74"/>
      <c r="PA14" s="74"/>
      <c r="PB14" s="74"/>
      <c r="PC14" s="74"/>
      <c r="PD14" s="74"/>
      <c r="PE14" s="74"/>
      <c r="PF14" s="74"/>
      <c r="PG14" s="74"/>
      <c r="PH14" s="74"/>
      <c r="PI14" s="74"/>
      <c r="PJ14" s="74"/>
      <c r="PK14" s="74"/>
      <c r="PL14" s="74"/>
      <c r="PM14" s="74"/>
      <c r="PN14" s="74"/>
      <c r="PO14" s="74"/>
      <c r="PP14" s="74"/>
      <c r="PQ14" s="74"/>
      <c r="PR14" s="74"/>
      <c r="PS14" s="74"/>
      <c r="PT14" s="74"/>
      <c r="PU14" s="74"/>
      <c r="PV14" s="74"/>
      <c r="PW14" s="74"/>
      <c r="PX14" s="74"/>
      <c r="PY14" s="74"/>
      <c r="PZ14" s="74"/>
      <c r="QA14" s="74"/>
      <c r="QB14" s="74"/>
      <c r="QC14" s="74"/>
      <c r="QD14" s="74"/>
      <c r="QE14" s="74"/>
      <c r="QF14" s="74"/>
      <c r="QG14" s="74"/>
      <c r="QH14" s="74"/>
      <c r="QI14" s="74"/>
      <c r="QJ14" s="74"/>
      <c r="QK14" s="74"/>
      <c r="QL14" s="74"/>
      <c r="QM14" s="74"/>
      <c r="QN14" s="74"/>
      <c r="QO14" s="74"/>
      <c r="QP14" s="74"/>
      <c r="QQ14" s="74"/>
      <c r="QR14" s="74"/>
      <c r="QS14" s="74"/>
      <c r="QT14" s="74"/>
      <c r="QU14" s="74"/>
      <c r="QV14" s="74"/>
      <c r="QW14" s="74"/>
      <c r="QX14" s="74"/>
      <c r="QY14" s="74"/>
      <c r="QZ14" s="74"/>
      <c r="RA14" s="74"/>
      <c r="RB14" s="74"/>
      <c r="RC14" s="74"/>
      <c r="RD14" s="74"/>
      <c r="RE14" s="74"/>
      <c r="RF14" s="74"/>
      <c r="RG14" s="74"/>
      <c r="RH14" s="74"/>
      <c r="RI14" s="74"/>
      <c r="RJ14" s="74"/>
      <c r="RK14" s="74"/>
      <c r="RL14" s="74"/>
      <c r="RM14" s="74"/>
      <c r="RN14" s="74"/>
      <c r="RO14" s="74"/>
      <c r="RP14" s="74"/>
      <c r="RQ14" s="74"/>
      <c r="RR14" s="74"/>
      <c r="RS14" s="74"/>
      <c r="RT14" s="74"/>
      <c r="RU14" s="74"/>
      <c r="RV14" s="74"/>
      <c r="RW14" s="74"/>
      <c r="RX14" s="74"/>
      <c r="RY14" s="74"/>
      <c r="RZ14" s="74"/>
      <c r="SA14" s="74"/>
      <c r="SB14" s="74"/>
      <c r="SC14" s="74"/>
      <c r="SD14" s="74"/>
      <c r="SE14" s="74"/>
      <c r="SF14" s="74"/>
      <c r="SG14" s="74"/>
      <c r="SH14" s="74"/>
      <c r="SI14" s="74"/>
      <c r="SJ14" s="74"/>
      <c r="SK14" s="74"/>
      <c r="SL14" s="74"/>
      <c r="SM14" s="74"/>
      <c r="SN14" s="74"/>
      <c r="SO14" s="74"/>
      <c r="SP14" s="74"/>
      <c r="SQ14" s="74"/>
      <c r="SR14" s="74"/>
      <c r="SS14" s="74"/>
      <c r="ST14" s="74"/>
      <c r="SU14" s="74"/>
      <c r="SV14" s="74"/>
      <c r="SW14" s="74"/>
      <c r="SX14" s="74"/>
      <c r="SY14" s="74"/>
      <c r="SZ14" s="74"/>
      <c r="TA14" s="74"/>
      <c r="TB14" s="74"/>
      <c r="TC14" s="74"/>
      <c r="TD14" s="74"/>
      <c r="TE14" s="74"/>
      <c r="TF14" s="74"/>
      <c r="TG14" s="74"/>
      <c r="TH14" s="74"/>
      <c r="TI14" s="74"/>
      <c r="TJ14" s="74"/>
      <c r="TK14" s="74"/>
      <c r="TL14" s="74"/>
      <c r="TM14" s="74"/>
      <c r="TN14" s="74"/>
      <c r="TO14" s="74"/>
      <c r="TP14" s="74"/>
      <c r="TQ14" s="74"/>
      <c r="TR14" s="74"/>
      <c r="TS14" s="74"/>
      <c r="TT14" s="74"/>
      <c r="TU14" s="74"/>
      <c r="TV14" s="74"/>
      <c r="TW14" s="74"/>
      <c r="TX14" s="74"/>
      <c r="TY14" s="74"/>
      <c r="TZ14" s="74"/>
      <c r="UA14" s="74"/>
      <c r="UB14" s="74"/>
      <c r="UC14" s="74"/>
      <c r="UD14" s="74"/>
      <c r="UE14" s="74"/>
      <c r="UF14" s="74"/>
      <c r="UG14" s="74"/>
      <c r="UH14" s="74"/>
      <c r="UI14" s="74"/>
      <c r="UJ14" s="74"/>
      <c r="UK14" s="74"/>
      <c r="UL14" s="74"/>
      <c r="UM14" s="74"/>
      <c r="UN14" s="74"/>
      <c r="UO14" s="74"/>
      <c r="UP14" s="74"/>
      <c r="UQ14" s="74"/>
      <c r="UR14" s="74"/>
      <c r="US14" s="74"/>
      <c r="UT14" s="74"/>
      <c r="UU14" s="74"/>
      <c r="UV14" s="74"/>
      <c r="UW14" s="74"/>
      <c r="UX14" s="74"/>
      <c r="UY14" s="74"/>
      <c r="UZ14" s="74"/>
      <c r="VA14" s="74"/>
      <c r="VB14" s="74"/>
      <c r="VC14" s="74"/>
      <c r="VD14" s="74"/>
      <c r="VE14" s="74"/>
      <c r="VF14" s="74"/>
      <c r="VG14" s="74"/>
      <c r="VH14" s="74"/>
      <c r="VI14" s="74"/>
      <c r="VJ14" s="74"/>
      <c r="VK14" s="74"/>
      <c r="VL14" s="74"/>
      <c r="VM14" s="74"/>
      <c r="VN14" s="74"/>
      <c r="VO14" s="74"/>
      <c r="VP14" s="74"/>
      <c r="VQ14" s="74"/>
      <c r="VR14" s="74"/>
      <c r="VS14" s="74"/>
      <c r="VT14" s="74"/>
      <c r="VU14" s="74"/>
      <c r="VV14" s="74"/>
      <c r="VW14" s="74"/>
      <c r="VX14" s="74"/>
      <c r="VY14" s="74"/>
      <c r="VZ14" s="74"/>
      <c r="WA14" s="74"/>
      <c r="WB14" s="74"/>
      <c r="WC14" s="74"/>
      <c r="WD14" s="74"/>
      <c r="WE14" s="74"/>
      <c r="WF14" s="74"/>
      <c r="WG14" s="74"/>
      <c r="WH14" s="74"/>
      <c r="WI14" s="74"/>
      <c r="WJ14" s="74"/>
      <c r="WK14" s="74"/>
      <c r="WL14" s="74"/>
      <c r="WM14" s="74"/>
      <c r="WN14" s="74"/>
      <c r="WO14" s="74"/>
      <c r="WP14" s="74"/>
      <c r="WQ14" s="74"/>
      <c r="WR14" s="74"/>
      <c r="WS14" s="74"/>
      <c r="WT14" s="74"/>
      <c r="WU14" s="74"/>
      <c r="WV14" s="74"/>
      <c r="WW14" s="74"/>
      <c r="WX14" s="74"/>
      <c r="WY14" s="74"/>
      <c r="WZ14" s="74"/>
      <c r="XA14" s="74"/>
      <c r="XB14" s="74"/>
      <c r="XC14" s="74"/>
      <c r="XD14" s="74"/>
      <c r="XE14" s="74"/>
      <c r="XF14" s="74"/>
      <c r="XG14" s="74"/>
      <c r="XH14" s="74"/>
      <c r="XI14" s="74"/>
      <c r="XJ14" s="74"/>
      <c r="XK14" s="74"/>
      <c r="XL14" s="74"/>
      <c r="XM14" s="74"/>
      <c r="XN14" s="74"/>
      <c r="XO14" s="74"/>
      <c r="XP14" s="74"/>
      <c r="XQ14" s="74"/>
      <c r="XR14" s="74"/>
      <c r="XS14" s="74"/>
      <c r="XT14" s="74"/>
      <c r="XU14" s="74"/>
      <c r="XV14" s="74"/>
      <c r="XW14" s="74"/>
      <c r="XX14" s="74"/>
      <c r="XY14" s="74"/>
      <c r="XZ14" s="74"/>
      <c r="YA14" s="74"/>
      <c r="YB14" s="74"/>
      <c r="YC14" s="74"/>
      <c r="YD14" s="74"/>
      <c r="YE14" s="74"/>
      <c r="YF14" s="74"/>
      <c r="YG14" s="74"/>
      <c r="YH14" s="74"/>
      <c r="YI14" s="74"/>
      <c r="YJ14" s="74"/>
      <c r="YK14" s="74"/>
      <c r="YL14" s="74"/>
      <c r="YM14" s="74"/>
      <c r="YN14" s="74"/>
      <c r="YO14" s="74"/>
      <c r="YP14" s="74"/>
      <c r="YQ14" s="74"/>
      <c r="YR14" s="74"/>
      <c r="YS14" s="74"/>
      <c r="YT14" s="74"/>
      <c r="YU14" s="74"/>
      <c r="YV14" s="74"/>
      <c r="YW14" s="74"/>
      <c r="YX14" s="74"/>
      <c r="YY14" s="74"/>
      <c r="YZ14" s="74"/>
      <c r="ZA14" s="74"/>
      <c r="ZB14" s="74"/>
      <c r="ZC14" s="74"/>
      <c r="ZD14" s="74"/>
      <c r="ZE14" s="74"/>
      <c r="ZF14" s="74"/>
      <c r="ZG14" s="74"/>
      <c r="ZH14" s="74"/>
      <c r="ZI14" s="74"/>
      <c r="ZJ14" s="74"/>
      <c r="ZK14" s="74"/>
      <c r="ZL14" s="74"/>
      <c r="ZM14" s="74"/>
      <c r="ZN14" s="74"/>
      <c r="ZO14" s="74"/>
      <c r="ZP14" s="74"/>
      <c r="ZQ14" s="74"/>
      <c r="ZR14" s="74"/>
      <c r="ZS14" s="74"/>
      <c r="ZT14" s="74"/>
      <c r="ZU14" s="74"/>
      <c r="ZV14" s="74"/>
      <c r="ZW14" s="74"/>
      <c r="ZX14" s="74"/>
      <c r="ZY14" s="74"/>
      <c r="ZZ14" s="74"/>
      <c r="AAA14" s="74"/>
      <c r="AAB14" s="74"/>
      <c r="AAC14" s="74"/>
      <c r="AAD14" s="74"/>
      <c r="AAE14" s="74"/>
      <c r="AAF14" s="74"/>
      <c r="AAG14" s="74"/>
      <c r="AAH14" s="74"/>
      <c r="AAI14" s="74"/>
      <c r="AAJ14" s="74"/>
      <c r="AAK14" s="74"/>
      <c r="AAL14" s="74"/>
      <c r="AAM14" s="74"/>
      <c r="AAN14" s="74"/>
      <c r="AAO14" s="74"/>
      <c r="AAP14" s="74"/>
      <c r="AAQ14" s="74"/>
      <c r="AAR14" s="74"/>
      <c r="AAS14" s="74"/>
      <c r="AAT14" s="74"/>
      <c r="AAU14" s="74"/>
      <c r="AAV14" s="74"/>
      <c r="AAW14" s="74"/>
      <c r="AAX14" s="74"/>
      <c r="AAY14" s="74"/>
      <c r="AAZ14" s="74"/>
      <c r="ABA14" s="74"/>
      <c r="ABB14" s="74"/>
      <c r="ABC14" s="74"/>
      <c r="ABD14" s="74"/>
      <c r="ABE14" s="74"/>
      <c r="ABF14" s="74"/>
      <c r="ABG14" s="74"/>
      <c r="ABH14" s="74"/>
      <c r="ABI14" s="74"/>
    </row>
    <row r="15" spans="2:737" ht="127.4" customHeight="1" x14ac:dyDescent="0.25">
      <c r="B15" s="722" t="s">
        <v>176</v>
      </c>
      <c r="C15" s="723"/>
      <c r="D15" s="723"/>
      <c r="E15" s="723"/>
      <c r="F15" s="723"/>
      <c r="G15" s="723"/>
      <c r="H15" s="723"/>
      <c r="I15" s="724"/>
      <c r="J15" s="719" t="s">
        <v>177</v>
      </c>
      <c r="K15" s="720"/>
      <c r="L15" s="720"/>
      <c r="M15" s="720"/>
      <c r="N15" s="721"/>
      <c r="O15" s="702" t="s">
        <v>178</v>
      </c>
      <c r="P15" s="703"/>
      <c r="Q15" s="703"/>
      <c r="R15" s="703"/>
      <c r="S15" s="703"/>
      <c r="T15" s="703"/>
      <c r="U15" s="703"/>
      <c r="V15" s="704"/>
    </row>
    <row r="16" spans="2:737" ht="77.900000000000006" customHeight="1" x14ac:dyDescent="0.25">
      <c r="B16" s="505" t="s">
        <v>179</v>
      </c>
      <c r="C16" s="506" t="s">
        <v>180</v>
      </c>
      <c r="D16" s="506" t="s">
        <v>181</v>
      </c>
      <c r="E16" s="506" t="s">
        <v>182</v>
      </c>
      <c r="F16" s="506" t="s">
        <v>183</v>
      </c>
      <c r="G16" s="506" t="s">
        <v>184</v>
      </c>
      <c r="H16" s="507" t="s">
        <v>185</v>
      </c>
      <c r="I16" s="508" t="s">
        <v>186</v>
      </c>
      <c r="J16" s="463" t="s">
        <v>187</v>
      </c>
      <c r="K16" s="509" t="s">
        <v>188</v>
      </c>
      <c r="L16" s="443" t="s">
        <v>189</v>
      </c>
      <c r="M16" s="443" t="s">
        <v>190</v>
      </c>
      <c r="N16" s="510" t="s">
        <v>191</v>
      </c>
      <c r="O16" s="398" t="s">
        <v>192</v>
      </c>
      <c r="P16" s="15" t="s">
        <v>193</v>
      </c>
      <c r="Q16" s="15" t="s">
        <v>194</v>
      </c>
      <c r="R16" s="15" t="s">
        <v>195</v>
      </c>
      <c r="S16" s="15" t="s">
        <v>196</v>
      </c>
      <c r="T16" s="15" t="s">
        <v>197</v>
      </c>
      <c r="U16" s="433" t="s">
        <v>198</v>
      </c>
      <c r="V16" s="389" t="s">
        <v>199</v>
      </c>
    </row>
    <row r="17" spans="1:22" ht="40.4" customHeight="1" x14ac:dyDescent="0.25">
      <c r="A17" s="408" t="s">
        <v>200</v>
      </c>
      <c r="B17" s="166"/>
      <c r="C17" s="167"/>
      <c r="D17" s="167"/>
      <c r="E17" s="167"/>
      <c r="F17" s="168"/>
      <c r="G17" s="169"/>
      <c r="H17" s="298"/>
      <c r="I17" s="170" t="s">
        <v>22</v>
      </c>
      <c r="J17" s="57"/>
      <c r="K17" s="6"/>
      <c r="L17" s="6"/>
      <c r="M17" s="6"/>
      <c r="N17" s="18"/>
      <c r="O17" s="7"/>
      <c r="P17" s="9"/>
      <c r="Q17" s="9"/>
      <c r="R17" s="9"/>
      <c r="S17" s="9"/>
      <c r="T17" s="9"/>
      <c r="U17" s="12"/>
      <c r="V17" s="11"/>
    </row>
    <row r="18" spans="1:22" ht="40.4" customHeight="1" x14ac:dyDescent="0.25">
      <c r="A18" s="408" t="s">
        <v>200</v>
      </c>
      <c r="B18" s="166"/>
      <c r="C18" s="167"/>
      <c r="D18" s="167"/>
      <c r="E18" s="167"/>
      <c r="F18" s="168"/>
      <c r="G18" s="169"/>
      <c r="H18" s="298"/>
      <c r="I18" s="170" t="s">
        <v>22</v>
      </c>
      <c r="J18" s="57"/>
      <c r="K18" s="6"/>
      <c r="L18" s="6"/>
      <c r="M18" s="6"/>
      <c r="N18" s="18"/>
      <c r="O18" s="7"/>
      <c r="P18" s="9"/>
      <c r="Q18" s="9"/>
      <c r="R18" s="9"/>
      <c r="S18" s="9"/>
      <c r="T18" s="9"/>
      <c r="U18" s="12"/>
      <c r="V18" s="11"/>
    </row>
    <row r="19" spans="1:22" ht="40.4" customHeight="1" x14ac:dyDescent="0.25">
      <c r="A19" s="408" t="s">
        <v>200</v>
      </c>
      <c r="B19" s="166"/>
      <c r="C19" s="167"/>
      <c r="D19" s="167"/>
      <c r="E19" s="167"/>
      <c r="F19" s="168"/>
      <c r="G19" s="169"/>
      <c r="H19" s="298"/>
      <c r="I19" s="170" t="s">
        <v>22</v>
      </c>
      <c r="J19" s="57"/>
      <c r="K19" s="6"/>
      <c r="L19" s="6"/>
      <c r="M19" s="6"/>
      <c r="N19" s="18"/>
      <c r="O19" s="7"/>
      <c r="P19" s="9"/>
      <c r="Q19" s="9"/>
      <c r="R19" s="9"/>
      <c r="S19" s="9"/>
      <c r="T19" s="9"/>
      <c r="U19" s="12"/>
      <c r="V19" s="11"/>
    </row>
    <row r="20" spans="1:22" ht="40.4" customHeight="1" x14ac:dyDescent="0.25">
      <c r="A20" s="408" t="s">
        <v>200</v>
      </c>
      <c r="B20" s="166"/>
      <c r="C20" s="167"/>
      <c r="D20" s="167"/>
      <c r="E20" s="167"/>
      <c r="F20" s="168"/>
      <c r="G20" s="169"/>
      <c r="H20" s="298"/>
      <c r="I20" s="170" t="s">
        <v>22</v>
      </c>
      <c r="J20" s="57"/>
      <c r="K20" s="6"/>
      <c r="L20" s="6"/>
      <c r="M20" s="6"/>
      <c r="N20" s="18"/>
      <c r="O20" s="7"/>
      <c r="P20" s="9"/>
      <c r="Q20" s="9"/>
      <c r="R20" s="9"/>
      <c r="S20" s="9"/>
      <c r="T20" s="9"/>
      <c r="U20" s="12"/>
      <c r="V20" s="11"/>
    </row>
    <row r="21" spans="1:22" ht="40.4" customHeight="1" x14ac:dyDescent="0.25">
      <c r="A21" s="408" t="s">
        <v>200</v>
      </c>
      <c r="B21" s="166"/>
      <c r="C21" s="167"/>
      <c r="D21" s="167"/>
      <c r="E21" s="167"/>
      <c r="F21" s="168"/>
      <c r="G21" s="169"/>
      <c r="H21" s="298"/>
      <c r="I21" s="170" t="s">
        <v>22</v>
      </c>
      <c r="J21" s="57"/>
      <c r="K21" s="6"/>
      <c r="L21" s="6"/>
      <c r="M21" s="6"/>
      <c r="N21" s="18"/>
      <c r="O21" s="7"/>
      <c r="P21" s="9"/>
      <c r="Q21" s="9"/>
      <c r="R21" s="9"/>
      <c r="S21" s="9"/>
      <c r="T21" s="9"/>
      <c r="U21" s="12"/>
      <c r="V21" s="11"/>
    </row>
    <row r="22" spans="1:22" ht="40.4" customHeight="1" x14ac:dyDescent="0.25">
      <c r="A22" s="408" t="s">
        <v>200</v>
      </c>
      <c r="B22" s="166"/>
      <c r="C22" s="167"/>
      <c r="D22" s="167"/>
      <c r="E22" s="167"/>
      <c r="F22" s="168"/>
      <c r="G22" s="169"/>
      <c r="H22" s="298"/>
      <c r="I22" s="170" t="s">
        <v>22</v>
      </c>
      <c r="J22" s="57"/>
      <c r="K22" s="6"/>
      <c r="L22" s="6"/>
      <c r="M22" s="6"/>
      <c r="N22" s="18"/>
      <c r="O22" s="7"/>
      <c r="P22" s="9"/>
      <c r="Q22" s="9"/>
      <c r="R22" s="9"/>
      <c r="S22" s="9"/>
      <c r="T22" s="9"/>
      <c r="U22" s="12"/>
      <c r="V22" s="11"/>
    </row>
    <row r="23" spans="1:22" ht="40.4" customHeight="1" thickBot="1" x14ac:dyDescent="0.3">
      <c r="A23" s="408" t="s">
        <v>200</v>
      </c>
      <c r="B23" s="166"/>
      <c r="C23" s="167"/>
      <c r="D23" s="167"/>
      <c r="E23" s="167"/>
      <c r="F23" s="168"/>
      <c r="G23" s="169"/>
      <c r="H23" s="298"/>
      <c r="I23" s="171" t="s">
        <v>22</v>
      </c>
      <c r="J23" s="57"/>
      <c r="K23" s="6"/>
      <c r="L23" s="6"/>
      <c r="M23" s="6"/>
      <c r="N23" s="18"/>
      <c r="O23" s="7"/>
      <c r="P23" s="9"/>
      <c r="Q23" s="9"/>
      <c r="R23" s="9"/>
      <c r="S23" s="9"/>
      <c r="T23" s="9"/>
      <c r="U23" s="12"/>
      <c r="V23" s="11"/>
    </row>
    <row r="24" spans="1:22" ht="40.4" customHeight="1" thickBot="1" x14ac:dyDescent="0.3">
      <c r="B24" s="511" t="s">
        <v>201</v>
      </c>
      <c r="C24" s="512"/>
      <c r="D24" s="513"/>
      <c r="E24" s="513"/>
      <c r="F24" s="513"/>
      <c r="G24" s="514">
        <f>SUM(G17:G23)</f>
        <v>0</v>
      </c>
      <c r="H24" s="513"/>
      <c r="I24" s="515"/>
      <c r="J24" s="490">
        <f t="shared" ref="J24:P24" si="5">SUM(J17:J23)</f>
        <v>0</v>
      </c>
      <c r="K24" s="36">
        <f t="shared" si="5"/>
        <v>0</v>
      </c>
      <c r="L24" s="36">
        <f t="shared" si="5"/>
        <v>0</v>
      </c>
      <c r="M24" s="36">
        <f t="shared" si="5"/>
        <v>0</v>
      </c>
      <c r="N24" s="37">
        <f t="shared" si="5"/>
        <v>0</v>
      </c>
      <c r="O24" s="461">
        <f t="shared" si="5"/>
        <v>0</v>
      </c>
      <c r="P24" s="38">
        <f t="shared" si="5"/>
        <v>0</v>
      </c>
      <c r="Q24" s="39">
        <f t="shared" ref="Q24:V24" si="6">SUM(Q17:Q23)</f>
        <v>0</v>
      </c>
      <c r="R24" s="39">
        <f t="shared" si="6"/>
        <v>0</v>
      </c>
      <c r="S24" s="39">
        <f t="shared" si="6"/>
        <v>0</v>
      </c>
      <c r="T24" s="39">
        <f t="shared" si="6"/>
        <v>0</v>
      </c>
      <c r="U24" s="39">
        <f t="shared" si="6"/>
        <v>0</v>
      </c>
      <c r="V24" s="40">
        <f t="shared" si="6"/>
        <v>0</v>
      </c>
    </row>
    <row r="25" spans="1:22" ht="65.900000000000006" customHeight="1" thickBot="1" x14ac:dyDescent="0.3">
      <c r="B25" s="705" t="s">
        <v>202</v>
      </c>
      <c r="C25" s="708"/>
      <c r="D25" s="708"/>
      <c r="E25" s="708"/>
      <c r="F25" s="708"/>
      <c r="G25" s="708"/>
      <c r="H25" s="708"/>
      <c r="I25" s="708"/>
      <c r="J25" s="708"/>
      <c r="K25" s="708"/>
      <c r="L25" s="708"/>
      <c r="M25" s="709"/>
      <c r="N25" s="705" t="s">
        <v>203</v>
      </c>
      <c r="O25" s="706"/>
      <c r="P25" s="706"/>
      <c r="Q25" s="707"/>
      <c r="R25" s="70"/>
      <c r="S25" s="70"/>
      <c r="T25" s="70"/>
      <c r="U25" s="70"/>
      <c r="V25" s="70"/>
    </row>
    <row r="26" spans="1:22" ht="135" customHeight="1" x14ac:dyDescent="0.25">
      <c r="B26" s="438" t="s">
        <v>179</v>
      </c>
      <c r="C26" s="443" t="s">
        <v>204</v>
      </c>
      <c r="D26" s="443" t="s">
        <v>205</v>
      </c>
      <c r="E26" s="443" t="s">
        <v>206</v>
      </c>
      <c r="F26" s="443" t="s">
        <v>207</v>
      </c>
      <c r="G26" s="443" t="s">
        <v>208</v>
      </c>
      <c r="H26" s="443" t="s">
        <v>209</v>
      </c>
      <c r="I26" s="443" t="s">
        <v>210</v>
      </c>
      <c r="J26" s="443" t="s">
        <v>211</v>
      </c>
      <c r="K26" s="443" t="s">
        <v>212</v>
      </c>
      <c r="L26" s="443" t="s">
        <v>213</v>
      </c>
      <c r="M26" s="482" t="s">
        <v>214</v>
      </c>
      <c r="N26" s="379" t="s">
        <v>215</v>
      </c>
      <c r="O26" s="443" t="s">
        <v>216</v>
      </c>
      <c r="P26" s="445" t="s">
        <v>217</v>
      </c>
      <c r="Q26" s="482" t="s">
        <v>218</v>
      </c>
      <c r="R26" s="70"/>
      <c r="S26" s="70"/>
      <c r="T26" s="70"/>
      <c r="U26" s="70"/>
      <c r="V26" s="70"/>
    </row>
    <row r="27" spans="1:22" ht="40.4" customHeight="1" x14ac:dyDescent="0.25">
      <c r="B27" s="359" t="str">
        <f t="shared" ref="B27:B33" si="7">IF(B17="","",B17)</f>
        <v/>
      </c>
      <c r="C27" s="9"/>
      <c r="D27" s="9"/>
      <c r="E27" s="9"/>
      <c r="F27" s="9"/>
      <c r="G27" s="9"/>
      <c r="H27" s="293"/>
      <c r="I27" s="293"/>
      <c r="J27" s="293"/>
      <c r="K27" s="293"/>
      <c r="L27" s="293"/>
      <c r="M27" s="296"/>
      <c r="N27" s="291" t="s">
        <v>22</v>
      </c>
      <c r="O27" s="293" t="s">
        <v>22</v>
      </c>
      <c r="P27" s="69"/>
      <c r="Q27" s="296"/>
      <c r="R27" s="70"/>
      <c r="S27" s="70"/>
      <c r="T27" s="70"/>
      <c r="U27" s="70"/>
      <c r="V27" s="70"/>
    </row>
    <row r="28" spans="1:22" ht="40.4" customHeight="1" x14ac:dyDescent="0.25">
      <c r="B28" s="359" t="str">
        <f t="shared" si="7"/>
        <v/>
      </c>
      <c r="C28" s="9"/>
      <c r="D28" s="9"/>
      <c r="E28" s="9"/>
      <c r="F28" s="9"/>
      <c r="G28" s="9"/>
      <c r="H28" s="293"/>
      <c r="I28" s="293"/>
      <c r="J28" s="293"/>
      <c r="K28" s="293"/>
      <c r="L28" s="293"/>
      <c r="M28" s="296"/>
      <c r="N28" s="291" t="s">
        <v>22</v>
      </c>
      <c r="O28" s="293" t="s">
        <v>22</v>
      </c>
      <c r="P28" s="69"/>
      <c r="Q28" s="296"/>
      <c r="R28" s="70"/>
      <c r="S28" s="70"/>
      <c r="T28" s="70"/>
      <c r="U28" s="70"/>
      <c r="V28" s="70"/>
    </row>
    <row r="29" spans="1:22" ht="40.4" customHeight="1" x14ac:dyDescent="0.25">
      <c r="B29" s="359" t="str">
        <f t="shared" si="7"/>
        <v/>
      </c>
      <c r="C29" s="9"/>
      <c r="D29" s="9"/>
      <c r="E29" s="9"/>
      <c r="F29" s="9"/>
      <c r="G29" s="9"/>
      <c r="H29" s="293"/>
      <c r="I29" s="293"/>
      <c r="J29" s="293"/>
      <c r="K29" s="293"/>
      <c r="L29" s="293"/>
      <c r="M29" s="296"/>
      <c r="N29" s="291" t="s">
        <v>22</v>
      </c>
      <c r="O29" s="293" t="s">
        <v>22</v>
      </c>
      <c r="P29" s="69"/>
      <c r="Q29" s="296"/>
      <c r="R29" s="70"/>
      <c r="S29" s="70"/>
      <c r="T29" s="70"/>
      <c r="U29" s="70"/>
      <c r="V29" s="70"/>
    </row>
    <row r="30" spans="1:22" ht="40.4" customHeight="1" x14ac:dyDescent="0.25">
      <c r="B30" s="359" t="str">
        <f t="shared" si="7"/>
        <v/>
      </c>
      <c r="C30" s="9"/>
      <c r="D30" s="9"/>
      <c r="E30" s="9"/>
      <c r="F30" s="9"/>
      <c r="G30" s="9"/>
      <c r="H30" s="293"/>
      <c r="I30" s="293"/>
      <c r="J30" s="293"/>
      <c r="K30" s="293"/>
      <c r="L30" s="293"/>
      <c r="M30" s="296"/>
      <c r="N30" s="291" t="s">
        <v>22</v>
      </c>
      <c r="O30" s="293" t="s">
        <v>22</v>
      </c>
      <c r="P30" s="69"/>
      <c r="Q30" s="296"/>
      <c r="R30" s="70"/>
      <c r="S30" s="70"/>
      <c r="T30" s="70"/>
      <c r="U30" s="70"/>
      <c r="V30" s="70"/>
    </row>
    <row r="31" spans="1:22" ht="40.4" customHeight="1" x14ac:dyDescent="0.25">
      <c r="B31" s="359" t="str">
        <f t="shared" si="7"/>
        <v/>
      </c>
      <c r="C31" s="9"/>
      <c r="D31" s="9"/>
      <c r="E31" s="9"/>
      <c r="F31" s="9"/>
      <c r="G31" s="9"/>
      <c r="H31" s="293"/>
      <c r="I31" s="293"/>
      <c r="J31" s="293"/>
      <c r="K31" s="293"/>
      <c r="L31" s="293"/>
      <c r="M31" s="296"/>
      <c r="N31" s="291" t="s">
        <v>22</v>
      </c>
      <c r="O31" s="293" t="s">
        <v>22</v>
      </c>
      <c r="P31" s="69"/>
      <c r="Q31" s="296"/>
      <c r="R31" s="70"/>
      <c r="S31" s="70"/>
      <c r="T31" s="70"/>
      <c r="U31" s="70"/>
      <c r="V31" s="70"/>
    </row>
    <row r="32" spans="1:22" ht="40.4" customHeight="1" x14ac:dyDescent="0.25">
      <c r="B32" s="359" t="str">
        <f t="shared" si="7"/>
        <v/>
      </c>
      <c r="C32" s="9"/>
      <c r="D32" s="9"/>
      <c r="E32" s="9"/>
      <c r="F32" s="9"/>
      <c r="G32" s="9"/>
      <c r="H32" s="293"/>
      <c r="I32" s="293"/>
      <c r="J32" s="293"/>
      <c r="K32" s="293"/>
      <c r="L32" s="293"/>
      <c r="M32" s="296"/>
      <c r="N32" s="291" t="s">
        <v>22</v>
      </c>
      <c r="O32" s="293" t="s">
        <v>22</v>
      </c>
      <c r="P32" s="69"/>
      <c r="Q32" s="296"/>
      <c r="R32" s="70"/>
      <c r="S32" s="70"/>
      <c r="T32" s="70"/>
      <c r="U32" s="70"/>
      <c r="V32" s="70"/>
    </row>
    <row r="33" spans="1:737" ht="40.4" customHeight="1" x14ac:dyDescent="0.25">
      <c r="B33" s="359" t="str">
        <f t="shared" si="7"/>
        <v/>
      </c>
      <c r="C33" s="9"/>
      <c r="D33" s="9"/>
      <c r="E33" s="9"/>
      <c r="F33" s="9"/>
      <c r="G33" s="9"/>
      <c r="H33" s="293"/>
      <c r="I33" s="293"/>
      <c r="J33" s="293"/>
      <c r="K33" s="293"/>
      <c r="L33" s="293"/>
      <c r="M33" s="296"/>
      <c r="N33" s="291" t="s">
        <v>22</v>
      </c>
      <c r="O33" s="293" t="s">
        <v>22</v>
      </c>
      <c r="P33" s="69"/>
      <c r="Q33" s="296"/>
      <c r="R33" s="70"/>
      <c r="S33" s="70"/>
      <c r="T33" s="70"/>
      <c r="U33" s="70"/>
      <c r="V33" s="70"/>
    </row>
    <row r="34" spans="1:737" ht="40.4" customHeight="1" thickBot="1" x14ac:dyDescent="0.3">
      <c r="B34" s="516" t="s">
        <v>201</v>
      </c>
      <c r="C34" s="517">
        <f>SUM(C27:C33)</f>
        <v>0</v>
      </c>
      <c r="D34" s="517">
        <f>SUM(D27:D33)</f>
        <v>0</v>
      </c>
      <c r="E34" s="518"/>
      <c r="F34" s="517">
        <f>SUM(F27:F33)</f>
        <v>0</v>
      </c>
      <c r="G34" s="517">
        <f t="shared" ref="G34:M34" si="8">SUM(G27:G33)</f>
        <v>0</v>
      </c>
      <c r="H34" s="517">
        <f t="shared" si="8"/>
        <v>0</v>
      </c>
      <c r="I34" s="517">
        <f t="shared" si="8"/>
        <v>0</v>
      </c>
      <c r="J34" s="517">
        <f t="shared" si="8"/>
        <v>0</v>
      </c>
      <c r="K34" s="517">
        <f t="shared" si="8"/>
        <v>0</v>
      </c>
      <c r="L34" s="517">
        <f t="shared" si="8"/>
        <v>0</v>
      </c>
      <c r="M34" s="517">
        <f t="shared" si="8"/>
        <v>0</v>
      </c>
      <c r="N34" s="688"/>
      <c r="O34" s="689"/>
      <c r="P34" s="689"/>
      <c r="Q34" s="690"/>
      <c r="R34" s="70"/>
      <c r="S34" s="70"/>
      <c r="T34" s="70"/>
      <c r="U34" s="70"/>
      <c r="V34" s="70"/>
    </row>
    <row r="35" spans="1:737" s="54" customFormat="1" ht="156.65" customHeight="1" x14ac:dyDescent="0.25">
      <c r="A35"/>
      <c r="B35" s="678" t="s">
        <v>219</v>
      </c>
      <c r="C35" s="673"/>
      <c r="D35" s="673"/>
      <c r="E35" s="673"/>
      <c r="F35" s="673"/>
      <c r="G35" s="673"/>
      <c r="H35" s="673"/>
      <c r="I35" s="673"/>
      <c r="J35" s="673"/>
      <c r="K35" s="673"/>
      <c r="L35" s="673"/>
      <c r="M35" s="673"/>
      <c r="N35" s="673"/>
      <c r="O35" s="673"/>
      <c r="P35" s="673"/>
      <c r="Q35" s="674"/>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88"/>
      <c r="EC35" s="88"/>
      <c r="ED35" s="88"/>
      <c r="EE35" s="88"/>
      <c r="EF35" s="88"/>
      <c r="EG35" s="88"/>
      <c r="EH35" s="88"/>
      <c r="EI35" s="88"/>
      <c r="EJ35" s="88"/>
      <c r="EK35" s="88"/>
      <c r="EL35" s="88"/>
      <c r="EM35" s="88"/>
      <c r="EN35" s="88"/>
      <c r="EO35" s="88"/>
      <c r="EP35" s="88"/>
      <c r="EQ35" s="88"/>
      <c r="ER35" s="88"/>
      <c r="ES35" s="88"/>
      <c r="ET35" s="88"/>
      <c r="EU35" s="88"/>
      <c r="EV35" s="88"/>
      <c r="EW35" s="88"/>
      <c r="EX35" s="88"/>
      <c r="EY35" s="88"/>
      <c r="EZ35" s="88"/>
      <c r="FA35" s="88"/>
      <c r="FB35" s="88"/>
      <c r="FC35" s="88"/>
      <c r="FD35" s="88"/>
      <c r="FE35" s="88"/>
      <c r="FF35" s="88"/>
      <c r="FG35" s="88"/>
      <c r="FH35" s="88"/>
      <c r="FI35" s="88"/>
      <c r="FJ35" s="88"/>
      <c r="FK35" s="88"/>
      <c r="FL35" s="88"/>
      <c r="FM35" s="88"/>
      <c r="FN35" s="88"/>
      <c r="FO35" s="88"/>
      <c r="FP35" s="88"/>
      <c r="FQ35" s="88"/>
      <c r="FR35" s="88"/>
      <c r="FS35" s="88"/>
      <c r="FT35" s="88"/>
      <c r="FU35" s="88"/>
      <c r="FV35" s="88"/>
      <c r="FW35" s="88"/>
      <c r="FX35" s="88"/>
      <c r="FY35" s="88"/>
      <c r="FZ35" s="88"/>
      <c r="GA35" s="88"/>
      <c r="GB35" s="88"/>
      <c r="GC35" s="88"/>
      <c r="GD35" s="88"/>
      <c r="GE35" s="88"/>
      <c r="GF35" s="88"/>
      <c r="GG35" s="88"/>
      <c r="GH35" s="88"/>
      <c r="GI35" s="88"/>
      <c r="GJ35" s="88"/>
      <c r="GK35" s="88"/>
      <c r="GL35" s="88"/>
      <c r="GM35" s="88"/>
      <c r="GN35" s="88"/>
      <c r="GO35" s="88"/>
      <c r="GP35" s="88"/>
      <c r="GQ35" s="88"/>
      <c r="GR35" s="88"/>
      <c r="GS35" s="88"/>
      <c r="GT35" s="88"/>
      <c r="GU35" s="88"/>
      <c r="GV35" s="88"/>
      <c r="GW35" s="88"/>
      <c r="GX35" s="88"/>
      <c r="GY35" s="88"/>
      <c r="GZ35" s="88"/>
      <c r="HA35" s="88"/>
      <c r="HB35" s="88"/>
      <c r="HC35" s="88"/>
      <c r="HD35" s="88"/>
      <c r="HE35" s="88"/>
      <c r="HF35" s="88"/>
      <c r="HG35" s="88"/>
      <c r="HH35" s="88"/>
      <c r="HI35" s="88"/>
      <c r="HJ35" s="88"/>
      <c r="HK35" s="88"/>
      <c r="HL35" s="88"/>
      <c r="HM35" s="88"/>
      <c r="HN35" s="88"/>
      <c r="HO35" s="88"/>
      <c r="HP35" s="88"/>
      <c r="HQ35" s="88"/>
      <c r="HR35" s="88"/>
      <c r="HS35" s="88"/>
      <c r="HT35" s="88"/>
      <c r="HU35" s="88"/>
      <c r="HV35" s="88"/>
      <c r="HW35" s="88"/>
      <c r="HX35" s="88"/>
      <c r="HY35" s="88"/>
      <c r="HZ35" s="88"/>
      <c r="IA35" s="88"/>
      <c r="IB35" s="88"/>
      <c r="IC35" s="88"/>
      <c r="ID35" s="88"/>
      <c r="IE35" s="88"/>
      <c r="IF35" s="88"/>
      <c r="IG35" s="88"/>
      <c r="IH35" s="88"/>
      <c r="II35" s="88"/>
      <c r="IJ35" s="88"/>
      <c r="IK35" s="88"/>
      <c r="IL35" s="88"/>
      <c r="IM35" s="88"/>
      <c r="IN35" s="88"/>
      <c r="IO35" s="88"/>
      <c r="IP35" s="88"/>
      <c r="IQ35" s="88"/>
      <c r="IR35" s="88"/>
      <c r="IS35" s="88"/>
      <c r="IT35" s="88"/>
      <c r="IU35" s="88"/>
      <c r="IV35" s="88"/>
      <c r="IW35" s="88"/>
      <c r="IX35" s="88"/>
      <c r="IY35" s="88"/>
      <c r="IZ35" s="88"/>
      <c r="JA35" s="88"/>
      <c r="JB35" s="88"/>
      <c r="JC35" s="88"/>
      <c r="JD35" s="88"/>
      <c r="JE35" s="88"/>
      <c r="JF35" s="88"/>
      <c r="JG35" s="88"/>
      <c r="JH35" s="88"/>
      <c r="JI35" s="88"/>
      <c r="JJ35" s="88"/>
      <c r="JK35" s="88"/>
      <c r="JL35" s="88"/>
      <c r="JM35" s="88"/>
      <c r="JN35" s="88"/>
      <c r="JO35" s="88"/>
      <c r="JP35" s="88"/>
      <c r="JQ35" s="88"/>
      <c r="JR35" s="88"/>
      <c r="JS35" s="88"/>
      <c r="JT35" s="88"/>
      <c r="JU35" s="88"/>
      <c r="JV35" s="88"/>
      <c r="JW35" s="88"/>
      <c r="JX35" s="88"/>
      <c r="JY35" s="88"/>
      <c r="JZ35" s="88"/>
      <c r="KA35" s="88"/>
      <c r="KB35" s="88"/>
      <c r="KC35" s="88"/>
      <c r="KD35" s="88"/>
      <c r="KE35" s="88"/>
      <c r="KF35" s="88"/>
      <c r="KG35" s="88"/>
      <c r="KH35" s="88"/>
      <c r="KI35" s="88"/>
      <c r="KJ35" s="88"/>
      <c r="KK35" s="88"/>
      <c r="KL35" s="88"/>
      <c r="KM35" s="88"/>
      <c r="KN35" s="88"/>
      <c r="KO35" s="88"/>
      <c r="KP35" s="88"/>
      <c r="KQ35" s="88"/>
      <c r="KR35" s="88"/>
      <c r="KS35" s="88"/>
      <c r="KT35" s="88"/>
      <c r="KU35" s="88"/>
      <c r="KV35" s="88"/>
      <c r="KW35" s="88"/>
      <c r="KX35" s="88"/>
      <c r="KY35" s="88"/>
      <c r="KZ35" s="88"/>
      <c r="LA35" s="88"/>
      <c r="LB35" s="88"/>
      <c r="LC35" s="88"/>
      <c r="LD35" s="88"/>
      <c r="LE35" s="88"/>
      <c r="LF35" s="88"/>
      <c r="LG35" s="88"/>
      <c r="LH35" s="88"/>
      <c r="LI35" s="88"/>
      <c r="LJ35" s="88"/>
      <c r="LK35" s="88"/>
      <c r="LL35" s="88"/>
      <c r="LM35" s="88"/>
      <c r="LN35" s="88"/>
      <c r="LO35" s="88"/>
      <c r="LP35" s="88"/>
      <c r="LQ35" s="88"/>
      <c r="LR35" s="88"/>
      <c r="LS35" s="88"/>
      <c r="LT35" s="88"/>
      <c r="LU35" s="88"/>
      <c r="LV35" s="88"/>
      <c r="LW35" s="88"/>
      <c r="LX35" s="88"/>
      <c r="LY35" s="88"/>
      <c r="LZ35" s="88"/>
      <c r="MA35" s="88"/>
      <c r="MB35" s="88"/>
      <c r="MC35" s="88"/>
      <c r="MD35" s="88"/>
      <c r="ME35" s="88"/>
      <c r="MF35" s="88"/>
      <c r="MG35" s="88"/>
      <c r="MH35" s="88"/>
      <c r="MI35" s="88"/>
      <c r="MJ35" s="88"/>
      <c r="MK35" s="88"/>
      <c r="ML35" s="88"/>
      <c r="MM35" s="88"/>
      <c r="MN35" s="88"/>
      <c r="MO35" s="88"/>
      <c r="MP35" s="88"/>
      <c r="MQ35" s="88"/>
      <c r="MR35" s="88"/>
      <c r="MS35" s="88"/>
      <c r="MT35" s="88"/>
      <c r="MU35" s="88"/>
      <c r="MV35" s="88"/>
      <c r="MW35" s="88"/>
      <c r="MX35" s="88"/>
      <c r="MY35" s="88"/>
      <c r="MZ35" s="88"/>
      <c r="NA35" s="88"/>
      <c r="NB35" s="88"/>
      <c r="NC35" s="88"/>
      <c r="ND35" s="88"/>
      <c r="NE35" s="88"/>
      <c r="NF35" s="88"/>
      <c r="NG35" s="88"/>
      <c r="NH35" s="88"/>
      <c r="NI35" s="88"/>
      <c r="NJ35" s="88"/>
      <c r="NK35" s="88"/>
      <c r="NL35" s="88"/>
      <c r="NM35" s="88"/>
      <c r="NN35" s="88"/>
      <c r="NO35" s="88"/>
      <c r="NP35" s="88"/>
      <c r="NQ35" s="88"/>
      <c r="NR35" s="88"/>
      <c r="NS35" s="88"/>
      <c r="NT35" s="88"/>
      <c r="NU35" s="88"/>
      <c r="NV35" s="88"/>
      <c r="NW35" s="88"/>
      <c r="NX35" s="88"/>
      <c r="NY35" s="88"/>
      <c r="NZ35" s="88"/>
      <c r="OA35" s="88"/>
      <c r="OB35" s="88"/>
      <c r="OC35" s="88"/>
      <c r="OD35" s="88"/>
      <c r="OE35" s="88"/>
      <c r="OF35" s="88"/>
      <c r="OG35" s="88"/>
      <c r="OH35" s="88"/>
      <c r="OI35" s="88"/>
      <c r="OJ35" s="88"/>
      <c r="OK35" s="88"/>
      <c r="OL35" s="88"/>
      <c r="OM35" s="88"/>
      <c r="ON35" s="88"/>
      <c r="OO35" s="88"/>
      <c r="OP35" s="88"/>
      <c r="OQ35" s="88"/>
      <c r="OR35" s="88"/>
      <c r="OS35" s="88"/>
      <c r="OT35" s="88"/>
      <c r="OU35" s="88"/>
      <c r="OV35" s="88"/>
      <c r="OW35" s="88"/>
      <c r="OX35" s="88"/>
      <c r="OY35" s="88"/>
      <c r="OZ35" s="88"/>
      <c r="PA35" s="88"/>
      <c r="PB35" s="88"/>
      <c r="PC35" s="88"/>
      <c r="PD35" s="88"/>
      <c r="PE35" s="88"/>
      <c r="PF35" s="88"/>
      <c r="PG35" s="88"/>
      <c r="PH35" s="88"/>
      <c r="PI35" s="88"/>
      <c r="PJ35" s="88"/>
      <c r="PK35" s="88"/>
      <c r="PL35" s="88"/>
      <c r="PM35" s="88"/>
      <c r="PN35" s="88"/>
      <c r="PO35" s="88"/>
      <c r="PP35" s="88"/>
      <c r="PQ35" s="88"/>
      <c r="PR35" s="88"/>
      <c r="PS35" s="88"/>
      <c r="PT35" s="88"/>
      <c r="PU35" s="88"/>
      <c r="PV35" s="88"/>
      <c r="PW35" s="88"/>
      <c r="PX35" s="88"/>
      <c r="PY35" s="88"/>
      <c r="PZ35" s="88"/>
      <c r="QA35" s="88"/>
      <c r="QB35" s="88"/>
      <c r="QC35" s="88"/>
      <c r="QD35" s="88"/>
      <c r="QE35" s="88"/>
      <c r="QF35" s="88"/>
      <c r="QG35" s="88"/>
      <c r="QH35" s="88"/>
      <c r="QI35" s="88"/>
      <c r="QJ35" s="88"/>
      <c r="QK35" s="88"/>
      <c r="QL35" s="88"/>
      <c r="QM35" s="88"/>
      <c r="QN35" s="88"/>
      <c r="QO35" s="88"/>
      <c r="QP35" s="88"/>
      <c r="QQ35" s="88"/>
      <c r="QR35" s="88"/>
      <c r="QS35" s="88"/>
      <c r="QT35" s="88"/>
      <c r="QU35" s="88"/>
      <c r="QV35" s="88"/>
      <c r="QW35" s="88"/>
      <c r="QX35" s="88"/>
      <c r="QY35" s="88"/>
      <c r="QZ35" s="88"/>
      <c r="RA35" s="88"/>
      <c r="RB35" s="88"/>
      <c r="RC35" s="88"/>
      <c r="RD35" s="88"/>
      <c r="RE35" s="88"/>
      <c r="RF35" s="88"/>
      <c r="RG35" s="88"/>
      <c r="RH35" s="88"/>
      <c r="RI35" s="88"/>
      <c r="RJ35" s="88"/>
      <c r="RK35" s="88"/>
      <c r="RL35" s="88"/>
      <c r="RM35" s="88"/>
      <c r="RN35" s="88"/>
      <c r="RO35" s="88"/>
      <c r="RP35" s="88"/>
      <c r="RQ35" s="88"/>
      <c r="RR35" s="88"/>
      <c r="RS35" s="88"/>
      <c r="RT35" s="88"/>
      <c r="RU35" s="88"/>
      <c r="RV35" s="88"/>
      <c r="RW35" s="88"/>
      <c r="RX35" s="88"/>
      <c r="RY35" s="88"/>
      <c r="RZ35" s="88"/>
      <c r="SA35" s="88"/>
      <c r="SB35" s="88"/>
      <c r="SC35" s="88"/>
      <c r="SD35" s="88"/>
      <c r="SE35" s="88"/>
      <c r="SF35" s="88"/>
      <c r="SG35" s="88"/>
      <c r="SH35" s="88"/>
      <c r="SI35" s="88"/>
      <c r="SJ35" s="88"/>
      <c r="SK35" s="88"/>
      <c r="SL35" s="88"/>
      <c r="SM35" s="88"/>
      <c r="SN35" s="88"/>
      <c r="SO35" s="88"/>
      <c r="SP35" s="88"/>
      <c r="SQ35" s="88"/>
      <c r="SR35" s="88"/>
      <c r="SS35" s="88"/>
      <c r="ST35" s="88"/>
      <c r="SU35" s="88"/>
      <c r="SV35" s="88"/>
      <c r="SW35" s="88"/>
      <c r="SX35" s="88"/>
      <c r="SY35" s="88"/>
      <c r="SZ35" s="88"/>
      <c r="TA35" s="88"/>
      <c r="TB35" s="88"/>
      <c r="TC35" s="88"/>
      <c r="TD35" s="88"/>
      <c r="TE35" s="88"/>
      <c r="TF35" s="88"/>
      <c r="TG35" s="88"/>
      <c r="TH35" s="88"/>
      <c r="TI35" s="88"/>
      <c r="TJ35" s="88"/>
      <c r="TK35" s="88"/>
      <c r="TL35" s="88"/>
      <c r="TM35" s="88"/>
      <c r="TN35" s="88"/>
      <c r="TO35" s="88"/>
      <c r="TP35" s="88"/>
      <c r="TQ35" s="88"/>
      <c r="TR35" s="88"/>
      <c r="TS35" s="88"/>
      <c r="TT35" s="88"/>
      <c r="TU35" s="88"/>
      <c r="TV35" s="88"/>
      <c r="TW35" s="88"/>
      <c r="TX35" s="88"/>
      <c r="TY35" s="88"/>
      <c r="TZ35" s="88"/>
      <c r="UA35" s="88"/>
      <c r="UB35" s="88"/>
      <c r="UC35" s="88"/>
      <c r="UD35" s="88"/>
      <c r="UE35" s="88"/>
      <c r="UF35" s="88"/>
      <c r="UG35" s="88"/>
      <c r="UH35" s="88"/>
      <c r="UI35" s="88"/>
      <c r="UJ35" s="88"/>
      <c r="UK35" s="88"/>
      <c r="UL35" s="88"/>
      <c r="UM35" s="88"/>
      <c r="UN35" s="88"/>
      <c r="UO35" s="88"/>
      <c r="UP35" s="88"/>
      <c r="UQ35" s="88"/>
      <c r="UR35" s="88"/>
      <c r="US35" s="88"/>
      <c r="UT35" s="88"/>
      <c r="UU35" s="88"/>
      <c r="UV35" s="88"/>
      <c r="UW35" s="88"/>
      <c r="UX35" s="88"/>
      <c r="UY35" s="88"/>
      <c r="UZ35" s="88"/>
      <c r="VA35" s="88"/>
      <c r="VB35" s="88"/>
      <c r="VC35" s="88"/>
      <c r="VD35" s="88"/>
      <c r="VE35" s="88"/>
      <c r="VF35" s="88"/>
      <c r="VG35" s="88"/>
      <c r="VH35" s="88"/>
      <c r="VI35" s="88"/>
      <c r="VJ35" s="88"/>
      <c r="VK35" s="88"/>
      <c r="VL35" s="88"/>
      <c r="VM35" s="88"/>
      <c r="VN35" s="88"/>
      <c r="VO35" s="88"/>
      <c r="VP35" s="88"/>
      <c r="VQ35" s="88"/>
      <c r="VR35" s="88"/>
      <c r="VS35" s="88"/>
      <c r="VT35" s="88"/>
      <c r="VU35" s="88"/>
      <c r="VV35" s="88"/>
      <c r="VW35" s="88"/>
      <c r="VX35" s="88"/>
      <c r="VY35" s="88"/>
      <c r="VZ35" s="88"/>
      <c r="WA35" s="88"/>
      <c r="WB35" s="88"/>
      <c r="WC35" s="88"/>
      <c r="WD35" s="88"/>
      <c r="WE35" s="88"/>
      <c r="WF35" s="88"/>
      <c r="WG35" s="88"/>
      <c r="WH35" s="88"/>
      <c r="WI35" s="88"/>
      <c r="WJ35" s="88"/>
      <c r="WK35" s="88"/>
      <c r="WL35" s="88"/>
      <c r="WM35" s="88"/>
      <c r="WN35" s="88"/>
      <c r="WO35" s="88"/>
      <c r="WP35" s="88"/>
      <c r="WQ35" s="88"/>
      <c r="WR35" s="88"/>
      <c r="WS35" s="88"/>
      <c r="WT35" s="88"/>
      <c r="WU35" s="88"/>
      <c r="WV35" s="88"/>
      <c r="WW35" s="88"/>
      <c r="WX35" s="88"/>
      <c r="WY35" s="88"/>
      <c r="WZ35" s="88"/>
      <c r="XA35" s="88"/>
      <c r="XB35" s="88"/>
      <c r="XC35" s="88"/>
      <c r="XD35" s="88"/>
      <c r="XE35" s="88"/>
      <c r="XF35" s="88"/>
      <c r="XG35" s="88"/>
      <c r="XH35" s="88"/>
      <c r="XI35" s="88"/>
      <c r="XJ35" s="88"/>
      <c r="XK35" s="88"/>
      <c r="XL35" s="88"/>
      <c r="XM35" s="88"/>
      <c r="XN35" s="88"/>
      <c r="XO35" s="88"/>
      <c r="XP35" s="88"/>
      <c r="XQ35" s="88"/>
      <c r="XR35" s="88"/>
      <c r="XS35" s="88"/>
      <c r="XT35" s="88"/>
      <c r="XU35" s="88"/>
      <c r="XV35" s="88"/>
      <c r="XW35" s="88"/>
      <c r="XX35" s="88"/>
      <c r="XY35" s="88"/>
      <c r="XZ35" s="88"/>
      <c r="YA35" s="88"/>
      <c r="YB35" s="88"/>
      <c r="YC35" s="88"/>
      <c r="YD35" s="88"/>
      <c r="YE35" s="88"/>
      <c r="YF35" s="88"/>
      <c r="YG35" s="88"/>
      <c r="YH35" s="88"/>
      <c r="YI35" s="88"/>
      <c r="YJ35" s="88"/>
      <c r="YK35" s="88"/>
      <c r="YL35" s="88"/>
      <c r="YM35" s="88"/>
      <c r="YN35" s="88"/>
      <c r="YO35" s="88"/>
      <c r="YP35" s="88"/>
      <c r="YQ35" s="88"/>
      <c r="YR35" s="88"/>
      <c r="YS35" s="88"/>
      <c r="YT35" s="88"/>
      <c r="YU35" s="88"/>
      <c r="YV35" s="88"/>
      <c r="YW35" s="88"/>
      <c r="YX35" s="88"/>
      <c r="YY35" s="88"/>
      <c r="YZ35" s="88"/>
      <c r="ZA35" s="88"/>
      <c r="ZB35" s="88"/>
      <c r="ZC35" s="88"/>
      <c r="ZD35" s="88"/>
      <c r="ZE35" s="88"/>
      <c r="ZF35" s="88"/>
      <c r="ZG35" s="88"/>
      <c r="ZH35" s="88"/>
      <c r="ZI35" s="88"/>
      <c r="ZJ35" s="88"/>
      <c r="ZK35" s="88"/>
      <c r="ZL35" s="88"/>
      <c r="ZM35" s="88"/>
      <c r="ZN35" s="88"/>
      <c r="ZO35" s="88"/>
      <c r="ZP35" s="88"/>
      <c r="ZQ35" s="88"/>
      <c r="ZR35" s="88"/>
      <c r="ZS35" s="88"/>
      <c r="ZT35" s="88"/>
      <c r="ZU35" s="88"/>
      <c r="ZV35" s="88"/>
      <c r="ZW35" s="88"/>
      <c r="ZX35" s="88"/>
      <c r="ZY35" s="88"/>
      <c r="ZZ35" s="88"/>
      <c r="AAA35" s="88"/>
      <c r="AAB35" s="88"/>
      <c r="AAC35" s="88"/>
      <c r="AAD35" s="88"/>
      <c r="AAE35" s="88"/>
      <c r="AAF35" s="88"/>
      <c r="AAG35" s="88"/>
      <c r="AAH35" s="88"/>
      <c r="AAI35" s="88"/>
      <c r="AAJ35" s="88"/>
      <c r="AAK35" s="88"/>
      <c r="AAL35" s="88"/>
      <c r="AAM35" s="88"/>
      <c r="AAN35" s="88"/>
      <c r="AAO35" s="88"/>
      <c r="AAP35" s="88"/>
      <c r="AAQ35" s="88"/>
      <c r="AAR35" s="88"/>
      <c r="AAS35" s="88"/>
      <c r="AAT35" s="88"/>
      <c r="AAU35" s="88"/>
      <c r="AAV35" s="88"/>
      <c r="AAW35" s="88"/>
      <c r="AAX35" s="88"/>
      <c r="AAY35" s="88"/>
      <c r="AAZ35" s="88"/>
      <c r="ABA35" s="88"/>
      <c r="ABB35" s="88"/>
      <c r="ABC35" s="88"/>
      <c r="ABD35" s="88"/>
      <c r="ABE35" s="88"/>
      <c r="ABF35" s="88"/>
      <c r="ABG35" s="88"/>
      <c r="ABH35" s="88"/>
      <c r="ABI35" s="88"/>
    </row>
    <row r="36" spans="1:737" s="53" customFormat="1" ht="176.15" customHeight="1" thickBot="1" x14ac:dyDescent="0.3">
      <c r="A36"/>
      <c r="B36" s="675"/>
      <c r="C36" s="676"/>
      <c r="D36" s="676"/>
      <c r="E36" s="676"/>
      <c r="F36" s="676"/>
      <c r="G36" s="676"/>
      <c r="H36" s="676"/>
      <c r="I36" s="676"/>
      <c r="J36" s="676"/>
      <c r="K36" s="676"/>
      <c r="L36" s="676"/>
      <c r="M36" s="676"/>
      <c r="N36" s="676"/>
      <c r="O36" s="676"/>
      <c r="P36" s="676"/>
      <c r="Q36" s="677"/>
      <c r="R36" s="70"/>
      <c r="S36" s="70"/>
      <c r="T36" s="70"/>
      <c r="U36" s="70"/>
      <c r="V36" s="70"/>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c r="JI36" s="89"/>
      <c r="JJ36" s="89"/>
      <c r="JK36" s="89"/>
      <c r="JL36" s="89"/>
      <c r="JM36" s="89"/>
      <c r="JN36" s="89"/>
      <c r="JO36" s="89"/>
      <c r="JP36" s="89"/>
      <c r="JQ36" s="89"/>
      <c r="JR36" s="89"/>
      <c r="JS36" s="89"/>
      <c r="JT36" s="89"/>
      <c r="JU36" s="89"/>
      <c r="JV36" s="89"/>
      <c r="JW36" s="89"/>
      <c r="JX36" s="89"/>
      <c r="JY36" s="89"/>
      <c r="JZ36" s="89"/>
      <c r="KA36" s="89"/>
      <c r="KB36" s="89"/>
      <c r="KC36" s="89"/>
      <c r="KD36" s="89"/>
      <c r="KE36" s="89"/>
      <c r="KF36" s="89"/>
      <c r="KG36" s="89"/>
      <c r="KH36" s="89"/>
      <c r="KI36" s="89"/>
      <c r="KJ36" s="89"/>
      <c r="KK36" s="89"/>
      <c r="KL36" s="89"/>
      <c r="KM36" s="89"/>
      <c r="KN36" s="89"/>
      <c r="KO36" s="89"/>
      <c r="KP36" s="89"/>
      <c r="KQ36" s="89"/>
      <c r="KR36" s="89"/>
      <c r="KS36" s="89"/>
      <c r="KT36" s="89"/>
      <c r="KU36" s="89"/>
      <c r="KV36" s="89"/>
      <c r="KW36" s="89"/>
      <c r="KX36" s="89"/>
      <c r="KY36" s="89"/>
      <c r="KZ36" s="89"/>
      <c r="LA36" s="89"/>
      <c r="LB36" s="89"/>
      <c r="LC36" s="89"/>
      <c r="LD36" s="89"/>
      <c r="LE36" s="89"/>
      <c r="LF36" s="89"/>
      <c r="LG36" s="89"/>
      <c r="LH36" s="89"/>
      <c r="LI36" s="89"/>
      <c r="LJ36" s="89"/>
      <c r="LK36" s="89"/>
      <c r="LL36" s="89"/>
      <c r="LM36" s="89"/>
      <c r="LN36" s="89"/>
      <c r="LO36" s="89"/>
      <c r="LP36" s="89"/>
      <c r="LQ36" s="89"/>
      <c r="LR36" s="89"/>
      <c r="LS36" s="89"/>
      <c r="LT36" s="89"/>
      <c r="LU36" s="89"/>
      <c r="LV36" s="89"/>
      <c r="LW36" s="89"/>
      <c r="LX36" s="89"/>
      <c r="LY36" s="89"/>
      <c r="LZ36" s="89"/>
      <c r="MA36" s="89"/>
      <c r="MB36" s="89"/>
      <c r="MC36" s="89"/>
      <c r="MD36" s="89"/>
      <c r="ME36" s="89"/>
      <c r="MF36" s="89"/>
      <c r="MG36" s="89"/>
      <c r="MH36" s="89"/>
      <c r="MI36" s="89"/>
      <c r="MJ36" s="89"/>
      <c r="MK36" s="89"/>
      <c r="ML36" s="89"/>
      <c r="MM36" s="89"/>
      <c r="MN36" s="89"/>
      <c r="MO36" s="89"/>
      <c r="MP36" s="89"/>
      <c r="MQ36" s="89"/>
      <c r="MR36" s="89"/>
      <c r="MS36" s="89"/>
      <c r="MT36" s="89"/>
      <c r="MU36" s="89"/>
      <c r="MV36" s="89"/>
      <c r="MW36" s="89"/>
      <c r="MX36" s="89"/>
      <c r="MY36" s="89"/>
      <c r="MZ36" s="89"/>
      <c r="NA36" s="89"/>
      <c r="NB36" s="89"/>
      <c r="NC36" s="89"/>
      <c r="ND36" s="89"/>
      <c r="NE36" s="89"/>
      <c r="NF36" s="89"/>
      <c r="NG36" s="89"/>
      <c r="NH36" s="89"/>
      <c r="NI36" s="89"/>
      <c r="NJ36" s="89"/>
      <c r="NK36" s="89"/>
      <c r="NL36" s="89"/>
      <c r="NM36" s="89"/>
      <c r="NN36" s="89"/>
      <c r="NO36" s="89"/>
      <c r="NP36" s="89"/>
      <c r="NQ36" s="89"/>
      <c r="NR36" s="89"/>
      <c r="NS36" s="89"/>
      <c r="NT36" s="89"/>
      <c r="NU36" s="89"/>
      <c r="NV36" s="89"/>
      <c r="NW36" s="89"/>
      <c r="NX36" s="89"/>
      <c r="NY36" s="89"/>
      <c r="NZ36" s="89"/>
      <c r="OA36" s="89"/>
      <c r="OB36" s="89"/>
      <c r="OC36" s="89"/>
      <c r="OD36" s="89"/>
      <c r="OE36" s="89"/>
      <c r="OF36" s="89"/>
      <c r="OG36" s="89"/>
      <c r="OH36" s="89"/>
      <c r="OI36" s="89"/>
      <c r="OJ36" s="89"/>
      <c r="OK36" s="89"/>
      <c r="OL36" s="89"/>
      <c r="OM36" s="89"/>
      <c r="ON36" s="89"/>
      <c r="OO36" s="89"/>
      <c r="OP36" s="89"/>
      <c r="OQ36" s="89"/>
      <c r="OR36" s="89"/>
      <c r="OS36" s="89"/>
      <c r="OT36" s="89"/>
      <c r="OU36" s="89"/>
      <c r="OV36" s="89"/>
      <c r="OW36" s="89"/>
      <c r="OX36" s="89"/>
      <c r="OY36" s="89"/>
      <c r="OZ36" s="89"/>
      <c r="PA36" s="89"/>
      <c r="PB36" s="89"/>
      <c r="PC36" s="89"/>
      <c r="PD36" s="89"/>
      <c r="PE36" s="89"/>
      <c r="PF36" s="89"/>
      <c r="PG36" s="89"/>
      <c r="PH36" s="89"/>
      <c r="PI36" s="89"/>
      <c r="PJ36" s="89"/>
      <c r="PK36" s="89"/>
      <c r="PL36" s="89"/>
      <c r="PM36" s="89"/>
      <c r="PN36" s="89"/>
      <c r="PO36" s="89"/>
      <c r="PP36" s="89"/>
      <c r="PQ36" s="89"/>
      <c r="PR36" s="89"/>
      <c r="PS36" s="89"/>
      <c r="PT36" s="89"/>
      <c r="PU36" s="89"/>
      <c r="PV36" s="89"/>
      <c r="PW36" s="89"/>
      <c r="PX36" s="89"/>
      <c r="PY36" s="89"/>
      <c r="PZ36" s="89"/>
      <c r="QA36" s="89"/>
      <c r="QB36" s="89"/>
      <c r="QC36" s="89"/>
      <c r="QD36" s="89"/>
      <c r="QE36" s="89"/>
      <c r="QF36" s="89"/>
      <c r="QG36" s="89"/>
      <c r="QH36" s="89"/>
      <c r="QI36" s="89"/>
      <c r="QJ36" s="89"/>
      <c r="QK36" s="89"/>
      <c r="QL36" s="89"/>
      <c r="QM36" s="89"/>
      <c r="QN36" s="89"/>
      <c r="QO36" s="89"/>
      <c r="QP36" s="89"/>
      <c r="QQ36" s="89"/>
      <c r="QR36" s="89"/>
      <c r="QS36" s="89"/>
      <c r="QT36" s="89"/>
      <c r="QU36" s="89"/>
      <c r="QV36" s="89"/>
      <c r="QW36" s="89"/>
      <c r="QX36" s="89"/>
      <c r="QY36" s="89"/>
      <c r="QZ36" s="89"/>
      <c r="RA36" s="89"/>
      <c r="RB36" s="89"/>
      <c r="RC36" s="89"/>
      <c r="RD36" s="89"/>
      <c r="RE36" s="89"/>
      <c r="RF36" s="89"/>
      <c r="RG36" s="89"/>
      <c r="RH36" s="89"/>
      <c r="RI36" s="89"/>
      <c r="RJ36" s="89"/>
      <c r="RK36" s="89"/>
      <c r="RL36" s="89"/>
      <c r="RM36" s="89"/>
      <c r="RN36" s="89"/>
      <c r="RO36" s="89"/>
      <c r="RP36" s="89"/>
      <c r="RQ36" s="89"/>
      <c r="RR36" s="89"/>
      <c r="RS36" s="89"/>
      <c r="RT36" s="89"/>
      <c r="RU36" s="89"/>
      <c r="RV36" s="89"/>
      <c r="RW36" s="89"/>
      <c r="RX36" s="89"/>
      <c r="RY36" s="89"/>
      <c r="RZ36" s="89"/>
      <c r="SA36" s="89"/>
      <c r="SB36" s="89"/>
      <c r="SC36" s="89"/>
      <c r="SD36" s="89"/>
      <c r="SE36" s="89"/>
      <c r="SF36" s="89"/>
      <c r="SG36" s="89"/>
      <c r="SH36" s="89"/>
      <c r="SI36" s="89"/>
      <c r="SJ36" s="89"/>
      <c r="SK36" s="89"/>
      <c r="SL36" s="89"/>
      <c r="SM36" s="89"/>
      <c r="SN36" s="89"/>
      <c r="SO36" s="89"/>
      <c r="SP36" s="89"/>
      <c r="SQ36" s="89"/>
      <c r="SR36" s="89"/>
      <c r="SS36" s="89"/>
      <c r="ST36" s="89"/>
      <c r="SU36" s="89"/>
      <c r="SV36" s="89"/>
      <c r="SW36" s="89"/>
      <c r="SX36" s="89"/>
      <c r="SY36" s="89"/>
      <c r="SZ36" s="89"/>
      <c r="TA36" s="89"/>
      <c r="TB36" s="89"/>
      <c r="TC36" s="89"/>
      <c r="TD36" s="89"/>
      <c r="TE36" s="89"/>
      <c r="TF36" s="89"/>
      <c r="TG36" s="89"/>
      <c r="TH36" s="89"/>
      <c r="TI36" s="89"/>
      <c r="TJ36" s="89"/>
      <c r="TK36" s="89"/>
      <c r="TL36" s="89"/>
      <c r="TM36" s="89"/>
      <c r="TN36" s="89"/>
      <c r="TO36" s="89"/>
      <c r="TP36" s="89"/>
      <c r="TQ36" s="89"/>
      <c r="TR36" s="89"/>
      <c r="TS36" s="89"/>
      <c r="TT36" s="89"/>
      <c r="TU36" s="89"/>
      <c r="TV36" s="89"/>
      <c r="TW36" s="89"/>
      <c r="TX36" s="89"/>
      <c r="TY36" s="89"/>
      <c r="TZ36" s="89"/>
      <c r="UA36" s="89"/>
      <c r="UB36" s="89"/>
      <c r="UC36" s="89"/>
      <c r="UD36" s="89"/>
      <c r="UE36" s="89"/>
      <c r="UF36" s="89"/>
      <c r="UG36" s="89"/>
      <c r="UH36" s="89"/>
      <c r="UI36" s="89"/>
      <c r="UJ36" s="89"/>
      <c r="UK36" s="89"/>
      <c r="UL36" s="89"/>
      <c r="UM36" s="89"/>
      <c r="UN36" s="89"/>
      <c r="UO36" s="89"/>
      <c r="UP36" s="89"/>
      <c r="UQ36" s="89"/>
      <c r="UR36" s="89"/>
      <c r="US36" s="89"/>
      <c r="UT36" s="89"/>
      <c r="UU36" s="89"/>
      <c r="UV36" s="89"/>
      <c r="UW36" s="89"/>
      <c r="UX36" s="89"/>
      <c r="UY36" s="89"/>
      <c r="UZ36" s="89"/>
      <c r="VA36" s="89"/>
      <c r="VB36" s="89"/>
      <c r="VC36" s="89"/>
      <c r="VD36" s="89"/>
      <c r="VE36" s="89"/>
      <c r="VF36" s="89"/>
      <c r="VG36" s="89"/>
      <c r="VH36" s="89"/>
      <c r="VI36" s="89"/>
      <c r="VJ36" s="89"/>
      <c r="VK36" s="89"/>
      <c r="VL36" s="89"/>
      <c r="VM36" s="89"/>
      <c r="VN36" s="89"/>
      <c r="VO36" s="89"/>
      <c r="VP36" s="89"/>
      <c r="VQ36" s="89"/>
      <c r="VR36" s="89"/>
      <c r="VS36" s="89"/>
      <c r="VT36" s="89"/>
      <c r="VU36" s="89"/>
      <c r="VV36" s="89"/>
      <c r="VW36" s="89"/>
      <c r="VX36" s="89"/>
      <c r="VY36" s="89"/>
      <c r="VZ36" s="89"/>
      <c r="WA36" s="89"/>
      <c r="WB36" s="89"/>
      <c r="WC36" s="89"/>
      <c r="WD36" s="89"/>
      <c r="WE36" s="89"/>
      <c r="WF36" s="89"/>
      <c r="WG36" s="89"/>
      <c r="WH36" s="89"/>
      <c r="WI36" s="89"/>
      <c r="WJ36" s="89"/>
      <c r="WK36" s="89"/>
      <c r="WL36" s="89"/>
      <c r="WM36" s="89"/>
      <c r="WN36" s="89"/>
      <c r="WO36" s="89"/>
      <c r="WP36" s="89"/>
      <c r="WQ36" s="89"/>
      <c r="WR36" s="89"/>
      <c r="WS36" s="89"/>
      <c r="WT36" s="89"/>
      <c r="WU36" s="89"/>
      <c r="WV36" s="89"/>
      <c r="WW36" s="89"/>
      <c r="WX36" s="89"/>
      <c r="WY36" s="89"/>
      <c r="WZ36" s="89"/>
      <c r="XA36" s="89"/>
      <c r="XB36" s="89"/>
      <c r="XC36" s="89"/>
      <c r="XD36" s="89"/>
      <c r="XE36" s="89"/>
      <c r="XF36" s="89"/>
      <c r="XG36" s="89"/>
      <c r="XH36" s="89"/>
      <c r="XI36" s="89"/>
      <c r="XJ36" s="89"/>
      <c r="XK36" s="89"/>
      <c r="XL36" s="89"/>
      <c r="XM36" s="89"/>
      <c r="XN36" s="89"/>
      <c r="XO36" s="89"/>
      <c r="XP36" s="89"/>
      <c r="XQ36" s="89"/>
      <c r="XR36" s="89"/>
      <c r="XS36" s="89"/>
      <c r="XT36" s="89"/>
      <c r="XU36" s="89"/>
      <c r="XV36" s="89"/>
      <c r="XW36" s="89"/>
      <c r="XX36" s="89"/>
      <c r="XY36" s="89"/>
      <c r="XZ36" s="89"/>
      <c r="YA36" s="89"/>
      <c r="YB36" s="89"/>
      <c r="YC36" s="89"/>
      <c r="YD36" s="89"/>
      <c r="YE36" s="89"/>
      <c r="YF36" s="89"/>
      <c r="YG36" s="89"/>
      <c r="YH36" s="89"/>
      <c r="YI36" s="89"/>
      <c r="YJ36" s="89"/>
      <c r="YK36" s="89"/>
      <c r="YL36" s="89"/>
      <c r="YM36" s="89"/>
      <c r="YN36" s="89"/>
      <c r="YO36" s="89"/>
      <c r="YP36" s="89"/>
      <c r="YQ36" s="89"/>
      <c r="YR36" s="89"/>
      <c r="YS36" s="89"/>
      <c r="YT36" s="89"/>
      <c r="YU36" s="89"/>
      <c r="YV36" s="89"/>
      <c r="YW36" s="89"/>
      <c r="YX36" s="89"/>
      <c r="YY36" s="89"/>
      <c r="YZ36" s="89"/>
      <c r="ZA36" s="89"/>
      <c r="ZB36" s="89"/>
      <c r="ZC36" s="89"/>
      <c r="ZD36" s="89"/>
      <c r="ZE36" s="89"/>
      <c r="ZF36" s="89"/>
      <c r="ZG36" s="89"/>
      <c r="ZH36" s="89"/>
      <c r="ZI36" s="89"/>
      <c r="ZJ36" s="89"/>
      <c r="ZK36" s="89"/>
      <c r="ZL36" s="89"/>
      <c r="ZM36" s="89"/>
      <c r="ZN36" s="89"/>
      <c r="ZO36" s="89"/>
      <c r="ZP36" s="89"/>
      <c r="ZQ36" s="89"/>
      <c r="ZR36" s="89"/>
      <c r="ZS36" s="89"/>
      <c r="ZT36" s="89"/>
      <c r="ZU36" s="89"/>
      <c r="ZV36" s="89"/>
      <c r="ZW36" s="89"/>
      <c r="ZX36" s="89"/>
      <c r="ZY36" s="89"/>
      <c r="ZZ36" s="89"/>
      <c r="AAA36" s="89"/>
      <c r="AAB36" s="89"/>
      <c r="AAC36" s="89"/>
      <c r="AAD36" s="89"/>
      <c r="AAE36" s="89"/>
      <c r="AAF36" s="89"/>
      <c r="AAG36" s="89"/>
      <c r="AAH36" s="89"/>
      <c r="AAI36" s="89"/>
      <c r="AAJ36" s="89"/>
      <c r="AAK36" s="89"/>
      <c r="AAL36" s="89"/>
      <c r="AAM36" s="89"/>
      <c r="AAN36" s="89"/>
      <c r="AAO36" s="89"/>
      <c r="AAP36" s="89"/>
      <c r="AAQ36" s="89"/>
      <c r="AAR36" s="89"/>
      <c r="AAS36" s="89"/>
      <c r="AAT36" s="89"/>
      <c r="AAU36" s="89"/>
      <c r="AAV36" s="89"/>
      <c r="AAW36" s="89"/>
      <c r="AAX36" s="89"/>
      <c r="AAY36" s="89"/>
      <c r="AAZ36" s="89"/>
      <c r="ABA36" s="89"/>
      <c r="ABB36" s="89"/>
      <c r="ABC36" s="89"/>
      <c r="ABD36" s="89"/>
      <c r="ABE36" s="89"/>
      <c r="ABF36" s="89"/>
      <c r="ABG36" s="89"/>
      <c r="ABH36" s="89"/>
      <c r="ABI36" s="89"/>
    </row>
    <row r="37" spans="1:737" s="53" customFormat="1" ht="113.9" customHeight="1" x14ac:dyDescent="0.25">
      <c r="A37"/>
      <c r="B37" s="672" t="s">
        <v>220</v>
      </c>
      <c r="C37" s="673"/>
      <c r="D37" s="673"/>
      <c r="E37" s="673"/>
      <c r="F37" s="673"/>
      <c r="G37" s="673"/>
      <c r="H37" s="673"/>
      <c r="I37" s="673"/>
      <c r="J37" s="673"/>
      <c r="K37" s="673"/>
      <c r="L37" s="673"/>
      <c r="M37" s="673"/>
      <c r="N37" s="673"/>
      <c r="O37" s="673"/>
      <c r="P37" s="673"/>
      <c r="Q37" s="674"/>
      <c r="R37" s="70"/>
      <c r="S37" s="70"/>
      <c r="T37" s="70"/>
      <c r="U37" s="70"/>
      <c r="V37" s="70"/>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c r="JI37" s="89"/>
      <c r="JJ37" s="89"/>
      <c r="JK37" s="89"/>
      <c r="JL37" s="89"/>
      <c r="JM37" s="89"/>
      <c r="JN37" s="89"/>
      <c r="JO37" s="89"/>
      <c r="JP37" s="89"/>
      <c r="JQ37" s="89"/>
      <c r="JR37" s="89"/>
      <c r="JS37" s="89"/>
      <c r="JT37" s="89"/>
      <c r="JU37" s="89"/>
      <c r="JV37" s="89"/>
      <c r="JW37" s="89"/>
      <c r="JX37" s="89"/>
      <c r="JY37" s="89"/>
      <c r="JZ37" s="89"/>
      <c r="KA37" s="89"/>
      <c r="KB37" s="89"/>
      <c r="KC37" s="89"/>
      <c r="KD37" s="89"/>
      <c r="KE37" s="89"/>
      <c r="KF37" s="89"/>
      <c r="KG37" s="89"/>
      <c r="KH37" s="89"/>
      <c r="KI37" s="89"/>
      <c r="KJ37" s="89"/>
      <c r="KK37" s="89"/>
      <c r="KL37" s="89"/>
      <c r="KM37" s="89"/>
      <c r="KN37" s="89"/>
      <c r="KO37" s="89"/>
      <c r="KP37" s="89"/>
      <c r="KQ37" s="89"/>
      <c r="KR37" s="89"/>
      <c r="KS37" s="89"/>
      <c r="KT37" s="89"/>
      <c r="KU37" s="89"/>
      <c r="KV37" s="89"/>
      <c r="KW37" s="89"/>
      <c r="KX37" s="89"/>
      <c r="KY37" s="89"/>
      <c r="KZ37" s="89"/>
      <c r="LA37" s="89"/>
      <c r="LB37" s="89"/>
      <c r="LC37" s="89"/>
      <c r="LD37" s="89"/>
      <c r="LE37" s="89"/>
      <c r="LF37" s="89"/>
      <c r="LG37" s="89"/>
      <c r="LH37" s="89"/>
      <c r="LI37" s="89"/>
      <c r="LJ37" s="89"/>
      <c r="LK37" s="89"/>
      <c r="LL37" s="89"/>
      <c r="LM37" s="89"/>
      <c r="LN37" s="89"/>
      <c r="LO37" s="89"/>
      <c r="LP37" s="89"/>
      <c r="LQ37" s="89"/>
      <c r="LR37" s="89"/>
      <c r="LS37" s="89"/>
      <c r="LT37" s="89"/>
      <c r="LU37" s="89"/>
      <c r="LV37" s="89"/>
      <c r="LW37" s="89"/>
      <c r="LX37" s="89"/>
      <c r="LY37" s="89"/>
      <c r="LZ37" s="89"/>
      <c r="MA37" s="89"/>
      <c r="MB37" s="89"/>
      <c r="MC37" s="89"/>
      <c r="MD37" s="89"/>
      <c r="ME37" s="89"/>
      <c r="MF37" s="89"/>
      <c r="MG37" s="89"/>
      <c r="MH37" s="89"/>
      <c r="MI37" s="89"/>
      <c r="MJ37" s="89"/>
      <c r="MK37" s="89"/>
      <c r="ML37" s="89"/>
      <c r="MM37" s="89"/>
      <c r="MN37" s="89"/>
      <c r="MO37" s="89"/>
      <c r="MP37" s="89"/>
      <c r="MQ37" s="89"/>
      <c r="MR37" s="89"/>
      <c r="MS37" s="89"/>
      <c r="MT37" s="89"/>
      <c r="MU37" s="89"/>
      <c r="MV37" s="89"/>
      <c r="MW37" s="89"/>
      <c r="MX37" s="89"/>
      <c r="MY37" s="89"/>
      <c r="MZ37" s="89"/>
      <c r="NA37" s="89"/>
      <c r="NB37" s="89"/>
      <c r="NC37" s="89"/>
      <c r="ND37" s="89"/>
      <c r="NE37" s="89"/>
      <c r="NF37" s="89"/>
      <c r="NG37" s="89"/>
      <c r="NH37" s="89"/>
      <c r="NI37" s="89"/>
      <c r="NJ37" s="89"/>
      <c r="NK37" s="89"/>
      <c r="NL37" s="89"/>
      <c r="NM37" s="89"/>
      <c r="NN37" s="89"/>
      <c r="NO37" s="89"/>
      <c r="NP37" s="89"/>
      <c r="NQ37" s="89"/>
      <c r="NR37" s="89"/>
      <c r="NS37" s="89"/>
      <c r="NT37" s="89"/>
      <c r="NU37" s="89"/>
      <c r="NV37" s="89"/>
      <c r="NW37" s="89"/>
      <c r="NX37" s="89"/>
      <c r="NY37" s="89"/>
      <c r="NZ37" s="89"/>
      <c r="OA37" s="89"/>
      <c r="OB37" s="89"/>
      <c r="OC37" s="89"/>
      <c r="OD37" s="89"/>
      <c r="OE37" s="89"/>
      <c r="OF37" s="89"/>
      <c r="OG37" s="89"/>
      <c r="OH37" s="89"/>
      <c r="OI37" s="89"/>
      <c r="OJ37" s="89"/>
      <c r="OK37" s="89"/>
      <c r="OL37" s="89"/>
      <c r="OM37" s="89"/>
      <c r="ON37" s="89"/>
      <c r="OO37" s="89"/>
      <c r="OP37" s="89"/>
      <c r="OQ37" s="89"/>
      <c r="OR37" s="89"/>
      <c r="OS37" s="89"/>
      <c r="OT37" s="89"/>
      <c r="OU37" s="89"/>
      <c r="OV37" s="89"/>
      <c r="OW37" s="89"/>
      <c r="OX37" s="89"/>
      <c r="OY37" s="89"/>
      <c r="OZ37" s="89"/>
      <c r="PA37" s="89"/>
      <c r="PB37" s="89"/>
      <c r="PC37" s="89"/>
      <c r="PD37" s="89"/>
      <c r="PE37" s="89"/>
      <c r="PF37" s="89"/>
      <c r="PG37" s="89"/>
      <c r="PH37" s="89"/>
      <c r="PI37" s="89"/>
      <c r="PJ37" s="89"/>
      <c r="PK37" s="89"/>
      <c r="PL37" s="89"/>
      <c r="PM37" s="89"/>
      <c r="PN37" s="89"/>
      <c r="PO37" s="89"/>
      <c r="PP37" s="89"/>
      <c r="PQ37" s="89"/>
      <c r="PR37" s="89"/>
      <c r="PS37" s="89"/>
      <c r="PT37" s="89"/>
      <c r="PU37" s="89"/>
      <c r="PV37" s="89"/>
      <c r="PW37" s="89"/>
      <c r="PX37" s="89"/>
      <c r="PY37" s="89"/>
      <c r="PZ37" s="89"/>
      <c r="QA37" s="89"/>
      <c r="QB37" s="89"/>
      <c r="QC37" s="89"/>
      <c r="QD37" s="89"/>
      <c r="QE37" s="89"/>
      <c r="QF37" s="89"/>
      <c r="QG37" s="89"/>
      <c r="QH37" s="89"/>
      <c r="QI37" s="89"/>
      <c r="QJ37" s="89"/>
      <c r="QK37" s="89"/>
      <c r="QL37" s="89"/>
      <c r="QM37" s="89"/>
      <c r="QN37" s="89"/>
      <c r="QO37" s="89"/>
      <c r="QP37" s="89"/>
      <c r="QQ37" s="89"/>
      <c r="QR37" s="89"/>
      <c r="QS37" s="89"/>
      <c r="QT37" s="89"/>
      <c r="QU37" s="89"/>
      <c r="QV37" s="89"/>
      <c r="QW37" s="89"/>
      <c r="QX37" s="89"/>
      <c r="QY37" s="89"/>
      <c r="QZ37" s="89"/>
      <c r="RA37" s="89"/>
      <c r="RB37" s="89"/>
      <c r="RC37" s="89"/>
      <c r="RD37" s="89"/>
      <c r="RE37" s="89"/>
      <c r="RF37" s="89"/>
      <c r="RG37" s="89"/>
      <c r="RH37" s="89"/>
      <c r="RI37" s="89"/>
      <c r="RJ37" s="89"/>
      <c r="RK37" s="89"/>
      <c r="RL37" s="89"/>
      <c r="RM37" s="89"/>
      <c r="RN37" s="89"/>
      <c r="RO37" s="89"/>
      <c r="RP37" s="89"/>
      <c r="RQ37" s="89"/>
      <c r="RR37" s="89"/>
      <c r="RS37" s="89"/>
      <c r="RT37" s="89"/>
      <c r="RU37" s="89"/>
      <c r="RV37" s="89"/>
      <c r="RW37" s="89"/>
      <c r="RX37" s="89"/>
      <c r="RY37" s="89"/>
      <c r="RZ37" s="89"/>
      <c r="SA37" s="89"/>
      <c r="SB37" s="89"/>
      <c r="SC37" s="89"/>
      <c r="SD37" s="89"/>
      <c r="SE37" s="89"/>
      <c r="SF37" s="89"/>
      <c r="SG37" s="89"/>
      <c r="SH37" s="89"/>
      <c r="SI37" s="89"/>
      <c r="SJ37" s="89"/>
      <c r="SK37" s="89"/>
      <c r="SL37" s="89"/>
      <c r="SM37" s="89"/>
      <c r="SN37" s="89"/>
      <c r="SO37" s="89"/>
      <c r="SP37" s="89"/>
      <c r="SQ37" s="89"/>
      <c r="SR37" s="89"/>
      <c r="SS37" s="89"/>
      <c r="ST37" s="89"/>
      <c r="SU37" s="89"/>
      <c r="SV37" s="89"/>
      <c r="SW37" s="89"/>
      <c r="SX37" s="89"/>
      <c r="SY37" s="89"/>
      <c r="SZ37" s="89"/>
      <c r="TA37" s="89"/>
      <c r="TB37" s="89"/>
      <c r="TC37" s="89"/>
      <c r="TD37" s="89"/>
      <c r="TE37" s="89"/>
      <c r="TF37" s="89"/>
      <c r="TG37" s="89"/>
      <c r="TH37" s="89"/>
      <c r="TI37" s="89"/>
      <c r="TJ37" s="89"/>
      <c r="TK37" s="89"/>
      <c r="TL37" s="89"/>
      <c r="TM37" s="89"/>
      <c r="TN37" s="89"/>
      <c r="TO37" s="89"/>
      <c r="TP37" s="89"/>
      <c r="TQ37" s="89"/>
      <c r="TR37" s="89"/>
      <c r="TS37" s="89"/>
      <c r="TT37" s="89"/>
      <c r="TU37" s="89"/>
      <c r="TV37" s="89"/>
      <c r="TW37" s="89"/>
      <c r="TX37" s="89"/>
      <c r="TY37" s="89"/>
      <c r="TZ37" s="89"/>
      <c r="UA37" s="89"/>
      <c r="UB37" s="89"/>
      <c r="UC37" s="89"/>
      <c r="UD37" s="89"/>
      <c r="UE37" s="89"/>
      <c r="UF37" s="89"/>
      <c r="UG37" s="89"/>
      <c r="UH37" s="89"/>
      <c r="UI37" s="89"/>
      <c r="UJ37" s="89"/>
      <c r="UK37" s="89"/>
      <c r="UL37" s="89"/>
      <c r="UM37" s="89"/>
      <c r="UN37" s="89"/>
      <c r="UO37" s="89"/>
      <c r="UP37" s="89"/>
      <c r="UQ37" s="89"/>
      <c r="UR37" s="89"/>
      <c r="US37" s="89"/>
      <c r="UT37" s="89"/>
      <c r="UU37" s="89"/>
      <c r="UV37" s="89"/>
      <c r="UW37" s="89"/>
      <c r="UX37" s="89"/>
      <c r="UY37" s="89"/>
      <c r="UZ37" s="89"/>
      <c r="VA37" s="89"/>
      <c r="VB37" s="89"/>
      <c r="VC37" s="89"/>
      <c r="VD37" s="89"/>
      <c r="VE37" s="89"/>
      <c r="VF37" s="89"/>
      <c r="VG37" s="89"/>
      <c r="VH37" s="89"/>
      <c r="VI37" s="89"/>
      <c r="VJ37" s="89"/>
      <c r="VK37" s="89"/>
      <c r="VL37" s="89"/>
      <c r="VM37" s="89"/>
      <c r="VN37" s="89"/>
      <c r="VO37" s="89"/>
      <c r="VP37" s="89"/>
      <c r="VQ37" s="89"/>
      <c r="VR37" s="89"/>
      <c r="VS37" s="89"/>
      <c r="VT37" s="89"/>
      <c r="VU37" s="89"/>
      <c r="VV37" s="89"/>
      <c r="VW37" s="89"/>
      <c r="VX37" s="89"/>
      <c r="VY37" s="89"/>
      <c r="VZ37" s="89"/>
      <c r="WA37" s="89"/>
      <c r="WB37" s="89"/>
      <c r="WC37" s="89"/>
      <c r="WD37" s="89"/>
      <c r="WE37" s="89"/>
      <c r="WF37" s="89"/>
      <c r="WG37" s="89"/>
      <c r="WH37" s="89"/>
      <c r="WI37" s="89"/>
      <c r="WJ37" s="89"/>
      <c r="WK37" s="89"/>
      <c r="WL37" s="89"/>
      <c r="WM37" s="89"/>
      <c r="WN37" s="89"/>
      <c r="WO37" s="89"/>
      <c r="WP37" s="89"/>
      <c r="WQ37" s="89"/>
      <c r="WR37" s="89"/>
      <c r="WS37" s="89"/>
      <c r="WT37" s="89"/>
      <c r="WU37" s="89"/>
      <c r="WV37" s="89"/>
      <c r="WW37" s="89"/>
      <c r="WX37" s="89"/>
      <c r="WY37" s="89"/>
      <c r="WZ37" s="89"/>
      <c r="XA37" s="89"/>
      <c r="XB37" s="89"/>
      <c r="XC37" s="89"/>
      <c r="XD37" s="89"/>
      <c r="XE37" s="89"/>
      <c r="XF37" s="89"/>
      <c r="XG37" s="89"/>
      <c r="XH37" s="89"/>
      <c r="XI37" s="89"/>
      <c r="XJ37" s="89"/>
      <c r="XK37" s="89"/>
      <c r="XL37" s="89"/>
      <c r="XM37" s="89"/>
      <c r="XN37" s="89"/>
      <c r="XO37" s="89"/>
      <c r="XP37" s="89"/>
      <c r="XQ37" s="89"/>
      <c r="XR37" s="89"/>
      <c r="XS37" s="89"/>
      <c r="XT37" s="89"/>
      <c r="XU37" s="89"/>
      <c r="XV37" s="89"/>
      <c r="XW37" s="89"/>
      <c r="XX37" s="89"/>
      <c r="XY37" s="89"/>
      <c r="XZ37" s="89"/>
      <c r="YA37" s="89"/>
      <c r="YB37" s="89"/>
      <c r="YC37" s="89"/>
      <c r="YD37" s="89"/>
      <c r="YE37" s="89"/>
      <c r="YF37" s="89"/>
      <c r="YG37" s="89"/>
      <c r="YH37" s="89"/>
      <c r="YI37" s="89"/>
      <c r="YJ37" s="89"/>
      <c r="YK37" s="89"/>
      <c r="YL37" s="89"/>
      <c r="YM37" s="89"/>
      <c r="YN37" s="89"/>
      <c r="YO37" s="89"/>
      <c r="YP37" s="89"/>
      <c r="YQ37" s="89"/>
      <c r="YR37" s="89"/>
      <c r="YS37" s="89"/>
      <c r="YT37" s="89"/>
      <c r="YU37" s="89"/>
      <c r="YV37" s="89"/>
      <c r="YW37" s="89"/>
      <c r="YX37" s="89"/>
      <c r="YY37" s="89"/>
      <c r="YZ37" s="89"/>
      <c r="ZA37" s="89"/>
      <c r="ZB37" s="89"/>
      <c r="ZC37" s="89"/>
      <c r="ZD37" s="89"/>
      <c r="ZE37" s="89"/>
      <c r="ZF37" s="89"/>
      <c r="ZG37" s="89"/>
      <c r="ZH37" s="89"/>
      <c r="ZI37" s="89"/>
      <c r="ZJ37" s="89"/>
      <c r="ZK37" s="89"/>
      <c r="ZL37" s="89"/>
      <c r="ZM37" s="89"/>
      <c r="ZN37" s="89"/>
      <c r="ZO37" s="89"/>
      <c r="ZP37" s="89"/>
      <c r="ZQ37" s="89"/>
      <c r="ZR37" s="89"/>
      <c r="ZS37" s="89"/>
      <c r="ZT37" s="89"/>
      <c r="ZU37" s="89"/>
      <c r="ZV37" s="89"/>
      <c r="ZW37" s="89"/>
      <c r="ZX37" s="89"/>
      <c r="ZY37" s="89"/>
      <c r="ZZ37" s="89"/>
      <c r="AAA37" s="89"/>
      <c r="AAB37" s="89"/>
      <c r="AAC37" s="89"/>
      <c r="AAD37" s="89"/>
      <c r="AAE37" s="89"/>
      <c r="AAF37" s="89"/>
      <c r="AAG37" s="89"/>
      <c r="AAH37" s="89"/>
      <c r="AAI37" s="89"/>
      <c r="AAJ37" s="89"/>
      <c r="AAK37" s="89"/>
      <c r="AAL37" s="89"/>
      <c r="AAM37" s="89"/>
      <c r="AAN37" s="89"/>
      <c r="AAO37" s="89"/>
      <c r="AAP37" s="89"/>
      <c r="AAQ37" s="89"/>
      <c r="AAR37" s="89"/>
      <c r="AAS37" s="89"/>
      <c r="AAT37" s="89"/>
      <c r="AAU37" s="89"/>
      <c r="AAV37" s="89"/>
      <c r="AAW37" s="89"/>
      <c r="AAX37" s="89"/>
      <c r="AAY37" s="89"/>
      <c r="AAZ37" s="89"/>
      <c r="ABA37" s="89"/>
      <c r="ABB37" s="89"/>
      <c r="ABC37" s="89"/>
      <c r="ABD37" s="89"/>
      <c r="ABE37" s="89"/>
      <c r="ABF37" s="89"/>
      <c r="ABG37" s="89"/>
      <c r="ABH37" s="89"/>
      <c r="ABI37" s="89"/>
    </row>
    <row r="38" spans="1:737" s="55" customFormat="1" ht="176.15" customHeight="1" thickBot="1" x14ac:dyDescent="0.3">
      <c r="A38"/>
      <c r="B38" s="675"/>
      <c r="C38" s="676"/>
      <c r="D38" s="676"/>
      <c r="E38" s="676"/>
      <c r="F38" s="676"/>
      <c r="G38" s="676"/>
      <c r="H38" s="676"/>
      <c r="I38" s="676"/>
      <c r="J38" s="676"/>
      <c r="K38" s="676"/>
      <c r="L38" s="676"/>
      <c r="M38" s="676"/>
      <c r="N38" s="676"/>
      <c r="O38" s="676"/>
      <c r="P38" s="676"/>
      <c r="Q38" s="677"/>
      <c r="R38" s="70"/>
      <c r="S38" s="70"/>
      <c r="T38" s="70"/>
      <c r="U38" s="70"/>
      <c r="V38" s="70"/>
      <c r="W38" s="70"/>
      <c r="X38" s="70"/>
      <c r="Y38" s="70"/>
      <c r="Z38" s="70"/>
      <c r="AA38" s="70"/>
      <c r="AB38" s="70"/>
      <c r="AC38" s="70"/>
      <c r="AD38" s="70"/>
      <c r="AE38" s="70"/>
      <c r="AF38" s="70"/>
      <c r="AG38" s="70"/>
      <c r="AH38" s="70"/>
      <c r="AI38" s="70"/>
      <c r="AJ38" s="70"/>
      <c r="AK38" s="70"/>
      <c r="AL38" s="70"/>
      <c r="AM38" s="70"/>
      <c r="AN38" s="70"/>
      <c r="AO38" s="70"/>
      <c r="AP38" s="70"/>
      <c r="AQ38" s="70"/>
      <c r="AR38" s="70"/>
      <c r="AS38" s="70"/>
      <c r="AT38" s="70"/>
      <c r="AU38" s="70"/>
      <c r="AV38" s="70"/>
      <c r="AW38" s="70"/>
      <c r="AX38" s="70"/>
      <c r="AY38" s="70"/>
      <c r="AZ38" s="70"/>
      <c r="BA38" s="70"/>
      <c r="BB38" s="70"/>
      <c r="BC38" s="70"/>
      <c r="BD38" s="70"/>
      <c r="BE38" s="70"/>
      <c r="BF38" s="70"/>
      <c r="BG38" s="70"/>
      <c r="BH38" s="70"/>
      <c r="BI38" s="70"/>
      <c r="BJ38" s="70"/>
      <c r="BK38" s="70"/>
      <c r="BL38" s="70"/>
      <c r="BM38" s="70"/>
      <c r="BN38" s="70"/>
      <c r="BO38" s="70"/>
      <c r="BP38" s="70"/>
      <c r="BQ38" s="70"/>
      <c r="BR38" s="70"/>
      <c r="BS38" s="70"/>
      <c r="BT38" s="70"/>
      <c r="BU38" s="70"/>
      <c r="BV38" s="70"/>
      <c r="BW38" s="70"/>
      <c r="BX38" s="70"/>
      <c r="BY38" s="70"/>
      <c r="BZ38" s="70"/>
      <c r="CA38" s="70"/>
      <c r="CB38" s="70"/>
      <c r="CC38" s="70"/>
      <c r="CD38" s="70"/>
      <c r="CE38" s="70"/>
      <c r="CF38" s="70"/>
      <c r="CG38" s="70"/>
      <c r="CH38" s="70"/>
      <c r="CI38" s="70"/>
      <c r="CJ38" s="70"/>
      <c r="CK38" s="70"/>
      <c r="CL38" s="70"/>
      <c r="CM38" s="70"/>
      <c r="CN38" s="70"/>
      <c r="CO38" s="70"/>
      <c r="CP38" s="70"/>
      <c r="CQ38" s="70"/>
      <c r="CR38" s="70"/>
      <c r="CS38" s="70"/>
      <c r="CT38" s="70"/>
      <c r="CU38" s="70"/>
      <c r="CV38" s="70"/>
      <c r="CW38" s="70"/>
      <c r="CX38" s="70"/>
      <c r="CY38" s="70"/>
      <c r="CZ38" s="70"/>
      <c r="DA38" s="70"/>
      <c r="DB38" s="70"/>
      <c r="DC38" s="70"/>
      <c r="DD38" s="70"/>
      <c r="DE38" s="70"/>
      <c r="DF38" s="70"/>
      <c r="DG38" s="70"/>
      <c r="DH38" s="70"/>
      <c r="DI38" s="70"/>
      <c r="DJ38" s="70"/>
      <c r="DK38" s="70"/>
      <c r="DL38" s="70"/>
      <c r="DM38" s="70"/>
      <c r="DN38" s="70"/>
      <c r="DO38" s="70"/>
      <c r="DP38" s="70"/>
      <c r="DQ38" s="70"/>
      <c r="DR38" s="70"/>
      <c r="DS38" s="70"/>
      <c r="DT38" s="70"/>
      <c r="DU38" s="70"/>
      <c r="DV38" s="70"/>
      <c r="DW38" s="70"/>
      <c r="DX38" s="70"/>
      <c r="DY38" s="70"/>
      <c r="DZ38" s="70"/>
      <c r="EA38" s="70"/>
      <c r="EB38" s="90"/>
      <c r="EC38" s="90"/>
      <c r="ED38" s="90"/>
      <c r="EE38" s="90"/>
      <c r="EF38" s="90"/>
      <c r="EG38" s="90"/>
      <c r="EH38" s="90"/>
      <c r="EI38" s="90"/>
      <c r="EJ38" s="90"/>
      <c r="EK38" s="90"/>
      <c r="EL38" s="90"/>
      <c r="EM38" s="90"/>
      <c r="EN38" s="90"/>
      <c r="EO38" s="90"/>
      <c r="EP38" s="90"/>
      <c r="EQ38" s="90"/>
      <c r="ER38" s="90"/>
      <c r="ES38" s="90"/>
      <c r="ET38" s="90"/>
      <c r="EU38" s="90"/>
      <c r="EV38" s="90"/>
      <c r="EW38" s="90"/>
      <c r="EX38" s="90"/>
      <c r="EY38" s="90"/>
      <c r="EZ38" s="90"/>
      <c r="FA38" s="90"/>
      <c r="FB38" s="90"/>
      <c r="FC38" s="90"/>
      <c r="FD38" s="90"/>
      <c r="FE38" s="90"/>
      <c r="FF38" s="90"/>
      <c r="FG38" s="90"/>
      <c r="FH38" s="90"/>
      <c r="FI38" s="90"/>
      <c r="FJ38" s="90"/>
      <c r="FK38" s="90"/>
      <c r="FL38" s="90"/>
      <c r="FM38" s="90"/>
      <c r="FN38" s="90"/>
      <c r="FO38" s="90"/>
      <c r="FP38" s="90"/>
      <c r="FQ38" s="90"/>
      <c r="FR38" s="90"/>
      <c r="FS38" s="90"/>
      <c r="FT38" s="90"/>
      <c r="FU38" s="90"/>
      <c r="FV38" s="90"/>
      <c r="FW38" s="90"/>
      <c r="FX38" s="90"/>
      <c r="FY38" s="90"/>
      <c r="FZ38" s="90"/>
      <c r="GA38" s="90"/>
      <c r="GB38" s="90"/>
      <c r="GC38" s="90"/>
      <c r="GD38" s="90"/>
      <c r="GE38" s="90"/>
      <c r="GF38" s="90"/>
      <c r="GG38" s="90"/>
      <c r="GH38" s="90"/>
      <c r="GI38" s="90"/>
      <c r="GJ38" s="90"/>
      <c r="GK38" s="90"/>
      <c r="GL38" s="90"/>
      <c r="GM38" s="90"/>
      <c r="GN38" s="90"/>
      <c r="GO38" s="90"/>
      <c r="GP38" s="90"/>
      <c r="GQ38" s="90"/>
      <c r="GR38" s="90"/>
      <c r="GS38" s="90"/>
      <c r="GT38" s="90"/>
      <c r="GU38" s="90"/>
      <c r="GV38" s="90"/>
      <c r="GW38" s="90"/>
      <c r="GX38" s="90"/>
      <c r="GY38" s="90"/>
      <c r="GZ38" s="90"/>
      <c r="HA38" s="90"/>
      <c r="HB38" s="90"/>
      <c r="HC38" s="90"/>
      <c r="HD38" s="90"/>
      <c r="HE38" s="90"/>
      <c r="HF38" s="90"/>
      <c r="HG38" s="90"/>
      <c r="HH38" s="90"/>
      <c r="HI38" s="90"/>
      <c r="HJ38" s="90"/>
      <c r="HK38" s="90"/>
      <c r="HL38" s="90"/>
      <c r="HM38" s="90"/>
      <c r="HN38" s="90"/>
      <c r="HO38" s="90"/>
      <c r="HP38" s="90"/>
      <c r="HQ38" s="90"/>
      <c r="HR38" s="90"/>
      <c r="HS38" s="90"/>
      <c r="HT38" s="90"/>
      <c r="HU38" s="90"/>
      <c r="HV38" s="90"/>
      <c r="HW38" s="90"/>
      <c r="HX38" s="90"/>
      <c r="HY38" s="90"/>
      <c r="HZ38" s="90"/>
      <c r="IA38" s="90"/>
      <c r="IB38" s="90"/>
      <c r="IC38" s="90"/>
      <c r="ID38" s="90"/>
      <c r="IE38" s="90"/>
      <c r="IF38" s="90"/>
      <c r="IG38" s="90"/>
      <c r="IH38" s="90"/>
      <c r="II38" s="90"/>
      <c r="IJ38" s="90"/>
      <c r="IK38" s="90"/>
      <c r="IL38" s="90"/>
      <c r="IM38" s="90"/>
      <c r="IN38" s="90"/>
      <c r="IO38" s="90"/>
      <c r="IP38" s="90"/>
      <c r="IQ38" s="90"/>
      <c r="IR38" s="90"/>
      <c r="IS38" s="90"/>
      <c r="IT38" s="90"/>
      <c r="IU38" s="90"/>
      <c r="IV38" s="90"/>
      <c r="IW38" s="90"/>
      <c r="IX38" s="90"/>
      <c r="IY38" s="90"/>
      <c r="IZ38" s="90"/>
      <c r="JA38" s="90"/>
      <c r="JB38" s="90"/>
      <c r="JC38" s="90"/>
      <c r="JD38" s="90"/>
      <c r="JE38" s="90"/>
      <c r="JF38" s="90"/>
      <c r="JG38" s="90"/>
      <c r="JH38" s="90"/>
      <c r="JI38" s="90"/>
      <c r="JJ38" s="90"/>
      <c r="JK38" s="90"/>
      <c r="JL38" s="90"/>
      <c r="JM38" s="90"/>
      <c r="JN38" s="90"/>
      <c r="JO38" s="90"/>
      <c r="JP38" s="90"/>
      <c r="JQ38" s="90"/>
      <c r="JR38" s="90"/>
      <c r="JS38" s="90"/>
      <c r="JT38" s="90"/>
      <c r="JU38" s="90"/>
      <c r="JV38" s="90"/>
      <c r="JW38" s="90"/>
      <c r="JX38" s="90"/>
      <c r="JY38" s="90"/>
      <c r="JZ38" s="90"/>
      <c r="KA38" s="90"/>
      <c r="KB38" s="90"/>
      <c r="KC38" s="90"/>
      <c r="KD38" s="90"/>
      <c r="KE38" s="90"/>
      <c r="KF38" s="90"/>
      <c r="KG38" s="90"/>
      <c r="KH38" s="90"/>
      <c r="KI38" s="90"/>
      <c r="KJ38" s="90"/>
      <c r="KK38" s="90"/>
      <c r="KL38" s="90"/>
      <c r="KM38" s="90"/>
      <c r="KN38" s="90"/>
      <c r="KO38" s="90"/>
      <c r="KP38" s="90"/>
      <c r="KQ38" s="90"/>
      <c r="KR38" s="90"/>
      <c r="KS38" s="90"/>
      <c r="KT38" s="90"/>
      <c r="KU38" s="90"/>
      <c r="KV38" s="90"/>
      <c r="KW38" s="90"/>
      <c r="KX38" s="90"/>
      <c r="KY38" s="90"/>
      <c r="KZ38" s="90"/>
      <c r="LA38" s="90"/>
      <c r="LB38" s="90"/>
      <c r="LC38" s="90"/>
      <c r="LD38" s="90"/>
      <c r="LE38" s="90"/>
      <c r="LF38" s="90"/>
      <c r="LG38" s="90"/>
      <c r="LH38" s="90"/>
      <c r="LI38" s="90"/>
      <c r="LJ38" s="90"/>
      <c r="LK38" s="90"/>
      <c r="LL38" s="90"/>
      <c r="LM38" s="90"/>
      <c r="LN38" s="90"/>
      <c r="LO38" s="90"/>
      <c r="LP38" s="90"/>
      <c r="LQ38" s="90"/>
      <c r="LR38" s="90"/>
      <c r="LS38" s="90"/>
      <c r="LT38" s="90"/>
      <c r="LU38" s="90"/>
      <c r="LV38" s="90"/>
      <c r="LW38" s="90"/>
      <c r="LX38" s="90"/>
      <c r="LY38" s="90"/>
      <c r="LZ38" s="90"/>
      <c r="MA38" s="90"/>
      <c r="MB38" s="90"/>
      <c r="MC38" s="90"/>
      <c r="MD38" s="90"/>
      <c r="ME38" s="90"/>
      <c r="MF38" s="90"/>
      <c r="MG38" s="90"/>
      <c r="MH38" s="90"/>
      <c r="MI38" s="90"/>
      <c r="MJ38" s="90"/>
      <c r="MK38" s="90"/>
      <c r="ML38" s="90"/>
      <c r="MM38" s="90"/>
      <c r="MN38" s="90"/>
      <c r="MO38" s="90"/>
      <c r="MP38" s="90"/>
      <c r="MQ38" s="90"/>
      <c r="MR38" s="90"/>
      <c r="MS38" s="90"/>
      <c r="MT38" s="90"/>
      <c r="MU38" s="90"/>
      <c r="MV38" s="90"/>
      <c r="MW38" s="90"/>
      <c r="MX38" s="90"/>
      <c r="MY38" s="90"/>
      <c r="MZ38" s="90"/>
      <c r="NA38" s="90"/>
      <c r="NB38" s="90"/>
      <c r="NC38" s="90"/>
      <c r="ND38" s="90"/>
      <c r="NE38" s="90"/>
      <c r="NF38" s="90"/>
      <c r="NG38" s="90"/>
      <c r="NH38" s="90"/>
      <c r="NI38" s="90"/>
      <c r="NJ38" s="90"/>
      <c r="NK38" s="90"/>
      <c r="NL38" s="90"/>
      <c r="NM38" s="90"/>
      <c r="NN38" s="90"/>
      <c r="NO38" s="90"/>
      <c r="NP38" s="90"/>
      <c r="NQ38" s="90"/>
      <c r="NR38" s="90"/>
      <c r="NS38" s="90"/>
      <c r="NT38" s="90"/>
      <c r="NU38" s="90"/>
      <c r="NV38" s="90"/>
      <c r="NW38" s="90"/>
      <c r="NX38" s="90"/>
      <c r="NY38" s="90"/>
      <c r="NZ38" s="90"/>
      <c r="OA38" s="90"/>
      <c r="OB38" s="90"/>
      <c r="OC38" s="90"/>
      <c r="OD38" s="90"/>
      <c r="OE38" s="90"/>
      <c r="OF38" s="90"/>
      <c r="OG38" s="90"/>
      <c r="OH38" s="90"/>
      <c r="OI38" s="90"/>
      <c r="OJ38" s="90"/>
      <c r="OK38" s="90"/>
      <c r="OL38" s="90"/>
      <c r="OM38" s="90"/>
      <c r="ON38" s="90"/>
      <c r="OO38" s="90"/>
      <c r="OP38" s="90"/>
      <c r="OQ38" s="90"/>
      <c r="OR38" s="90"/>
      <c r="OS38" s="90"/>
      <c r="OT38" s="90"/>
      <c r="OU38" s="90"/>
      <c r="OV38" s="90"/>
      <c r="OW38" s="90"/>
      <c r="OX38" s="90"/>
      <c r="OY38" s="90"/>
      <c r="OZ38" s="90"/>
      <c r="PA38" s="90"/>
      <c r="PB38" s="90"/>
      <c r="PC38" s="90"/>
      <c r="PD38" s="90"/>
      <c r="PE38" s="90"/>
      <c r="PF38" s="90"/>
      <c r="PG38" s="90"/>
      <c r="PH38" s="90"/>
      <c r="PI38" s="90"/>
      <c r="PJ38" s="90"/>
      <c r="PK38" s="90"/>
      <c r="PL38" s="90"/>
      <c r="PM38" s="90"/>
      <c r="PN38" s="90"/>
      <c r="PO38" s="90"/>
      <c r="PP38" s="90"/>
      <c r="PQ38" s="90"/>
      <c r="PR38" s="90"/>
      <c r="PS38" s="90"/>
      <c r="PT38" s="90"/>
      <c r="PU38" s="90"/>
      <c r="PV38" s="90"/>
      <c r="PW38" s="90"/>
      <c r="PX38" s="90"/>
      <c r="PY38" s="90"/>
      <c r="PZ38" s="90"/>
      <c r="QA38" s="90"/>
      <c r="QB38" s="90"/>
      <c r="QC38" s="90"/>
      <c r="QD38" s="90"/>
      <c r="QE38" s="90"/>
      <c r="QF38" s="90"/>
      <c r="QG38" s="90"/>
      <c r="QH38" s="90"/>
      <c r="QI38" s="90"/>
      <c r="QJ38" s="90"/>
      <c r="QK38" s="90"/>
      <c r="QL38" s="90"/>
      <c r="QM38" s="90"/>
      <c r="QN38" s="90"/>
      <c r="QO38" s="90"/>
      <c r="QP38" s="90"/>
      <c r="QQ38" s="90"/>
      <c r="QR38" s="90"/>
      <c r="QS38" s="90"/>
      <c r="QT38" s="90"/>
      <c r="QU38" s="90"/>
      <c r="QV38" s="90"/>
      <c r="QW38" s="90"/>
      <c r="QX38" s="90"/>
      <c r="QY38" s="90"/>
      <c r="QZ38" s="90"/>
      <c r="RA38" s="90"/>
      <c r="RB38" s="90"/>
      <c r="RC38" s="90"/>
      <c r="RD38" s="90"/>
      <c r="RE38" s="90"/>
      <c r="RF38" s="90"/>
      <c r="RG38" s="90"/>
      <c r="RH38" s="90"/>
      <c r="RI38" s="90"/>
      <c r="RJ38" s="90"/>
      <c r="RK38" s="90"/>
      <c r="RL38" s="90"/>
      <c r="RM38" s="90"/>
      <c r="RN38" s="90"/>
      <c r="RO38" s="90"/>
      <c r="RP38" s="90"/>
      <c r="RQ38" s="90"/>
      <c r="RR38" s="90"/>
      <c r="RS38" s="90"/>
      <c r="RT38" s="90"/>
      <c r="RU38" s="90"/>
      <c r="RV38" s="90"/>
      <c r="RW38" s="90"/>
      <c r="RX38" s="90"/>
      <c r="RY38" s="90"/>
      <c r="RZ38" s="90"/>
      <c r="SA38" s="90"/>
      <c r="SB38" s="90"/>
      <c r="SC38" s="90"/>
      <c r="SD38" s="90"/>
      <c r="SE38" s="90"/>
      <c r="SF38" s="90"/>
      <c r="SG38" s="90"/>
      <c r="SH38" s="90"/>
      <c r="SI38" s="90"/>
      <c r="SJ38" s="90"/>
      <c r="SK38" s="90"/>
      <c r="SL38" s="90"/>
      <c r="SM38" s="90"/>
      <c r="SN38" s="90"/>
      <c r="SO38" s="90"/>
      <c r="SP38" s="90"/>
      <c r="SQ38" s="90"/>
      <c r="SR38" s="90"/>
      <c r="SS38" s="90"/>
      <c r="ST38" s="90"/>
      <c r="SU38" s="90"/>
      <c r="SV38" s="90"/>
      <c r="SW38" s="90"/>
      <c r="SX38" s="90"/>
      <c r="SY38" s="90"/>
      <c r="SZ38" s="90"/>
      <c r="TA38" s="90"/>
      <c r="TB38" s="90"/>
      <c r="TC38" s="90"/>
      <c r="TD38" s="90"/>
      <c r="TE38" s="90"/>
      <c r="TF38" s="90"/>
      <c r="TG38" s="90"/>
      <c r="TH38" s="90"/>
      <c r="TI38" s="90"/>
      <c r="TJ38" s="90"/>
      <c r="TK38" s="90"/>
      <c r="TL38" s="90"/>
      <c r="TM38" s="90"/>
      <c r="TN38" s="90"/>
      <c r="TO38" s="90"/>
      <c r="TP38" s="90"/>
      <c r="TQ38" s="90"/>
      <c r="TR38" s="90"/>
      <c r="TS38" s="90"/>
      <c r="TT38" s="90"/>
      <c r="TU38" s="90"/>
      <c r="TV38" s="90"/>
      <c r="TW38" s="90"/>
      <c r="TX38" s="90"/>
      <c r="TY38" s="90"/>
      <c r="TZ38" s="90"/>
      <c r="UA38" s="90"/>
      <c r="UB38" s="90"/>
      <c r="UC38" s="90"/>
      <c r="UD38" s="90"/>
      <c r="UE38" s="90"/>
      <c r="UF38" s="90"/>
      <c r="UG38" s="90"/>
      <c r="UH38" s="90"/>
      <c r="UI38" s="90"/>
      <c r="UJ38" s="90"/>
      <c r="UK38" s="90"/>
      <c r="UL38" s="90"/>
      <c r="UM38" s="90"/>
      <c r="UN38" s="90"/>
      <c r="UO38" s="90"/>
      <c r="UP38" s="90"/>
      <c r="UQ38" s="90"/>
      <c r="UR38" s="90"/>
      <c r="US38" s="90"/>
      <c r="UT38" s="90"/>
      <c r="UU38" s="90"/>
      <c r="UV38" s="90"/>
      <c r="UW38" s="90"/>
      <c r="UX38" s="90"/>
      <c r="UY38" s="90"/>
      <c r="UZ38" s="90"/>
      <c r="VA38" s="90"/>
      <c r="VB38" s="90"/>
      <c r="VC38" s="90"/>
      <c r="VD38" s="90"/>
      <c r="VE38" s="90"/>
      <c r="VF38" s="90"/>
      <c r="VG38" s="90"/>
      <c r="VH38" s="90"/>
      <c r="VI38" s="90"/>
      <c r="VJ38" s="90"/>
      <c r="VK38" s="90"/>
      <c r="VL38" s="90"/>
      <c r="VM38" s="90"/>
      <c r="VN38" s="90"/>
      <c r="VO38" s="90"/>
      <c r="VP38" s="90"/>
      <c r="VQ38" s="90"/>
      <c r="VR38" s="90"/>
      <c r="VS38" s="90"/>
      <c r="VT38" s="90"/>
      <c r="VU38" s="90"/>
      <c r="VV38" s="90"/>
      <c r="VW38" s="90"/>
      <c r="VX38" s="90"/>
      <c r="VY38" s="90"/>
      <c r="VZ38" s="90"/>
      <c r="WA38" s="90"/>
      <c r="WB38" s="90"/>
      <c r="WC38" s="90"/>
      <c r="WD38" s="90"/>
      <c r="WE38" s="90"/>
      <c r="WF38" s="90"/>
      <c r="WG38" s="90"/>
      <c r="WH38" s="90"/>
      <c r="WI38" s="90"/>
      <c r="WJ38" s="90"/>
      <c r="WK38" s="90"/>
      <c r="WL38" s="90"/>
      <c r="WM38" s="90"/>
      <c r="WN38" s="90"/>
      <c r="WO38" s="90"/>
      <c r="WP38" s="90"/>
      <c r="WQ38" s="90"/>
      <c r="WR38" s="90"/>
      <c r="WS38" s="90"/>
      <c r="WT38" s="90"/>
      <c r="WU38" s="90"/>
      <c r="WV38" s="90"/>
      <c r="WW38" s="90"/>
      <c r="WX38" s="90"/>
      <c r="WY38" s="90"/>
      <c r="WZ38" s="90"/>
      <c r="XA38" s="90"/>
      <c r="XB38" s="90"/>
      <c r="XC38" s="90"/>
      <c r="XD38" s="90"/>
      <c r="XE38" s="90"/>
      <c r="XF38" s="90"/>
      <c r="XG38" s="90"/>
      <c r="XH38" s="90"/>
      <c r="XI38" s="90"/>
      <c r="XJ38" s="90"/>
      <c r="XK38" s="90"/>
      <c r="XL38" s="90"/>
      <c r="XM38" s="90"/>
      <c r="XN38" s="90"/>
      <c r="XO38" s="90"/>
      <c r="XP38" s="90"/>
      <c r="XQ38" s="90"/>
      <c r="XR38" s="90"/>
      <c r="XS38" s="90"/>
      <c r="XT38" s="90"/>
      <c r="XU38" s="90"/>
      <c r="XV38" s="90"/>
      <c r="XW38" s="90"/>
      <c r="XX38" s="90"/>
      <c r="XY38" s="90"/>
      <c r="XZ38" s="90"/>
      <c r="YA38" s="90"/>
      <c r="YB38" s="90"/>
      <c r="YC38" s="90"/>
      <c r="YD38" s="90"/>
      <c r="YE38" s="90"/>
      <c r="YF38" s="90"/>
      <c r="YG38" s="90"/>
      <c r="YH38" s="90"/>
      <c r="YI38" s="90"/>
      <c r="YJ38" s="90"/>
      <c r="YK38" s="90"/>
      <c r="YL38" s="90"/>
      <c r="YM38" s="90"/>
      <c r="YN38" s="90"/>
      <c r="YO38" s="90"/>
      <c r="YP38" s="90"/>
      <c r="YQ38" s="90"/>
      <c r="YR38" s="90"/>
      <c r="YS38" s="90"/>
      <c r="YT38" s="90"/>
      <c r="YU38" s="90"/>
      <c r="YV38" s="90"/>
      <c r="YW38" s="90"/>
      <c r="YX38" s="90"/>
      <c r="YY38" s="90"/>
      <c r="YZ38" s="90"/>
      <c r="ZA38" s="90"/>
      <c r="ZB38" s="90"/>
      <c r="ZC38" s="90"/>
      <c r="ZD38" s="90"/>
      <c r="ZE38" s="90"/>
      <c r="ZF38" s="90"/>
      <c r="ZG38" s="90"/>
      <c r="ZH38" s="90"/>
      <c r="ZI38" s="90"/>
      <c r="ZJ38" s="90"/>
      <c r="ZK38" s="90"/>
      <c r="ZL38" s="90"/>
      <c r="ZM38" s="90"/>
      <c r="ZN38" s="90"/>
      <c r="ZO38" s="90"/>
      <c r="ZP38" s="90"/>
      <c r="ZQ38" s="90"/>
      <c r="ZR38" s="90"/>
      <c r="ZS38" s="90"/>
      <c r="ZT38" s="90"/>
      <c r="ZU38" s="90"/>
      <c r="ZV38" s="90"/>
      <c r="ZW38" s="90"/>
      <c r="ZX38" s="90"/>
      <c r="ZY38" s="90"/>
      <c r="ZZ38" s="90"/>
      <c r="AAA38" s="90"/>
      <c r="AAB38" s="90"/>
      <c r="AAC38" s="90"/>
      <c r="AAD38" s="90"/>
      <c r="AAE38" s="90"/>
      <c r="AAF38" s="90"/>
      <c r="AAG38" s="90"/>
      <c r="AAH38" s="90"/>
      <c r="AAI38" s="90"/>
      <c r="AAJ38" s="90"/>
      <c r="AAK38" s="90"/>
      <c r="AAL38" s="90"/>
      <c r="AAM38" s="90"/>
      <c r="AAN38" s="90"/>
      <c r="AAO38" s="90"/>
      <c r="AAP38" s="90"/>
      <c r="AAQ38" s="90"/>
      <c r="AAR38" s="90"/>
      <c r="AAS38" s="90"/>
      <c r="AAT38" s="90"/>
      <c r="AAU38" s="90"/>
      <c r="AAV38" s="90"/>
      <c r="AAW38" s="90"/>
      <c r="AAX38" s="90"/>
      <c r="AAY38" s="90"/>
      <c r="AAZ38" s="90"/>
      <c r="ABA38" s="90"/>
      <c r="ABB38" s="90"/>
      <c r="ABC38" s="90"/>
      <c r="ABD38" s="90"/>
      <c r="ABE38" s="90"/>
      <c r="ABF38" s="90"/>
      <c r="ABG38" s="90"/>
      <c r="ABH38" s="90"/>
      <c r="ABI38" s="90"/>
    </row>
    <row r="39" spans="1:737" s="70" customFormat="1" x14ac:dyDescent="0.25"/>
    <row r="40" spans="1:737" s="70" customFormat="1" x14ac:dyDescent="0.25"/>
    <row r="41" spans="1:737" s="70" customFormat="1" x14ac:dyDescent="0.25"/>
    <row r="42" spans="1:737" s="70" customFormat="1" x14ac:dyDescent="0.25"/>
    <row r="43" spans="1:737" s="70" customFormat="1" x14ac:dyDescent="0.25"/>
    <row r="44" spans="1:737" s="70" customFormat="1" x14ac:dyDescent="0.25"/>
    <row r="45" spans="1:737" s="70" customFormat="1" x14ac:dyDescent="0.25"/>
    <row r="46" spans="1:737" s="70" customFormat="1" x14ac:dyDescent="0.25"/>
    <row r="47" spans="1:737" s="70" customFormat="1" x14ac:dyDescent="0.25"/>
    <row r="48" spans="1:737" s="70" customFormat="1" x14ac:dyDescent="0.25">
      <c r="B48" s="72"/>
      <c r="C48" s="72"/>
      <c r="D48" s="72"/>
      <c r="E48" s="72"/>
      <c r="F48" s="72"/>
      <c r="G48" s="72"/>
      <c r="H48" s="72"/>
      <c r="I48" s="72"/>
    </row>
    <row r="49" spans="2:10" s="70" customFormat="1" x14ac:dyDescent="0.25">
      <c r="B49" s="72" t="s">
        <v>221</v>
      </c>
      <c r="C49" s="72"/>
      <c r="D49" s="72"/>
      <c r="E49" s="72"/>
      <c r="F49" s="72"/>
      <c r="G49" s="72"/>
      <c r="H49" s="72"/>
      <c r="I49" s="72" t="s">
        <v>215</v>
      </c>
    </row>
    <row r="50" spans="2:10" s="70" customFormat="1" x14ac:dyDescent="0.25">
      <c r="B50" s="72">
        <f t="shared" ref="B50:B56" si="9">B17</f>
        <v>0</v>
      </c>
      <c r="C50" s="72"/>
      <c r="D50" s="72"/>
      <c r="E50" s="72"/>
      <c r="F50" s="72"/>
      <c r="G50" s="72"/>
      <c r="H50" s="72"/>
      <c r="I50" s="72">
        <f>S27</f>
        <v>0</v>
      </c>
      <c r="J50" s="72"/>
    </row>
    <row r="51" spans="2:10" s="70" customFormat="1" x14ac:dyDescent="0.25">
      <c r="B51" s="72">
        <f t="shared" si="9"/>
        <v>0</v>
      </c>
      <c r="C51" s="72"/>
      <c r="D51" s="72"/>
      <c r="E51" s="72"/>
      <c r="F51" s="72"/>
      <c r="G51" s="72"/>
      <c r="H51" s="72"/>
      <c r="I51" s="72">
        <f t="shared" ref="I51:I56" si="10">S28</f>
        <v>0</v>
      </c>
      <c r="J51" s="72" t="s">
        <v>222</v>
      </c>
    </row>
    <row r="52" spans="2:10" s="70" customFormat="1" x14ac:dyDescent="0.25">
      <c r="B52" s="72">
        <f t="shared" si="9"/>
        <v>0</v>
      </c>
      <c r="C52" s="72"/>
      <c r="D52" s="72"/>
      <c r="E52" s="72"/>
      <c r="F52" s="72"/>
      <c r="G52" s="72"/>
      <c r="H52" s="72"/>
      <c r="I52" s="72">
        <f t="shared" si="10"/>
        <v>0</v>
      </c>
      <c r="J52" s="519">
        <f>U27</f>
        <v>0</v>
      </c>
    </row>
    <row r="53" spans="2:10" s="70" customFormat="1" x14ac:dyDescent="0.25">
      <c r="B53" s="72">
        <f t="shared" si="9"/>
        <v>0</v>
      </c>
      <c r="C53" s="72"/>
      <c r="D53" s="72"/>
      <c r="E53" s="72"/>
      <c r="F53" s="72"/>
      <c r="G53" s="72"/>
      <c r="H53" s="72"/>
      <c r="I53" s="72">
        <f t="shared" si="10"/>
        <v>0</v>
      </c>
      <c r="J53" s="519">
        <f t="shared" ref="J53:J58" si="11">U28</f>
        <v>0</v>
      </c>
    </row>
    <row r="54" spans="2:10" s="70" customFormat="1" x14ac:dyDescent="0.25">
      <c r="B54" s="72">
        <f t="shared" si="9"/>
        <v>0</v>
      </c>
      <c r="C54" s="72"/>
      <c r="D54" s="72"/>
      <c r="E54" s="72"/>
      <c r="F54" s="72"/>
      <c r="G54" s="72"/>
      <c r="H54" s="72"/>
      <c r="I54" s="72">
        <f t="shared" si="10"/>
        <v>0</v>
      </c>
      <c r="J54" s="519">
        <f t="shared" si="11"/>
        <v>0</v>
      </c>
    </row>
    <row r="55" spans="2:10" s="70" customFormat="1" x14ac:dyDescent="0.25">
      <c r="B55" s="72">
        <f t="shared" si="9"/>
        <v>0</v>
      </c>
      <c r="C55" s="72"/>
      <c r="D55" s="72"/>
      <c r="E55" s="72"/>
      <c r="F55" s="72"/>
      <c r="G55" s="72"/>
      <c r="H55" s="72"/>
      <c r="I55" s="72">
        <f t="shared" si="10"/>
        <v>0</v>
      </c>
      <c r="J55" s="519">
        <f t="shared" si="11"/>
        <v>0</v>
      </c>
    </row>
    <row r="56" spans="2:10" s="70" customFormat="1" x14ac:dyDescent="0.25">
      <c r="B56" s="72">
        <f t="shared" si="9"/>
        <v>0</v>
      </c>
      <c r="C56" s="72"/>
      <c r="D56" s="72"/>
      <c r="E56" s="72"/>
      <c r="F56" s="72"/>
      <c r="G56" s="72"/>
      <c r="H56" s="72"/>
      <c r="I56" s="72">
        <f t="shared" si="10"/>
        <v>0</v>
      </c>
      <c r="J56" s="519">
        <f t="shared" si="11"/>
        <v>0</v>
      </c>
    </row>
    <row r="57" spans="2:10" s="70" customFormat="1" x14ac:dyDescent="0.25">
      <c r="B57" s="72"/>
      <c r="C57" s="72"/>
      <c r="D57" s="72"/>
      <c r="E57" s="72"/>
      <c r="F57" s="72"/>
      <c r="G57" s="72"/>
      <c r="H57" s="72"/>
      <c r="I57" s="72"/>
      <c r="J57" s="519">
        <f t="shared" si="11"/>
        <v>0</v>
      </c>
    </row>
    <row r="58" spans="2:10" s="70" customFormat="1" x14ac:dyDescent="0.25">
      <c r="B58" s="72"/>
      <c r="C58" s="72"/>
      <c r="D58" s="72"/>
      <c r="E58" s="72"/>
      <c r="F58" s="72"/>
      <c r="G58" s="72"/>
      <c r="H58" s="72"/>
      <c r="I58" s="72"/>
      <c r="J58" s="519">
        <f t="shared" si="11"/>
        <v>0</v>
      </c>
    </row>
    <row r="59" spans="2:10" s="70" customFormat="1" x14ac:dyDescent="0.25">
      <c r="J59" s="72"/>
    </row>
    <row r="60" spans="2:10" s="70" customFormat="1" x14ac:dyDescent="0.25">
      <c r="J60" s="72"/>
    </row>
    <row r="61" spans="2:10" s="70" customFormat="1" x14ac:dyDescent="0.25"/>
    <row r="62" spans="2:10" s="70" customFormat="1" x14ac:dyDescent="0.25"/>
    <row r="63" spans="2:10" s="70" customFormat="1" x14ac:dyDescent="0.25"/>
    <row r="64" spans="2:10" s="70" customFormat="1" x14ac:dyDescent="0.25"/>
    <row r="65" s="70" customFormat="1" x14ac:dyDescent="0.25"/>
    <row r="66" s="70" customFormat="1" x14ac:dyDescent="0.25"/>
    <row r="67" s="70" customFormat="1" x14ac:dyDescent="0.25"/>
    <row r="68" s="70" customFormat="1" x14ac:dyDescent="0.25"/>
    <row r="69" s="70" customFormat="1" x14ac:dyDescent="0.25"/>
    <row r="70" s="70" customFormat="1" x14ac:dyDescent="0.25"/>
    <row r="71" s="70" customFormat="1" x14ac:dyDescent="0.25"/>
    <row r="72" s="70" customFormat="1" x14ac:dyDescent="0.25"/>
    <row r="73" s="70" customFormat="1" x14ac:dyDescent="0.25"/>
    <row r="74" s="70" customFormat="1" x14ac:dyDescent="0.25"/>
    <row r="75" s="70" customFormat="1" x14ac:dyDescent="0.25"/>
    <row r="76" s="70" customFormat="1" x14ac:dyDescent="0.25"/>
    <row r="77" s="70" customFormat="1" x14ac:dyDescent="0.25"/>
    <row r="78" s="70" customFormat="1" x14ac:dyDescent="0.25"/>
    <row r="79" s="70" customFormat="1" x14ac:dyDescent="0.25"/>
    <row r="80" s="70" customFormat="1" x14ac:dyDescent="0.25"/>
    <row r="81" s="70" customFormat="1" x14ac:dyDescent="0.25"/>
    <row r="82" s="70" customFormat="1" x14ac:dyDescent="0.25"/>
    <row r="83" s="70" customFormat="1" x14ac:dyDescent="0.25"/>
    <row r="84" s="70" customFormat="1" x14ac:dyDescent="0.25"/>
    <row r="85" s="70" customFormat="1" x14ac:dyDescent="0.25"/>
    <row r="86" s="70" customFormat="1" x14ac:dyDescent="0.25"/>
    <row r="87" s="70" customFormat="1" x14ac:dyDescent="0.25"/>
    <row r="88" s="70" customFormat="1" x14ac:dyDescent="0.25"/>
    <row r="89" s="70" customFormat="1" x14ac:dyDescent="0.25"/>
    <row r="90" s="70" customFormat="1" x14ac:dyDescent="0.25"/>
    <row r="91" s="70" customFormat="1" x14ac:dyDescent="0.25"/>
    <row r="92" s="70" customFormat="1" x14ac:dyDescent="0.25"/>
    <row r="93" s="70" customFormat="1" x14ac:dyDescent="0.25"/>
    <row r="94" s="70" customFormat="1" x14ac:dyDescent="0.25"/>
    <row r="95" s="70" customFormat="1" x14ac:dyDescent="0.25"/>
    <row r="96" s="70" customFormat="1" x14ac:dyDescent="0.25"/>
    <row r="97" s="70" customFormat="1" x14ac:dyDescent="0.25"/>
    <row r="98" s="70" customFormat="1" x14ac:dyDescent="0.25"/>
    <row r="99" s="70" customFormat="1" x14ac:dyDescent="0.25"/>
    <row r="100" s="70" customFormat="1" x14ac:dyDescent="0.25"/>
    <row r="101" s="70" customFormat="1" x14ac:dyDescent="0.25"/>
    <row r="102" s="70" customFormat="1" x14ac:dyDescent="0.25"/>
    <row r="103" s="70" customFormat="1" x14ac:dyDescent="0.25"/>
    <row r="104" s="70" customFormat="1" x14ac:dyDescent="0.25"/>
    <row r="105" s="70" customFormat="1" x14ac:dyDescent="0.25"/>
    <row r="106" s="70" customFormat="1" x14ac:dyDescent="0.25"/>
    <row r="107" s="70" customFormat="1" x14ac:dyDescent="0.25"/>
    <row r="108" s="70" customFormat="1" x14ac:dyDescent="0.25"/>
    <row r="109" s="70" customFormat="1" x14ac:dyDescent="0.25"/>
    <row r="110" s="70" customFormat="1" x14ac:dyDescent="0.25"/>
    <row r="111" s="70" customFormat="1" x14ac:dyDescent="0.25"/>
    <row r="112" s="70" customFormat="1" x14ac:dyDescent="0.25"/>
    <row r="113" s="70" customFormat="1" x14ac:dyDescent="0.25"/>
    <row r="114" s="70" customFormat="1" x14ac:dyDescent="0.25"/>
    <row r="115" s="70" customFormat="1" x14ac:dyDescent="0.25"/>
    <row r="116" s="70" customFormat="1" x14ac:dyDescent="0.25"/>
    <row r="117" s="70" customFormat="1" x14ac:dyDescent="0.25"/>
    <row r="118" s="70" customFormat="1" x14ac:dyDescent="0.25"/>
    <row r="119" s="70" customFormat="1" x14ac:dyDescent="0.25"/>
    <row r="120" s="70" customFormat="1" x14ac:dyDescent="0.25"/>
    <row r="121" s="70" customFormat="1" x14ac:dyDescent="0.25"/>
    <row r="122" s="70" customFormat="1" x14ac:dyDescent="0.25"/>
    <row r="123" s="70" customFormat="1" x14ac:dyDescent="0.25"/>
    <row r="124" s="70" customFormat="1" x14ac:dyDescent="0.25"/>
    <row r="125" s="70" customFormat="1" x14ac:dyDescent="0.25"/>
    <row r="126" s="70" customFormat="1" x14ac:dyDescent="0.25"/>
    <row r="127" s="70" customFormat="1" x14ac:dyDescent="0.25"/>
    <row r="128" s="70" customFormat="1" x14ac:dyDescent="0.25"/>
    <row r="129" s="70" customFormat="1" x14ac:dyDescent="0.25"/>
    <row r="130" s="70" customFormat="1" x14ac:dyDescent="0.25"/>
    <row r="131" s="70" customFormat="1" x14ac:dyDescent="0.25"/>
    <row r="132" s="70" customFormat="1" x14ac:dyDescent="0.25"/>
    <row r="133" s="70" customFormat="1" x14ac:dyDescent="0.25"/>
    <row r="134" s="70" customFormat="1" x14ac:dyDescent="0.25"/>
    <row r="135" s="70" customFormat="1" x14ac:dyDescent="0.25"/>
    <row r="136" s="70" customFormat="1" x14ac:dyDescent="0.25"/>
    <row r="137" s="70" customFormat="1" x14ac:dyDescent="0.25"/>
    <row r="138" s="70" customFormat="1" x14ac:dyDescent="0.25"/>
    <row r="139" s="70" customFormat="1" x14ac:dyDescent="0.25"/>
    <row r="140" s="70" customFormat="1" x14ac:dyDescent="0.25"/>
    <row r="141" s="70" customFormat="1" x14ac:dyDescent="0.25"/>
    <row r="142" s="70" customFormat="1" x14ac:dyDescent="0.25"/>
    <row r="143" s="70" customFormat="1" x14ac:dyDescent="0.25"/>
    <row r="144" s="70" customFormat="1" x14ac:dyDescent="0.25"/>
    <row r="145" s="70" customFormat="1" x14ac:dyDescent="0.25"/>
    <row r="146" s="70" customFormat="1" x14ac:dyDescent="0.25"/>
    <row r="147" s="70" customFormat="1" x14ac:dyDescent="0.25"/>
    <row r="148" s="70" customFormat="1" x14ac:dyDescent="0.25"/>
    <row r="149" s="70" customFormat="1" x14ac:dyDescent="0.25"/>
    <row r="150" s="70" customFormat="1" x14ac:dyDescent="0.25"/>
    <row r="151" s="70" customFormat="1" x14ac:dyDescent="0.25"/>
    <row r="152" s="70" customFormat="1" x14ac:dyDescent="0.25"/>
    <row r="153" s="70" customFormat="1" x14ac:dyDescent="0.25"/>
    <row r="154" s="70" customFormat="1" x14ac:dyDescent="0.25"/>
    <row r="155" s="70" customFormat="1" x14ac:dyDescent="0.25"/>
    <row r="156" s="70" customFormat="1" x14ac:dyDescent="0.25"/>
    <row r="157" s="70" customFormat="1" x14ac:dyDescent="0.25"/>
    <row r="158" s="70" customFormat="1" x14ac:dyDescent="0.25"/>
    <row r="159" s="70" customFormat="1" x14ac:dyDescent="0.25"/>
    <row r="160" s="70" customFormat="1" x14ac:dyDescent="0.25"/>
    <row r="161" s="70" customFormat="1" x14ac:dyDescent="0.25"/>
    <row r="162" s="70" customFormat="1" x14ac:dyDescent="0.25"/>
    <row r="163" s="70" customFormat="1" x14ac:dyDescent="0.25"/>
    <row r="164" s="70" customFormat="1" x14ac:dyDescent="0.25"/>
    <row r="165" s="70" customFormat="1" x14ac:dyDescent="0.25"/>
    <row r="166" s="70" customFormat="1" x14ac:dyDescent="0.25"/>
    <row r="167" s="70" customFormat="1" x14ac:dyDescent="0.25"/>
    <row r="168" s="70" customFormat="1" x14ac:dyDescent="0.25"/>
    <row r="169" s="70" customFormat="1" x14ac:dyDescent="0.25"/>
    <row r="170" s="70" customFormat="1" x14ac:dyDescent="0.25"/>
    <row r="171" s="70" customFormat="1" x14ac:dyDescent="0.25"/>
    <row r="172" s="70" customFormat="1" x14ac:dyDescent="0.25"/>
    <row r="173" s="70" customFormat="1" x14ac:dyDescent="0.25"/>
    <row r="174" s="70" customFormat="1" x14ac:dyDescent="0.25"/>
    <row r="175" s="70" customFormat="1" x14ac:dyDescent="0.25"/>
    <row r="176" s="70" customFormat="1" x14ac:dyDescent="0.25"/>
    <row r="177" s="70" customFormat="1" x14ac:dyDescent="0.25"/>
    <row r="178" s="70" customFormat="1" x14ac:dyDescent="0.25"/>
    <row r="179" s="70" customFormat="1" x14ac:dyDescent="0.25"/>
    <row r="180" s="70" customFormat="1" x14ac:dyDescent="0.25"/>
    <row r="181" s="70" customFormat="1" x14ac:dyDescent="0.25"/>
    <row r="182" s="70" customFormat="1" x14ac:dyDescent="0.25"/>
    <row r="183" s="70" customFormat="1" x14ac:dyDescent="0.25"/>
    <row r="184" s="70" customFormat="1" x14ac:dyDescent="0.25"/>
    <row r="185" s="70" customFormat="1" x14ac:dyDescent="0.25"/>
    <row r="186" s="70" customFormat="1" x14ac:dyDescent="0.25"/>
    <row r="187" s="70" customFormat="1" x14ac:dyDescent="0.25"/>
    <row r="188" s="70" customFormat="1" x14ac:dyDescent="0.25"/>
    <row r="189" s="70" customFormat="1" x14ac:dyDescent="0.25"/>
    <row r="190" s="70" customFormat="1" x14ac:dyDescent="0.25"/>
    <row r="191" s="70" customFormat="1" x14ac:dyDescent="0.25"/>
    <row r="192" s="70" customFormat="1" x14ac:dyDescent="0.25"/>
    <row r="193" s="70" customFormat="1" x14ac:dyDescent="0.25"/>
    <row r="194" s="70" customFormat="1" x14ac:dyDescent="0.25"/>
    <row r="195" s="70" customFormat="1" x14ac:dyDescent="0.25"/>
    <row r="196" s="70" customFormat="1" x14ac:dyDescent="0.25"/>
    <row r="197" s="70" customFormat="1" x14ac:dyDescent="0.25"/>
    <row r="198" s="70" customFormat="1" x14ac:dyDescent="0.25"/>
    <row r="199" s="70" customFormat="1" x14ac:dyDescent="0.25"/>
    <row r="200" s="70" customFormat="1" x14ac:dyDescent="0.25"/>
    <row r="201" s="70" customFormat="1" x14ac:dyDescent="0.25"/>
    <row r="202" s="70" customFormat="1" x14ac:dyDescent="0.25"/>
    <row r="203" s="70" customFormat="1" x14ac:dyDescent="0.25"/>
    <row r="204" s="70" customFormat="1" x14ac:dyDescent="0.25"/>
    <row r="205" s="70" customFormat="1" x14ac:dyDescent="0.25"/>
    <row r="206" s="70" customFormat="1" x14ac:dyDescent="0.25"/>
    <row r="207" s="70" customFormat="1" x14ac:dyDescent="0.25"/>
    <row r="208" s="70" customFormat="1" x14ac:dyDescent="0.25"/>
    <row r="209" s="70" customFormat="1" x14ac:dyDescent="0.25"/>
    <row r="210" s="70" customFormat="1" x14ac:dyDescent="0.25"/>
    <row r="211" s="70" customFormat="1" x14ac:dyDescent="0.25"/>
    <row r="212" s="70" customFormat="1" x14ac:dyDescent="0.25"/>
    <row r="213" s="70" customFormat="1" x14ac:dyDescent="0.25"/>
    <row r="214" s="70" customFormat="1" x14ac:dyDescent="0.25"/>
    <row r="215" s="70" customFormat="1" x14ac:dyDescent="0.25"/>
    <row r="216" s="70" customFormat="1" x14ac:dyDescent="0.25"/>
    <row r="217" s="70" customFormat="1" x14ac:dyDescent="0.25"/>
    <row r="218" s="70" customFormat="1" x14ac:dyDescent="0.25"/>
    <row r="219" s="70" customFormat="1" x14ac:dyDescent="0.25"/>
    <row r="220" s="70" customFormat="1" x14ac:dyDescent="0.25"/>
    <row r="221" s="70" customFormat="1" x14ac:dyDescent="0.25"/>
    <row r="222" s="70" customFormat="1" x14ac:dyDescent="0.25"/>
    <row r="223" s="70" customFormat="1" x14ac:dyDescent="0.25"/>
    <row r="224" s="70" customFormat="1" x14ac:dyDescent="0.25"/>
    <row r="225" s="70" customFormat="1" x14ac:dyDescent="0.25"/>
    <row r="226" s="70" customFormat="1" x14ac:dyDescent="0.25"/>
    <row r="227" s="70" customFormat="1" x14ac:dyDescent="0.25"/>
    <row r="228" s="70" customFormat="1" x14ac:dyDescent="0.25"/>
    <row r="229" s="70" customFormat="1" x14ac:dyDescent="0.25"/>
    <row r="230" s="70" customFormat="1" x14ac:dyDescent="0.25"/>
    <row r="231" s="70" customFormat="1" x14ac:dyDescent="0.25"/>
    <row r="232" s="70" customFormat="1" x14ac:dyDescent="0.25"/>
    <row r="233" s="70" customFormat="1" x14ac:dyDescent="0.25"/>
    <row r="234" s="70" customFormat="1" x14ac:dyDescent="0.25"/>
    <row r="235" s="70" customFormat="1" x14ac:dyDescent="0.25"/>
    <row r="236" s="70" customFormat="1" x14ac:dyDescent="0.25"/>
    <row r="237" s="70" customFormat="1" x14ac:dyDescent="0.25"/>
    <row r="238" s="70" customFormat="1" x14ac:dyDescent="0.25"/>
    <row r="239" s="70" customFormat="1" x14ac:dyDescent="0.25"/>
    <row r="240" s="70" customFormat="1" x14ac:dyDescent="0.25"/>
    <row r="241" s="70" customFormat="1" x14ac:dyDescent="0.25"/>
    <row r="242" s="70" customFormat="1" x14ac:dyDescent="0.25"/>
    <row r="243" s="70" customFormat="1" x14ac:dyDescent="0.25"/>
    <row r="244" s="70" customFormat="1" x14ac:dyDescent="0.25"/>
    <row r="245" s="70" customFormat="1" x14ac:dyDescent="0.25"/>
    <row r="246" s="70" customFormat="1" x14ac:dyDescent="0.25"/>
    <row r="247" s="70" customFormat="1" x14ac:dyDescent="0.25"/>
    <row r="248" s="70" customFormat="1" x14ac:dyDescent="0.25"/>
    <row r="249" s="70" customFormat="1" x14ac:dyDescent="0.25"/>
    <row r="250" s="70" customFormat="1" x14ac:dyDescent="0.25"/>
    <row r="251" s="70" customFormat="1" x14ac:dyDescent="0.25"/>
    <row r="252" s="70" customFormat="1" x14ac:dyDescent="0.25"/>
    <row r="253" s="70" customFormat="1" x14ac:dyDescent="0.25"/>
    <row r="254" s="70" customFormat="1" x14ac:dyDescent="0.25"/>
    <row r="255" s="70" customFormat="1" x14ac:dyDescent="0.25"/>
    <row r="256" s="70" customFormat="1" x14ac:dyDescent="0.25"/>
    <row r="257" s="70" customFormat="1" x14ac:dyDescent="0.25"/>
    <row r="258" s="70" customFormat="1" x14ac:dyDescent="0.25"/>
    <row r="259" s="70" customFormat="1" x14ac:dyDescent="0.25"/>
    <row r="260" s="70" customFormat="1" x14ac:dyDescent="0.25"/>
    <row r="261" s="70" customFormat="1" x14ac:dyDescent="0.25"/>
    <row r="262" s="70" customFormat="1" x14ac:dyDescent="0.25"/>
    <row r="263" s="70" customFormat="1" x14ac:dyDescent="0.25"/>
    <row r="264" s="70" customFormat="1" x14ac:dyDescent="0.25"/>
    <row r="265" s="70" customFormat="1" x14ac:dyDescent="0.25"/>
    <row r="266" s="70" customFormat="1" x14ac:dyDescent="0.25"/>
    <row r="267" s="70" customFormat="1" x14ac:dyDescent="0.25"/>
    <row r="268" s="70" customFormat="1" x14ac:dyDescent="0.25"/>
    <row r="269" s="70" customFormat="1" x14ac:dyDescent="0.25"/>
    <row r="270" s="70" customFormat="1" x14ac:dyDescent="0.25"/>
    <row r="271" s="70" customFormat="1" x14ac:dyDescent="0.25"/>
    <row r="272" s="70" customFormat="1" x14ac:dyDescent="0.25"/>
    <row r="273" s="70" customFormat="1" x14ac:dyDescent="0.25"/>
    <row r="274" s="70" customFormat="1" x14ac:dyDescent="0.25"/>
    <row r="275" s="70" customFormat="1" x14ac:dyDescent="0.25"/>
    <row r="276" s="70" customFormat="1" x14ac:dyDescent="0.25"/>
    <row r="277" s="70" customFormat="1" x14ac:dyDescent="0.25"/>
    <row r="278" s="70" customFormat="1" x14ac:dyDescent="0.25"/>
    <row r="279" s="70" customFormat="1" x14ac:dyDescent="0.25"/>
    <row r="280" s="70" customFormat="1" x14ac:dyDescent="0.25"/>
    <row r="281" s="70" customFormat="1" x14ac:dyDescent="0.25"/>
    <row r="282" s="70" customFormat="1" x14ac:dyDescent="0.25"/>
    <row r="283" s="70" customFormat="1" x14ac:dyDescent="0.25"/>
    <row r="284" s="70" customFormat="1" x14ac:dyDescent="0.25"/>
    <row r="285" s="70" customFormat="1" x14ac:dyDescent="0.25"/>
    <row r="286" s="70" customFormat="1" x14ac:dyDescent="0.25"/>
    <row r="287" s="70" customFormat="1" x14ac:dyDescent="0.25"/>
    <row r="288" s="70" customFormat="1" x14ac:dyDescent="0.25"/>
    <row r="289" s="70" customFormat="1" x14ac:dyDescent="0.25"/>
    <row r="290" s="70" customFormat="1" x14ac:dyDescent="0.25"/>
    <row r="291" s="70" customFormat="1" x14ac:dyDescent="0.25"/>
    <row r="292" s="70" customFormat="1" x14ac:dyDescent="0.25"/>
    <row r="293" s="70" customFormat="1" x14ac:dyDescent="0.25"/>
    <row r="294" s="70" customFormat="1" x14ac:dyDescent="0.25"/>
    <row r="295" s="70" customFormat="1" x14ac:dyDescent="0.25"/>
    <row r="296" s="70" customFormat="1" x14ac:dyDescent="0.25"/>
    <row r="297" s="70" customFormat="1" x14ac:dyDescent="0.25"/>
    <row r="298" s="70" customFormat="1" x14ac:dyDescent="0.25"/>
    <row r="299" s="70" customFormat="1" x14ac:dyDescent="0.25"/>
    <row r="300" s="70" customFormat="1" x14ac:dyDescent="0.25"/>
    <row r="301" s="70" customFormat="1" x14ac:dyDescent="0.25"/>
    <row r="302" s="70" customFormat="1" x14ac:dyDescent="0.25"/>
    <row r="303" s="70" customFormat="1" x14ac:dyDescent="0.25"/>
    <row r="304" s="70" customFormat="1" x14ac:dyDescent="0.25"/>
    <row r="305" s="70" customFormat="1" x14ac:dyDescent="0.25"/>
    <row r="306" s="70" customFormat="1" x14ac:dyDescent="0.25"/>
    <row r="307" s="70" customFormat="1" x14ac:dyDescent="0.25"/>
    <row r="308" s="70" customFormat="1" x14ac:dyDescent="0.25"/>
    <row r="309" s="70" customFormat="1" x14ac:dyDescent="0.25"/>
    <row r="310" s="70" customFormat="1" x14ac:dyDescent="0.25"/>
    <row r="311" s="70" customFormat="1" x14ac:dyDescent="0.25"/>
    <row r="312" s="70" customFormat="1" x14ac:dyDescent="0.25"/>
    <row r="313" s="70" customFormat="1" x14ac:dyDescent="0.25"/>
    <row r="314" s="70" customFormat="1" x14ac:dyDescent="0.25"/>
    <row r="315" s="70" customFormat="1" x14ac:dyDescent="0.25"/>
    <row r="316" s="70" customFormat="1" x14ac:dyDescent="0.25"/>
    <row r="317" s="70" customFormat="1" x14ac:dyDescent="0.25"/>
    <row r="318" s="70" customFormat="1" x14ac:dyDescent="0.25"/>
    <row r="319" s="70" customFormat="1" x14ac:dyDescent="0.25"/>
    <row r="320" s="70" customFormat="1" x14ac:dyDescent="0.25"/>
    <row r="321" s="70" customFormat="1" x14ac:dyDescent="0.25"/>
    <row r="322" s="70" customFormat="1" x14ac:dyDescent="0.25"/>
    <row r="323" s="70" customFormat="1" x14ac:dyDescent="0.25"/>
    <row r="324" s="70" customFormat="1" x14ac:dyDescent="0.25"/>
    <row r="325" s="70" customFormat="1" x14ac:dyDescent="0.25"/>
    <row r="326" s="70" customFormat="1" x14ac:dyDescent="0.25"/>
    <row r="327" s="70" customFormat="1" x14ac:dyDescent="0.25"/>
    <row r="328" s="70" customFormat="1" x14ac:dyDescent="0.25"/>
    <row r="329" s="70" customFormat="1" x14ac:dyDescent="0.25"/>
    <row r="330" s="70" customFormat="1" x14ac:dyDescent="0.25"/>
    <row r="331" s="70" customFormat="1" x14ac:dyDescent="0.25"/>
    <row r="332" s="70" customFormat="1" x14ac:dyDescent="0.25"/>
    <row r="333" s="70" customFormat="1" x14ac:dyDescent="0.25"/>
    <row r="334" s="70" customFormat="1" x14ac:dyDescent="0.25"/>
    <row r="335" s="70" customFormat="1" x14ac:dyDescent="0.25"/>
    <row r="336" s="70" customFormat="1" x14ac:dyDescent="0.25"/>
    <row r="337" s="70" customFormat="1" x14ac:dyDescent="0.25"/>
    <row r="338" s="70" customFormat="1" x14ac:dyDescent="0.25"/>
    <row r="339" s="70" customFormat="1" x14ac:dyDescent="0.25"/>
    <row r="340" s="70" customFormat="1" x14ac:dyDescent="0.25"/>
    <row r="341" s="70" customFormat="1" x14ac:dyDescent="0.25"/>
    <row r="342" s="70" customFormat="1" x14ac:dyDescent="0.25"/>
    <row r="343" s="70" customFormat="1" x14ac:dyDescent="0.25"/>
    <row r="344" s="70" customFormat="1" x14ac:dyDescent="0.25"/>
    <row r="345" s="70" customFormat="1" x14ac:dyDescent="0.25"/>
    <row r="346" s="70" customFormat="1" x14ac:dyDescent="0.25"/>
    <row r="347" s="70" customFormat="1" x14ac:dyDescent="0.25"/>
    <row r="348" s="70" customFormat="1" x14ac:dyDescent="0.25"/>
    <row r="349" s="70" customFormat="1" x14ac:dyDescent="0.25"/>
    <row r="350" s="70" customFormat="1" x14ac:dyDescent="0.25"/>
    <row r="351" s="70" customFormat="1" x14ac:dyDescent="0.25"/>
    <row r="352" s="70" customFormat="1" x14ac:dyDescent="0.25"/>
    <row r="353" s="70" customFormat="1" x14ac:dyDescent="0.25"/>
    <row r="354" s="70" customFormat="1" x14ac:dyDescent="0.25"/>
    <row r="355" s="70" customFormat="1" x14ac:dyDescent="0.25"/>
    <row r="356" s="70" customFormat="1" x14ac:dyDescent="0.25"/>
    <row r="357" s="70" customFormat="1" x14ac:dyDescent="0.25"/>
    <row r="358" s="70" customFormat="1" x14ac:dyDescent="0.25"/>
    <row r="359" s="70" customFormat="1" x14ac:dyDescent="0.25"/>
    <row r="360" s="70" customFormat="1" x14ac:dyDescent="0.25"/>
    <row r="361" s="70" customFormat="1" x14ac:dyDescent="0.25"/>
    <row r="362" s="70" customFormat="1" x14ac:dyDescent="0.25"/>
    <row r="363" s="70" customFormat="1" x14ac:dyDescent="0.25"/>
    <row r="364" s="70" customFormat="1" x14ac:dyDescent="0.25"/>
    <row r="365" s="70" customFormat="1" x14ac:dyDescent="0.25"/>
    <row r="366" s="70" customFormat="1" x14ac:dyDescent="0.25"/>
    <row r="367" s="70" customFormat="1" x14ac:dyDescent="0.25"/>
    <row r="368" s="70" customFormat="1" x14ac:dyDescent="0.25"/>
    <row r="369" s="70" customFormat="1" x14ac:dyDescent="0.25"/>
    <row r="370" s="70" customFormat="1" x14ac:dyDescent="0.25"/>
    <row r="371" s="70" customFormat="1" x14ac:dyDescent="0.25"/>
    <row r="372" s="70" customFormat="1" x14ac:dyDescent="0.25"/>
    <row r="373" s="70" customFormat="1" x14ac:dyDescent="0.25"/>
    <row r="374" s="70" customFormat="1" x14ac:dyDescent="0.25"/>
    <row r="375" s="70" customFormat="1" x14ac:dyDescent="0.25"/>
    <row r="376" s="70" customFormat="1" x14ac:dyDescent="0.25"/>
    <row r="377" s="70" customFormat="1" x14ac:dyDescent="0.25"/>
    <row r="378" s="70" customFormat="1" x14ac:dyDescent="0.25"/>
    <row r="379" s="70" customFormat="1" x14ac:dyDescent="0.25"/>
    <row r="380" s="70" customFormat="1" x14ac:dyDescent="0.25"/>
    <row r="381" s="70" customFormat="1" x14ac:dyDescent="0.25"/>
    <row r="382" s="70" customFormat="1" x14ac:dyDescent="0.25"/>
    <row r="383" s="70" customFormat="1" x14ac:dyDescent="0.25"/>
    <row r="384" s="70" customFormat="1" x14ac:dyDescent="0.25"/>
    <row r="385" s="70" customFormat="1" x14ac:dyDescent="0.25"/>
    <row r="386" s="70" customFormat="1" x14ac:dyDescent="0.25"/>
    <row r="387" s="70" customFormat="1" x14ac:dyDescent="0.25"/>
    <row r="388" s="70" customFormat="1" x14ac:dyDescent="0.25"/>
    <row r="389" s="70" customFormat="1" x14ac:dyDescent="0.25"/>
    <row r="390" s="70" customFormat="1" x14ac:dyDescent="0.25"/>
    <row r="391" s="70" customFormat="1" x14ac:dyDescent="0.25"/>
    <row r="392" s="70" customFormat="1" x14ac:dyDescent="0.25"/>
    <row r="393" s="70" customFormat="1" x14ac:dyDescent="0.25"/>
    <row r="394" s="70" customFormat="1" x14ac:dyDescent="0.25"/>
    <row r="395" s="70" customFormat="1" x14ac:dyDescent="0.25"/>
    <row r="396" s="70" customFormat="1" x14ac:dyDescent="0.25"/>
    <row r="397" s="70" customFormat="1" x14ac:dyDescent="0.25"/>
    <row r="398" s="70" customFormat="1" x14ac:dyDescent="0.25"/>
    <row r="399" s="70" customFormat="1" x14ac:dyDescent="0.25"/>
    <row r="400" s="70" customFormat="1" x14ac:dyDescent="0.25"/>
    <row r="401" s="70" customFormat="1" x14ac:dyDescent="0.25"/>
    <row r="402" s="70" customFormat="1" x14ac:dyDescent="0.25"/>
    <row r="403" s="70" customFormat="1" x14ac:dyDescent="0.25"/>
    <row r="404" s="70" customFormat="1" x14ac:dyDescent="0.25"/>
    <row r="405" s="70" customFormat="1" x14ac:dyDescent="0.25"/>
    <row r="406" s="70" customFormat="1" x14ac:dyDescent="0.25"/>
    <row r="407" s="70" customFormat="1" x14ac:dyDescent="0.25"/>
    <row r="408" s="70" customFormat="1" x14ac:dyDescent="0.25"/>
    <row r="409" s="70" customFormat="1" x14ac:dyDescent="0.25"/>
    <row r="410" s="70" customFormat="1" x14ac:dyDescent="0.25"/>
    <row r="411" s="70" customFormat="1" x14ac:dyDescent="0.25"/>
    <row r="412" s="70" customFormat="1" x14ac:dyDescent="0.25"/>
    <row r="413" s="70" customFormat="1" x14ac:dyDescent="0.25"/>
    <row r="414" s="70" customFormat="1" x14ac:dyDescent="0.25"/>
    <row r="415" s="70" customFormat="1" x14ac:dyDescent="0.25"/>
    <row r="416" s="70" customFormat="1" x14ac:dyDescent="0.25"/>
    <row r="417" s="70" customFormat="1" x14ac:dyDescent="0.25"/>
    <row r="418" s="70" customFormat="1" x14ac:dyDescent="0.25"/>
    <row r="419" s="70" customFormat="1" x14ac:dyDescent="0.25"/>
    <row r="420" s="70" customFormat="1" x14ac:dyDescent="0.25"/>
    <row r="421" s="70" customFormat="1" x14ac:dyDescent="0.25"/>
    <row r="422" s="70" customFormat="1" x14ac:dyDescent="0.25"/>
    <row r="423" s="70" customFormat="1" x14ac:dyDescent="0.25"/>
    <row r="424" s="70" customFormat="1" x14ac:dyDescent="0.25"/>
    <row r="425" s="70" customFormat="1" x14ac:dyDescent="0.25"/>
    <row r="426" s="70" customFormat="1" x14ac:dyDescent="0.25"/>
    <row r="427" s="70" customFormat="1" x14ac:dyDescent="0.25"/>
    <row r="428" s="70" customFormat="1" x14ac:dyDescent="0.25"/>
    <row r="429" s="70" customFormat="1" x14ac:dyDescent="0.25"/>
    <row r="430" s="70" customFormat="1" x14ac:dyDescent="0.25"/>
    <row r="431" s="70" customFormat="1" x14ac:dyDescent="0.25"/>
    <row r="432" s="70" customFormat="1" x14ac:dyDescent="0.25"/>
    <row r="433" s="70" customFormat="1" x14ac:dyDescent="0.25"/>
    <row r="434" s="70" customFormat="1" x14ac:dyDescent="0.25"/>
    <row r="435" s="70" customFormat="1" x14ac:dyDescent="0.25"/>
    <row r="436" s="70" customFormat="1" x14ac:dyDescent="0.25"/>
    <row r="437" s="70" customFormat="1" x14ac:dyDescent="0.25"/>
    <row r="438" s="70" customFormat="1" x14ac:dyDescent="0.25"/>
    <row r="439" s="70" customFormat="1" x14ac:dyDescent="0.25"/>
    <row r="440" s="70" customFormat="1" x14ac:dyDescent="0.25"/>
    <row r="441" s="70" customFormat="1" x14ac:dyDescent="0.25"/>
    <row r="442" s="70" customFormat="1" x14ac:dyDescent="0.25"/>
    <row r="443" s="70" customFormat="1" x14ac:dyDescent="0.25"/>
    <row r="444" s="70" customFormat="1" x14ac:dyDescent="0.25"/>
    <row r="445" s="70" customFormat="1" x14ac:dyDescent="0.25"/>
    <row r="446" s="70" customFormat="1" x14ac:dyDescent="0.25"/>
    <row r="447" s="70" customFormat="1" x14ac:dyDescent="0.25"/>
    <row r="448" s="70" customFormat="1" x14ac:dyDescent="0.25"/>
    <row r="449" s="70" customFormat="1" x14ac:dyDescent="0.25"/>
    <row r="450" s="70" customFormat="1" x14ac:dyDescent="0.25"/>
    <row r="451" s="70" customFormat="1" x14ac:dyDescent="0.25"/>
    <row r="452" s="70" customFormat="1" x14ac:dyDescent="0.25"/>
    <row r="453" s="70" customFormat="1" x14ac:dyDescent="0.25"/>
    <row r="454" s="70" customFormat="1" x14ac:dyDescent="0.25"/>
    <row r="455" s="70" customFormat="1" x14ac:dyDescent="0.25"/>
    <row r="456" s="70" customFormat="1" x14ac:dyDescent="0.25"/>
    <row r="457" s="70" customFormat="1" x14ac:dyDescent="0.25"/>
    <row r="458" s="70" customFormat="1" x14ac:dyDescent="0.25"/>
    <row r="459" s="70" customFormat="1" x14ac:dyDescent="0.25"/>
    <row r="460" s="70" customFormat="1" x14ac:dyDescent="0.25"/>
    <row r="461" s="70" customFormat="1" x14ac:dyDescent="0.25"/>
    <row r="462" s="70" customFormat="1" x14ac:dyDescent="0.25"/>
    <row r="463" s="70" customFormat="1" x14ac:dyDescent="0.25"/>
    <row r="464" s="70" customFormat="1" x14ac:dyDescent="0.25"/>
    <row r="465" s="70" customFormat="1" x14ac:dyDescent="0.25"/>
    <row r="466" s="70" customFormat="1" x14ac:dyDescent="0.25"/>
    <row r="467" s="70" customFormat="1" x14ac:dyDescent="0.25"/>
    <row r="468" s="70" customFormat="1" x14ac:dyDescent="0.25"/>
    <row r="469" s="70" customFormat="1" x14ac:dyDescent="0.25"/>
    <row r="470" s="70" customFormat="1" x14ac:dyDescent="0.25"/>
    <row r="471" s="70" customFormat="1" x14ac:dyDescent="0.25"/>
    <row r="472" s="70" customFormat="1" x14ac:dyDescent="0.25"/>
    <row r="473" s="70" customFormat="1" x14ac:dyDescent="0.25"/>
    <row r="474" s="70" customFormat="1" x14ac:dyDescent="0.25"/>
    <row r="475" s="70" customFormat="1" x14ac:dyDescent="0.25"/>
    <row r="476" s="70" customFormat="1" x14ac:dyDescent="0.25"/>
    <row r="477" s="70" customFormat="1" x14ac:dyDescent="0.25"/>
    <row r="478" s="70" customFormat="1" x14ac:dyDescent="0.25"/>
    <row r="479" s="70" customFormat="1" x14ac:dyDescent="0.25"/>
    <row r="480" s="70" customFormat="1" x14ac:dyDescent="0.25"/>
    <row r="481" s="70" customFormat="1" x14ac:dyDescent="0.25"/>
    <row r="482" s="70" customFormat="1" x14ac:dyDescent="0.25"/>
    <row r="483" s="70" customFormat="1" x14ac:dyDescent="0.25"/>
    <row r="484" s="70" customFormat="1" x14ac:dyDescent="0.25"/>
    <row r="485" s="70" customFormat="1" x14ac:dyDescent="0.25"/>
    <row r="486" s="70" customFormat="1" x14ac:dyDescent="0.25"/>
    <row r="487" s="70" customFormat="1" x14ac:dyDescent="0.25"/>
    <row r="488" s="70" customFormat="1" x14ac:dyDescent="0.25"/>
    <row r="489" s="70" customFormat="1" x14ac:dyDescent="0.25"/>
    <row r="490" s="70" customFormat="1" x14ac:dyDescent="0.25"/>
    <row r="491" s="70" customFormat="1" x14ac:dyDescent="0.25"/>
    <row r="492" s="70" customFormat="1" x14ac:dyDescent="0.25"/>
    <row r="493" s="70" customFormat="1" x14ac:dyDescent="0.25"/>
    <row r="494" s="70" customFormat="1" x14ac:dyDescent="0.25"/>
    <row r="495" s="70" customFormat="1" x14ac:dyDescent="0.25"/>
    <row r="496" s="70" customFormat="1" x14ac:dyDescent="0.25"/>
    <row r="497" s="70" customFormat="1" x14ac:dyDescent="0.25"/>
    <row r="498" s="70" customFormat="1" x14ac:dyDescent="0.25"/>
    <row r="499" s="70" customFormat="1" x14ac:dyDescent="0.25"/>
    <row r="500" s="70" customFormat="1" x14ac:dyDescent="0.25"/>
    <row r="501" s="70" customFormat="1" x14ac:dyDescent="0.25"/>
    <row r="502" s="70" customFormat="1" x14ac:dyDescent="0.25"/>
    <row r="503" s="70" customFormat="1" x14ac:dyDescent="0.25"/>
    <row r="504" s="70" customFormat="1" x14ac:dyDescent="0.25"/>
    <row r="505" s="70" customFormat="1" x14ac:dyDescent="0.25"/>
    <row r="506" s="70" customFormat="1" x14ac:dyDescent="0.25"/>
    <row r="507" s="70" customFormat="1" x14ac:dyDescent="0.25"/>
    <row r="508" s="70" customFormat="1" x14ac:dyDescent="0.25"/>
    <row r="509" s="70" customFormat="1" x14ac:dyDescent="0.25"/>
    <row r="510" s="70" customFormat="1" x14ac:dyDescent="0.25"/>
    <row r="511" s="70" customFormat="1" x14ac:dyDescent="0.25"/>
    <row r="512" s="70" customFormat="1" x14ac:dyDescent="0.25"/>
    <row r="513" s="70" customFormat="1" x14ac:dyDescent="0.25"/>
    <row r="514" s="70" customFormat="1" x14ac:dyDescent="0.25"/>
    <row r="515" s="70" customFormat="1" x14ac:dyDescent="0.25"/>
    <row r="516" s="70" customFormat="1" x14ac:dyDescent="0.25"/>
    <row r="517" s="70" customFormat="1" x14ac:dyDescent="0.25"/>
    <row r="518" s="70" customFormat="1" x14ac:dyDescent="0.25"/>
    <row r="519" s="70" customFormat="1" x14ac:dyDescent="0.25"/>
    <row r="520" s="70" customFormat="1" x14ac:dyDescent="0.25"/>
    <row r="521" s="70" customFormat="1" x14ac:dyDescent="0.25"/>
    <row r="522" s="70" customFormat="1" x14ac:dyDescent="0.25"/>
    <row r="523" s="70" customFormat="1" x14ac:dyDescent="0.25"/>
    <row r="524" s="70" customFormat="1" x14ac:dyDescent="0.25"/>
    <row r="525" s="70" customFormat="1" x14ac:dyDescent="0.25"/>
    <row r="526" s="70" customFormat="1" x14ac:dyDescent="0.25"/>
    <row r="527" s="70" customFormat="1" x14ac:dyDescent="0.25"/>
    <row r="528" s="70" customFormat="1" x14ac:dyDescent="0.25"/>
    <row r="529" s="70" customFormat="1" x14ac:dyDescent="0.25"/>
    <row r="530" s="70" customFormat="1" x14ac:dyDescent="0.25"/>
    <row r="531" s="70" customFormat="1" x14ac:dyDescent="0.25"/>
    <row r="532" s="70" customFormat="1" x14ac:dyDescent="0.25"/>
    <row r="533" s="70" customFormat="1" x14ac:dyDescent="0.25"/>
    <row r="534" s="70" customFormat="1" x14ac:dyDescent="0.25"/>
    <row r="535" s="70" customFormat="1" x14ac:dyDescent="0.25"/>
    <row r="536" s="70" customFormat="1" x14ac:dyDescent="0.25"/>
    <row r="537" s="70" customFormat="1" x14ac:dyDescent="0.25"/>
    <row r="538" s="70" customFormat="1" x14ac:dyDescent="0.25"/>
    <row r="539" s="70" customFormat="1" x14ac:dyDescent="0.25"/>
    <row r="540" s="70" customFormat="1" x14ac:dyDescent="0.25"/>
    <row r="541" s="70" customFormat="1" x14ac:dyDescent="0.25"/>
    <row r="542" s="70" customFormat="1" x14ac:dyDescent="0.25"/>
    <row r="543" s="70" customFormat="1" x14ac:dyDescent="0.25"/>
    <row r="544" s="70" customFormat="1" x14ac:dyDescent="0.25"/>
    <row r="545" s="70" customFormat="1" x14ac:dyDescent="0.25"/>
    <row r="546" s="70" customFormat="1" x14ac:dyDescent="0.25"/>
    <row r="547" s="70" customFormat="1" x14ac:dyDescent="0.25"/>
    <row r="548" s="70" customFormat="1" x14ac:dyDescent="0.25"/>
    <row r="549" s="70" customFormat="1" x14ac:dyDescent="0.25"/>
    <row r="550" s="70" customFormat="1" x14ac:dyDescent="0.25"/>
    <row r="551" s="70" customFormat="1" x14ac:dyDescent="0.25"/>
    <row r="552" s="70" customFormat="1" x14ac:dyDescent="0.25"/>
    <row r="553" s="70" customFormat="1" x14ac:dyDescent="0.25"/>
    <row r="554" s="70" customFormat="1" x14ac:dyDescent="0.25"/>
    <row r="555" s="70" customFormat="1" x14ac:dyDescent="0.25"/>
    <row r="556" s="70" customFormat="1" x14ac:dyDescent="0.25"/>
    <row r="557" s="70" customFormat="1" x14ac:dyDescent="0.25"/>
    <row r="558" s="70" customFormat="1" x14ac:dyDescent="0.25"/>
    <row r="559" s="70" customFormat="1" x14ac:dyDescent="0.25"/>
    <row r="560" s="70" customFormat="1" x14ac:dyDescent="0.25"/>
    <row r="561" s="70" customFormat="1" x14ac:dyDescent="0.25"/>
    <row r="562" s="70" customFormat="1" x14ac:dyDescent="0.25"/>
    <row r="563" s="70" customFormat="1" x14ac:dyDescent="0.25"/>
    <row r="564" s="70" customFormat="1" x14ac:dyDescent="0.25"/>
    <row r="565" s="70" customFormat="1" x14ac:dyDescent="0.25"/>
    <row r="566" s="70" customFormat="1" x14ac:dyDescent="0.25"/>
    <row r="567" s="70" customFormat="1" x14ac:dyDescent="0.25"/>
    <row r="568" s="70" customFormat="1" x14ac:dyDescent="0.25"/>
    <row r="569" s="70" customFormat="1" x14ac:dyDescent="0.25"/>
    <row r="570" s="70" customFormat="1" x14ac:dyDescent="0.25"/>
    <row r="571" s="70" customFormat="1" x14ac:dyDescent="0.25"/>
    <row r="572" s="70" customFormat="1" x14ac:dyDescent="0.25"/>
    <row r="573" s="70" customFormat="1" x14ac:dyDescent="0.25"/>
    <row r="574" s="70" customFormat="1" x14ac:dyDescent="0.25"/>
    <row r="575" s="70" customFormat="1" x14ac:dyDescent="0.25"/>
    <row r="576" s="70" customFormat="1" x14ac:dyDescent="0.25"/>
    <row r="577" s="70" customFormat="1" x14ac:dyDescent="0.25"/>
    <row r="578" s="70" customFormat="1" x14ac:dyDescent="0.25"/>
    <row r="579" s="70" customFormat="1" x14ac:dyDescent="0.25"/>
    <row r="580" s="70" customFormat="1" x14ac:dyDescent="0.25"/>
    <row r="581" s="70" customFormat="1" x14ac:dyDescent="0.25"/>
    <row r="582" s="70" customFormat="1" x14ac:dyDescent="0.25"/>
    <row r="583" s="70" customFormat="1" x14ac:dyDescent="0.25"/>
    <row r="584" s="70" customFormat="1" x14ac:dyDescent="0.25"/>
    <row r="585" s="70" customFormat="1" x14ac:dyDescent="0.25"/>
    <row r="586" s="70" customFormat="1" x14ac:dyDescent="0.25"/>
    <row r="587" s="70" customFormat="1" x14ac:dyDescent="0.25"/>
    <row r="588" s="70" customFormat="1" x14ac:dyDescent="0.25"/>
    <row r="589" s="70" customFormat="1" x14ac:dyDescent="0.25"/>
    <row r="590" s="70" customFormat="1" x14ac:dyDescent="0.25"/>
    <row r="591" s="70" customFormat="1" x14ac:dyDescent="0.25"/>
    <row r="592" s="70" customFormat="1" x14ac:dyDescent="0.25"/>
    <row r="593" s="70" customFormat="1" x14ac:dyDescent="0.25"/>
    <row r="594" s="70" customFormat="1" x14ac:dyDescent="0.25"/>
    <row r="595" s="70" customFormat="1" x14ac:dyDescent="0.25"/>
    <row r="596" s="70" customFormat="1" x14ac:dyDescent="0.25"/>
    <row r="597" s="70" customFormat="1" x14ac:dyDescent="0.25"/>
    <row r="598" s="70" customFormat="1" x14ac:dyDescent="0.25"/>
    <row r="599" s="70" customFormat="1" x14ac:dyDescent="0.25"/>
    <row r="600" s="70" customFormat="1" x14ac:dyDescent="0.25"/>
    <row r="601" s="70" customFormat="1" x14ac:dyDescent="0.25"/>
    <row r="602" s="70" customFormat="1" x14ac:dyDescent="0.25"/>
    <row r="603" s="70" customFormat="1" x14ac:dyDescent="0.25"/>
    <row r="604" s="70" customFormat="1" x14ac:dyDescent="0.25"/>
    <row r="605" s="70" customFormat="1" x14ac:dyDescent="0.25"/>
    <row r="606" s="70" customFormat="1" x14ac:dyDescent="0.25"/>
    <row r="607" s="70" customFormat="1" x14ac:dyDescent="0.25"/>
    <row r="608" s="70" customFormat="1" x14ac:dyDescent="0.25"/>
    <row r="609" s="70" customFormat="1" x14ac:dyDescent="0.25"/>
    <row r="610" s="70" customFormat="1" x14ac:dyDescent="0.25"/>
    <row r="611" s="70" customFormat="1" x14ac:dyDescent="0.25"/>
    <row r="612" s="70" customFormat="1" x14ac:dyDescent="0.25"/>
    <row r="613" s="70" customFormat="1" x14ac:dyDescent="0.25"/>
    <row r="614" s="70" customFormat="1" x14ac:dyDescent="0.25"/>
    <row r="615" s="70" customFormat="1" x14ac:dyDescent="0.25"/>
    <row r="616" s="70" customFormat="1" x14ac:dyDescent="0.25"/>
    <row r="617" s="70" customFormat="1" x14ac:dyDescent="0.25"/>
    <row r="618" s="70" customFormat="1" x14ac:dyDescent="0.25"/>
    <row r="619" s="70" customFormat="1" x14ac:dyDescent="0.25"/>
    <row r="620" s="70" customFormat="1" x14ac:dyDescent="0.25"/>
    <row r="621" s="70" customFormat="1" x14ac:dyDescent="0.25"/>
    <row r="622" s="70" customFormat="1" x14ac:dyDescent="0.25"/>
    <row r="623" s="70" customFormat="1" x14ac:dyDescent="0.25"/>
    <row r="624" s="70" customFormat="1" x14ac:dyDescent="0.25"/>
    <row r="625" s="70" customFormat="1" x14ac:dyDescent="0.25"/>
    <row r="626" s="70" customFormat="1" x14ac:dyDescent="0.25"/>
    <row r="627" s="70" customFormat="1" x14ac:dyDescent="0.25"/>
    <row r="628" s="70" customFormat="1" x14ac:dyDescent="0.25"/>
    <row r="629" s="70" customFormat="1" x14ac:dyDescent="0.25"/>
    <row r="630" s="70" customFormat="1" x14ac:dyDescent="0.25"/>
    <row r="631" s="70" customFormat="1" x14ac:dyDescent="0.25"/>
    <row r="632" s="70" customFormat="1" x14ac:dyDescent="0.25"/>
    <row r="633" s="70" customFormat="1" x14ac:dyDescent="0.25"/>
    <row r="634" s="70" customFormat="1" x14ac:dyDescent="0.25"/>
    <row r="635" s="70" customFormat="1" x14ac:dyDescent="0.25"/>
    <row r="636" s="70" customFormat="1" x14ac:dyDescent="0.25"/>
    <row r="637" s="70" customFormat="1" x14ac:dyDescent="0.25"/>
    <row r="638" s="70" customFormat="1" x14ac:dyDescent="0.25"/>
    <row r="639" s="70" customFormat="1" x14ac:dyDescent="0.25"/>
    <row r="640" s="70" customFormat="1" x14ac:dyDescent="0.25"/>
    <row r="641" s="70" customFormat="1" x14ac:dyDescent="0.25"/>
    <row r="642" s="70" customFormat="1" x14ac:dyDescent="0.25"/>
    <row r="643" s="70" customFormat="1" x14ac:dyDescent="0.25"/>
    <row r="644" s="70" customFormat="1" x14ac:dyDescent="0.25"/>
    <row r="645" s="70" customFormat="1" x14ac:dyDescent="0.25"/>
    <row r="646" s="70" customFormat="1" x14ac:dyDescent="0.25"/>
    <row r="647" s="70" customFormat="1" x14ac:dyDescent="0.25"/>
    <row r="648" s="70" customFormat="1" x14ac:dyDescent="0.25"/>
    <row r="649" s="70" customFormat="1" x14ac:dyDescent="0.25"/>
    <row r="650" s="70" customFormat="1" x14ac:dyDescent="0.25"/>
    <row r="651" s="70" customFormat="1" x14ac:dyDescent="0.25"/>
    <row r="652" s="70" customFormat="1" x14ac:dyDescent="0.25"/>
    <row r="653" s="70" customFormat="1" x14ac:dyDescent="0.25"/>
    <row r="654" s="70" customFormat="1" x14ac:dyDescent="0.25"/>
    <row r="655" s="70" customFormat="1" x14ac:dyDescent="0.25"/>
    <row r="656" s="70" customFormat="1" x14ac:dyDescent="0.25"/>
    <row r="657" s="70" customFormat="1" x14ac:dyDescent="0.25"/>
    <row r="658" s="70" customFormat="1" x14ac:dyDescent="0.25"/>
    <row r="659" s="70" customFormat="1" x14ac:dyDescent="0.25"/>
    <row r="660" s="70" customFormat="1" x14ac:dyDescent="0.25"/>
    <row r="661" s="70" customFormat="1" x14ac:dyDescent="0.25"/>
    <row r="662" s="70" customFormat="1" x14ac:dyDescent="0.25"/>
    <row r="663" s="70" customFormat="1" x14ac:dyDescent="0.25"/>
    <row r="664" s="70" customFormat="1" x14ac:dyDescent="0.25"/>
    <row r="665" s="70" customFormat="1" x14ac:dyDescent="0.25"/>
    <row r="666" s="70" customFormat="1" x14ac:dyDescent="0.25"/>
    <row r="667" s="70" customFormat="1" x14ac:dyDescent="0.25"/>
    <row r="668" s="70" customFormat="1" x14ac:dyDescent="0.25"/>
    <row r="669" s="70" customFormat="1" x14ac:dyDescent="0.25"/>
    <row r="670" s="70" customFormat="1" x14ac:dyDescent="0.25"/>
    <row r="671" s="70" customFormat="1" x14ac:dyDescent="0.25"/>
    <row r="672" s="70" customFormat="1" x14ac:dyDescent="0.25"/>
    <row r="673" s="70" customFormat="1" x14ac:dyDescent="0.25"/>
    <row r="674" s="70" customFormat="1" x14ac:dyDescent="0.25"/>
    <row r="675" s="70" customFormat="1" x14ac:dyDescent="0.25"/>
    <row r="676" s="70" customFormat="1" x14ac:dyDescent="0.25"/>
    <row r="677" s="70" customFormat="1" x14ac:dyDescent="0.25"/>
    <row r="678" s="70" customFormat="1" x14ac:dyDescent="0.25"/>
    <row r="679" s="70" customFormat="1" x14ac:dyDescent="0.25"/>
    <row r="680" s="70" customFormat="1" x14ac:dyDescent="0.25"/>
    <row r="681" s="70" customFormat="1" x14ac:dyDescent="0.25"/>
    <row r="682" s="70" customFormat="1" x14ac:dyDescent="0.25"/>
    <row r="683" s="70" customFormat="1" x14ac:dyDescent="0.25"/>
    <row r="684" s="70" customFormat="1" x14ac:dyDescent="0.25"/>
    <row r="685" s="70" customFormat="1" x14ac:dyDescent="0.25"/>
    <row r="686" s="70" customFormat="1" x14ac:dyDescent="0.25"/>
    <row r="687" s="70" customFormat="1" x14ac:dyDescent="0.25"/>
    <row r="688" s="70" customFormat="1" x14ac:dyDescent="0.25"/>
    <row r="689" s="70" customFormat="1" x14ac:dyDescent="0.25"/>
    <row r="690" s="70" customFormat="1" x14ac:dyDescent="0.25"/>
    <row r="691" s="70" customFormat="1" x14ac:dyDescent="0.25"/>
    <row r="692" s="70" customFormat="1" x14ac:dyDescent="0.25"/>
    <row r="693" s="70" customFormat="1" x14ac:dyDescent="0.25"/>
    <row r="694" s="70" customFormat="1" x14ac:dyDescent="0.25"/>
    <row r="695" s="70" customFormat="1" x14ac:dyDescent="0.25"/>
    <row r="696" s="70" customFormat="1" x14ac:dyDescent="0.25"/>
    <row r="697" s="70" customFormat="1" x14ac:dyDescent="0.25"/>
    <row r="698" s="70" customFormat="1" x14ac:dyDescent="0.25"/>
    <row r="699" s="70" customFormat="1" x14ac:dyDescent="0.25"/>
    <row r="700" s="70" customFormat="1" x14ac:dyDescent="0.25"/>
    <row r="701" s="70" customFormat="1" x14ac:dyDescent="0.25"/>
    <row r="702" s="70" customFormat="1" x14ac:dyDescent="0.25"/>
    <row r="703" s="70" customFormat="1" x14ac:dyDescent="0.25"/>
    <row r="704" s="70" customFormat="1" x14ac:dyDescent="0.25"/>
    <row r="705" s="70" customFormat="1" x14ac:dyDescent="0.25"/>
    <row r="706" s="70" customFormat="1" x14ac:dyDescent="0.25"/>
    <row r="707" s="70" customFormat="1" x14ac:dyDescent="0.25"/>
    <row r="708" s="70" customFormat="1" x14ac:dyDescent="0.25"/>
    <row r="709" s="70" customFormat="1" x14ac:dyDescent="0.25"/>
    <row r="710" s="70" customFormat="1" x14ac:dyDescent="0.25"/>
    <row r="711" s="70" customFormat="1" x14ac:dyDescent="0.25"/>
    <row r="712" s="70" customFormat="1" x14ac:dyDescent="0.25"/>
    <row r="713" s="70" customFormat="1" x14ac:dyDescent="0.25"/>
    <row r="714" s="70" customFormat="1" x14ac:dyDescent="0.25"/>
    <row r="715" s="70" customFormat="1" x14ac:dyDescent="0.25"/>
    <row r="716" s="70" customFormat="1" x14ac:dyDescent="0.25"/>
    <row r="717" s="70" customFormat="1" x14ac:dyDescent="0.25"/>
    <row r="718" s="70" customFormat="1" x14ac:dyDescent="0.25"/>
    <row r="719" s="70" customFormat="1" x14ac:dyDescent="0.25"/>
    <row r="720" s="70" customFormat="1" x14ac:dyDescent="0.25"/>
    <row r="721" s="70" customFormat="1" x14ac:dyDescent="0.25"/>
    <row r="722" s="70" customFormat="1" x14ac:dyDescent="0.25"/>
    <row r="723" s="70" customFormat="1" x14ac:dyDescent="0.25"/>
    <row r="724" s="70" customFormat="1" x14ac:dyDescent="0.25"/>
    <row r="725" s="70" customFormat="1" x14ac:dyDescent="0.25"/>
    <row r="726" s="70" customFormat="1" x14ac:dyDescent="0.25"/>
    <row r="727" s="70" customFormat="1" x14ac:dyDescent="0.25"/>
    <row r="728" s="70" customFormat="1" x14ac:dyDescent="0.25"/>
    <row r="729" s="70" customFormat="1" x14ac:dyDescent="0.25"/>
    <row r="730" s="70" customFormat="1" x14ac:dyDescent="0.25"/>
    <row r="731" s="70" customFormat="1" x14ac:dyDescent="0.25"/>
    <row r="732" s="70" customFormat="1" x14ac:dyDescent="0.25"/>
    <row r="733" s="70" customFormat="1" x14ac:dyDescent="0.25"/>
    <row r="734" s="70" customFormat="1" x14ac:dyDescent="0.25"/>
    <row r="735" s="70" customFormat="1" x14ac:dyDescent="0.25"/>
    <row r="736" s="70" customFormat="1" x14ac:dyDescent="0.25"/>
    <row r="737" s="70" customFormat="1" x14ac:dyDescent="0.25"/>
    <row r="738" s="70" customFormat="1" x14ac:dyDescent="0.25"/>
    <row r="739" s="70" customFormat="1" x14ac:dyDescent="0.25"/>
    <row r="740" s="70" customFormat="1" x14ac:dyDescent="0.25"/>
    <row r="741" s="70" customFormat="1" x14ac:dyDescent="0.25"/>
    <row r="742" s="70" customFormat="1" x14ac:dyDescent="0.25"/>
    <row r="743" s="70" customFormat="1" x14ac:dyDescent="0.25"/>
    <row r="744" s="70" customFormat="1" x14ac:dyDescent="0.25"/>
    <row r="745" s="70" customFormat="1" x14ac:dyDescent="0.25"/>
    <row r="746" s="70" customFormat="1" x14ac:dyDescent="0.25"/>
    <row r="747" s="70" customFormat="1" x14ac:dyDescent="0.25"/>
    <row r="748" s="70" customFormat="1" x14ac:dyDescent="0.25"/>
    <row r="749" s="70" customFormat="1" x14ac:dyDescent="0.25"/>
    <row r="750" s="70" customFormat="1" x14ac:dyDescent="0.25"/>
    <row r="751" s="70" customFormat="1" x14ac:dyDescent="0.25"/>
    <row r="752" s="70" customFormat="1" x14ac:dyDescent="0.25"/>
    <row r="753" s="70" customFormat="1" x14ac:dyDescent="0.25"/>
    <row r="754" s="70" customFormat="1" x14ac:dyDescent="0.25"/>
    <row r="755" s="70" customFormat="1" x14ac:dyDescent="0.25"/>
    <row r="756" s="70" customFormat="1" x14ac:dyDescent="0.25"/>
    <row r="757" s="70" customFormat="1" x14ac:dyDescent="0.25"/>
    <row r="758" s="70" customFormat="1" x14ac:dyDescent="0.25"/>
    <row r="759" s="70" customFormat="1" x14ac:dyDescent="0.25"/>
    <row r="760" s="70" customFormat="1" x14ac:dyDescent="0.25"/>
    <row r="761" s="70" customFormat="1" x14ac:dyDescent="0.25"/>
    <row r="762" s="70" customFormat="1" x14ac:dyDescent="0.25"/>
    <row r="763" s="70" customFormat="1" x14ac:dyDescent="0.25"/>
    <row r="764" s="70" customFormat="1" x14ac:dyDescent="0.25"/>
    <row r="765" s="70" customFormat="1" x14ac:dyDescent="0.25"/>
    <row r="766" s="70" customFormat="1" x14ac:dyDescent="0.25"/>
    <row r="767" s="70" customFormat="1" x14ac:dyDescent="0.25"/>
    <row r="768" s="70" customFormat="1" x14ac:dyDescent="0.25"/>
    <row r="769" s="70" customFormat="1" x14ac:dyDescent="0.25"/>
    <row r="770" s="70" customFormat="1" x14ac:dyDescent="0.25"/>
    <row r="771" s="70" customFormat="1" x14ac:dyDescent="0.25"/>
    <row r="772" s="70" customFormat="1" x14ac:dyDescent="0.25"/>
    <row r="773" s="70" customFormat="1" x14ac:dyDescent="0.25"/>
    <row r="774" s="70" customFormat="1" x14ac:dyDescent="0.25"/>
    <row r="775" s="70" customFormat="1" x14ac:dyDescent="0.25"/>
    <row r="776" s="70" customFormat="1" x14ac:dyDescent="0.25"/>
    <row r="777" s="70" customFormat="1" x14ac:dyDescent="0.25"/>
    <row r="778" s="70" customFormat="1" x14ac:dyDescent="0.25"/>
    <row r="779" s="70" customFormat="1" x14ac:dyDescent="0.25"/>
    <row r="780" s="70" customFormat="1" x14ac:dyDescent="0.25"/>
    <row r="781" s="70" customFormat="1" x14ac:dyDescent="0.25"/>
    <row r="782" s="70" customFormat="1" x14ac:dyDescent="0.25"/>
    <row r="783" s="70" customFormat="1" x14ac:dyDescent="0.25"/>
    <row r="784" s="70" customFormat="1" x14ac:dyDescent="0.25"/>
    <row r="785" s="70" customFormat="1" x14ac:dyDescent="0.25"/>
    <row r="786" s="70" customFormat="1" x14ac:dyDescent="0.25"/>
    <row r="787" s="70" customFormat="1" x14ac:dyDescent="0.25"/>
    <row r="788" s="70" customFormat="1" x14ac:dyDescent="0.25"/>
    <row r="789" s="70" customFormat="1" x14ac:dyDescent="0.25"/>
    <row r="790" s="70" customFormat="1" x14ac:dyDescent="0.25"/>
    <row r="791" s="70" customFormat="1" x14ac:dyDescent="0.25"/>
    <row r="792" s="70" customFormat="1" x14ac:dyDescent="0.25"/>
    <row r="793" s="70" customFormat="1" x14ac:dyDescent="0.25"/>
    <row r="794" s="70" customFormat="1" x14ac:dyDescent="0.25"/>
    <row r="795" s="70" customFormat="1" x14ac:dyDescent="0.25"/>
    <row r="796" s="70" customFormat="1" x14ac:dyDescent="0.25"/>
    <row r="797" s="70" customFormat="1" x14ac:dyDescent="0.25"/>
    <row r="798" s="70" customFormat="1" x14ac:dyDescent="0.25"/>
    <row r="799" s="70" customFormat="1" x14ac:dyDescent="0.25"/>
    <row r="800" s="70" customFormat="1" x14ac:dyDescent="0.25"/>
    <row r="801" s="70" customFormat="1" x14ac:dyDescent="0.25"/>
    <row r="802" s="70" customFormat="1" x14ac:dyDescent="0.25"/>
    <row r="803" s="70" customFormat="1" x14ac:dyDescent="0.25"/>
    <row r="804" s="70" customFormat="1" x14ac:dyDescent="0.25"/>
    <row r="805" s="70" customFormat="1" x14ac:dyDescent="0.25"/>
    <row r="806" s="70" customFormat="1" x14ac:dyDescent="0.25"/>
    <row r="807" s="70" customFormat="1" x14ac:dyDescent="0.25"/>
    <row r="808" s="70" customFormat="1" x14ac:dyDescent="0.25"/>
    <row r="809" s="70" customFormat="1" x14ac:dyDescent="0.25"/>
    <row r="810" s="70" customFormat="1" x14ac:dyDescent="0.25"/>
    <row r="811" s="70" customFormat="1" x14ac:dyDescent="0.25"/>
    <row r="812" s="70" customFormat="1" x14ac:dyDescent="0.25"/>
    <row r="813" s="70" customFormat="1" x14ac:dyDescent="0.25"/>
    <row r="814" s="70" customFormat="1" x14ac:dyDescent="0.25"/>
    <row r="815" s="70" customFormat="1" x14ac:dyDescent="0.25"/>
    <row r="816" s="70" customFormat="1" x14ac:dyDescent="0.25"/>
    <row r="817" s="70" customFormat="1" x14ac:dyDescent="0.25"/>
    <row r="818" s="70" customFormat="1" x14ac:dyDescent="0.25"/>
    <row r="819" s="70" customFormat="1" x14ac:dyDescent="0.25"/>
    <row r="820" s="70" customFormat="1" x14ac:dyDescent="0.25"/>
    <row r="821" s="70" customFormat="1" x14ac:dyDescent="0.25"/>
    <row r="822" s="70" customFormat="1" x14ac:dyDescent="0.25"/>
    <row r="823" s="70" customFormat="1" x14ac:dyDescent="0.25"/>
    <row r="824" s="70" customFormat="1" x14ac:dyDescent="0.25"/>
    <row r="825" s="70" customFormat="1" x14ac:dyDescent="0.25"/>
    <row r="826" s="70" customFormat="1" x14ac:dyDescent="0.25"/>
    <row r="827" s="70" customFormat="1" x14ac:dyDescent="0.25"/>
    <row r="828" s="70" customFormat="1" x14ac:dyDescent="0.25"/>
    <row r="829" s="70" customFormat="1" x14ac:dyDescent="0.25"/>
    <row r="830" s="70" customFormat="1" x14ac:dyDescent="0.25"/>
    <row r="831" s="70" customFormat="1" x14ac:dyDescent="0.25"/>
    <row r="832" s="70" customFormat="1" x14ac:dyDescent="0.25"/>
    <row r="833" s="70" customFormat="1" x14ac:dyDescent="0.25"/>
    <row r="834" s="70" customFormat="1" x14ac:dyDescent="0.25"/>
    <row r="835" s="70" customFormat="1" x14ac:dyDescent="0.25"/>
    <row r="836" s="70" customFormat="1" x14ac:dyDescent="0.25"/>
    <row r="837" s="70" customFormat="1" x14ac:dyDescent="0.25"/>
    <row r="838" s="70" customFormat="1" x14ac:dyDescent="0.25"/>
    <row r="839" s="70" customFormat="1" x14ac:dyDescent="0.25"/>
    <row r="840" s="70" customFormat="1" x14ac:dyDescent="0.25"/>
    <row r="841" s="70" customFormat="1" x14ac:dyDescent="0.25"/>
    <row r="842" s="70" customFormat="1" x14ac:dyDescent="0.25"/>
    <row r="843" s="70" customFormat="1" x14ac:dyDescent="0.25"/>
    <row r="844" s="70" customFormat="1" x14ac:dyDescent="0.25"/>
    <row r="845" s="70" customFormat="1" x14ac:dyDescent="0.25"/>
    <row r="846" s="70" customFormat="1" x14ac:dyDescent="0.25"/>
    <row r="847" s="70" customFormat="1" x14ac:dyDescent="0.25"/>
    <row r="848" s="70" customFormat="1" x14ac:dyDescent="0.25"/>
    <row r="849" s="70" customFormat="1" x14ac:dyDescent="0.25"/>
    <row r="850" s="70" customFormat="1" x14ac:dyDescent="0.25"/>
    <row r="851" s="70" customFormat="1" x14ac:dyDescent="0.25"/>
    <row r="852" s="70" customFormat="1" x14ac:dyDescent="0.25"/>
    <row r="853" s="70" customFormat="1" x14ac:dyDescent="0.25"/>
    <row r="854" s="70" customFormat="1" x14ac:dyDescent="0.25"/>
    <row r="855" s="70" customFormat="1" x14ac:dyDescent="0.25"/>
    <row r="856" s="70" customFormat="1" x14ac:dyDescent="0.25"/>
    <row r="857" s="70" customFormat="1" x14ac:dyDescent="0.25"/>
    <row r="858" s="70" customFormat="1" x14ac:dyDescent="0.25"/>
    <row r="859" s="70" customFormat="1" x14ac:dyDescent="0.25"/>
    <row r="860" s="70" customFormat="1" x14ac:dyDescent="0.25"/>
    <row r="861" s="70" customFormat="1" x14ac:dyDescent="0.25"/>
    <row r="862" s="70" customFormat="1" x14ac:dyDescent="0.25"/>
    <row r="863" s="70" customFormat="1" x14ac:dyDescent="0.25"/>
    <row r="864" s="70" customFormat="1" x14ac:dyDescent="0.25"/>
    <row r="865" s="70" customFormat="1" x14ac:dyDescent="0.25"/>
    <row r="866" s="70" customFormat="1" x14ac:dyDescent="0.25"/>
    <row r="867" s="70" customFormat="1" x14ac:dyDescent="0.25"/>
    <row r="868" s="70" customFormat="1" x14ac:dyDescent="0.25"/>
    <row r="869" s="70" customFormat="1" x14ac:dyDescent="0.25"/>
    <row r="870" s="70" customFormat="1" x14ac:dyDescent="0.25"/>
    <row r="871" s="70" customFormat="1" x14ac:dyDescent="0.25"/>
    <row r="872" s="70" customFormat="1" x14ac:dyDescent="0.25"/>
    <row r="873" s="70" customFormat="1" x14ac:dyDescent="0.25"/>
    <row r="874" s="70" customFormat="1" x14ac:dyDescent="0.25"/>
    <row r="875" s="70" customFormat="1" x14ac:dyDescent="0.25"/>
    <row r="876" s="70" customFormat="1" x14ac:dyDescent="0.25"/>
    <row r="877" s="70" customFormat="1" x14ac:dyDescent="0.25"/>
    <row r="878" s="70" customFormat="1" x14ac:dyDescent="0.25"/>
    <row r="879" s="70" customFormat="1" x14ac:dyDescent="0.25"/>
    <row r="880" s="70" customFormat="1" x14ac:dyDescent="0.25"/>
    <row r="881" s="70" customFormat="1" x14ac:dyDescent="0.25"/>
    <row r="882" s="70" customFormat="1" x14ac:dyDescent="0.25"/>
    <row r="883" s="70" customFormat="1" x14ac:dyDescent="0.25"/>
    <row r="884" s="70" customFormat="1" x14ac:dyDescent="0.25"/>
    <row r="885" s="70" customFormat="1" x14ac:dyDescent="0.25"/>
    <row r="886" s="70" customFormat="1" x14ac:dyDescent="0.25"/>
    <row r="887" s="70" customFormat="1" x14ac:dyDescent="0.25"/>
    <row r="888" s="70" customFormat="1" x14ac:dyDescent="0.25"/>
    <row r="889" s="70" customFormat="1" x14ac:dyDescent="0.25"/>
    <row r="890" s="70" customFormat="1" x14ac:dyDescent="0.25"/>
    <row r="891" s="70" customFormat="1" x14ac:dyDescent="0.25"/>
    <row r="892" s="70" customFormat="1" x14ac:dyDescent="0.25"/>
    <row r="893" s="70" customFormat="1" x14ac:dyDescent="0.25"/>
    <row r="894" s="70" customFormat="1" x14ac:dyDescent="0.25"/>
    <row r="895" s="70" customFormat="1" x14ac:dyDescent="0.25"/>
    <row r="896" s="70" customFormat="1" x14ac:dyDescent="0.25"/>
    <row r="897" s="70" customFormat="1" x14ac:dyDescent="0.25"/>
    <row r="898" s="70" customFormat="1" x14ac:dyDescent="0.25"/>
    <row r="899" s="70" customFormat="1" x14ac:dyDescent="0.25"/>
    <row r="900" s="70" customFormat="1" x14ac:dyDescent="0.25"/>
    <row r="901" s="70" customFormat="1" x14ac:dyDescent="0.25"/>
    <row r="902" s="70" customFormat="1" x14ac:dyDescent="0.25"/>
    <row r="903" s="70" customFormat="1" x14ac:dyDescent="0.25"/>
    <row r="904" s="70" customFormat="1" x14ac:dyDescent="0.25"/>
    <row r="905" s="70" customFormat="1" x14ac:dyDescent="0.25"/>
    <row r="906" s="70" customFormat="1" x14ac:dyDescent="0.25"/>
    <row r="907" s="70" customFormat="1" x14ac:dyDescent="0.25"/>
    <row r="908" s="70" customFormat="1" x14ac:dyDescent="0.25"/>
    <row r="909" s="70" customFormat="1" x14ac:dyDescent="0.25"/>
    <row r="910" s="70" customFormat="1" x14ac:dyDescent="0.25"/>
    <row r="911" s="70" customFormat="1" x14ac:dyDescent="0.25"/>
    <row r="912" s="70" customFormat="1" x14ac:dyDescent="0.25"/>
    <row r="913" s="70" customFormat="1" x14ac:dyDescent="0.25"/>
    <row r="914" s="70" customFormat="1" x14ac:dyDescent="0.25"/>
    <row r="915" s="70" customFormat="1" x14ac:dyDescent="0.25"/>
    <row r="916" s="70" customFormat="1" x14ac:dyDescent="0.25"/>
    <row r="917" s="70" customFormat="1" x14ac:dyDescent="0.25"/>
    <row r="918" s="70" customFormat="1" x14ac:dyDescent="0.25"/>
    <row r="919" s="70" customFormat="1" x14ac:dyDescent="0.25"/>
    <row r="920" s="70" customFormat="1" x14ac:dyDescent="0.25"/>
    <row r="921" s="70" customFormat="1" x14ac:dyDescent="0.25"/>
    <row r="922" s="70" customFormat="1" x14ac:dyDescent="0.25"/>
    <row r="923" s="70" customFormat="1" x14ac:dyDescent="0.25"/>
    <row r="924" s="70" customFormat="1" x14ac:dyDescent="0.25"/>
    <row r="925" s="70" customFormat="1" x14ac:dyDescent="0.25"/>
    <row r="926" s="70" customFormat="1" x14ac:dyDescent="0.25"/>
    <row r="927" s="70" customFormat="1" x14ac:dyDescent="0.25"/>
    <row r="928" s="70" customFormat="1" x14ac:dyDescent="0.25"/>
    <row r="929" s="70" customFormat="1" x14ac:dyDescent="0.25"/>
    <row r="930" s="70" customFormat="1" x14ac:dyDescent="0.25"/>
    <row r="931" s="70" customFormat="1" x14ac:dyDescent="0.25"/>
    <row r="932" s="70" customFormat="1" x14ac:dyDescent="0.25"/>
    <row r="933" s="70" customFormat="1" x14ac:dyDescent="0.25"/>
    <row r="934" s="70" customFormat="1" x14ac:dyDescent="0.25"/>
    <row r="935" s="70" customFormat="1" x14ac:dyDescent="0.25"/>
    <row r="936" s="70" customFormat="1" x14ac:dyDescent="0.25"/>
    <row r="937" s="70" customFormat="1" x14ac:dyDescent="0.25"/>
    <row r="938" s="70" customFormat="1" x14ac:dyDescent="0.25"/>
    <row r="939" s="70" customFormat="1" x14ac:dyDescent="0.25"/>
    <row r="940" s="70" customFormat="1" x14ac:dyDescent="0.25"/>
    <row r="941" s="70" customFormat="1" x14ac:dyDescent="0.25"/>
    <row r="942" s="70" customFormat="1" x14ac:dyDescent="0.25"/>
    <row r="943" s="70" customFormat="1" x14ac:dyDescent="0.25"/>
    <row r="944" s="70" customFormat="1" x14ac:dyDescent="0.25"/>
    <row r="945" s="70" customFormat="1" x14ac:dyDescent="0.25"/>
    <row r="946" s="70" customFormat="1" x14ac:dyDescent="0.25"/>
    <row r="947" s="70" customFormat="1" x14ac:dyDescent="0.25"/>
    <row r="948" s="70" customFormat="1" x14ac:dyDescent="0.25"/>
    <row r="949" s="70" customFormat="1" x14ac:dyDescent="0.25"/>
    <row r="950" s="70" customFormat="1" x14ac:dyDescent="0.25"/>
    <row r="951" s="70" customFormat="1" x14ac:dyDescent="0.25"/>
    <row r="952" s="70" customFormat="1" x14ac:dyDescent="0.25"/>
    <row r="953" s="70" customFormat="1" x14ac:dyDescent="0.25"/>
    <row r="954" s="70" customFormat="1" x14ac:dyDescent="0.25"/>
    <row r="955" s="70" customFormat="1" x14ac:dyDescent="0.25"/>
    <row r="956" s="70" customFormat="1" x14ac:dyDescent="0.25"/>
    <row r="957" s="70" customFormat="1" x14ac:dyDescent="0.25"/>
    <row r="958" s="70" customFormat="1" x14ac:dyDescent="0.25"/>
    <row r="959" s="70" customFormat="1" x14ac:dyDescent="0.25"/>
    <row r="960" s="70" customFormat="1" x14ac:dyDescent="0.25"/>
    <row r="961" s="70" customFormat="1" x14ac:dyDescent="0.25"/>
    <row r="962" s="70" customFormat="1" x14ac:dyDescent="0.25"/>
    <row r="963" s="70" customFormat="1" x14ac:dyDescent="0.25"/>
    <row r="964" s="70" customFormat="1" x14ac:dyDescent="0.25"/>
    <row r="965" s="70" customFormat="1" x14ac:dyDescent="0.25"/>
    <row r="966" s="70" customFormat="1" x14ac:dyDescent="0.25"/>
    <row r="967" s="70" customFormat="1" x14ac:dyDescent="0.25"/>
    <row r="968" s="70" customFormat="1" x14ac:dyDescent="0.25"/>
    <row r="969" s="70" customFormat="1" x14ac:dyDescent="0.25"/>
    <row r="970" s="70" customFormat="1" x14ac:dyDescent="0.25"/>
    <row r="971" s="70" customFormat="1" x14ac:dyDescent="0.25"/>
    <row r="972" s="70" customFormat="1" x14ac:dyDescent="0.25"/>
    <row r="973" s="70" customFormat="1" x14ac:dyDescent="0.25"/>
    <row r="974" s="70" customFormat="1" x14ac:dyDescent="0.25"/>
    <row r="975" s="70" customFormat="1" x14ac:dyDescent="0.25"/>
    <row r="976" s="70" customFormat="1" x14ac:dyDescent="0.25"/>
    <row r="977" s="70" customFormat="1" x14ac:dyDescent="0.25"/>
    <row r="978" s="70" customFormat="1" x14ac:dyDescent="0.25"/>
    <row r="979" s="70" customFormat="1" x14ac:dyDescent="0.25"/>
    <row r="980" s="70" customFormat="1" x14ac:dyDescent="0.25"/>
    <row r="981" s="70" customFormat="1" x14ac:dyDescent="0.25"/>
    <row r="982" s="70" customFormat="1" x14ac:dyDescent="0.25"/>
    <row r="983" s="70" customFormat="1" x14ac:dyDescent="0.25"/>
    <row r="984" s="70" customFormat="1" x14ac:dyDescent="0.25"/>
    <row r="985" s="70" customFormat="1" x14ac:dyDescent="0.25"/>
    <row r="986" s="70" customFormat="1" x14ac:dyDescent="0.25"/>
    <row r="987" s="70" customFormat="1" x14ac:dyDescent="0.25"/>
    <row r="988" s="70" customFormat="1" x14ac:dyDescent="0.25"/>
    <row r="989" s="70" customFormat="1" x14ac:dyDescent="0.25"/>
    <row r="990" s="70" customFormat="1" x14ac:dyDescent="0.25"/>
    <row r="991" s="70" customFormat="1" x14ac:dyDescent="0.25"/>
    <row r="992" s="70" customFormat="1" x14ac:dyDescent="0.25"/>
    <row r="993" s="70" customFormat="1" x14ac:dyDescent="0.25"/>
    <row r="994" s="70" customFormat="1" x14ac:dyDescent="0.25"/>
    <row r="995" s="70" customFormat="1" x14ac:dyDescent="0.25"/>
    <row r="996" s="70" customFormat="1" x14ac:dyDescent="0.25"/>
    <row r="997" s="70" customFormat="1" x14ac:dyDescent="0.25"/>
    <row r="998" s="70" customFormat="1" x14ac:dyDescent="0.25"/>
    <row r="999" s="70" customFormat="1" x14ac:dyDescent="0.25"/>
    <row r="1000" s="70" customFormat="1" x14ac:dyDescent="0.25"/>
    <row r="1001" s="70" customFormat="1" x14ac:dyDescent="0.25"/>
    <row r="1002" s="70" customFormat="1" x14ac:dyDescent="0.25"/>
    <row r="1003" s="70" customFormat="1" x14ac:dyDescent="0.25"/>
    <row r="1004" s="70" customFormat="1" x14ac:dyDescent="0.25"/>
    <row r="1005" s="70" customFormat="1" x14ac:dyDescent="0.25"/>
    <row r="1006" s="70" customFormat="1" x14ac:dyDescent="0.25"/>
    <row r="1007" s="70" customFormat="1" x14ac:dyDescent="0.25"/>
    <row r="1008" s="70" customFormat="1" x14ac:dyDescent="0.25"/>
    <row r="1009" s="70" customFormat="1" x14ac:dyDescent="0.25"/>
    <row r="1010" s="70" customFormat="1" x14ac:dyDescent="0.25"/>
    <row r="1011" s="70" customFormat="1" x14ac:dyDescent="0.25"/>
    <row r="1012" s="70" customFormat="1" x14ac:dyDescent="0.25"/>
    <row r="1013" s="70" customFormat="1" x14ac:dyDescent="0.25"/>
    <row r="1014" s="70" customFormat="1" x14ac:dyDescent="0.25"/>
    <row r="1015" s="70" customFormat="1" x14ac:dyDescent="0.25"/>
    <row r="1016" s="70" customFormat="1" x14ac:dyDescent="0.25"/>
    <row r="1017" s="70" customFormat="1" x14ac:dyDescent="0.25"/>
    <row r="1018" s="70" customFormat="1" x14ac:dyDescent="0.25"/>
    <row r="1019" s="70" customFormat="1" x14ac:dyDescent="0.25"/>
    <row r="1020" s="70" customFormat="1" x14ac:dyDescent="0.25"/>
    <row r="1021" s="70" customFormat="1" x14ac:dyDescent="0.25"/>
    <row r="1022" s="70" customFormat="1" x14ac:dyDescent="0.25"/>
    <row r="1023" s="70" customFormat="1" x14ac:dyDescent="0.25"/>
    <row r="1024" s="70" customFormat="1" x14ac:dyDescent="0.25"/>
    <row r="1025" s="70" customFormat="1" x14ac:dyDescent="0.25"/>
    <row r="1026" s="70" customFormat="1" x14ac:dyDescent="0.25"/>
    <row r="1027" s="70" customFormat="1" x14ac:dyDescent="0.25"/>
    <row r="1028" s="70" customFormat="1" x14ac:dyDescent="0.25"/>
    <row r="1029" s="70" customFormat="1" x14ac:dyDescent="0.25"/>
    <row r="1030" s="70" customFormat="1" x14ac:dyDescent="0.25"/>
    <row r="1031" s="70" customFormat="1" x14ac:dyDescent="0.25"/>
    <row r="1032" s="70" customFormat="1" x14ac:dyDescent="0.25"/>
    <row r="1033" s="70" customFormat="1" x14ac:dyDescent="0.25"/>
    <row r="1034" s="70" customFormat="1" x14ac:dyDescent="0.25"/>
    <row r="1035" s="70" customFormat="1" x14ac:dyDescent="0.25"/>
    <row r="1036" s="70" customFormat="1" x14ac:dyDescent="0.25"/>
    <row r="1037" s="70" customFormat="1" x14ac:dyDescent="0.25"/>
    <row r="1038" s="70" customFormat="1" x14ac:dyDescent="0.25"/>
    <row r="1039" s="70" customFormat="1" x14ac:dyDescent="0.25"/>
    <row r="1040" s="70" customFormat="1" x14ac:dyDescent="0.25"/>
    <row r="1041" s="70" customFormat="1" x14ac:dyDescent="0.25"/>
    <row r="1042" s="70" customFormat="1" x14ac:dyDescent="0.25"/>
    <row r="1043" s="70" customFormat="1" x14ac:dyDescent="0.25"/>
    <row r="1044" s="70" customFormat="1" x14ac:dyDescent="0.25"/>
    <row r="1045" s="70" customFormat="1" x14ac:dyDescent="0.25"/>
    <row r="1046" s="70" customFormat="1" x14ac:dyDescent="0.25"/>
    <row r="1047" s="70" customFormat="1" x14ac:dyDescent="0.25"/>
    <row r="1048" s="70" customFormat="1" x14ac:dyDescent="0.25"/>
    <row r="1049" s="70" customFormat="1" x14ac:dyDescent="0.25"/>
    <row r="1050" s="70" customFormat="1" x14ac:dyDescent="0.25"/>
    <row r="1051" s="70" customFormat="1" x14ac:dyDescent="0.25"/>
    <row r="1052" s="70" customFormat="1" x14ac:dyDescent="0.25"/>
    <row r="1053" s="70" customFormat="1" x14ac:dyDescent="0.25"/>
    <row r="1054" s="70" customFormat="1" x14ac:dyDescent="0.25"/>
    <row r="1055" s="70" customFormat="1" x14ac:dyDescent="0.25"/>
    <row r="1056" s="70" customFormat="1" x14ac:dyDescent="0.25"/>
    <row r="1057" s="70" customFormat="1" x14ac:dyDescent="0.25"/>
    <row r="1058" s="70" customFormat="1" x14ac:dyDescent="0.25"/>
    <row r="1059" s="70" customFormat="1" x14ac:dyDescent="0.25"/>
    <row r="1060" s="70" customFormat="1" x14ac:dyDescent="0.25"/>
    <row r="1061" s="70" customFormat="1" x14ac:dyDescent="0.25"/>
    <row r="1062" s="70" customFormat="1" x14ac:dyDescent="0.25"/>
    <row r="1063" s="70" customFormat="1" x14ac:dyDescent="0.25"/>
    <row r="1064" s="70" customFormat="1" x14ac:dyDescent="0.25"/>
    <row r="1065" s="70" customFormat="1" x14ac:dyDescent="0.25"/>
    <row r="1066" s="70" customFormat="1" x14ac:dyDescent="0.25"/>
    <row r="1067" s="70" customFormat="1" x14ac:dyDescent="0.25"/>
    <row r="1068" s="70" customFormat="1" x14ac:dyDescent="0.25"/>
    <row r="1069" s="70" customFormat="1" x14ac:dyDescent="0.25"/>
    <row r="1070" s="70" customFormat="1" x14ac:dyDescent="0.25"/>
    <row r="1071" s="70" customFormat="1" x14ac:dyDescent="0.25"/>
    <row r="1072" s="70" customFormat="1" x14ac:dyDescent="0.25"/>
    <row r="1073" s="70" customFormat="1" x14ac:dyDescent="0.25"/>
    <row r="1074" s="70" customFormat="1" x14ac:dyDescent="0.25"/>
    <row r="1075" s="70" customFormat="1" x14ac:dyDescent="0.25"/>
    <row r="1076" s="70" customFormat="1" x14ac:dyDescent="0.25"/>
    <row r="1077" s="70" customFormat="1" x14ac:dyDescent="0.25"/>
    <row r="1078" s="70" customFormat="1" x14ac:dyDescent="0.25"/>
    <row r="1079" s="70" customFormat="1" x14ac:dyDescent="0.25"/>
    <row r="1080" s="70" customFormat="1" x14ac:dyDescent="0.25"/>
    <row r="1081" s="70" customFormat="1" x14ac:dyDescent="0.25"/>
    <row r="1082" s="70" customFormat="1" x14ac:dyDescent="0.25"/>
    <row r="1083" s="70" customFormat="1" x14ac:dyDescent="0.25"/>
    <row r="1084" s="70" customFormat="1" x14ac:dyDescent="0.25"/>
    <row r="1085" s="70" customFormat="1" x14ac:dyDescent="0.25"/>
    <row r="1086" s="70" customFormat="1" x14ac:dyDescent="0.25"/>
    <row r="1087" s="70" customFormat="1" x14ac:dyDescent="0.25"/>
    <row r="1088" s="70" customFormat="1" x14ac:dyDescent="0.25"/>
    <row r="1089" s="70" customFormat="1" x14ac:dyDescent="0.25"/>
    <row r="1090" s="70" customFormat="1" x14ac:dyDescent="0.25"/>
    <row r="1091" s="70" customFormat="1" x14ac:dyDescent="0.25"/>
    <row r="1092" s="70" customFormat="1" x14ac:dyDescent="0.25"/>
    <row r="1093" s="70" customFormat="1" x14ac:dyDescent="0.25"/>
    <row r="1094" s="70" customFormat="1" x14ac:dyDescent="0.25"/>
    <row r="1095" s="70" customFormat="1" x14ac:dyDescent="0.25"/>
    <row r="1096" s="70" customFormat="1" x14ac:dyDescent="0.25"/>
    <row r="1097" s="70" customFormat="1" x14ac:dyDescent="0.25"/>
    <row r="1098" s="70" customFormat="1" x14ac:dyDescent="0.25"/>
    <row r="1099" s="70" customFormat="1" x14ac:dyDescent="0.25"/>
    <row r="1100" s="70" customFormat="1" x14ac:dyDescent="0.25"/>
    <row r="1101" s="70" customFormat="1" x14ac:dyDescent="0.25"/>
    <row r="1102" s="70" customFormat="1" x14ac:dyDescent="0.25"/>
    <row r="1103" s="70" customFormat="1" x14ac:dyDescent="0.25"/>
    <row r="1104" s="70" customFormat="1" x14ac:dyDescent="0.25"/>
    <row r="1105" s="70" customFormat="1" x14ac:dyDescent="0.25"/>
    <row r="1106" s="70" customFormat="1" x14ac:dyDescent="0.25"/>
    <row r="1107" s="70" customFormat="1" x14ac:dyDescent="0.25"/>
    <row r="1108" s="70" customFormat="1" x14ac:dyDescent="0.25"/>
    <row r="1109" s="70" customFormat="1" x14ac:dyDescent="0.25"/>
    <row r="1110" s="70" customFormat="1" x14ac:dyDescent="0.25"/>
    <row r="1111" s="70" customFormat="1" x14ac:dyDescent="0.25"/>
    <row r="1112" s="70" customFormat="1" x14ac:dyDescent="0.25"/>
    <row r="1113" s="70" customFormat="1" x14ac:dyDescent="0.25"/>
    <row r="1114" s="70" customFormat="1" x14ac:dyDescent="0.25"/>
    <row r="1115" s="70" customFormat="1" x14ac:dyDescent="0.25"/>
    <row r="1116" s="70" customFormat="1" x14ac:dyDescent="0.25"/>
    <row r="1117" s="70" customFormat="1" x14ac:dyDescent="0.25"/>
    <row r="1118" s="70" customFormat="1" x14ac:dyDescent="0.25"/>
    <row r="1119" s="70" customFormat="1" x14ac:dyDescent="0.25"/>
    <row r="1120" s="70" customFormat="1" x14ac:dyDescent="0.25"/>
    <row r="1121" s="70" customFormat="1" x14ac:dyDescent="0.25"/>
    <row r="1122" s="70" customFormat="1" x14ac:dyDescent="0.25"/>
    <row r="1123" s="70" customFormat="1" x14ac:dyDescent="0.25"/>
    <row r="1124" s="70" customFormat="1" x14ac:dyDescent="0.25"/>
    <row r="1125" s="70" customFormat="1" x14ac:dyDescent="0.25"/>
    <row r="1126" s="70" customFormat="1" x14ac:dyDescent="0.25"/>
    <row r="1127" s="70" customFormat="1" x14ac:dyDescent="0.25"/>
    <row r="1128" s="70" customFormat="1" x14ac:dyDescent="0.25"/>
    <row r="1129" s="70" customFormat="1" x14ac:dyDescent="0.25"/>
    <row r="1130" s="70" customFormat="1" x14ac:dyDescent="0.25"/>
    <row r="1131" s="70" customFormat="1" x14ac:dyDescent="0.25"/>
    <row r="1132" s="70" customFormat="1" x14ac:dyDescent="0.25"/>
    <row r="1133" s="70" customFormat="1" x14ac:dyDescent="0.25"/>
    <row r="1134" s="70" customFormat="1" x14ac:dyDescent="0.25"/>
    <row r="1135" s="70" customFormat="1" x14ac:dyDescent="0.25"/>
    <row r="1136" s="70" customFormat="1" x14ac:dyDescent="0.25"/>
    <row r="1137" s="70" customFormat="1" x14ac:dyDescent="0.25"/>
    <row r="1138" s="70" customFormat="1" x14ac:dyDescent="0.25"/>
    <row r="1139" s="70" customFormat="1" x14ac:dyDescent="0.25"/>
    <row r="1140" s="70" customFormat="1" x14ac:dyDescent="0.25"/>
    <row r="1141" s="70" customFormat="1" x14ac:dyDescent="0.25"/>
    <row r="1142" s="70" customFormat="1" x14ac:dyDescent="0.25"/>
    <row r="1143" s="70" customFormat="1" x14ac:dyDescent="0.25"/>
    <row r="1144" s="70" customFormat="1" x14ac:dyDescent="0.25"/>
    <row r="1145" s="70" customFormat="1" x14ac:dyDescent="0.25"/>
    <row r="1146" s="70" customFormat="1" x14ac:dyDescent="0.25"/>
    <row r="1147" s="70" customFormat="1" x14ac:dyDescent="0.25"/>
    <row r="1148" s="70" customFormat="1" x14ac:dyDescent="0.25"/>
    <row r="1149" s="70" customFormat="1" x14ac:dyDescent="0.25"/>
    <row r="1150" s="70" customFormat="1" x14ac:dyDescent="0.25"/>
    <row r="1151" s="70" customFormat="1" x14ac:dyDescent="0.25"/>
    <row r="1152" s="70" customFormat="1" x14ac:dyDescent="0.25"/>
    <row r="1153" s="70" customFormat="1" x14ac:dyDescent="0.25"/>
    <row r="1154" s="70" customFormat="1" x14ac:dyDescent="0.25"/>
    <row r="1155" s="70" customFormat="1" x14ac:dyDescent="0.25"/>
    <row r="1156" s="70" customFormat="1" x14ac:dyDescent="0.25"/>
    <row r="1157" s="70" customFormat="1" x14ac:dyDescent="0.25"/>
    <row r="1158" s="70" customFormat="1" x14ac:dyDescent="0.25"/>
    <row r="1159" s="70" customFormat="1" x14ac:dyDescent="0.25"/>
    <row r="1160" s="70" customFormat="1" x14ac:dyDescent="0.25"/>
    <row r="1161" s="70" customFormat="1" x14ac:dyDescent="0.25"/>
    <row r="1162" s="70" customFormat="1" x14ac:dyDescent="0.25"/>
    <row r="1163" s="70" customFormat="1" x14ac:dyDescent="0.25"/>
    <row r="1164" s="70" customFormat="1" x14ac:dyDescent="0.25"/>
    <row r="1165" s="70" customFormat="1" x14ac:dyDescent="0.25"/>
    <row r="1166" s="70" customFormat="1" x14ac:dyDescent="0.25"/>
    <row r="1167" s="70" customFormat="1" x14ac:dyDescent="0.25"/>
    <row r="1168" s="70" customFormat="1" x14ac:dyDescent="0.25"/>
    <row r="1169" s="70" customFormat="1" x14ac:dyDescent="0.25"/>
    <row r="1170" s="70" customFormat="1" x14ac:dyDescent="0.25"/>
    <row r="1171" s="70" customFormat="1" x14ac:dyDescent="0.25"/>
    <row r="1172" s="70" customFormat="1" x14ac:dyDescent="0.25"/>
    <row r="1173" s="70" customFormat="1" x14ac:dyDescent="0.25"/>
    <row r="1174" s="70" customFormat="1" x14ac:dyDescent="0.25"/>
    <row r="1175" s="70" customFormat="1" x14ac:dyDescent="0.25"/>
    <row r="1176" s="70" customFormat="1" x14ac:dyDescent="0.25"/>
    <row r="1177" s="70" customFormat="1" x14ac:dyDescent="0.25"/>
    <row r="1178" s="70" customFormat="1" x14ac:dyDescent="0.25"/>
    <row r="1179" s="70" customFormat="1" x14ac:dyDescent="0.25"/>
    <row r="1180" s="70" customFormat="1" x14ac:dyDescent="0.25"/>
    <row r="1181" s="70" customFormat="1" x14ac:dyDescent="0.25"/>
    <row r="1182" s="70" customFormat="1" x14ac:dyDescent="0.25"/>
    <row r="1183" s="70" customFormat="1" x14ac:dyDescent="0.25"/>
    <row r="1184" s="70" customFormat="1" x14ac:dyDescent="0.25"/>
    <row r="1185" s="70" customFormat="1" x14ac:dyDescent="0.25"/>
    <row r="1186" s="70" customFormat="1" x14ac:dyDescent="0.25"/>
    <row r="1187" s="70" customFormat="1" x14ac:dyDescent="0.25"/>
    <row r="1188" s="70" customFormat="1" x14ac:dyDescent="0.25"/>
    <row r="1189" s="70" customFormat="1" x14ac:dyDescent="0.25"/>
    <row r="1190" s="70" customFormat="1" x14ac:dyDescent="0.25"/>
    <row r="1191" s="70" customFormat="1" x14ac:dyDescent="0.25"/>
    <row r="1192" s="70" customFormat="1" x14ac:dyDescent="0.25"/>
    <row r="1193" s="70" customFormat="1" x14ac:dyDescent="0.25"/>
    <row r="1194" s="70" customFormat="1" x14ac:dyDescent="0.25"/>
    <row r="1195" s="70" customFormat="1" x14ac:dyDescent="0.25"/>
    <row r="1196" s="70" customFormat="1" x14ac:dyDescent="0.25"/>
    <row r="1197" s="70" customFormat="1" x14ac:dyDescent="0.25"/>
    <row r="1198" s="70" customFormat="1" x14ac:dyDescent="0.25"/>
    <row r="1199" s="70" customFormat="1" x14ac:dyDescent="0.25"/>
    <row r="1200" s="70" customFormat="1" x14ac:dyDescent="0.25"/>
    <row r="1201" s="70" customFormat="1" x14ac:dyDescent="0.25"/>
    <row r="1202" s="70" customFormat="1" x14ac:dyDescent="0.25"/>
    <row r="1203" s="70" customFormat="1" x14ac:dyDescent="0.25"/>
    <row r="1204" s="70" customFormat="1" x14ac:dyDescent="0.25"/>
    <row r="1205" s="70" customFormat="1" x14ac:dyDescent="0.25"/>
    <row r="1206" s="70" customFormat="1" x14ac:dyDescent="0.25"/>
    <row r="1207" s="70" customFormat="1" x14ac:dyDescent="0.25"/>
    <row r="1208" s="70" customFormat="1" x14ac:dyDescent="0.25"/>
    <row r="1209" s="70" customFormat="1" x14ac:dyDescent="0.25"/>
    <row r="1210" s="70" customFormat="1" x14ac:dyDescent="0.25"/>
    <row r="1211" s="70" customFormat="1" x14ac:dyDescent="0.25"/>
    <row r="1212" s="70" customFormat="1" x14ac:dyDescent="0.25"/>
    <row r="1213" s="70" customFormat="1" x14ac:dyDescent="0.25"/>
    <row r="1214" s="70" customFormat="1" x14ac:dyDescent="0.25"/>
    <row r="1215" s="70" customFormat="1" x14ac:dyDescent="0.25"/>
    <row r="1216" s="70" customFormat="1" x14ac:dyDescent="0.25"/>
    <row r="1217" s="70" customFormat="1" x14ac:dyDescent="0.25"/>
    <row r="1218" s="70" customFormat="1" x14ac:dyDescent="0.25"/>
    <row r="1219" s="70" customFormat="1" x14ac:dyDescent="0.25"/>
    <row r="1220" s="70" customFormat="1" x14ac:dyDescent="0.25"/>
  </sheetData>
  <sheetProtection algorithmName="SHA-512" hashValue="MW02ZrOQIT/VLhkNJCHUxgJyCeLKf/3lDGBZu80K23AR2NrVoiAAm4dRfh6eWbP6183uUf/X6Vxacw5gn1smPg==" saltValue="MZdxoQrL3U9hbAD1bD8FIA==" spinCount="100000" sheet="1" objects="1" scenarios="1" selectLockedCells="1"/>
  <mergeCells count="45">
    <mergeCell ref="B1:V1"/>
    <mergeCell ref="B2:V2"/>
    <mergeCell ref="O15:V15"/>
    <mergeCell ref="N25:Q25"/>
    <mergeCell ref="B25:M25"/>
    <mergeCell ref="B14:V14"/>
    <mergeCell ref="K8:M8"/>
    <mergeCell ref="K9:M9"/>
    <mergeCell ref="K10:M10"/>
    <mergeCell ref="B12:I13"/>
    <mergeCell ref="J15:N15"/>
    <mergeCell ref="B15:I15"/>
    <mergeCell ref="Q6:S6"/>
    <mergeCell ref="Q7:S7"/>
    <mergeCell ref="B3:I3"/>
    <mergeCell ref="B4:D4"/>
    <mergeCell ref="B37:Q37"/>
    <mergeCell ref="B38:Q38"/>
    <mergeCell ref="B35:Q35"/>
    <mergeCell ref="B36:Q36"/>
    <mergeCell ref="Q8:S8"/>
    <mergeCell ref="E10:I10"/>
    <mergeCell ref="E11:I11"/>
    <mergeCell ref="K13:V13"/>
    <mergeCell ref="N34:Q34"/>
    <mergeCell ref="B9:D9"/>
    <mergeCell ref="B10:D10"/>
    <mergeCell ref="B11:D11"/>
    <mergeCell ref="K11:M11"/>
    <mergeCell ref="K12:M12"/>
    <mergeCell ref="Q9:S9"/>
    <mergeCell ref="Q10:S10"/>
    <mergeCell ref="K3:V3"/>
    <mergeCell ref="K4:M4"/>
    <mergeCell ref="K5:M5"/>
    <mergeCell ref="K6:M6"/>
    <mergeCell ref="K7:M7"/>
    <mergeCell ref="Q4:S4"/>
    <mergeCell ref="Q5:S5"/>
    <mergeCell ref="Q11:S11"/>
    <mergeCell ref="Q12:S12"/>
    <mergeCell ref="B5:D5"/>
    <mergeCell ref="B6:D6"/>
    <mergeCell ref="B7:D7"/>
    <mergeCell ref="B8:D8"/>
  </mergeCells>
  <phoneticPr fontId="41" type="noConversion"/>
  <conditionalFormatting sqref="O27:O33">
    <cfRule type="containsText" dxfId="48" priority="10" operator="containsText" text="No">
      <formula>NOT(ISERROR(SEARCH("No",O27)))</formula>
    </cfRule>
  </conditionalFormatting>
  <conditionalFormatting sqref="E8:J8">
    <cfRule type="cellIs" dxfId="47" priority="2" operator="greaterThan">
      <formula>0</formula>
    </cfRule>
    <cfRule type="cellIs" dxfId="46" priority="1" operator="lessThan">
      <formula>0</formula>
    </cfRule>
  </conditionalFormatting>
  <dataValidations xWindow="928" yWindow="740" count="48">
    <dataValidation type="list" allowBlank="1" showInputMessage="1" showErrorMessage="1" promptTitle="Grant or Loan" prompt="Please select from drop-down" sqref="I17:I23" xr:uid="{00FA283D-30E1-4693-AFFB-63F0B1E2A845}">
      <formula1>"Select One, Grant, Low Interest Loan, Low Interest Deferred Loan,  N/A"</formula1>
    </dataValidation>
    <dataValidation type="textLength" operator="lessThan" allowBlank="1" showInputMessage="1" showErrorMessage="1" error="This is not a form field. Please press tab to continue." prompt="Name of project" sqref="B27:B33" xr:uid="{F43483C2-D015-4473-94EE-75ACCAE5C4ED}">
      <formula1>0</formula1>
    </dataValidation>
    <dataValidation type="list" allowBlank="1" showInputMessage="1" showErrorMessage="1" prompt="Select the type of housing from the drop-down menu" sqref="E27:E33" xr:uid="{910DCDB4-C11D-492A-B77A-CAC2EEF9D440}">
      <formula1>"Select One, Multifamily Rental Housing, Residential Live-Work"</formula1>
    </dataValidation>
    <dataValidation type="list" allowBlank="1" showInputMessage="1" showErrorMessage="1" prompt="Please select from the drop-down the status of this project" sqref="N27:N33" xr:uid="{AACC9C04-9CA1-4555-B6B1-E5BD623D7E12}">
      <formula1>"Select One, Predevelopment, Acquired, Under Construction, Construction Completed"</formula1>
    </dataValidation>
    <dataValidation type="textLength" operator="lessThan" allowBlank="1" showInputMessage="1" showErrorMessage="1" error="This is not a form field. Please press Tab to continue." sqref="B1:V1" xr:uid="{B2BD2D10-9062-4C18-B5D6-2F1EBA43D9E0}">
      <formula1>0</formula1>
    </dataValidation>
    <dataValidation type="textLength" operator="lessThan" allowBlank="1" showInputMessage="1" showErrorMessage="1" error="This is not a form field. Please press tab to continue." prompt="Total number of ELI units developed, rehabilitated or preserved." sqref="N34" xr:uid="{FA718219-1ADA-4898-AB8E-02FDCCD57F58}">
      <formula1>0</formula1>
    </dataValidation>
    <dataValidation type="list" allowBlank="1" showInputMessage="1" showErrorMessage="1" prompt="Is award letter to affordable housing project attached? Please select a response from the drop-down menu." sqref="O27:O33" xr:uid="{F8E2928B-441F-43BC-A2CA-9DC9A0848FB8}">
      <formula1>"Select One, Yes, No, N/A, Previously Submitted"</formula1>
    </dataValidation>
    <dataValidation operator="lessThan" allowBlank="1" showInputMessage="1" showErrorMessage="1" error="This is not a form field. Please press Tab to continue." sqref="B2:V2" xr:uid="{6E82372D-D8FB-4D6E-8EE7-77FD34E4D43B}"/>
    <dataValidation allowBlank="1" showInputMessage="1" showErrorMessage="1" prompt="Enter date this project was completed.  Or enter &quot;N/A&quot; if not applicable." sqref="P27:P33" xr:uid="{8CD31C0A-3C7B-4756-87C6-966847D76165}"/>
    <dataValidation allowBlank="1" showInputMessage="1" showErrorMessage="1" prompt="If PLHA funds have not been requested or expended during this reporting period, provide an explanation as noted in the instruction." sqref="B36:Q36" xr:uid="{67EFAFE7-6FDA-4D5D-9BC6-A520428058E3}"/>
    <dataValidation allowBlank="1" showInputMessage="1" showErrorMessage="1" prompt="Provide additional comments or if you are making amendments to your 5-year Plan or enter N/A if cell does not apply." sqref="B38:Q38" xr:uid="{C646ABA4-FFEA-4F37-8266-A4EEAD1262B6}"/>
    <dataValidation type="textLength" operator="lessThan" allowBlank="1" showInputMessage="1" showErrorMessage="1" sqref="B37:Q37 B25:Q26 B14:V16 B35:Q35" xr:uid="{B78D9911-AC27-41B2-91D1-49C4FDD276C6}">
      <formula1>0</formula1>
    </dataValidation>
    <dataValidation type="list" allowBlank="1" showInputMessage="1" showErrorMessage="1" prompt="If the project is completed, is the certificate of occupancy or completion attached? Select yes or no." sqref="Q27:Q33" xr:uid="{1E4A5FDD-887D-4451-B407-A3D5F4D107CF}">
      <formula1>"Select One, Yes, No, N/A, Previously Submitted"</formula1>
    </dataValidation>
    <dataValidation allowBlank="1" showInputMessage="1" showErrorMessage="1" prompt="Enter the total amount of funds expended towards a project or service using PLHA funds." sqref="E11:I11" xr:uid="{5A47BCCB-C4E2-4CE5-AAF2-2AE6B973C116}"/>
    <dataValidation allowBlank="1" showInputMessage="1" showErrorMessage="1" prompt="Enter the most current amount approved by SGIM with the budget revision or Request for Funds form." sqref="E9:I9" xr:uid="{9039DA15-1922-4961-84B5-DACB0327C6C7}"/>
    <dataValidation allowBlank="1" showInputMessage="1" showErrorMessage="1" prompt="Enter the amount noted in the Disencumbrance letter sent by SGIM.." sqref="E7:I7" xr:uid="{EFB1D8C7-D6C6-4F88-B0DB-2AD4C4196A1E}"/>
    <dataValidation type="textLength" allowBlank="1" showInputMessage="1" showErrorMessage="1" sqref="J24:V24 B3:I4 B5:D11 E10:I10 K5:M12 O5:S12 G24 B24 K3:V4 U5:V12 F34:M34 B34:D34 J8" xr:uid="{9A9566D2-949F-4264-B129-465AF395AFDC}">
      <formula1>1000</formula1>
      <formula2>5000</formula2>
    </dataValidation>
    <dataValidation allowBlank="1" showInputMessage="1" showErrorMessage="1" prompt="Enter the most current amount awarded by HCD in the executed Standard Agreement or approved by SGIM with the budget revision or Request for Funds form." sqref="J9 J5:J7 E5:I6" xr:uid="{7BE9AA8D-6034-4042-8534-CA676FF5A94D}"/>
    <dataValidation allowBlank="1" showInputMessage="1" showErrorMessage="1" prompt="Enter the TOTAL AMOUNT TO DATE reported in the previous year's Annual Report.  " sqref="N5:N12 T5:T12" xr:uid="{94511CAB-0C0C-4B3D-9041-A314F626B371}"/>
    <dataValidation allowBlank="1" showInputMessage="1" showErrorMessage="1" prompt="Enter Project name or identifier if PLHA funds have been requested and/or commitment documents have been submitted to SGIM." sqref="B17:B23" xr:uid="{41189C89-3CC5-4E6E-8101-FD8E646148FB}"/>
    <dataValidation allowBlank="1" showInputMessage="1" showErrorMessage="1" prompt="Enter Project Address if PLHA funds have been requested and/or commitment documents have been submitted to SGIM." sqref="C17:C23" xr:uid="{5ABC3573-91AD-49D3-9C01-4F441BE0FF63}"/>
    <dataValidation allowBlank="1" showInputMessage="1" showErrorMessage="1" prompt="Enter the length of affordability for the Project.  Length of affordability must adhere to the PLHA Guidelines for each specific Activity.  If not applicable, please enter &quot;N/A.&quot;" sqref="E17:E23" xr:uid="{0D91A1BF-DE56-4D93-84B6-940192906F4D}"/>
    <dataValidation allowBlank="1" showInputMessage="1" showErrorMessage="1" prompt="Enter the expiration date of the affordability covenant.  If not applicable, please enter &quot;N/A.&quot;" sqref="F17:F23" xr:uid="{683F9605-AF07-40D1-BE5E-696BEA2F157B}"/>
    <dataValidation allowBlank="1" showInputMessage="1" showErrorMessage="1" prompt="Enter the total cost of the Project.  Cost includes PLHA and non-PLHA funds.  If not applicable, please enter &quot;N/A.&quot;" sqref="G17:G23" xr:uid="{5AF01A29-E2E3-450E-B089-190297E9039D}"/>
    <dataValidation allowBlank="1" showInputMessage="1" showErrorMessage="1" prompt="Enter name of Project developer.  Please enter &quot;N/A&quot; if not applicable." sqref="H17:H23" xr:uid="{02CBD197-6766-49BA-A299-F904B6CFF617}"/>
    <dataValidation allowBlank="1" showInputMessage="1" showErrorMessage="1" prompt="Enter the amount of PLHA funds expended on predevelopment for this project" sqref="J17:J23" xr:uid="{90B478D5-D6B1-4B4F-A537-4101F32C3E3F}"/>
    <dataValidation allowBlank="1" showInputMessage="1" showErrorMessage="1" prompt="Enter the amount of PLHA funds expended on construction and development" sqref="K17:K23" xr:uid="{F105E633-795A-4441-B2D2-AFFCD88FD9F5}"/>
    <dataValidation allowBlank="1" showInputMessage="1" showErrorMessage="1" prompt="Enter the amount of PLHA funds expended on acquisition for this project" sqref="L17:L23" xr:uid="{634EDAED-E683-44A0-9A0C-E5E585B39B4E}"/>
    <dataValidation allowBlank="1" showInputMessage="1" showErrorMessage="1" prompt="Enter the amount of PLHA funds expended on rehabilitation and preservation for this project" sqref="M17:M23" xr:uid="{6CCD7088-D589-48CD-A77E-5CC74FC10145}"/>
    <dataValidation allowBlank="1" showInputMessage="1" showErrorMessage="1" prompt="Enter the amount of PLHA funds expended on operating subsidies for this project" sqref="N17:N23" xr:uid="{7BCB8D4C-41D7-4839-8888-31D200F9707A}"/>
    <dataValidation allowBlank="1" showInputMessage="1" showErrorMessage="1" prompt="Enter the number of individuals to occupy this project" sqref="O17:O23" xr:uid="{31F33185-C520-466D-B44B-1D82020D8F39}"/>
    <dataValidation allowBlank="1" showInputMessage="1" showErrorMessage="1" prompt="Enter the number of households to occupy this project" sqref="P17:P23" xr:uid="{267D39D4-047C-4A1D-99C5-684F07200C89}"/>
    <dataValidation allowBlank="1" showInputMessage="1" showErrorMessage="1" prompt="Enter the number of seniors assisted by this project" sqref="Q17:Q23" xr:uid="{B28341E5-50E6-4C45-B1A1-5022BA30EC73}"/>
    <dataValidation allowBlank="1" showInputMessage="1" showErrorMessage="1" prompt="Enter the number of veterans assisted by this project" sqref="R17:R23" xr:uid="{607C34F7-6ED9-44EE-AEFA-6F9AA5F51C60}"/>
    <dataValidation allowBlank="1" showInputMessage="1" showErrorMessage="1" prompt="Enter the number of disabled persons assisted by this project" sqref="S17:S23" xr:uid="{8499C126-E5C5-4CDC-BC92-2E55679B4359}"/>
    <dataValidation allowBlank="1" showInputMessage="1" showErrorMessage="1" prompt="Enter the number of minor children assisted by this project" sqref="T17:T23" xr:uid="{2981F46B-FA5A-4470-8F0C-C2C2EA395EF0}"/>
    <dataValidation allowBlank="1" showInputMessage="1" showErrorMessage="1" prompt="Enter the number of Transition Age Youth (ages 18-24) assisted by this project" sqref="U17:U23" xr:uid="{79086443-3A6F-46B9-BA25-2A8BAD0D56C8}"/>
    <dataValidation allowBlank="1" showInputMessage="1" showErrorMessage="1" prompt="Enter the number of Farmworkers to occupy this project" sqref="V17:V23" xr:uid="{90E3433E-F034-4C7A-A1F0-310F6E27EBAA}"/>
    <dataValidation allowBlank="1" showInputMessage="1" showErrorMessage="1" prompt="Enter the total number of restricted units in this project" sqref="D27:D33" xr:uid="{52F220C6-08ED-4870-B154-3BF824655056}"/>
    <dataValidation allowBlank="1" showInputMessage="1" showErrorMessage="1" prompt="Enter the total number of units in this project." sqref="C27:C33" xr:uid="{7FDE9C97-52EA-4D45-A73C-6AE2D525D372}"/>
    <dataValidation allowBlank="1" showInputMessage="1" showErrorMessage="1" prompt="Enter the number of moderate income units (up to 120% or 150% AMI in high cost areas) developed, rehabilitated and preserved in this project." sqref="M27:M33" xr:uid="{EA29D23D-B2E6-42A8-AA44-F7E40D91BF12}"/>
    <dataValidation allowBlank="1" showInputMessage="1" showErrorMessage="1" prompt="Enter the number of lower-income units (80% AMI and below) developed, rehabilitated and preserved in this project." sqref="L27:L33" xr:uid="{4E5F813C-24CA-409F-8554-A8E1CB8D9E43}"/>
    <dataValidation allowBlank="1" showInputMessage="1" showErrorMessage="1" prompt="Enter the total number of units that are at 60% AMI and below developed, rehabilitated or preserved in this project." sqref="K27:K33" xr:uid="{02B402A7-F04D-431E-84B0-63743F36E92D}"/>
    <dataValidation allowBlank="1" showInputMessage="1" showErrorMessage="1" prompt="Enter the number of very low-income units (50% AMI and below) developed, rehabilitated or preserved in this project." sqref="J27:J33" xr:uid="{3ED75DCF-5695-408F-906C-75ED49B858AE}"/>
    <dataValidation allowBlank="1" showInputMessage="1" showErrorMessage="1" prompt="Enter the number of extremely low-income units (30% AMI and below) developed, rehabilitated or preserved in this project." sqref="I27:I33" xr:uid="{1101C41A-613E-40F5-9ACD-20DEDC162AC3}"/>
    <dataValidation allowBlank="1" showInputMessage="1" showErrorMessage="1" prompt="Enter the number of units developed, rehabilitated or preserved for formerly homeless individuals" sqref="H27:H33" xr:uid="{985EBC82-B186-4A49-8139-24C0906DFBA1}"/>
    <dataValidation allowBlank="1" showInputMessage="1" showErrorMessage="1" prompt="Enter the number of units in this project that are ADA accessible" sqref="G27:G33" xr:uid="{6E6F67C8-1682-4B61-9875-E77849A9353F}"/>
    <dataValidation allowBlank="1" showInputMessage="1" showErrorMessage="1" prompt="Enter the number of units supported by Operating Subsidy funding" sqref="F27:F33" xr:uid="{5CF1CA6E-0535-4621-A957-9CFEEB7A6CF4}"/>
  </dataValidations>
  <pageMargins left="0.7" right="0.7" top="0.75" bottom="0.75" header="0.3" footer="0.3"/>
  <pageSetup scale="13" orientation="landscape" horizontalDpi="1200" verticalDpi="1200" r:id="rId1"/>
  <extLst>
    <ext xmlns:x14="http://schemas.microsoft.com/office/spreadsheetml/2009/9/main" uri="{CCE6A557-97BC-4b89-ADB6-D9C93CAAB3DF}">
      <x14:dataValidations xmlns:xm="http://schemas.microsoft.com/office/excel/2006/main" xWindow="928" yWindow="740" count="1">
        <x14:dataValidation type="list" allowBlank="1" showInputMessage="1" showErrorMessage="1" prompt="Enter County of the Project if PLHA funds have been requested and/or commitment documents have been submitted to SGM." xr:uid="{0975F91A-5747-4A1E-8075-A25844EBCF95}">
          <x14:formula1>
            <xm:f>'Drop Down Box'!$E$2:$E$61</xm:f>
          </x14:formula1>
          <xm:sqref>D17:D23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B82D3-BEC0-4312-91A5-310C23FE243D}">
  <sheetPr codeName="Sheet18">
    <pageSetUpPr fitToPage="1"/>
  </sheetPr>
  <dimension ref="B1:ABE476"/>
  <sheetViews>
    <sheetView topLeftCell="A3" zoomScale="60" zoomScaleNormal="60" zoomScaleSheetLayoutView="70" zoomScalePageLayoutView="25" workbookViewId="0">
      <selection activeCell="E5" sqref="E5"/>
    </sheetView>
  </sheetViews>
  <sheetFormatPr defaultColWidth="8.54296875" defaultRowHeight="12.5" x14ac:dyDescent="0.25"/>
  <cols>
    <col min="1" max="1" width="2.453125" customWidth="1"/>
    <col min="2" max="2" width="30.54296875" style="1" customWidth="1"/>
    <col min="3" max="5" width="30.54296875" customWidth="1"/>
    <col min="6" max="6" width="33.54296875" customWidth="1"/>
    <col min="7" max="22" width="30.54296875" customWidth="1"/>
    <col min="23" max="23" width="30.54296875" style="70" customWidth="1"/>
    <col min="24" max="733" width="8.54296875" style="70"/>
  </cols>
  <sheetData>
    <row r="1" spans="2:23" ht="48.65" customHeight="1" x14ac:dyDescent="0.25">
      <c r="B1" s="769" t="s">
        <v>141</v>
      </c>
      <c r="C1" s="770"/>
      <c r="D1" s="770"/>
      <c r="E1" s="770"/>
      <c r="F1" s="770"/>
      <c r="G1" s="770"/>
      <c r="H1" s="770"/>
      <c r="I1" s="770"/>
      <c r="J1" s="770"/>
      <c r="K1" s="770"/>
      <c r="L1" s="770"/>
      <c r="M1" s="770"/>
      <c r="N1" s="770"/>
      <c r="O1" s="770"/>
      <c r="P1" s="770"/>
      <c r="Q1" s="770"/>
      <c r="R1" s="770"/>
      <c r="S1" s="770"/>
      <c r="T1" s="770"/>
      <c r="U1" s="770"/>
      <c r="V1" s="770"/>
      <c r="W1" s="771"/>
    </row>
    <row r="2" spans="2:23" ht="81.650000000000006" customHeight="1" thickBot="1" x14ac:dyDescent="0.3">
      <c r="B2" s="698" t="s">
        <v>223</v>
      </c>
      <c r="C2" s="772"/>
      <c r="D2" s="772"/>
      <c r="E2" s="772"/>
      <c r="F2" s="772"/>
      <c r="G2" s="772"/>
      <c r="H2" s="772"/>
      <c r="I2" s="772"/>
      <c r="J2" s="772"/>
      <c r="K2" s="772"/>
      <c r="L2" s="772"/>
      <c r="M2" s="772"/>
      <c r="N2" s="772"/>
      <c r="O2" s="772"/>
      <c r="P2" s="772"/>
      <c r="Q2" s="772"/>
      <c r="R2" s="772"/>
      <c r="S2" s="772"/>
      <c r="T2" s="772"/>
      <c r="U2" s="772"/>
      <c r="V2" s="772"/>
      <c r="W2" s="773"/>
    </row>
    <row r="3" spans="2:23" ht="230.15" customHeight="1" x14ac:dyDescent="0.25">
      <c r="B3" s="665" t="s">
        <v>224</v>
      </c>
      <c r="C3" s="666"/>
      <c r="D3" s="666"/>
      <c r="E3" s="666"/>
      <c r="F3" s="666"/>
      <c r="G3" s="666"/>
      <c r="H3" s="666"/>
      <c r="I3" s="667"/>
      <c r="J3" s="224"/>
      <c r="K3" s="741" t="s">
        <v>225</v>
      </c>
      <c r="L3" s="742"/>
      <c r="M3" s="742"/>
      <c r="N3" s="742"/>
      <c r="O3" s="742"/>
      <c r="P3" s="742"/>
      <c r="Q3" s="742"/>
      <c r="R3" s="742"/>
      <c r="S3" s="742"/>
      <c r="T3" s="742"/>
      <c r="U3" s="742"/>
      <c r="V3" s="742"/>
      <c r="W3" s="743"/>
    </row>
    <row r="4" spans="2:23" ht="60" customHeight="1" x14ac:dyDescent="0.25">
      <c r="B4" s="725" t="str">
        <f>'1-Cover Sheet'!C9</f>
        <v>Select One</v>
      </c>
      <c r="C4" s="726"/>
      <c r="D4" s="726"/>
      <c r="E4" s="374" t="s">
        <v>122</v>
      </c>
      <c r="F4" s="374" t="s">
        <v>123</v>
      </c>
      <c r="G4" s="374" t="s">
        <v>124</v>
      </c>
      <c r="H4" s="374" t="s">
        <v>125</v>
      </c>
      <c r="I4" s="375" t="s">
        <v>126</v>
      </c>
      <c r="J4" s="373" t="s">
        <v>201</v>
      </c>
      <c r="K4" s="777" t="s">
        <v>145</v>
      </c>
      <c r="L4" s="778"/>
      <c r="M4" s="779"/>
      <c r="N4" s="105" t="s">
        <v>146</v>
      </c>
      <c r="O4" s="105" t="s">
        <v>147</v>
      </c>
      <c r="P4" s="105" t="s">
        <v>148</v>
      </c>
      <c r="Q4" s="744" t="s">
        <v>149</v>
      </c>
      <c r="R4" s="778"/>
      <c r="S4" s="779"/>
      <c r="T4" s="105" t="s">
        <v>150</v>
      </c>
      <c r="U4" s="105" t="s">
        <v>147</v>
      </c>
      <c r="V4" s="744" t="s">
        <v>151</v>
      </c>
      <c r="W4" s="745"/>
    </row>
    <row r="5" spans="2:23" ht="94.4" customHeight="1" x14ac:dyDescent="0.25">
      <c r="B5" s="663" t="s">
        <v>226</v>
      </c>
      <c r="C5" s="664"/>
      <c r="D5" s="664"/>
      <c r="E5" s="212"/>
      <c r="F5" s="212"/>
      <c r="G5" s="212"/>
      <c r="H5" s="212"/>
      <c r="I5" s="213"/>
      <c r="J5" s="326">
        <f>SUM(E5:I5)</f>
        <v>0</v>
      </c>
      <c r="K5" s="731" t="s">
        <v>227</v>
      </c>
      <c r="L5" s="732"/>
      <c r="M5" s="733"/>
      <c r="N5" s="211"/>
      <c r="O5" s="139">
        <f>C37</f>
        <v>0</v>
      </c>
      <c r="P5" s="139">
        <f>SUM(N5:O5)</f>
        <v>0</v>
      </c>
      <c r="Q5" s="780" t="s">
        <v>154</v>
      </c>
      <c r="R5" s="781"/>
      <c r="S5" s="782"/>
      <c r="T5" s="5"/>
      <c r="U5" s="139">
        <f>W27</f>
        <v>0</v>
      </c>
      <c r="V5" s="727">
        <f>SUM(T5:U5)</f>
        <v>0</v>
      </c>
      <c r="W5" s="728"/>
    </row>
    <row r="6" spans="2:23" ht="94.4" customHeight="1" x14ac:dyDescent="0.25">
      <c r="B6" s="663" t="s">
        <v>228</v>
      </c>
      <c r="C6" s="664"/>
      <c r="D6" s="664"/>
      <c r="E6" s="212"/>
      <c r="F6" s="212"/>
      <c r="G6" s="212"/>
      <c r="H6" s="212"/>
      <c r="I6" s="213"/>
      <c r="J6" s="326">
        <f t="shared" ref="J6:J9" si="0">SUM(E6:I6)</f>
        <v>0</v>
      </c>
      <c r="K6" s="731" t="s">
        <v>156</v>
      </c>
      <c r="L6" s="732"/>
      <c r="M6" s="733"/>
      <c r="N6" s="211"/>
      <c r="O6" s="140">
        <f>E37</f>
        <v>0</v>
      </c>
      <c r="P6" s="139">
        <f t="shared" ref="P6:P12" si="1">SUM(N6:O6)</f>
        <v>0</v>
      </c>
      <c r="Q6" s="734" t="s">
        <v>157</v>
      </c>
      <c r="R6" s="732"/>
      <c r="S6" s="733"/>
      <c r="T6" s="5"/>
      <c r="U6" s="140">
        <f>P27</f>
        <v>0</v>
      </c>
      <c r="V6" s="727">
        <f t="shared" ref="V6:V12" si="2">SUM(T6:U6)</f>
        <v>0</v>
      </c>
      <c r="W6" s="728"/>
    </row>
    <row r="7" spans="2:23" ht="94.4" customHeight="1" x14ac:dyDescent="0.25">
      <c r="B7" s="663" t="s">
        <v>229</v>
      </c>
      <c r="C7" s="664"/>
      <c r="D7" s="664"/>
      <c r="E7" s="212"/>
      <c r="F7" s="212"/>
      <c r="G7" s="212"/>
      <c r="H7" s="212"/>
      <c r="I7" s="213"/>
      <c r="J7" s="326">
        <f t="shared" si="0"/>
        <v>0</v>
      </c>
      <c r="K7" s="731" t="s">
        <v>159</v>
      </c>
      <c r="L7" s="732"/>
      <c r="M7" s="733"/>
      <c r="N7" s="211"/>
      <c r="O7" s="140">
        <f>F37</f>
        <v>0</v>
      </c>
      <c r="P7" s="139">
        <f t="shared" si="1"/>
        <v>0</v>
      </c>
      <c r="Q7" s="734" t="s">
        <v>160</v>
      </c>
      <c r="R7" s="732"/>
      <c r="S7" s="733"/>
      <c r="T7" s="5"/>
      <c r="U7" s="140">
        <f>Q27</f>
        <v>0</v>
      </c>
      <c r="V7" s="727">
        <f t="shared" si="2"/>
        <v>0</v>
      </c>
      <c r="W7" s="728"/>
    </row>
    <row r="8" spans="2:23" ht="94.4" customHeight="1" x14ac:dyDescent="0.25">
      <c r="B8" s="663" t="s">
        <v>230</v>
      </c>
      <c r="C8" s="664"/>
      <c r="D8" s="664"/>
      <c r="E8" s="212"/>
      <c r="F8" s="212"/>
      <c r="G8" s="212"/>
      <c r="H8" s="212"/>
      <c r="I8" s="213"/>
      <c r="J8" s="326">
        <f t="shared" si="0"/>
        <v>0</v>
      </c>
      <c r="K8" s="731" t="s">
        <v>162</v>
      </c>
      <c r="L8" s="732"/>
      <c r="M8" s="733"/>
      <c r="N8" s="211"/>
      <c r="O8" s="140">
        <f>G37</f>
        <v>0</v>
      </c>
      <c r="P8" s="139">
        <f t="shared" si="1"/>
        <v>0</v>
      </c>
      <c r="Q8" s="734" t="s">
        <v>163</v>
      </c>
      <c r="R8" s="732"/>
      <c r="S8" s="733"/>
      <c r="T8" s="5"/>
      <c r="U8" s="140">
        <f>R27</f>
        <v>0</v>
      </c>
      <c r="V8" s="727">
        <f t="shared" si="2"/>
        <v>0</v>
      </c>
      <c r="W8" s="728"/>
    </row>
    <row r="9" spans="2:23" ht="94.4" customHeight="1" x14ac:dyDescent="0.25">
      <c r="B9" s="663" t="s">
        <v>231</v>
      </c>
      <c r="C9" s="664"/>
      <c r="D9" s="664"/>
      <c r="E9" s="212"/>
      <c r="F9" s="212"/>
      <c r="G9" s="212"/>
      <c r="H9" s="212"/>
      <c r="I9" s="213"/>
      <c r="J9" s="326">
        <f t="shared" si="0"/>
        <v>0</v>
      </c>
      <c r="K9" s="731" t="s">
        <v>232</v>
      </c>
      <c r="L9" s="732"/>
      <c r="M9" s="733"/>
      <c r="N9" s="211"/>
      <c r="O9" s="140">
        <f>H37</f>
        <v>0</v>
      </c>
      <c r="P9" s="139">
        <f t="shared" si="1"/>
        <v>0</v>
      </c>
      <c r="Q9" s="734" t="s">
        <v>166</v>
      </c>
      <c r="R9" s="732"/>
      <c r="S9" s="733"/>
      <c r="T9" s="5"/>
      <c r="U9" s="140">
        <f>S27</f>
        <v>0</v>
      </c>
      <c r="V9" s="727">
        <f t="shared" si="2"/>
        <v>0</v>
      </c>
      <c r="W9" s="728"/>
    </row>
    <row r="10" spans="2:23" ht="94.4" customHeight="1" x14ac:dyDescent="0.25">
      <c r="B10" s="663" t="s">
        <v>233</v>
      </c>
      <c r="C10" s="664"/>
      <c r="D10" s="664"/>
      <c r="E10" s="320">
        <f>SUM(E5-E7-E9)</f>
        <v>0</v>
      </c>
      <c r="F10" s="320">
        <f t="shared" ref="F10:J10" si="3">SUM(F5-F7-F9)</f>
        <v>0</v>
      </c>
      <c r="G10" s="320">
        <f t="shared" si="3"/>
        <v>0</v>
      </c>
      <c r="H10" s="320">
        <f t="shared" si="3"/>
        <v>0</v>
      </c>
      <c r="I10" s="321">
        <f t="shared" si="3"/>
        <v>0</v>
      </c>
      <c r="J10" s="321">
        <f t="shared" si="3"/>
        <v>0</v>
      </c>
      <c r="K10" s="731" t="s">
        <v>168</v>
      </c>
      <c r="L10" s="732"/>
      <c r="M10" s="733"/>
      <c r="N10" s="211"/>
      <c r="O10" s="140">
        <f>I37</f>
        <v>0</v>
      </c>
      <c r="P10" s="139">
        <f t="shared" si="1"/>
        <v>0</v>
      </c>
      <c r="Q10" s="734" t="s">
        <v>169</v>
      </c>
      <c r="R10" s="732"/>
      <c r="S10" s="733"/>
      <c r="T10" s="5"/>
      <c r="U10" s="140">
        <f>T27</f>
        <v>0</v>
      </c>
      <c r="V10" s="727">
        <f t="shared" si="2"/>
        <v>0</v>
      </c>
      <c r="W10" s="728"/>
    </row>
    <row r="11" spans="2:23" ht="94.4" customHeight="1" x14ac:dyDescent="0.25">
      <c r="B11" s="691" t="s">
        <v>234</v>
      </c>
      <c r="C11" s="692"/>
      <c r="D11" s="693"/>
      <c r="E11" s="212"/>
      <c r="F11" s="212"/>
      <c r="G11" s="212"/>
      <c r="H11" s="212"/>
      <c r="I11" s="213"/>
      <c r="J11" s="326">
        <f t="shared" ref="J11" si="4">SUM(E11:I11)</f>
        <v>0</v>
      </c>
      <c r="K11" s="731" t="s">
        <v>171</v>
      </c>
      <c r="L11" s="732"/>
      <c r="M11" s="733"/>
      <c r="N11" s="211"/>
      <c r="O11" s="140">
        <f>J37</f>
        <v>0</v>
      </c>
      <c r="P11" s="139">
        <f t="shared" si="1"/>
        <v>0</v>
      </c>
      <c r="Q11" s="734" t="s">
        <v>172</v>
      </c>
      <c r="R11" s="732"/>
      <c r="S11" s="733"/>
      <c r="T11" s="5"/>
      <c r="U11" s="140">
        <f>U27</f>
        <v>0</v>
      </c>
      <c r="V11" s="727">
        <f t="shared" si="2"/>
        <v>0</v>
      </c>
      <c r="W11" s="728"/>
    </row>
    <row r="12" spans="2:23" ht="94.4" customHeight="1" thickBot="1" x14ac:dyDescent="0.3">
      <c r="B12" s="663" t="s">
        <v>235</v>
      </c>
      <c r="C12" s="664"/>
      <c r="D12" s="664"/>
      <c r="E12" s="679">
        <f>SUM(J27:N27)</f>
        <v>0</v>
      </c>
      <c r="F12" s="735"/>
      <c r="G12" s="735"/>
      <c r="H12" s="735"/>
      <c r="I12" s="736"/>
      <c r="J12" s="226"/>
      <c r="K12" s="737" t="s">
        <v>236</v>
      </c>
      <c r="L12" s="738"/>
      <c r="M12" s="739"/>
      <c r="N12" s="391"/>
      <c r="O12" s="148">
        <f>K37</f>
        <v>0</v>
      </c>
      <c r="P12" s="392">
        <f t="shared" si="1"/>
        <v>0</v>
      </c>
      <c r="Q12" s="740" t="s">
        <v>174</v>
      </c>
      <c r="R12" s="738"/>
      <c r="S12" s="739"/>
      <c r="T12" s="78"/>
      <c r="U12" s="148">
        <f>V27</f>
        <v>0</v>
      </c>
      <c r="V12" s="729">
        <f t="shared" si="2"/>
        <v>0</v>
      </c>
      <c r="W12" s="730"/>
    </row>
    <row r="13" spans="2:23" ht="94.4" customHeight="1" x14ac:dyDescent="0.25">
      <c r="B13" s="663" t="s">
        <v>237</v>
      </c>
      <c r="C13" s="664"/>
      <c r="D13" s="664"/>
      <c r="E13" s="679">
        <f>O27</f>
        <v>0</v>
      </c>
      <c r="F13" s="680"/>
      <c r="G13" s="680"/>
      <c r="H13" s="680"/>
      <c r="I13" s="681"/>
      <c r="J13" s="226"/>
      <c r="K13" s="752"/>
      <c r="L13" s="753"/>
      <c r="M13" s="753"/>
      <c r="N13" s="753"/>
      <c r="O13" s="753"/>
      <c r="P13" s="753"/>
      <c r="Q13" s="753"/>
      <c r="R13" s="753"/>
      <c r="S13" s="753"/>
      <c r="T13" s="753"/>
      <c r="U13" s="753"/>
      <c r="V13" s="753"/>
      <c r="W13" s="754"/>
    </row>
    <row r="14" spans="2:23" ht="94.4" customHeight="1" x14ac:dyDescent="0.25">
      <c r="B14" s="663" t="s">
        <v>238</v>
      </c>
      <c r="C14" s="664"/>
      <c r="D14" s="664"/>
      <c r="E14" s="682"/>
      <c r="F14" s="683"/>
      <c r="G14" s="683"/>
      <c r="H14" s="683"/>
      <c r="I14" s="684"/>
      <c r="J14" s="226"/>
      <c r="K14" s="755"/>
      <c r="L14" s="756"/>
      <c r="M14" s="756"/>
      <c r="N14" s="756"/>
      <c r="O14" s="756"/>
      <c r="P14" s="756"/>
      <c r="Q14" s="756"/>
      <c r="R14" s="756"/>
      <c r="S14" s="756"/>
      <c r="T14" s="756"/>
      <c r="U14" s="756"/>
      <c r="V14" s="756"/>
      <c r="W14" s="757"/>
    </row>
    <row r="15" spans="2:23" ht="94.4" customHeight="1" x14ac:dyDescent="0.25">
      <c r="B15" s="663" t="s">
        <v>239</v>
      </c>
      <c r="C15" s="664"/>
      <c r="D15" s="664"/>
      <c r="E15" s="682"/>
      <c r="F15" s="683"/>
      <c r="G15" s="683"/>
      <c r="H15" s="683"/>
      <c r="I15" s="684"/>
      <c r="J15" s="226"/>
      <c r="K15" s="755"/>
      <c r="L15" s="756"/>
      <c r="M15" s="756"/>
      <c r="N15" s="756"/>
      <c r="O15" s="756"/>
      <c r="P15" s="756"/>
      <c r="Q15" s="756"/>
      <c r="R15" s="756"/>
      <c r="S15" s="756"/>
      <c r="T15" s="756"/>
      <c r="U15" s="756"/>
      <c r="V15" s="756"/>
      <c r="W15" s="757"/>
    </row>
    <row r="16" spans="2:23" ht="45" customHeight="1" thickBot="1" x14ac:dyDescent="0.3">
      <c r="B16" s="314"/>
      <c r="C16" s="315"/>
      <c r="D16" s="315"/>
      <c r="E16" s="315"/>
      <c r="F16" s="315"/>
      <c r="G16" s="315"/>
      <c r="H16" s="315"/>
      <c r="I16" s="316"/>
      <c r="J16" s="226"/>
      <c r="K16" s="685"/>
      <c r="L16" s="686"/>
      <c r="M16" s="686"/>
      <c r="N16" s="686"/>
      <c r="O16" s="686"/>
      <c r="P16" s="686"/>
      <c r="Q16" s="686"/>
      <c r="R16" s="686"/>
      <c r="S16" s="686"/>
      <c r="T16" s="686"/>
      <c r="U16" s="686"/>
      <c r="V16" s="686"/>
      <c r="W16" s="687"/>
    </row>
    <row r="17" spans="2:23" s="35" customFormat="1" ht="66.650000000000006" customHeight="1" thickBot="1" x14ac:dyDescent="0.4">
      <c r="B17" s="774" t="s">
        <v>240</v>
      </c>
      <c r="C17" s="775"/>
      <c r="D17" s="775"/>
      <c r="E17" s="775"/>
      <c r="F17" s="775"/>
      <c r="G17" s="775"/>
      <c r="H17" s="775"/>
      <c r="I17" s="775"/>
      <c r="J17" s="775"/>
      <c r="K17" s="775"/>
      <c r="L17" s="775"/>
      <c r="M17" s="775"/>
      <c r="N17" s="775"/>
      <c r="O17" s="775"/>
      <c r="P17" s="775"/>
      <c r="Q17" s="775"/>
      <c r="R17" s="775"/>
      <c r="S17" s="775"/>
      <c r="T17" s="775"/>
      <c r="U17" s="775"/>
      <c r="V17" s="775"/>
      <c r="W17" s="776"/>
    </row>
    <row r="18" spans="2:23" ht="101.9" customHeight="1" x14ac:dyDescent="0.25">
      <c r="B18" s="764" t="s">
        <v>176</v>
      </c>
      <c r="C18" s="765"/>
      <c r="D18" s="765"/>
      <c r="E18" s="765"/>
      <c r="F18" s="765"/>
      <c r="G18" s="765"/>
      <c r="H18" s="765"/>
      <c r="I18" s="765"/>
      <c r="J18" s="746" t="s">
        <v>241</v>
      </c>
      <c r="K18" s="747"/>
      <c r="L18" s="747"/>
      <c r="M18" s="747"/>
      <c r="N18" s="747"/>
      <c r="O18" s="748"/>
      <c r="P18" s="749" t="s">
        <v>178</v>
      </c>
      <c r="Q18" s="750"/>
      <c r="R18" s="750"/>
      <c r="S18" s="750"/>
      <c r="T18" s="750"/>
      <c r="U18" s="750"/>
      <c r="V18" s="750"/>
      <c r="W18" s="751"/>
    </row>
    <row r="19" spans="2:23" ht="107.9" customHeight="1" x14ac:dyDescent="0.25">
      <c r="B19" s="378" t="s">
        <v>179</v>
      </c>
      <c r="C19" s="379" t="s">
        <v>180</v>
      </c>
      <c r="D19" s="379" t="s">
        <v>181</v>
      </c>
      <c r="E19" s="379" t="s">
        <v>182</v>
      </c>
      <c r="F19" s="379" t="s">
        <v>183</v>
      </c>
      <c r="G19" s="379" t="s">
        <v>184</v>
      </c>
      <c r="H19" s="380" t="s">
        <v>185</v>
      </c>
      <c r="I19" s="381" t="s">
        <v>186</v>
      </c>
      <c r="J19" s="382" t="s">
        <v>242</v>
      </c>
      <c r="K19" s="20" t="s">
        <v>243</v>
      </c>
      <c r="L19" s="15" t="s">
        <v>244</v>
      </c>
      <c r="M19" s="15" t="s">
        <v>245</v>
      </c>
      <c r="N19" s="15" t="s">
        <v>246</v>
      </c>
      <c r="O19" s="141" t="s">
        <v>247</v>
      </c>
      <c r="P19" s="383" t="s">
        <v>248</v>
      </c>
      <c r="Q19" s="15" t="s">
        <v>194</v>
      </c>
      <c r="R19" s="15" t="s">
        <v>195</v>
      </c>
      <c r="S19" s="15" t="s">
        <v>196</v>
      </c>
      <c r="T19" s="15" t="s">
        <v>197</v>
      </c>
      <c r="U19" s="15" t="s">
        <v>198</v>
      </c>
      <c r="V19" s="15" t="s">
        <v>249</v>
      </c>
      <c r="W19" s="141" t="s">
        <v>250</v>
      </c>
    </row>
    <row r="20" spans="2:23" ht="45" customHeight="1" x14ac:dyDescent="0.25">
      <c r="B20" s="292"/>
      <c r="C20" s="291"/>
      <c r="D20" s="291"/>
      <c r="E20" s="291"/>
      <c r="F20" s="67"/>
      <c r="G20" s="68"/>
      <c r="H20" s="280"/>
      <c r="I20" s="12"/>
      <c r="J20" s="65"/>
      <c r="K20" s="6"/>
      <c r="L20" s="6"/>
      <c r="M20" s="6"/>
      <c r="N20" s="6"/>
      <c r="O20" s="172"/>
      <c r="P20" s="214"/>
      <c r="Q20" s="214"/>
      <c r="R20" s="214"/>
      <c r="S20" s="214"/>
      <c r="T20" s="214"/>
      <c r="U20" s="214"/>
      <c r="V20" s="214"/>
      <c r="W20" s="25"/>
    </row>
    <row r="21" spans="2:23" ht="45" customHeight="1" x14ac:dyDescent="0.25">
      <c r="B21" s="292"/>
      <c r="C21" s="291"/>
      <c r="D21" s="291"/>
      <c r="E21" s="291"/>
      <c r="F21" s="291"/>
      <c r="G21" s="68"/>
      <c r="H21" s="280"/>
      <c r="I21" s="12"/>
      <c r="J21" s="65"/>
      <c r="K21" s="6"/>
      <c r="L21" s="6"/>
      <c r="M21" s="6"/>
      <c r="N21" s="6"/>
      <c r="O21" s="172"/>
      <c r="P21" s="214"/>
      <c r="Q21" s="9"/>
      <c r="R21" s="9"/>
      <c r="S21" s="9"/>
      <c r="T21" s="9"/>
      <c r="U21" s="9"/>
      <c r="V21" s="9"/>
      <c r="W21" s="281"/>
    </row>
    <row r="22" spans="2:23" ht="45" customHeight="1" x14ac:dyDescent="0.25">
      <c r="B22" s="292"/>
      <c r="C22" s="291"/>
      <c r="D22" s="291"/>
      <c r="E22" s="291"/>
      <c r="F22" s="291"/>
      <c r="G22" s="68"/>
      <c r="H22" s="280"/>
      <c r="I22" s="12"/>
      <c r="J22" s="65"/>
      <c r="K22" s="6"/>
      <c r="L22" s="6"/>
      <c r="M22" s="6"/>
      <c r="N22" s="6"/>
      <c r="O22" s="172"/>
      <c r="P22" s="214"/>
      <c r="Q22" s="9"/>
      <c r="R22" s="9"/>
      <c r="S22" s="9"/>
      <c r="T22" s="9"/>
      <c r="U22" s="9"/>
      <c r="V22" s="9"/>
      <c r="W22" s="281"/>
    </row>
    <row r="23" spans="2:23" ht="45" customHeight="1" x14ac:dyDescent="0.25">
      <c r="B23" s="292"/>
      <c r="C23" s="291"/>
      <c r="D23" s="291"/>
      <c r="E23" s="291"/>
      <c r="F23" s="291"/>
      <c r="G23" s="68"/>
      <c r="H23" s="280"/>
      <c r="I23" s="12"/>
      <c r="J23" s="65"/>
      <c r="K23" s="6"/>
      <c r="L23" s="6"/>
      <c r="M23" s="6"/>
      <c r="N23" s="6"/>
      <c r="O23" s="172"/>
      <c r="P23" s="214"/>
      <c r="Q23" s="9"/>
      <c r="R23" s="9"/>
      <c r="S23" s="9"/>
      <c r="T23" s="9"/>
      <c r="U23" s="9"/>
      <c r="V23" s="9"/>
      <c r="W23" s="281"/>
    </row>
    <row r="24" spans="2:23" ht="45" customHeight="1" x14ac:dyDescent="0.25">
      <c r="B24" s="292"/>
      <c r="C24" s="291"/>
      <c r="D24" s="291"/>
      <c r="E24" s="291"/>
      <c r="F24" s="291"/>
      <c r="G24" s="68"/>
      <c r="H24" s="280"/>
      <c r="I24" s="12"/>
      <c r="J24" s="65"/>
      <c r="K24" s="6"/>
      <c r="L24" s="6"/>
      <c r="M24" s="6"/>
      <c r="N24" s="6"/>
      <c r="O24" s="172"/>
      <c r="P24" s="214"/>
      <c r="Q24" s="9"/>
      <c r="R24" s="9"/>
      <c r="S24" s="9"/>
      <c r="T24" s="9"/>
      <c r="U24" s="9"/>
      <c r="V24" s="9"/>
      <c r="W24" s="281"/>
    </row>
    <row r="25" spans="2:23" ht="45" customHeight="1" x14ac:dyDescent="0.25">
      <c r="B25" s="292"/>
      <c r="C25" s="291"/>
      <c r="D25" s="291"/>
      <c r="E25" s="291"/>
      <c r="F25" s="291"/>
      <c r="G25" s="68"/>
      <c r="H25" s="280"/>
      <c r="I25" s="12"/>
      <c r="J25" s="65"/>
      <c r="K25" s="6"/>
      <c r="L25" s="6"/>
      <c r="M25" s="6"/>
      <c r="N25" s="6"/>
      <c r="O25" s="172"/>
      <c r="P25" s="214"/>
      <c r="Q25" s="9"/>
      <c r="R25" s="9"/>
      <c r="S25" s="9"/>
      <c r="T25" s="9"/>
      <c r="U25" s="9"/>
      <c r="V25" s="9"/>
      <c r="W25" s="281"/>
    </row>
    <row r="26" spans="2:23" ht="45" customHeight="1" x14ac:dyDescent="0.25">
      <c r="B26" s="292"/>
      <c r="C26" s="291"/>
      <c r="D26" s="291"/>
      <c r="E26" s="291"/>
      <c r="F26" s="291"/>
      <c r="G26" s="68"/>
      <c r="H26" s="280"/>
      <c r="I26" s="12"/>
      <c r="J26" s="65"/>
      <c r="K26" s="6"/>
      <c r="L26" s="6"/>
      <c r="M26" s="6"/>
      <c r="N26" s="6"/>
      <c r="O26" s="172"/>
      <c r="P26" s="214"/>
      <c r="Q26" s="9"/>
      <c r="R26" s="9"/>
      <c r="S26" s="9"/>
      <c r="T26" s="9"/>
      <c r="U26" s="9"/>
      <c r="V26" s="9"/>
      <c r="W26" s="281"/>
    </row>
    <row r="27" spans="2:23" ht="45" customHeight="1" thickBot="1" x14ac:dyDescent="0.3">
      <c r="B27" s="51" t="s">
        <v>201</v>
      </c>
      <c r="C27" s="384"/>
      <c r="D27" s="385"/>
      <c r="E27" s="385"/>
      <c r="F27" s="385"/>
      <c r="G27" s="386">
        <f>SUM(G20:G26)</f>
        <v>0</v>
      </c>
      <c r="H27" s="385"/>
      <c r="I27" s="387"/>
      <c r="J27" s="180">
        <f t="shared" ref="J27:P27" si="5">SUM(J20:J26)</f>
        <v>0</v>
      </c>
      <c r="K27" s="36">
        <f t="shared" si="5"/>
        <v>0</v>
      </c>
      <c r="L27" s="36">
        <f t="shared" si="5"/>
        <v>0</v>
      </c>
      <c r="M27" s="36">
        <f t="shared" si="5"/>
        <v>0</v>
      </c>
      <c r="N27" s="36">
        <f t="shared" si="5"/>
        <v>0</v>
      </c>
      <c r="O27" s="37">
        <f t="shared" si="5"/>
        <v>0</v>
      </c>
      <c r="P27" s="38">
        <f t="shared" si="5"/>
        <v>0</v>
      </c>
      <c r="Q27" s="39">
        <f t="shared" ref="Q27:V27" si="6">SUM(Q20:Q26)</f>
        <v>0</v>
      </c>
      <c r="R27" s="39">
        <f t="shared" si="6"/>
        <v>0</v>
      </c>
      <c r="S27" s="39">
        <f t="shared" si="6"/>
        <v>0</v>
      </c>
      <c r="T27" s="39">
        <f t="shared" si="6"/>
        <v>0</v>
      </c>
      <c r="U27" s="39">
        <f t="shared" si="6"/>
        <v>0</v>
      </c>
      <c r="V27" s="39">
        <f t="shared" si="6"/>
        <v>0</v>
      </c>
      <c r="W27" s="388">
        <f t="shared" ref="W27" si="7">SUM(W20:W26)</f>
        <v>0</v>
      </c>
    </row>
    <row r="28" spans="2:23" ht="45" customHeight="1" x14ac:dyDescent="0.25">
      <c r="B28" s="761" t="s">
        <v>251</v>
      </c>
      <c r="C28" s="762"/>
      <c r="D28" s="762"/>
      <c r="E28" s="762"/>
      <c r="F28" s="762"/>
      <c r="G28" s="762"/>
      <c r="H28" s="762"/>
      <c r="I28" s="762"/>
      <c r="J28" s="762"/>
      <c r="K28" s="762"/>
      <c r="L28" s="763"/>
      <c r="M28" s="758" t="s">
        <v>203</v>
      </c>
      <c r="N28" s="759"/>
      <c r="O28" s="759"/>
      <c r="P28" s="759"/>
      <c r="Q28" s="760"/>
      <c r="R28" s="70"/>
      <c r="S28" s="70"/>
      <c r="T28" s="70"/>
      <c r="U28" s="70"/>
      <c r="V28" s="70"/>
    </row>
    <row r="29" spans="2:23" ht="198.65" customHeight="1" x14ac:dyDescent="0.25">
      <c r="B29" s="382" t="s">
        <v>179</v>
      </c>
      <c r="C29" s="15" t="s">
        <v>252</v>
      </c>
      <c r="D29" s="15" t="s">
        <v>206</v>
      </c>
      <c r="E29" s="15" t="s">
        <v>253</v>
      </c>
      <c r="F29" s="15" t="s">
        <v>254</v>
      </c>
      <c r="G29" s="15" t="s">
        <v>210</v>
      </c>
      <c r="H29" s="15" t="s">
        <v>211</v>
      </c>
      <c r="I29" s="15" t="s">
        <v>212</v>
      </c>
      <c r="J29" s="15" t="s">
        <v>255</v>
      </c>
      <c r="K29" s="15" t="s">
        <v>214</v>
      </c>
      <c r="L29" s="389" t="s">
        <v>256</v>
      </c>
      <c r="M29" s="382" t="s">
        <v>257</v>
      </c>
      <c r="N29" s="15" t="s">
        <v>215</v>
      </c>
      <c r="O29" s="15" t="s">
        <v>216</v>
      </c>
      <c r="P29" s="15" t="s">
        <v>217</v>
      </c>
      <c r="Q29" s="389" t="s">
        <v>218</v>
      </c>
      <c r="R29" s="70"/>
      <c r="S29" s="70"/>
      <c r="T29" s="70"/>
      <c r="U29" s="70"/>
      <c r="V29" s="70"/>
    </row>
    <row r="30" spans="2:23" ht="45" customHeight="1" x14ac:dyDescent="0.25">
      <c r="B30" s="359" t="str">
        <f>IF(B20="","",B20)</f>
        <v/>
      </c>
      <c r="C30" s="9"/>
      <c r="D30" s="280" t="s">
        <v>22</v>
      </c>
      <c r="E30" s="9"/>
      <c r="F30" s="9"/>
      <c r="G30" s="9"/>
      <c r="H30" s="9"/>
      <c r="I30" s="9"/>
      <c r="J30" s="9"/>
      <c r="K30" s="9"/>
      <c r="L30" s="21" t="s">
        <v>22</v>
      </c>
      <c r="M30" s="292" t="s">
        <v>22</v>
      </c>
      <c r="N30" s="291" t="s">
        <v>22</v>
      </c>
      <c r="O30" s="293" t="s">
        <v>22</v>
      </c>
      <c r="P30" s="69"/>
      <c r="Q30" s="296" t="s">
        <v>22</v>
      </c>
      <c r="R30" s="70"/>
      <c r="S30" s="70"/>
      <c r="T30" s="70"/>
      <c r="U30" s="70"/>
      <c r="V30" s="70"/>
    </row>
    <row r="31" spans="2:23" ht="45" customHeight="1" x14ac:dyDescent="0.25">
      <c r="B31" s="359" t="str">
        <f t="shared" ref="B31:B36" si="8">IF(B21="","",B21)</f>
        <v/>
      </c>
      <c r="C31" s="9"/>
      <c r="D31" s="280" t="s">
        <v>22</v>
      </c>
      <c r="E31" s="9"/>
      <c r="F31" s="293"/>
      <c r="G31" s="293"/>
      <c r="H31" s="293"/>
      <c r="I31" s="293"/>
      <c r="J31" s="293"/>
      <c r="K31" s="293"/>
      <c r="L31" s="21" t="s">
        <v>22</v>
      </c>
      <c r="M31" s="292" t="s">
        <v>22</v>
      </c>
      <c r="N31" s="291" t="s">
        <v>22</v>
      </c>
      <c r="O31" s="293" t="s">
        <v>22</v>
      </c>
      <c r="P31" s="69"/>
      <c r="Q31" s="296" t="s">
        <v>22</v>
      </c>
      <c r="R31" s="70"/>
      <c r="S31" s="70"/>
      <c r="T31" s="70"/>
      <c r="U31" s="70"/>
      <c r="V31" s="70"/>
    </row>
    <row r="32" spans="2:23" ht="45" customHeight="1" x14ac:dyDescent="0.25">
      <c r="B32" s="359" t="str">
        <f t="shared" si="8"/>
        <v/>
      </c>
      <c r="C32" s="9"/>
      <c r="D32" s="280" t="s">
        <v>22</v>
      </c>
      <c r="E32" s="9"/>
      <c r="F32" s="293"/>
      <c r="G32" s="293"/>
      <c r="H32" s="293"/>
      <c r="I32" s="293"/>
      <c r="J32" s="293"/>
      <c r="K32" s="293"/>
      <c r="L32" s="21" t="s">
        <v>22</v>
      </c>
      <c r="M32" s="292" t="s">
        <v>22</v>
      </c>
      <c r="N32" s="291" t="s">
        <v>22</v>
      </c>
      <c r="O32" s="293" t="s">
        <v>22</v>
      </c>
      <c r="P32" s="69"/>
      <c r="Q32" s="296" t="s">
        <v>22</v>
      </c>
      <c r="R32" s="70"/>
      <c r="S32" s="70"/>
      <c r="T32" s="70"/>
      <c r="U32" s="70"/>
      <c r="V32" s="70"/>
    </row>
    <row r="33" spans="2:22" ht="45" customHeight="1" x14ac:dyDescent="0.25">
      <c r="B33" s="359" t="str">
        <f t="shared" si="8"/>
        <v/>
      </c>
      <c r="C33" s="9"/>
      <c r="D33" s="280" t="s">
        <v>22</v>
      </c>
      <c r="E33" s="9"/>
      <c r="F33" s="293"/>
      <c r="G33" s="293"/>
      <c r="H33" s="293"/>
      <c r="I33" s="293"/>
      <c r="J33" s="293"/>
      <c r="K33" s="293"/>
      <c r="L33" s="21" t="s">
        <v>22</v>
      </c>
      <c r="M33" s="292" t="s">
        <v>22</v>
      </c>
      <c r="N33" s="291" t="s">
        <v>22</v>
      </c>
      <c r="O33" s="293" t="s">
        <v>22</v>
      </c>
      <c r="P33" s="69"/>
      <c r="Q33" s="296" t="s">
        <v>22</v>
      </c>
      <c r="R33" s="70"/>
      <c r="S33" s="70"/>
      <c r="T33" s="70"/>
      <c r="U33" s="70"/>
      <c r="V33" s="70"/>
    </row>
    <row r="34" spans="2:22" ht="45" customHeight="1" x14ac:dyDescent="0.25">
      <c r="B34" s="359" t="str">
        <f t="shared" si="8"/>
        <v/>
      </c>
      <c r="C34" s="9"/>
      <c r="D34" s="280" t="s">
        <v>22</v>
      </c>
      <c r="E34" s="9"/>
      <c r="F34" s="293"/>
      <c r="G34" s="293"/>
      <c r="H34" s="293"/>
      <c r="I34" s="293"/>
      <c r="J34" s="293"/>
      <c r="K34" s="293"/>
      <c r="L34" s="21" t="s">
        <v>22</v>
      </c>
      <c r="M34" s="292" t="s">
        <v>22</v>
      </c>
      <c r="N34" s="291" t="s">
        <v>22</v>
      </c>
      <c r="O34" s="293" t="s">
        <v>22</v>
      </c>
      <c r="P34" s="69"/>
      <c r="Q34" s="296" t="s">
        <v>22</v>
      </c>
      <c r="R34" s="70"/>
      <c r="S34" s="70"/>
      <c r="T34" s="70"/>
      <c r="U34" s="70"/>
      <c r="V34" s="70"/>
    </row>
    <row r="35" spans="2:22" ht="45" customHeight="1" x14ac:dyDescent="0.25">
      <c r="B35" s="359" t="str">
        <f t="shared" si="8"/>
        <v/>
      </c>
      <c r="C35" s="9"/>
      <c r="D35" s="280" t="s">
        <v>22</v>
      </c>
      <c r="E35" s="9"/>
      <c r="F35" s="293"/>
      <c r="G35" s="293"/>
      <c r="H35" s="293"/>
      <c r="I35" s="293"/>
      <c r="J35" s="293"/>
      <c r="K35" s="293"/>
      <c r="L35" s="21" t="s">
        <v>22</v>
      </c>
      <c r="M35" s="292" t="s">
        <v>22</v>
      </c>
      <c r="N35" s="291" t="s">
        <v>22</v>
      </c>
      <c r="O35" s="293" t="s">
        <v>22</v>
      </c>
      <c r="P35" s="69"/>
      <c r="Q35" s="296" t="s">
        <v>22</v>
      </c>
      <c r="R35" s="70"/>
      <c r="S35" s="70"/>
      <c r="T35" s="70"/>
      <c r="U35" s="70"/>
      <c r="V35" s="70"/>
    </row>
    <row r="36" spans="2:22" ht="45" customHeight="1" x14ac:dyDescent="0.25">
      <c r="B36" s="359" t="str">
        <f t="shared" si="8"/>
        <v/>
      </c>
      <c r="C36" s="9"/>
      <c r="D36" s="280" t="s">
        <v>22</v>
      </c>
      <c r="E36" s="9"/>
      <c r="F36" s="293"/>
      <c r="G36" s="293"/>
      <c r="H36" s="293"/>
      <c r="I36" s="293"/>
      <c r="J36" s="293"/>
      <c r="K36" s="293"/>
      <c r="L36" s="22" t="s">
        <v>22</v>
      </c>
      <c r="M36" s="292" t="s">
        <v>22</v>
      </c>
      <c r="N36" s="291" t="s">
        <v>22</v>
      </c>
      <c r="O36" s="293" t="s">
        <v>22</v>
      </c>
      <c r="P36" s="69"/>
      <c r="Q36" s="296" t="s">
        <v>22</v>
      </c>
      <c r="R36" s="70"/>
      <c r="S36" s="70"/>
      <c r="T36" s="70"/>
      <c r="U36" s="70"/>
      <c r="V36" s="70"/>
    </row>
    <row r="37" spans="2:22" ht="45" customHeight="1" thickBot="1" x14ac:dyDescent="0.3">
      <c r="B37" s="51" t="s">
        <v>258</v>
      </c>
      <c r="C37" s="41">
        <f>SUM(C30:C36)</f>
        <v>0</v>
      </c>
      <c r="D37" s="390"/>
      <c r="E37" s="39">
        <f t="shared" ref="E37:K37" si="9">SUM(E30:E36)</f>
        <v>0</v>
      </c>
      <c r="F37" s="39">
        <f t="shared" si="9"/>
        <v>0</v>
      </c>
      <c r="G37" s="39">
        <f t="shared" si="9"/>
        <v>0</v>
      </c>
      <c r="H37" s="39">
        <f t="shared" si="9"/>
        <v>0</v>
      </c>
      <c r="I37" s="39">
        <f t="shared" si="9"/>
        <v>0</v>
      </c>
      <c r="J37" s="39">
        <f t="shared" si="9"/>
        <v>0</v>
      </c>
      <c r="K37" s="39">
        <f t="shared" si="9"/>
        <v>0</v>
      </c>
      <c r="L37" s="766"/>
      <c r="M37" s="767"/>
      <c r="N37" s="767"/>
      <c r="O37" s="767"/>
      <c r="P37" s="767"/>
      <c r="Q37" s="768"/>
      <c r="R37" s="70"/>
      <c r="S37" s="70"/>
      <c r="T37" s="70"/>
      <c r="U37" s="70"/>
      <c r="V37" s="70"/>
    </row>
    <row r="38" spans="2:22" ht="159.65" customHeight="1" x14ac:dyDescent="0.25">
      <c r="B38" s="678" t="s">
        <v>219</v>
      </c>
      <c r="C38" s="673"/>
      <c r="D38" s="673"/>
      <c r="E38" s="673"/>
      <c r="F38" s="673"/>
      <c r="G38" s="673"/>
      <c r="H38" s="673"/>
      <c r="I38" s="673"/>
      <c r="J38" s="673"/>
      <c r="K38" s="673"/>
      <c r="L38" s="673"/>
      <c r="M38" s="673"/>
      <c r="N38" s="673"/>
      <c r="O38" s="673"/>
      <c r="P38" s="673"/>
      <c r="Q38" s="674"/>
      <c r="R38" s="70"/>
      <c r="S38" s="70"/>
      <c r="T38" s="70"/>
      <c r="U38" s="70"/>
      <c r="V38" s="70"/>
    </row>
    <row r="39" spans="2:22" ht="176.15" customHeight="1" thickBot="1" x14ac:dyDescent="0.3">
      <c r="B39" s="675"/>
      <c r="C39" s="676"/>
      <c r="D39" s="676"/>
      <c r="E39" s="676"/>
      <c r="F39" s="676"/>
      <c r="G39" s="676"/>
      <c r="H39" s="676"/>
      <c r="I39" s="676"/>
      <c r="J39" s="676"/>
      <c r="K39" s="676"/>
      <c r="L39" s="676"/>
      <c r="M39" s="676"/>
      <c r="N39" s="676"/>
      <c r="O39" s="676"/>
      <c r="P39" s="676"/>
      <c r="Q39" s="677"/>
      <c r="R39" s="70"/>
      <c r="S39" s="70"/>
      <c r="T39" s="70"/>
      <c r="U39" s="70"/>
      <c r="V39" s="70"/>
    </row>
    <row r="40" spans="2:22" ht="123.65" customHeight="1" x14ac:dyDescent="0.25">
      <c r="B40" s="672" t="s">
        <v>220</v>
      </c>
      <c r="C40" s="673"/>
      <c r="D40" s="673"/>
      <c r="E40" s="673"/>
      <c r="F40" s="673"/>
      <c r="G40" s="673"/>
      <c r="H40" s="673"/>
      <c r="I40" s="673"/>
      <c r="J40" s="673"/>
      <c r="K40" s="673"/>
      <c r="L40" s="673"/>
      <c r="M40" s="673"/>
      <c r="N40" s="673"/>
      <c r="O40" s="673"/>
      <c r="P40" s="673"/>
      <c r="Q40" s="674"/>
      <c r="R40" s="70"/>
      <c r="S40" s="70"/>
      <c r="T40" s="70"/>
      <c r="U40" s="70"/>
      <c r="V40" s="70"/>
    </row>
    <row r="41" spans="2:22" ht="176.15" customHeight="1" thickBot="1" x14ac:dyDescent="0.3">
      <c r="B41" s="675"/>
      <c r="C41" s="676"/>
      <c r="D41" s="676"/>
      <c r="E41" s="676"/>
      <c r="F41" s="676"/>
      <c r="G41" s="676"/>
      <c r="H41" s="676"/>
      <c r="I41" s="676"/>
      <c r="J41" s="676"/>
      <c r="K41" s="676"/>
      <c r="L41" s="676"/>
      <c r="M41" s="676"/>
      <c r="N41" s="676"/>
      <c r="O41" s="676"/>
      <c r="P41" s="676"/>
      <c r="Q41" s="677"/>
      <c r="R41" s="70"/>
      <c r="S41" s="70"/>
      <c r="T41" s="70"/>
      <c r="U41" s="70"/>
      <c r="V41" s="70"/>
    </row>
    <row r="42" spans="2:22" s="70" customFormat="1" x14ac:dyDescent="0.25">
      <c r="B42" s="91"/>
    </row>
    <row r="43" spans="2:22" s="70" customFormat="1" x14ac:dyDescent="0.25">
      <c r="B43" s="91"/>
    </row>
    <row r="44" spans="2:22" s="70" customFormat="1" x14ac:dyDescent="0.25">
      <c r="B44" s="91"/>
    </row>
    <row r="45" spans="2:22" s="70" customFormat="1" x14ac:dyDescent="0.25">
      <c r="B45" s="91"/>
    </row>
    <row r="46" spans="2:22" s="70" customFormat="1" x14ac:dyDescent="0.25">
      <c r="B46" s="91"/>
    </row>
    <row r="47" spans="2:22" s="70" customFormat="1" x14ac:dyDescent="0.25">
      <c r="B47" s="91"/>
    </row>
    <row r="48" spans="2:22" s="70" customFormat="1" x14ac:dyDescent="0.25">
      <c r="B48" s="91"/>
    </row>
    <row r="49" spans="2:2" s="70" customFormat="1" x14ac:dyDescent="0.25">
      <c r="B49" s="91"/>
    </row>
    <row r="50" spans="2:2" s="70" customFormat="1" x14ac:dyDescent="0.25">
      <c r="B50" s="91"/>
    </row>
    <row r="51" spans="2:2" s="70" customFormat="1" x14ac:dyDescent="0.25">
      <c r="B51" s="91"/>
    </row>
    <row r="52" spans="2:2" s="70" customFormat="1" x14ac:dyDescent="0.25">
      <c r="B52" s="91"/>
    </row>
    <row r="53" spans="2:2" s="70" customFormat="1" x14ac:dyDescent="0.25">
      <c r="B53" s="91"/>
    </row>
    <row r="54" spans="2:2" s="70" customFormat="1" x14ac:dyDescent="0.25">
      <c r="B54" s="91"/>
    </row>
    <row r="55" spans="2:2" s="70" customFormat="1" x14ac:dyDescent="0.25">
      <c r="B55" s="91"/>
    </row>
    <row r="56" spans="2:2" s="70" customFormat="1" x14ac:dyDescent="0.25">
      <c r="B56" s="91"/>
    </row>
    <row r="57" spans="2:2" s="70" customFormat="1" x14ac:dyDescent="0.25">
      <c r="B57" s="91"/>
    </row>
    <row r="58" spans="2:2" s="70" customFormat="1" x14ac:dyDescent="0.25">
      <c r="B58" s="91"/>
    </row>
    <row r="59" spans="2:2" s="70" customFormat="1" x14ac:dyDescent="0.25">
      <c r="B59" s="91"/>
    </row>
    <row r="60" spans="2:2" s="70" customFormat="1" x14ac:dyDescent="0.25">
      <c r="B60" s="91"/>
    </row>
    <row r="61" spans="2:2" s="70" customFormat="1" x14ac:dyDescent="0.25">
      <c r="B61" s="91"/>
    </row>
    <row r="62" spans="2:2" s="70" customFormat="1" x14ac:dyDescent="0.25">
      <c r="B62" s="91"/>
    </row>
    <row r="63" spans="2:2" s="70" customFormat="1" x14ac:dyDescent="0.25">
      <c r="B63" s="91"/>
    </row>
    <row r="64" spans="2:2" s="70" customFormat="1" x14ac:dyDescent="0.25">
      <c r="B64" s="91"/>
    </row>
    <row r="65" spans="2:2" s="70" customFormat="1" x14ac:dyDescent="0.25">
      <c r="B65" s="91"/>
    </row>
    <row r="66" spans="2:2" s="70" customFormat="1" x14ac:dyDescent="0.25">
      <c r="B66" s="91"/>
    </row>
    <row r="67" spans="2:2" s="70" customFormat="1" x14ac:dyDescent="0.25">
      <c r="B67" s="91"/>
    </row>
    <row r="68" spans="2:2" s="70" customFormat="1" x14ac:dyDescent="0.25">
      <c r="B68" s="91"/>
    </row>
    <row r="69" spans="2:2" s="70" customFormat="1" x14ac:dyDescent="0.25">
      <c r="B69" s="91"/>
    </row>
    <row r="70" spans="2:2" s="70" customFormat="1" x14ac:dyDescent="0.25">
      <c r="B70" s="91"/>
    </row>
    <row r="71" spans="2:2" s="70" customFormat="1" x14ac:dyDescent="0.25">
      <c r="B71" s="91"/>
    </row>
    <row r="72" spans="2:2" s="70" customFormat="1" x14ac:dyDescent="0.25">
      <c r="B72" s="91"/>
    </row>
    <row r="73" spans="2:2" s="70" customFormat="1" x14ac:dyDescent="0.25">
      <c r="B73" s="91"/>
    </row>
    <row r="74" spans="2:2" s="70" customFormat="1" x14ac:dyDescent="0.25">
      <c r="B74" s="91"/>
    </row>
    <row r="75" spans="2:2" s="70" customFormat="1" x14ac:dyDescent="0.25">
      <c r="B75" s="91"/>
    </row>
    <row r="76" spans="2:2" s="70" customFormat="1" x14ac:dyDescent="0.25">
      <c r="B76" s="91"/>
    </row>
    <row r="77" spans="2:2" s="70" customFormat="1" x14ac:dyDescent="0.25">
      <c r="B77" s="91"/>
    </row>
    <row r="78" spans="2:2" s="70" customFormat="1" x14ac:dyDescent="0.25">
      <c r="B78" s="91"/>
    </row>
    <row r="79" spans="2:2" s="70" customFormat="1" x14ac:dyDescent="0.25">
      <c r="B79" s="91"/>
    </row>
    <row r="80" spans="2:2" s="70" customFormat="1" x14ac:dyDescent="0.25">
      <c r="B80" s="91"/>
    </row>
    <row r="81" spans="2:2" s="70" customFormat="1" x14ac:dyDescent="0.25">
      <c r="B81" s="91"/>
    </row>
    <row r="82" spans="2:2" s="70" customFormat="1" x14ac:dyDescent="0.25">
      <c r="B82" s="91"/>
    </row>
    <row r="83" spans="2:2" s="70" customFormat="1" x14ac:dyDescent="0.25">
      <c r="B83" s="91"/>
    </row>
    <row r="84" spans="2:2" s="70" customFormat="1" x14ac:dyDescent="0.25">
      <c r="B84" s="91"/>
    </row>
    <row r="85" spans="2:2" s="70" customFormat="1" x14ac:dyDescent="0.25">
      <c r="B85" s="91"/>
    </row>
    <row r="86" spans="2:2" s="70" customFormat="1" x14ac:dyDescent="0.25">
      <c r="B86" s="91"/>
    </row>
    <row r="87" spans="2:2" s="70" customFormat="1" x14ac:dyDescent="0.25">
      <c r="B87" s="91"/>
    </row>
    <row r="88" spans="2:2" s="70" customFormat="1" x14ac:dyDescent="0.25">
      <c r="B88" s="91"/>
    </row>
    <row r="89" spans="2:2" s="70" customFormat="1" x14ac:dyDescent="0.25">
      <c r="B89" s="91"/>
    </row>
    <row r="90" spans="2:2" s="70" customFormat="1" x14ac:dyDescent="0.25">
      <c r="B90" s="91"/>
    </row>
    <row r="91" spans="2:2" s="70" customFormat="1" x14ac:dyDescent="0.25">
      <c r="B91" s="91"/>
    </row>
    <row r="92" spans="2:2" s="70" customFormat="1" x14ac:dyDescent="0.25">
      <c r="B92" s="91"/>
    </row>
    <row r="93" spans="2:2" s="70" customFormat="1" x14ac:dyDescent="0.25">
      <c r="B93" s="91"/>
    </row>
    <row r="94" spans="2:2" s="70" customFormat="1" x14ac:dyDescent="0.25">
      <c r="B94" s="91"/>
    </row>
    <row r="95" spans="2:2" s="70" customFormat="1" x14ac:dyDescent="0.25">
      <c r="B95" s="91"/>
    </row>
    <row r="96" spans="2:2" s="70" customFormat="1" x14ac:dyDescent="0.25">
      <c r="B96" s="91"/>
    </row>
    <row r="97" spans="2:2" s="70" customFormat="1" x14ac:dyDescent="0.25">
      <c r="B97" s="91"/>
    </row>
    <row r="98" spans="2:2" s="70" customFormat="1" x14ac:dyDescent="0.25">
      <c r="B98" s="91"/>
    </row>
    <row r="99" spans="2:2" s="70" customFormat="1" x14ac:dyDescent="0.25">
      <c r="B99" s="91"/>
    </row>
    <row r="100" spans="2:2" s="70" customFormat="1" x14ac:dyDescent="0.25">
      <c r="B100" s="91"/>
    </row>
    <row r="101" spans="2:2" s="70" customFormat="1" x14ac:dyDescent="0.25">
      <c r="B101" s="91"/>
    </row>
    <row r="102" spans="2:2" s="70" customFormat="1" x14ac:dyDescent="0.25">
      <c r="B102" s="91"/>
    </row>
    <row r="103" spans="2:2" s="70" customFormat="1" x14ac:dyDescent="0.25">
      <c r="B103" s="91"/>
    </row>
    <row r="104" spans="2:2" s="70" customFormat="1" x14ac:dyDescent="0.25">
      <c r="B104" s="91"/>
    </row>
    <row r="105" spans="2:2" s="70" customFormat="1" x14ac:dyDescent="0.25">
      <c r="B105" s="91"/>
    </row>
    <row r="106" spans="2:2" s="70" customFormat="1" x14ac:dyDescent="0.25">
      <c r="B106" s="91"/>
    </row>
    <row r="107" spans="2:2" s="70" customFormat="1" x14ac:dyDescent="0.25">
      <c r="B107" s="91"/>
    </row>
    <row r="108" spans="2:2" s="70" customFormat="1" x14ac:dyDescent="0.25">
      <c r="B108" s="91"/>
    </row>
    <row r="109" spans="2:2" s="70" customFormat="1" x14ac:dyDescent="0.25">
      <c r="B109" s="91"/>
    </row>
    <row r="110" spans="2:2" s="70" customFormat="1" x14ac:dyDescent="0.25">
      <c r="B110" s="91"/>
    </row>
    <row r="111" spans="2:2" s="70" customFormat="1" x14ac:dyDescent="0.25">
      <c r="B111" s="91"/>
    </row>
    <row r="112" spans="2:2" s="70" customFormat="1" x14ac:dyDescent="0.25">
      <c r="B112" s="91"/>
    </row>
    <row r="113" spans="2:2" s="70" customFormat="1" x14ac:dyDescent="0.25">
      <c r="B113" s="91"/>
    </row>
    <row r="114" spans="2:2" s="70" customFormat="1" x14ac:dyDescent="0.25">
      <c r="B114" s="91"/>
    </row>
    <row r="115" spans="2:2" s="70" customFormat="1" x14ac:dyDescent="0.25">
      <c r="B115" s="91"/>
    </row>
    <row r="116" spans="2:2" s="70" customFormat="1" x14ac:dyDescent="0.25">
      <c r="B116" s="91"/>
    </row>
    <row r="117" spans="2:2" s="70" customFormat="1" x14ac:dyDescent="0.25">
      <c r="B117" s="91"/>
    </row>
    <row r="118" spans="2:2" s="70" customFormat="1" x14ac:dyDescent="0.25">
      <c r="B118" s="91"/>
    </row>
    <row r="119" spans="2:2" s="70" customFormat="1" x14ac:dyDescent="0.25">
      <c r="B119" s="91"/>
    </row>
    <row r="120" spans="2:2" s="70" customFormat="1" x14ac:dyDescent="0.25">
      <c r="B120" s="91"/>
    </row>
    <row r="121" spans="2:2" s="70" customFormat="1" x14ac:dyDescent="0.25">
      <c r="B121" s="91"/>
    </row>
    <row r="122" spans="2:2" s="70" customFormat="1" x14ac:dyDescent="0.25">
      <c r="B122" s="91"/>
    </row>
    <row r="123" spans="2:2" s="70" customFormat="1" x14ac:dyDescent="0.25">
      <c r="B123" s="91"/>
    </row>
    <row r="124" spans="2:2" s="70" customFormat="1" x14ac:dyDescent="0.25">
      <c r="B124" s="91"/>
    </row>
    <row r="125" spans="2:2" s="70" customFormat="1" x14ac:dyDescent="0.25">
      <c r="B125" s="91"/>
    </row>
    <row r="126" spans="2:2" s="70" customFormat="1" x14ac:dyDescent="0.25">
      <c r="B126" s="91"/>
    </row>
    <row r="127" spans="2:2" s="70" customFormat="1" x14ac:dyDescent="0.25">
      <c r="B127" s="91"/>
    </row>
    <row r="128" spans="2:2" s="70" customFormat="1" x14ac:dyDescent="0.25">
      <c r="B128" s="91"/>
    </row>
    <row r="129" spans="2:2" s="70" customFormat="1" x14ac:dyDescent="0.25">
      <c r="B129" s="91"/>
    </row>
    <row r="130" spans="2:2" s="70" customFormat="1" x14ac:dyDescent="0.25">
      <c r="B130" s="91"/>
    </row>
    <row r="131" spans="2:2" s="70" customFormat="1" x14ac:dyDescent="0.25">
      <c r="B131" s="91"/>
    </row>
    <row r="132" spans="2:2" s="70" customFormat="1" x14ac:dyDescent="0.25">
      <c r="B132" s="91"/>
    </row>
    <row r="133" spans="2:2" s="70" customFormat="1" x14ac:dyDescent="0.25">
      <c r="B133" s="91"/>
    </row>
    <row r="134" spans="2:2" s="70" customFormat="1" x14ac:dyDescent="0.25">
      <c r="B134" s="91"/>
    </row>
    <row r="135" spans="2:2" s="70" customFormat="1" x14ac:dyDescent="0.25">
      <c r="B135" s="91"/>
    </row>
    <row r="136" spans="2:2" s="70" customFormat="1" x14ac:dyDescent="0.25">
      <c r="B136" s="91"/>
    </row>
    <row r="137" spans="2:2" s="70" customFormat="1" x14ac:dyDescent="0.25">
      <c r="B137" s="91"/>
    </row>
    <row r="138" spans="2:2" s="70" customFormat="1" x14ac:dyDescent="0.25">
      <c r="B138" s="91"/>
    </row>
    <row r="139" spans="2:2" s="70" customFormat="1" x14ac:dyDescent="0.25">
      <c r="B139" s="91"/>
    </row>
    <row r="140" spans="2:2" s="70" customFormat="1" x14ac:dyDescent="0.25">
      <c r="B140" s="91"/>
    </row>
    <row r="141" spans="2:2" s="70" customFormat="1" x14ac:dyDescent="0.25">
      <c r="B141" s="91"/>
    </row>
    <row r="142" spans="2:2" s="70" customFormat="1" x14ac:dyDescent="0.25">
      <c r="B142" s="91"/>
    </row>
    <row r="143" spans="2:2" s="70" customFormat="1" x14ac:dyDescent="0.25">
      <c r="B143" s="91"/>
    </row>
    <row r="144" spans="2:2" s="70" customFormat="1" x14ac:dyDescent="0.25">
      <c r="B144" s="91"/>
    </row>
    <row r="145" spans="2:2" s="70" customFormat="1" x14ac:dyDescent="0.25">
      <c r="B145" s="91"/>
    </row>
    <row r="146" spans="2:2" s="70" customFormat="1" x14ac:dyDescent="0.25">
      <c r="B146" s="91"/>
    </row>
    <row r="147" spans="2:2" s="70" customFormat="1" x14ac:dyDescent="0.25">
      <c r="B147" s="91"/>
    </row>
    <row r="148" spans="2:2" s="70" customFormat="1" x14ac:dyDescent="0.25">
      <c r="B148" s="91"/>
    </row>
    <row r="149" spans="2:2" s="70" customFormat="1" x14ac:dyDescent="0.25">
      <c r="B149" s="91"/>
    </row>
    <row r="150" spans="2:2" s="70" customFormat="1" x14ac:dyDescent="0.25">
      <c r="B150" s="91"/>
    </row>
    <row r="151" spans="2:2" s="70" customFormat="1" x14ac:dyDescent="0.25">
      <c r="B151" s="91"/>
    </row>
    <row r="152" spans="2:2" s="70" customFormat="1" x14ac:dyDescent="0.25">
      <c r="B152" s="91"/>
    </row>
    <row r="153" spans="2:2" s="70" customFormat="1" x14ac:dyDescent="0.25">
      <c r="B153" s="91"/>
    </row>
    <row r="154" spans="2:2" s="70" customFormat="1" x14ac:dyDescent="0.25">
      <c r="B154" s="91"/>
    </row>
    <row r="155" spans="2:2" s="70" customFormat="1" x14ac:dyDescent="0.25">
      <c r="B155" s="91"/>
    </row>
    <row r="156" spans="2:2" s="70" customFormat="1" x14ac:dyDescent="0.25">
      <c r="B156" s="91"/>
    </row>
    <row r="157" spans="2:2" s="70" customFormat="1" x14ac:dyDescent="0.25">
      <c r="B157" s="91"/>
    </row>
    <row r="158" spans="2:2" s="70" customFormat="1" x14ac:dyDescent="0.25">
      <c r="B158" s="91"/>
    </row>
    <row r="159" spans="2:2" s="70" customFormat="1" x14ac:dyDescent="0.25">
      <c r="B159" s="91"/>
    </row>
    <row r="160" spans="2:2" s="70" customFormat="1" x14ac:dyDescent="0.25">
      <c r="B160" s="91"/>
    </row>
    <row r="161" spans="2:2" s="70" customFormat="1" x14ac:dyDescent="0.25">
      <c r="B161" s="91"/>
    </row>
    <row r="162" spans="2:2" s="70" customFormat="1" x14ac:dyDescent="0.25">
      <c r="B162" s="91"/>
    </row>
    <row r="163" spans="2:2" s="70" customFormat="1" x14ac:dyDescent="0.25">
      <c r="B163" s="91"/>
    </row>
    <row r="164" spans="2:2" s="70" customFormat="1" x14ac:dyDescent="0.25">
      <c r="B164" s="91"/>
    </row>
    <row r="165" spans="2:2" s="70" customFormat="1" x14ac:dyDescent="0.25">
      <c r="B165" s="91"/>
    </row>
    <row r="166" spans="2:2" s="70" customFormat="1" x14ac:dyDescent="0.25">
      <c r="B166" s="91"/>
    </row>
    <row r="167" spans="2:2" s="70" customFormat="1" x14ac:dyDescent="0.25">
      <c r="B167" s="91"/>
    </row>
    <row r="168" spans="2:2" s="70" customFormat="1" x14ac:dyDescent="0.25">
      <c r="B168" s="91"/>
    </row>
    <row r="169" spans="2:2" s="70" customFormat="1" x14ac:dyDescent="0.25">
      <c r="B169" s="91"/>
    </row>
    <row r="170" spans="2:2" s="70" customFormat="1" x14ac:dyDescent="0.25">
      <c r="B170" s="91"/>
    </row>
    <row r="171" spans="2:2" s="70" customFormat="1" x14ac:dyDescent="0.25">
      <c r="B171" s="91"/>
    </row>
    <row r="172" spans="2:2" s="70" customFormat="1" x14ac:dyDescent="0.25">
      <c r="B172" s="91"/>
    </row>
    <row r="173" spans="2:2" s="70" customFormat="1" x14ac:dyDescent="0.25">
      <c r="B173" s="91"/>
    </row>
    <row r="174" spans="2:2" s="70" customFormat="1" x14ac:dyDescent="0.25">
      <c r="B174" s="91"/>
    </row>
    <row r="175" spans="2:2" s="70" customFormat="1" x14ac:dyDescent="0.25">
      <c r="B175" s="91"/>
    </row>
    <row r="176" spans="2:2" s="70" customFormat="1" x14ac:dyDescent="0.25">
      <c r="B176" s="91"/>
    </row>
    <row r="177" spans="2:2" s="70" customFormat="1" x14ac:dyDescent="0.25">
      <c r="B177" s="91"/>
    </row>
    <row r="178" spans="2:2" s="70" customFormat="1" x14ac:dyDescent="0.25">
      <c r="B178" s="91"/>
    </row>
    <row r="179" spans="2:2" s="70" customFormat="1" x14ac:dyDescent="0.25">
      <c r="B179" s="91"/>
    </row>
    <row r="180" spans="2:2" s="70" customFormat="1" x14ac:dyDescent="0.25">
      <c r="B180" s="91"/>
    </row>
    <row r="181" spans="2:2" s="70" customFormat="1" x14ac:dyDescent="0.25">
      <c r="B181" s="91"/>
    </row>
    <row r="182" spans="2:2" s="70" customFormat="1" x14ac:dyDescent="0.25">
      <c r="B182" s="91"/>
    </row>
    <row r="183" spans="2:2" s="70" customFormat="1" x14ac:dyDescent="0.25">
      <c r="B183" s="91"/>
    </row>
    <row r="184" spans="2:2" s="70" customFormat="1" x14ac:dyDescent="0.25">
      <c r="B184" s="91"/>
    </row>
    <row r="185" spans="2:2" s="70" customFormat="1" x14ac:dyDescent="0.25">
      <c r="B185" s="91"/>
    </row>
    <row r="186" spans="2:2" s="70" customFormat="1" x14ac:dyDescent="0.25">
      <c r="B186" s="91"/>
    </row>
    <row r="187" spans="2:2" s="70" customFormat="1" x14ac:dyDescent="0.25">
      <c r="B187" s="91"/>
    </row>
    <row r="188" spans="2:2" s="70" customFormat="1" x14ac:dyDescent="0.25">
      <c r="B188" s="91"/>
    </row>
    <row r="189" spans="2:2" s="70" customFormat="1" x14ac:dyDescent="0.25">
      <c r="B189" s="91"/>
    </row>
    <row r="190" spans="2:2" s="70" customFormat="1" x14ac:dyDescent="0.25">
      <c r="B190" s="91"/>
    </row>
    <row r="191" spans="2:2" s="70" customFormat="1" x14ac:dyDescent="0.25">
      <c r="B191" s="91"/>
    </row>
    <row r="192" spans="2:2" s="70" customFormat="1" x14ac:dyDescent="0.25">
      <c r="B192" s="91"/>
    </row>
    <row r="193" spans="2:2" s="70" customFormat="1" x14ac:dyDescent="0.25">
      <c r="B193" s="91"/>
    </row>
    <row r="194" spans="2:2" s="70" customFormat="1" x14ac:dyDescent="0.25">
      <c r="B194" s="91"/>
    </row>
    <row r="195" spans="2:2" s="70" customFormat="1" x14ac:dyDescent="0.25">
      <c r="B195" s="91"/>
    </row>
    <row r="196" spans="2:2" s="70" customFormat="1" x14ac:dyDescent="0.25">
      <c r="B196" s="91"/>
    </row>
    <row r="197" spans="2:2" s="70" customFormat="1" x14ac:dyDescent="0.25">
      <c r="B197" s="91"/>
    </row>
    <row r="198" spans="2:2" s="70" customFormat="1" x14ac:dyDescent="0.25">
      <c r="B198" s="91"/>
    </row>
    <row r="199" spans="2:2" s="70" customFormat="1" x14ac:dyDescent="0.25">
      <c r="B199" s="91"/>
    </row>
    <row r="200" spans="2:2" s="70" customFormat="1" x14ac:dyDescent="0.25">
      <c r="B200" s="91"/>
    </row>
    <row r="201" spans="2:2" s="70" customFormat="1" x14ac:dyDescent="0.25">
      <c r="B201" s="91"/>
    </row>
    <row r="202" spans="2:2" s="70" customFormat="1" x14ac:dyDescent="0.25">
      <c r="B202" s="91"/>
    </row>
    <row r="203" spans="2:2" s="70" customFormat="1" x14ac:dyDescent="0.25">
      <c r="B203" s="91"/>
    </row>
    <row r="204" spans="2:2" s="70" customFormat="1" x14ac:dyDescent="0.25">
      <c r="B204" s="91"/>
    </row>
    <row r="205" spans="2:2" s="70" customFormat="1" x14ac:dyDescent="0.25">
      <c r="B205" s="91"/>
    </row>
    <row r="206" spans="2:2" s="70" customFormat="1" x14ac:dyDescent="0.25">
      <c r="B206" s="91"/>
    </row>
    <row r="207" spans="2:2" s="70" customFormat="1" x14ac:dyDescent="0.25">
      <c r="B207" s="91"/>
    </row>
    <row r="208" spans="2:2" s="70" customFormat="1" x14ac:dyDescent="0.25">
      <c r="B208" s="91"/>
    </row>
    <row r="209" spans="2:2" s="70" customFormat="1" x14ac:dyDescent="0.25">
      <c r="B209" s="91"/>
    </row>
    <row r="210" spans="2:2" s="70" customFormat="1" x14ac:dyDescent="0.25">
      <c r="B210" s="91"/>
    </row>
    <row r="211" spans="2:2" s="70" customFormat="1" x14ac:dyDescent="0.25">
      <c r="B211" s="91"/>
    </row>
    <row r="212" spans="2:2" s="70" customFormat="1" x14ac:dyDescent="0.25">
      <c r="B212" s="91"/>
    </row>
    <row r="213" spans="2:2" s="70" customFormat="1" x14ac:dyDescent="0.25">
      <c r="B213" s="91"/>
    </row>
    <row r="214" spans="2:2" s="70" customFormat="1" x14ac:dyDescent="0.25">
      <c r="B214" s="91"/>
    </row>
    <row r="215" spans="2:2" s="70" customFormat="1" x14ac:dyDescent="0.25">
      <c r="B215" s="91"/>
    </row>
    <row r="216" spans="2:2" s="70" customFormat="1" x14ac:dyDescent="0.25">
      <c r="B216" s="91"/>
    </row>
    <row r="217" spans="2:2" s="70" customFormat="1" x14ac:dyDescent="0.25">
      <c r="B217" s="91"/>
    </row>
    <row r="218" spans="2:2" s="70" customFormat="1" x14ac:dyDescent="0.25">
      <c r="B218" s="91"/>
    </row>
    <row r="219" spans="2:2" s="70" customFormat="1" x14ac:dyDescent="0.25">
      <c r="B219" s="91"/>
    </row>
    <row r="220" spans="2:2" s="70" customFormat="1" x14ac:dyDescent="0.25">
      <c r="B220" s="91"/>
    </row>
    <row r="221" spans="2:2" s="70" customFormat="1" x14ac:dyDescent="0.25">
      <c r="B221" s="91"/>
    </row>
    <row r="222" spans="2:2" s="70" customFormat="1" x14ac:dyDescent="0.25">
      <c r="B222" s="91"/>
    </row>
    <row r="223" spans="2:2" s="70" customFormat="1" x14ac:dyDescent="0.25">
      <c r="B223" s="91"/>
    </row>
    <row r="224" spans="2:2" s="70" customFormat="1" x14ac:dyDescent="0.25">
      <c r="B224" s="91"/>
    </row>
    <row r="225" spans="2:2" s="70" customFormat="1" x14ac:dyDescent="0.25">
      <c r="B225" s="91"/>
    </row>
    <row r="226" spans="2:2" s="70" customFormat="1" x14ac:dyDescent="0.25">
      <c r="B226" s="91"/>
    </row>
    <row r="227" spans="2:2" s="70" customFormat="1" x14ac:dyDescent="0.25">
      <c r="B227" s="91"/>
    </row>
    <row r="228" spans="2:2" s="70" customFormat="1" x14ac:dyDescent="0.25">
      <c r="B228" s="91"/>
    </row>
    <row r="229" spans="2:2" s="70" customFormat="1" x14ac:dyDescent="0.25">
      <c r="B229" s="91"/>
    </row>
    <row r="230" spans="2:2" s="70" customFormat="1" x14ac:dyDescent="0.25">
      <c r="B230" s="91"/>
    </row>
    <row r="231" spans="2:2" s="70" customFormat="1" x14ac:dyDescent="0.25">
      <c r="B231" s="91"/>
    </row>
    <row r="232" spans="2:2" s="70" customFormat="1" x14ac:dyDescent="0.25">
      <c r="B232" s="91"/>
    </row>
    <row r="233" spans="2:2" s="70" customFormat="1" x14ac:dyDescent="0.25">
      <c r="B233" s="91"/>
    </row>
    <row r="234" spans="2:2" s="70" customFormat="1" x14ac:dyDescent="0.25">
      <c r="B234" s="91"/>
    </row>
    <row r="235" spans="2:2" s="70" customFormat="1" x14ac:dyDescent="0.25">
      <c r="B235" s="91"/>
    </row>
    <row r="236" spans="2:2" s="70" customFormat="1" x14ac:dyDescent="0.25">
      <c r="B236" s="91"/>
    </row>
    <row r="237" spans="2:2" s="70" customFormat="1" x14ac:dyDescent="0.25">
      <c r="B237" s="91"/>
    </row>
    <row r="238" spans="2:2" s="70" customFormat="1" x14ac:dyDescent="0.25">
      <c r="B238" s="91"/>
    </row>
    <row r="239" spans="2:2" s="70" customFormat="1" x14ac:dyDescent="0.25">
      <c r="B239" s="91"/>
    </row>
    <row r="240" spans="2:2" s="70" customFormat="1" x14ac:dyDescent="0.25">
      <c r="B240" s="91"/>
    </row>
    <row r="241" spans="2:2" s="70" customFormat="1" x14ac:dyDescent="0.25">
      <c r="B241" s="91"/>
    </row>
    <row r="242" spans="2:2" s="70" customFormat="1" x14ac:dyDescent="0.25">
      <c r="B242" s="91"/>
    </row>
    <row r="243" spans="2:2" s="70" customFormat="1" x14ac:dyDescent="0.25">
      <c r="B243" s="91"/>
    </row>
    <row r="244" spans="2:2" s="70" customFormat="1" x14ac:dyDescent="0.25">
      <c r="B244" s="91"/>
    </row>
    <row r="245" spans="2:2" s="70" customFormat="1" x14ac:dyDescent="0.25">
      <c r="B245" s="91"/>
    </row>
    <row r="246" spans="2:2" s="70" customFormat="1" x14ac:dyDescent="0.25">
      <c r="B246" s="91"/>
    </row>
    <row r="247" spans="2:2" s="70" customFormat="1" x14ac:dyDescent="0.25">
      <c r="B247" s="91"/>
    </row>
    <row r="248" spans="2:2" s="70" customFormat="1" x14ac:dyDescent="0.25">
      <c r="B248" s="91"/>
    </row>
    <row r="249" spans="2:2" s="70" customFormat="1" x14ac:dyDescent="0.25">
      <c r="B249" s="91"/>
    </row>
    <row r="250" spans="2:2" s="70" customFormat="1" x14ac:dyDescent="0.25">
      <c r="B250" s="91"/>
    </row>
    <row r="251" spans="2:2" s="70" customFormat="1" x14ac:dyDescent="0.25">
      <c r="B251" s="91"/>
    </row>
    <row r="252" spans="2:2" s="70" customFormat="1" x14ac:dyDescent="0.25">
      <c r="B252" s="91"/>
    </row>
    <row r="253" spans="2:2" s="70" customFormat="1" x14ac:dyDescent="0.25">
      <c r="B253" s="91"/>
    </row>
    <row r="254" spans="2:2" s="70" customFormat="1" x14ac:dyDescent="0.25">
      <c r="B254" s="91"/>
    </row>
    <row r="255" spans="2:2" s="70" customFormat="1" x14ac:dyDescent="0.25">
      <c r="B255" s="91"/>
    </row>
    <row r="256" spans="2:2" s="70" customFormat="1" x14ac:dyDescent="0.25">
      <c r="B256" s="91"/>
    </row>
    <row r="257" spans="2:2" s="70" customFormat="1" x14ac:dyDescent="0.25">
      <c r="B257" s="91"/>
    </row>
    <row r="258" spans="2:2" s="70" customFormat="1" x14ac:dyDescent="0.25">
      <c r="B258" s="91"/>
    </row>
    <row r="259" spans="2:2" s="70" customFormat="1" x14ac:dyDescent="0.25">
      <c r="B259" s="91"/>
    </row>
    <row r="260" spans="2:2" s="70" customFormat="1" x14ac:dyDescent="0.25">
      <c r="B260" s="91"/>
    </row>
    <row r="261" spans="2:2" s="70" customFormat="1" x14ac:dyDescent="0.25">
      <c r="B261" s="91"/>
    </row>
    <row r="262" spans="2:2" s="70" customFormat="1" x14ac:dyDescent="0.25">
      <c r="B262" s="91"/>
    </row>
    <row r="263" spans="2:2" s="70" customFormat="1" x14ac:dyDescent="0.25">
      <c r="B263" s="91"/>
    </row>
    <row r="264" spans="2:2" s="70" customFormat="1" x14ac:dyDescent="0.25">
      <c r="B264" s="91"/>
    </row>
    <row r="265" spans="2:2" s="70" customFormat="1" x14ac:dyDescent="0.25">
      <c r="B265" s="91"/>
    </row>
    <row r="266" spans="2:2" s="70" customFormat="1" x14ac:dyDescent="0.25">
      <c r="B266" s="91"/>
    </row>
    <row r="267" spans="2:2" s="70" customFormat="1" x14ac:dyDescent="0.25">
      <c r="B267" s="91"/>
    </row>
    <row r="268" spans="2:2" s="70" customFormat="1" x14ac:dyDescent="0.25">
      <c r="B268" s="91"/>
    </row>
    <row r="269" spans="2:2" s="70" customFormat="1" x14ac:dyDescent="0.25">
      <c r="B269" s="91"/>
    </row>
    <row r="270" spans="2:2" s="70" customFormat="1" x14ac:dyDescent="0.25">
      <c r="B270" s="91"/>
    </row>
    <row r="271" spans="2:2" s="70" customFormat="1" x14ac:dyDescent="0.25">
      <c r="B271" s="91"/>
    </row>
    <row r="272" spans="2:2" s="70" customFormat="1" x14ac:dyDescent="0.25">
      <c r="B272" s="91"/>
    </row>
    <row r="273" spans="2:2" s="70" customFormat="1" x14ac:dyDescent="0.25">
      <c r="B273" s="91"/>
    </row>
    <row r="274" spans="2:2" s="70" customFormat="1" x14ac:dyDescent="0.25">
      <c r="B274" s="91"/>
    </row>
    <row r="275" spans="2:2" s="70" customFormat="1" x14ac:dyDescent="0.25">
      <c r="B275" s="91"/>
    </row>
    <row r="276" spans="2:2" s="70" customFormat="1" x14ac:dyDescent="0.25">
      <c r="B276" s="91"/>
    </row>
    <row r="277" spans="2:2" s="70" customFormat="1" x14ac:dyDescent="0.25">
      <c r="B277" s="91"/>
    </row>
    <row r="278" spans="2:2" s="70" customFormat="1" x14ac:dyDescent="0.25">
      <c r="B278" s="91"/>
    </row>
    <row r="279" spans="2:2" s="70" customFormat="1" x14ac:dyDescent="0.25">
      <c r="B279" s="91"/>
    </row>
    <row r="280" spans="2:2" s="70" customFormat="1" x14ac:dyDescent="0.25">
      <c r="B280" s="91"/>
    </row>
    <row r="281" spans="2:2" s="70" customFormat="1" x14ac:dyDescent="0.25">
      <c r="B281" s="91"/>
    </row>
    <row r="282" spans="2:2" s="70" customFormat="1" x14ac:dyDescent="0.25">
      <c r="B282" s="91"/>
    </row>
    <row r="283" spans="2:2" s="70" customFormat="1" x14ac:dyDescent="0.25">
      <c r="B283" s="91"/>
    </row>
    <row r="284" spans="2:2" s="70" customFormat="1" x14ac:dyDescent="0.25">
      <c r="B284" s="91"/>
    </row>
    <row r="285" spans="2:2" s="70" customFormat="1" x14ac:dyDescent="0.25">
      <c r="B285" s="91"/>
    </row>
    <row r="286" spans="2:2" s="70" customFormat="1" x14ac:dyDescent="0.25">
      <c r="B286" s="91"/>
    </row>
    <row r="287" spans="2:2" s="70" customFormat="1" x14ac:dyDescent="0.25">
      <c r="B287" s="91"/>
    </row>
    <row r="288" spans="2:2" s="70" customFormat="1" x14ac:dyDescent="0.25">
      <c r="B288" s="91"/>
    </row>
    <row r="289" spans="2:2" s="70" customFormat="1" x14ac:dyDescent="0.25">
      <c r="B289" s="91"/>
    </row>
    <row r="290" spans="2:2" s="70" customFormat="1" x14ac:dyDescent="0.25">
      <c r="B290" s="91"/>
    </row>
    <row r="291" spans="2:2" s="70" customFormat="1" x14ac:dyDescent="0.25">
      <c r="B291" s="91"/>
    </row>
    <row r="292" spans="2:2" s="70" customFormat="1" x14ac:dyDescent="0.25">
      <c r="B292" s="91"/>
    </row>
    <row r="293" spans="2:2" s="70" customFormat="1" x14ac:dyDescent="0.25">
      <c r="B293" s="91"/>
    </row>
    <row r="294" spans="2:2" s="70" customFormat="1" x14ac:dyDescent="0.25">
      <c r="B294" s="91"/>
    </row>
    <row r="295" spans="2:2" s="70" customFormat="1" x14ac:dyDescent="0.25">
      <c r="B295" s="91"/>
    </row>
    <row r="296" spans="2:2" s="70" customFormat="1" x14ac:dyDescent="0.25">
      <c r="B296" s="91"/>
    </row>
    <row r="297" spans="2:2" s="70" customFormat="1" x14ac:dyDescent="0.25">
      <c r="B297" s="91"/>
    </row>
    <row r="298" spans="2:2" s="70" customFormat="1" x14ac:dyDescent="0.25">
      <c r="B298" s="91"/>
    </row>
    <row r="299" spans="2:2" s="70" customFormat="1" x14ac:dyDescent="0.25">
      <c r="B299" s="91"/>
    </row>
    <row r="300" spans="2:2" s="70" customFormat="1" x14ac:dyDescent="0.25">
      <c r="B300" s="91"/>
    </row>
    <row r="301" spans="2:2" s="70" customFormat="1" x14ac:dyDescent="0.25">
      <c r="B301" s="91"/>
    </row>
    <row r="302" spans="2:2" s="70" customFormat="1" x14ac:dyDescent="0.25">
      <c r="B302" s="91"/>
    </row>
    <row r="303" spans="2:2" s="70" customFormat="1" x14ac:dyDescent="0.25">
      <c r="B303" s="91"/>
    </row>
    <row r="304" spans="2:2" s="70" customFormat="1" x14ac:dyDescent="0.25">
      <c r="B304" s="91"/>
    </row>
    <row r="305" spans="2:2" s="70" customFormat="1" x14ac:dyDescent="0.25">
      <c r="B305" s="91"/>
    </row>
    <row r="306" spans="2:2" s="70" customFormat="1" x14ac:dyDescent="0.25">
      <c r="B306" s="91"/>
    </row>
    <row r="307" spans="2:2" s="70" customFormat="1" x14ac:dyDescent="0.25">
      <c r="B307" s="91"/>
    </row>
    <row r="308" spans="2:2" s="70" customFormat="1" x14ac:dyDescent="0.25">
      <c r="B308" s="91"/>
    </row>
    <row r="309" spans="2:2" s="70" customFormat="1" x14ac:dyDescent="0.25">
      <c r="B309" s="91"/>
    </row>
    <row r="310" spans="2:2" s="70" customFormat="1" x14ac:dyDescent="0.25">
      <c r="B310" s="91"/>
    </row>
    <row r="311" spans="2:2" s="70" customFormat="1" x14ac:dyDescent="0.25">
      <c r="B311" s="91"/>
    </row>
    <row r="312" spans="2:2" s="70" customFormat="1" x14ac:dyDescent="0.25">
      <c r="B312" s="91"/>
    </row>
    <row r="313" spans="2:2" s="70" customFormat="1" x14ac:dyDescent="0.25">
      <c r="B313" s="91"/>
    </row>
    <row r="314" spans="2:2" s="70" customFormat="1" x14ac:dyDescent="0.25">
      <c r="B314" s="91"/>
    </row>
    <row r="315" spans="2:2" s="70" customFormat="1" x14ac:dyDescent="0.25">
      <c r="B315" s="91"/>
    </row>
    <row r="316" spans="2:2" s="70" customFormat="1" x14ac:dyDescent="0.25">
      <c r="B316" s="91"/>
    </row>
    <row r="317" spans="2:2" s="70" customFormat="1" x14ac:dyDescent="0.25">
      <c r="B317" s="91"/>
    </row>
    <row r="318" spans="2:2" s="70" customFormat="1" x14ac:dyDescent="0.25">
      <c r="B318" s="91"/>
    </row>
    <row r="319" spans="2:2" s="70" customFormat="1" x14ac:dyDescent="0.25">
      <c r="B319" s="91"/>
    </row>
    <row r="320" spans="2:2" s="70" customFormat="1" x14ac:dyDescent="0.25">
      <c r="B320" s="91"/>
    </row>
    <row r="321" spans="2:2" s="70" customFormat="1" x14ac:dyDescent="0.25">
      <c r="B321" s="91"/>
    </row>
    <row r="322" spans="2:2" s="70" customFormat="1" x14ac:dyDescent="0.25">
      <c r="B322" s="91"/>
    </row>
    <row r="323" spans="2:2" s="70" customFormat="1" x14ac:dyDescent="0.25">
      <c r="B323" s="91"/>
    </row>
    <row r="324" spans="2:2" s="70" customFormat="1" x14ac:dyDescent="0.25">
      <c r="B324" s="91"/>
    </row>
    <row r="325" spans="2:2" s="70" customFormat="1" x14ac:dyDescent="0.25">
      <c r="B325" s="91"/>
    </row>
    <row r="326" spans="2:2" s="70" customFormat="1" x14ac:dyDescent="0.25">
      <c r="B326" s="91"/>
    </row>
    <row r="327" spans="2:2" s="70" customFormat="1" x14ac:dyDescent="0.25">
      <c r="B327" s="91"/>
    </row>
    <row r="328" spans="2:2" s="70" customFormat="1" x14ac:dyDescent="0.25">
      <c r="B328" s="91"/>
    </row>
    <row r="329" spans="2:2" s="70" customFormat="1" x14ac:dyDescent="0.25">
      <c r="B329" s="91"/>
    </row>
    <row r="330" spans="2:2" s="70" customFormat="1" x14ac:dyDescent="0.25">
      <c r="B330" s="91"/>
    </row>
    <row r="331" spans="2:2" s="70" customFormat="1" x14ac:dyDescent="0.25">
      <c r="B331" s="91"/>
    </row>
    <row r="332" spans="2:2" s="70" customFormat="1" x14ac:dyDescent="0.25">
      <c r="B332" s="91"/>
    </row>
    <row r="333" spans="2:2" s="70" customFormat="1" x14ac:dyDescent="0.25">
      <c r="B333" s="91"/>
    </row>
    <row r="334" spans="2:2" s="70" customFormat="1" x14ac:dyDescent="0.25">
      <c r="B334" s="91"/>
    </row>
    <row r="335" spans="2:2" s="70" customFormat="1" x14ac:dyDescent="0.25">
      <c r="B335" s="91"/>
    </row>
    <row r="336" spans="2:2" s="70" customFormat="1" x14ac:dyDescent="0.25">
      <c r="B336" s="91"/>
    </row>
    <row r="337" spans="2:2" s="70" customFormat="1" x14ac:dyDescent="0.25">
      <c r="B337" s="91"/>
    </row>
    <row r="338" spans="2:2" s="70" customFormat="1" x14ac:dyDescent="0.25">
      <c r="B338" s="91"/>
    </row>
    <row r="339" spans="2:2" s="70" customFormat="1" x14ac:dyDescent="0.25">
      <c r="B339" s="91"/>
    </row>
    <row r="340" spans="2:2" s="70" customFormat="1" x14ac:dyDescent="0.25">
      <c r="B340" s="91"/>
    </row>
    <row r="341" spans="2:2" s="70" customFormat="1" x14ac:dyDescent="0.25">
      <c r="B341" s="91"/>
    </row>
    <row r="342" spans="2:2" s="70" customFormat="1" x14ac:dyDescent="0.25">
      <c r="B342" s="91"/>
    </row>
    <row r="343" spans="2:2" s="70" customFormat="1" x14ac:dyDescent="0.25">
      <c r="B343" s="91"/>
    </row>
    <row r="344" spans="2:2" s="70" customFormat="1" x14ac:dyDescent="0.25">
      <c r="B344" s="91"/>
    </row>
    <row r="345" spans="2:2" s="70" customFormat="1" x14ac:dyDescent="0.25">
      <c r="B345" s="91"/>
    </row>
    <row r="346" spans="2:2" s="70" customFormat="1" x14ac:dyDescent="0.25">
      <c r="B346" s="91"/>
    </row>
    <row r="347" spans="2:2" s="70" customFormat="1" x14ac:dyDescent="0.25">
      <c r="B347" s="91"/>
    </row>
    <row r="348" spans="2:2" s="70" customFormat="1" x14ac:dyDescent="0.25">
      <c r="B348" s="91"/>
    </row>
    <row r="349" spans="2:2" s="70" customFormat="1" x14ac:dyDescent="0.25">
      <c r="B349" s="91"/>
    </row>
    <row r="350" spans="2:2" s="70" customFormat="1" x14ac:dyDescent="0.25">
      <c r="B350" s="91"/>
    </row>
    <row r="351" spans="2:2" s="70" customFormat="1" x14ac:dyDescent="0.25">
      <c r="B351" s="91"/>
    </row>
    <row r="352" spans="2:2" s="70" customFormat="1" x14ac:dyDescent="0.25">
      <c r="B352" s="91"/>
    </row>
    <row r="353" spans="2:2" s="70" customFormat="1" x14ac:dyDescent="0.25">
      <c r="B353" s="91"/>
    </row>
    <row r="354" spans="2:2" s="70" customFormat="1" x14ac:dyDescent="0.25">
      <c r="B354" s="91"/>
    </row>
    <row r="355" spans="2:2" s="70" customFormat="1" x14ac:dyDescent="0.25">
      <c r="B355" s="91"/>
    </row>
    <row r="356" spans="2:2" s="70" customFormat="1" x14ac:dyDescent="0.25">
      <c r="B356" s="91"/>
    </row>
    <row r="357" spans="2:2" s="70" customFormat="1" x14ac:dyDescent="0.25">
      <c r="B357" s="91"/>
    </row>
    <row r="358" spans="2:2" s="70" customFormat="1" x14ac:dyDescent="0.25">
      <c r="B358" s="91"/>
    </row>
    <row r="359" spans="2:2" s="70" customFormat="1" x14ac:dyDescent="0.25">
      <c r="B359" s="91"/>
    </row>
    <row r="360" spans="2:2" s="70" customFormat="1" x14ac:dyDescent="0.25">
      <c r="B360" s="91"/>
    </row>
    <row r="361" spans="2:2" s="70" customFormat="1" x14ac:dyDescent="0.25">
      <c r="B361" s="91"/>
    </row>
    <row r="362" spans="2:2" s="70" customFormat="1" x14ac:dyDescent="0.25">
      <c r="B362" s="91"/>
    </row>
    <row r="363" spans="2:2" s="70" customFormat="1" x14ac:dyDescent="0.25">
      <c r="B363" s="91"/>
    </row>
    <row r="364" spans="2:2" s="70" customFormat="1" x14ac:dyDescent="0.25">
      <c r="B364" s="91"/>
    </row>
    <row r="365" spans="2:2" s="70" customFormat="1" x14ac:dyDescent="0.25">
      <c r="B365" s="91"/>
    </row>
    <row r="366" spans="2:2" s="70" customFormat="1" x14ac:dyDescent="0.25">
      <c r="B366" s="91"/>
    </row>
    <row r="367" spans="2:2" s="70" customFormat="1" x14ac:dyDescent="0.25">
      <c r="B367" s="91"/>
    </row>
    <row r="368" spans="2:2" s="70" customFormat="1" x14ac:dyDescent="0.25">
      <c r="B368" s="91"/>
    </row>
    <row r="369" spans="2:2" s="70" customFormat="1" x14ac:dyDescent="0.25">
      <c r="B369" s="91"/>
    </row>
    <row r="370" spans="2:2" s="70" customFormat="1" x14ac:dyDescent="0.25">
      <c r="B370" s="91"/>
    </row>
    <row r="371" spans="2:2" s="70" customFormat="1" x14ac:dyDescent="0.25">
      <c r="B371" s="91"/>
    </row>
    <row r="372" spans="2:2" s="70" customFormat="1" x14ac:dyDescent="0.25">
      <c r="B372" s="91"/>
    </row>
    <row r="373" spans="2:2" s="70" customFormat="1" x14ac:dyDescent="0.25">
      <c r="B373" s="91"/>
    </row>
    <row r="374" spans="2:2" s="70" customFormat="1" x14ac:dyDescent="0.25">
      <c r="B374" s="91"/>
    </row>
    <row r="375" spans="2:2" s="70" customFormat="1" x14ac:dyDescent="0.25">
      <c r="B375" s="91"/>
    </row>
    <row r="376" spans="2:2" s="70" customFormat="1" x14ac:dyDescent="0.25">
      <c r="B376" s="91"/>
    </row>
    <row r="377" spans="2:2" s="70" customFormat="1" x14ac:dyDescent="0.25">
      <c r="B377" s="91"/>
    </row>
    <row r="378" spans="2:2" s="70" customFormat="1" x14ac:dyDescent="0.25">
      <c r="B378" s="91"/>
    </row>
    <row r="379" spans="2:2" s="70" customFormat="1" x14ac:dyDescent="0.25">
      <c r="B379" s="91"/>
    </row>
    <row r="380" spans="2:2" s="70" customFormat="1" x14ac:dyDescent="0.25">
      <c r="B380" s="91"/>
    </row>
    <row r="381" spans="2:2" s="70" customFormat="1" x14ac:dyDescent="0.25">
      <c r="B381" s="91"/>
    </row>
    <row r="382" spans="2:2" s="70" customFormat="1" x14ac:dyDescent="0.25">
      <c r="B382" s="91"/>
    </row>
    <row r="383" spans="2:2" s="70" customFormat="1" x14ac:dyDescent="0.25">
      <c r="B383" s="91"/>
    </row>
    <row r="384" spans="2:2" s="70" customFormat="1" x14ac:dyDescent="0.25">
      <c r="B384" s="91"/>
    </row>
    <row r="385" spans="2:2" s="70" customFormat="1" x14ac:dyDescent="0.25">
      <c r="B385" s="91"/>
    </row>
    <row r="386" spans="2:2" s="70" customFormat="1" x14ac:dyDescent="0.25">
      <c r="B386" s="91"/>
    </row>
    <row r="387" spans="2:2" s="70" customFormat="1" x14ac:dyDescent="0.25">
      <c r="B387" s="91"/>
    </row>
    <row r="388" spans="2:2" s="70" customFormat="1" x14ac:dyDescent="0.25">
      <c r="B388" s="91"/>
    </row>
    <row r="389" spans="2:2" s="70" customFormat="1" x14ac:dyDescent="0.25">
      <c r="B389" s="91"/>
    </row>
    <row r="390" spans="2:2" s="70" customFormat="1" x14ac:dyDescent="0.25">
      <c r="B390" s="91"/>
    </row>
    <row r="391" spans="2:2" s="70" customFormat="1" x14ac:dyDescent="0.25">
      <c r="B391" s="91"/>
    </row>
    <row r="392" spans="2:2" s="70" customFormat="1" x14ac:dyDescent="0.25">
      <c r="B392" s="91"/>
    </row>
    <row r="393" spans="2:2" s="70" customFormat="1" x14ac:dyDescent="0.25">
      <c r="B393" s="91"/>
    </row>
    <row r="394" spans="2:2" s="70" customFormat="1" x14ac:dyDescent="0.25">
      <c r="B394" s="91"/>
    </row>
    <row r="395" spans="2:2" s="70" customFormat="1" x14ac:dyDescent="0.25">
      <c r="B395" s="91"/>
    </row>
    <row r="396" spans="2:2" s="70" customFormat="1" x14ac:dyDescent="0.25">
      <c r="B396" s="91"/>
    </row>
    <row r="397" spans="2:2" s="70" customFormat="1" x14ac:dyDescent="0.25">
      <c r="B397" s="91"/>
    </row>
    <row r="398" spans="2:2" s="70" customFormat="1" x14ac:dyDescent="0.25">
      <c r="B398" s="91"/>
    </row>
    <row r="399" spans="2:2" s="70" customFormat="1" x14ac:dyDescent="0.25">
      <c r="B399" s="91"/>
    </row>
    <row r="400" spans="2:2" s="70" customFormat="1" x14ac:dyDescent="0.25">
      <c r="B400" s="91"/>
    </row>
    <row r="401" spans="2:2" s="70" customFormat="1" x14ac:dyDescent="0.25">
      <c r="B401" s="91"/>
    </row>
    <row r="402" spans="2:2" s="70" customFormat="1" x14ac:dyDescent="0.25">
      <c r="B402" s="91"/>
    </row>
    <row r="403" spans="2:2" s="70" customFormat="1" x14ac:dyDescent="0.25">
      <c r="B403" s="91"/>
    </row>
    <row r="404" spans="2:2" s="70" customFormat="1" x14ac:dyDescent="0.25">
      <c r="B404" s="91"/>
    </row>
    <row r="405" spans="2:2" s="70" customFormat="1" x14ac:dyDescent="0.25">
      <c r="B405" s="91"/>
    </row>
    <row r="406" spans="2:2" s="70" customFormat="1" x14ac:dyDescent="0.25">
      <c r="B406" s="91"/>
    </row>
    <row r="407" spans="2:2" s="70" customFormat="1" x14ac:dyDescent="0.25">
      <c r="B407" s="91"/>
    </row>
    <row r="408" spans="2:2" s="70" customFormat="1" x14ac:dyDescent="0.25">
      <c r="B408" s="91"/>
    </row>
    <row r="409" spans="2:2" s="70" customFormat="1" x14ac:dyDescent="0.25">
      <c r="B409" s="91"/>
    </row>
    <row r="410" spans="2:2" s="70" customFormat="1" x14ac:dyDescent="0.25">
      <c r="B410" s="91"/>
    </row>
    <row r="411" spans="2:2" s="70" customFormat="1" x14ac:dyDescent="0.25">
      <c r="B411" s="91"/>
    </row>
    <row r="412" spans="2:2" s="70" customFormat="1" x14ac:dyDescent="0.25">
      <c r="B412" s="91"/>
    </row>
    <row r="413" spans="2:2" s="70" customFormat="1" x14ac:dyDescent="0.25">
      <c r="B413" s="91"/>
    </row>
    <row r="414" spans="2:2" s="70" customFormat="1" x14ac:dyDescent="0.25">
      <c r="B414" s="91"/>
    </row>
    <row r="415" spans="2:2" s="70" customFormat="1" x14ac:dyDescent="0.25">
      <c r="B415" s="91"/>
    </row>
    <row r="416" spans="2:2" s="70" customFormat="1" x14ac:dyDescent="0.25">
      <c r="B416" s="91"/>
    </row>
    <row r="417" spans="2:2" s="70" customFormat="1" x14ac:dyDescent="0.25">
      <c r="B417" s="91"/>
    </row>
    <row r="418" spans="2:2" s="70" customFormat="1" x14ac:dyDescent="0.25">
      <c r="B418" s="91"/>
    </row>
    <row r="419" spans="2:2" s="70" customFormat="1" x14ac:dyDescent="0.25">
      <c r="B419" s="91"/>
    </row>
    <row r="420" spans="2:2" s="70" customFormat="1" x14ac:dyDescent="0.25">
      <c r="B420" s="91"/>
    </row>
    <row r="421" spans="2:2" s="70" customFormat="1" x14ac:dyDescent="0.25">
      <c r="B421" s="91"/>
    </row>
    <row r="422" spans="2:2" s="70" customFormat="1" x14ac:dyDescent="0.25">
      <c r="B422" s="91"/>
    </row>
    <row r="423" spans="2:2" s="70" customFormat="1" x14ac:dyDescent="0.25">
      <c r="B423" s="91"/>
    </row>
    <row r="424" spans="2:2" s="70" customFormat="1" x14ac:dyDescent="0.25">
      <c r="B424" s="91"/>
    </row>
    <row r="425" spans="2:2" s="70" customFormat="1" x14ac:dyDescent="0.25">
      <c r="B425" s="91"/>
    </row>
    <row r="426" spans="2:2" s="70" customFormat="1" x14ac:dyDescent="0.25">
      <c r="B426" s="91"/>
    </row>
    <row r="427" spans="2:2" s="70" customFormat="1" x14ac:dyDescent="0.25">
      <c r="B427" s="91"/>
    </row>
    <row r="428" spans="2:2" s="70" customFormat="1" x14ac:dyDescent="0.25">
      <c r="B428" s="91"/>
    </row>
    <row r="429" spans="2:2" s="70" customFormat="1" x14ac:dyDescent="0.25">
      <c r="B429" s="91"/>
    </row>
    <row r="430" spans="2:2" s="70" customFormat="1" x14ac:dyDescent="0.25">
      <c r="B430" s="91"/>
    </row>
    <row r="431" spans="2:2" s="70" customFormat="1" x14ac:dyDescent="0.25">
      <c r="B431" s="91"/>
    </row>
    <row r="432" spans="2:2" s="70" customFormat="1" x14ac:dyDescent="0.25">
      <c r="B432" s="91"/>
    </row>
    <row r="433" spans="2:2" s="70" customFormat="1" x14ac:dyDescent="0.25">
      <c r="B433" s="91"/>
    </row>
    <row r="434" spans="2:2" s="70" customFormat="1" x14ac:dyDescent="0.25">
      <c r="B434" s="91"/>
    </row>
    <row r="435" spans="2:2" s="70" customFormat="1" x14ac:dyDescent="0.25">
      <c r="B435" s="91"/>
    </row>
    <row r="436" spans="2:2" s="70" customFormat="1" x14ac:dyDescent="0.25">
      <c r="B436" s="91"/>
    </row>
    <row r="437" spans="2:2" s="70" customFormat="1" x14ac:dyDescent="0.25">
      <c r="B437" s="91"/>
    </row>
    <row r="438" spans="2:2" s="70" customFormat="1" x14ac:dyDescent="0.25">
      <c r="B438" s="91"/>
    </row>
    <row r="439" spans="2:2" s="70" customFormat="1" x14ac:dyDescent="0.25">
      <c r="B439" s="91"/>
    </row>
    <row r="440" spans="2:2" s="70" customFormat="1" x14ac:dyDescent="0.25">
      <c r="B440" s="91"/>
    </row>
    <row r="441" spans="2:2" s="70" customFormat="1" x14ac:dyDescent="0.25">
      <c r="B441" s="91"/>
    </row>
    <row r="442" spans="2:2" s="70" customFormat="1" x14ac:dyDescent="0.25">
      <c r="B442" s="91"/>
    </row>
    <row r="443" spans="2:2" s="70" customFormat="1" x14ac:dyDescent="0.25">
      <c r="B443" s="91"/>
    </row>
    <row r="444" spans="2:2" s="70" customFormat="1" x14ac:dyDescent="0.25">
      <c r="B444" s="91"/>
    </row>
    <row r="445" spans="2:2" s="70" customFormat="1" x14ac:dyDescent="0.25">
      <c r="B445" s="91"/>
    </row>
    <row r="446" spans="2:2" s="70" customFormat="1" x14ac:dyDescent="0.25">
      <c r="B446" s="91"/>
    </row>
    <row r="447" spans="2:2" s="70" customFormat="1" x14ac:dyDescent="0.25">
      <c r="B447" s="91"/>
    </row>
    <row r="448" spans="2:2" s="70" customFormat="1" x14ac:dyDescent="0.25">
      <c r="B448" s="91"/>
    </row>
    <row r="449" spans="2:2" s="70" customFormat="1" x14ac:dyDescent="0.25">
      <c r="B449" s="91"/>
    </row>
    <row r="450" spans="2:2" s="70" customFormat="1" x14ac:dyDescent="0.25">
      <c r="B450" s="91"/>
    </row>
    <row r="451" spans="2:2" s="70" customFormat="1" x14ac:dyDescent="0.25">
      <c r="B451" s="91"/>
    </row>
    <row r="452" spans="2:2" s="70" customFormat="1" x14ac:dyDescent="0.25">
      <c r="B452" s="91"/>
    </row>
    <row r="453" spans="2:2" s="70" customFormat="1" x14ac:dyDescent="0.25">
      <c r="B453" s="91"/>
    </row>
    <row r="454" spans="2:2" s="70" customFormat="1" x14ac:dyDescent="0.25">
      <c r="B454" s="91"/>
    </row>
    <row r="455" spans="2:2" s="70" customFormat="1" x14ac:dyDescent="0.25">
      <c r="B455" s="91"/>
    </row>
    <row r="456" spans="2:2" s="70" customFormat="1" x14ac:dyDescent="0.25">
      <c r="B456" s="91"/>
    </row>
    <row r="457" spans="2:2" s="70" customFormat="1" x14ac:dyDescent="0.25">
      <c r="B457" s="91"/>
    </row>
    <row r="458" spans="2:2" s="70" customFormat="1" x14ac:dyDescent="0.25">
      <c r="B458" s="91"/>
    </row>
    <row r="459" spans="2:2" s="70" customFormat="1" x14ac:dyDescent="0.25">
      <c r="B459" s="91"/>
    </row>
    <row r="460" spans="2:2" s="70" customFormat="1" x14ac:dyDescent="0.25">
      <c r="B460" s="91"/>
    </row>
    <row r="461" spans="2:2" s="70" customFormat="1" x14ac:dyDescent="0.25">
      <c r="B461" s="91"/>
    </row>
    <row r="462" spans="2:2" s="70" customFormat="1" x14ac:dyDescent="0.25">
      <c r="B462" s="91"/>
    </row>
    <row r="463" spans="2:2" s="70" customFormat="1" x14ac:dyDescent="0.25">
      <c r="B463" s="91"/>
    </row>
    <row r="464" spans="2:2" s="70" customFormat="1" x14ac:dyDescent="0.25">
      <c r="B464" s="91"/>
    </row>
    <row r="465" spans="2:2" s="70" customFormat="1" x14ac:dyDescent="0.25">
      <c r="B465" s="91"/>
    </row>
    <row r="466" spans="2:2" s="70" customFormat="1" x14ac:dyDescent="0.25">
      <c r="B466" s="91"/>
    </row>
    <row r="467" spans="2:2" s="70" customFormat="1" x14ac:dyDescent="0.25">
      <c r="B467" s="91"/>
    </row>
    <row r="468" spans="2:2" s="70" customFormat="1" x14ac:dyDescent="0.25">
      <c r="B468" s="91"/>
    </row>
    <row r="469" spans="2:2" s="70" customFormat="1" x14ac:dyDescent="0.25">
      <c r="B469" s="91"/>
    </row>
    <row r="470" spans="2:2" s="70" customFormat="1" x14ac:dyDescent="0.25">
      <c r="B470" s="91"/>
    </row>
    <row r="471" spans="2:2" s="70" customFormat="1" x14ac:dyDescent="0.25">
      <c r="B471" s="91"/>
    </row>
    <row r="472" spans="2:2" s="70" customFormat="1" x14ac:dyDescent="0.25">
      <c r="B472" s="91"/>
    </row>
    <row r="473" spans="2:2" s="70" customFormat="1" x14ac:dyDescent="0.25">
      <c r="B473" s="91"/>
    </row>
    <row r="474" spans="2:2" s="70" customFormat="1" x14ac:dyDescent="0.25">
      <c r="B474" s="91"/>
    </row>
    <row r="475" spans="2:2" s="70" customFormat="1" x14ac:dyDescent="0.25">
      <c r="B475" s="91"/>
    </row>
    <row r="476" spans="2:2" s="70" customFormat="1" x14ac:dyDescent="0.25">
      <c r="B476" s="91"/>
    </row>
  </sheetData>
  <sheetProtection algorithmName="SHA-512" hashValue="zLoWYe+55ehUlvIxY6f6lRO0p2Gg4bmSSOlRmR4Io+nEBxQ4ev9QUlO+5RCZQxj/nJpPx6evmaZeUDLd1S/bXQ==" saltValue="P7EB7LuX+VgVNQ9e1oI3NQ==" spinCount="100000" sheet="1" selectLockedCells="1"/>
  <dataConsolidate link="1"/>
  <mergeCells count="59">
    <mergeCell ref="B40:Q40"/>
    <mergeCell ref="B41:Q41"/>
    <mergeCell ref="L37:Q37"/>
    <mergeCell ref="B1:W1"/>
    <mergeCell ref="B2:W2"/>
    <mergeCell ref="B17:W17"/>
    <mergeCell ref="B3:I3"/>
    <mergeCell ref="B4:D4"/>
    <mergeCell ref="K4:M4"/>
    <mergeCell ref="Q4:S4"/>
    <mergeCell ref="B5:D5"/>
    <mergeCell ref="K5:M5"/>
    <mergeCell ref="Q5:S5"/>
    <mergeCell ref="B7:D7"/>
    <mergeCell ref="K7:M7"/>
    <mergeCell ref="K10:M10"/>
    <mergeCell ref="B39:Q39"/>
    <mergeCell ref="M28:Q28"/>
    <mergeCell ref="B28:L28"/>
    <mergeCell ref="B38:Q38"/>
    <mergeCell ref="B18:I18"/>
    <mergeCell ref="V8:W8"/>
    <mergeCell ref="J18:O18"/>
    <mergeCell ref="P18:W18"/>
    <mergeCell ref="B6:D6"/>
    <mergeCell ref="B8:D8"/>
    <mergeCell ref="B13:D13"/>
    <mergeCell ref="E13:I13"/>
    <mergeCell ref="B14:D14"/>
    <mergeCell ref="E14:I14"/>
    <mergeCell ref="K6:M6"/>
    <mergeCell ref="K8:M8"/>
    <mergeCell ref="Q6:S6"/>
    <mergeCell ref="Q8:S8"/>
    <mergeCell ref="B15:D15"/>
    <mergeCell ref="E15:I15"/>
    <mergeCell ref="K13:W16"/>
    <mergeCell ref="K3:W3"/>
    <mergeCell ref="V4:W4"/>
    <mergeCell ref="V5:W5"/>
    <mergeCell ref="V6:W6"/>
    <mergeCell ref="V7:W7"/>
    <mergeCell ref="Q7:S7"/>
    <mergeCell ref="V9:W9"/>
    <mergeCell ref="V10:W10"/>
    <mergeCell ref="V11:W11"/>
    <mergeCell ref="V12:W12"/>
    <mergeCell ref="B11:D11"/>
    <mergeCell ref="K11:M11"/>
    <mergeCell ref="Q11:S11"/>
    <mergeCell ref="B12:D12"/>
    <mergeCell ref="E12:I12"/>
    <mergeCell ref="K12:M12"/>
    <mergeCell ref="Q12:S12"/>
    <mergeCell ref="B9:D9"/>
    <mergeCell ref="K9:M9"/>
    <mergeCell ref="Q9:S9"/>
    <mergeCell ref="B10:D10"/>
    <mergeCell ref="Q10:S10"/>
  </mergeCells>
  <conditionalFormatting sqref="E10:J10">
    <cfRule type="cellIs" dxfId="45" priority="2" operator="greaterThan">
      <formula>0</formula>
    </cfRule>
    <cfRule type="cellIs" dxfId="44" priority="1" operator="lessThan">
      <formula>0</formula>
    </cfRule>
  </conditionalFormatting>
  <dataValidations xWindow="796" yWindow="524" count="44">
    <dataValidation type="textLength" operator="lessThan" allowBlank="1" showInputMessage="1" showErrorMessage="1" error="This is not a form field. Please press Tab to continue." sqref="B1 B3:I4 B37:D37" xr:uid="{3ABA2B92-AD65-494D-A787-68DA2CD9A50E}">
      <formula1>0</formula1>
    </dataValidation>
    <dataValidation type="list" allowBlank="1" showInputMessage="1" showErrorMessage="1" prompt="Please select from the drop-down the status of this project" sqref="N30:N36" xr:uid="{E794CEC6-38E7-450C-A1C8-1C79BEF4DCDF}">
      <formula1>"Select One, Predevelopment, Acquired, Under Construction, Construction Completed"</formula1>
    </dataValidation>
    <dataValidation allowBlank="1" showInputMessage="1" showErrorMessage="1" prompt="Please input the date this project was completed." sqref="P30:P36" xr:uid="{70F10C88-E7BE-4C8E-9E76-5D14915B66B1}"/>
    <dataValidation allowBlank="1" showInputMessage="1" showErrorMessage="1" prompt="Enter the total number of units developed, acquired, rehabilitated or preserved by this project." sqref="C30:C36" xr:uid="{0B8FEF68-F6B7-4044-BBF9-8C4C1A604CF4}"/>
    <dataValidation type="list" allowBlank="1" showInputMessage="1" showErrorMessage="1" prompt="Please select the type of housing in this project from the drop-down." sqref="D30:D36" xr:uid="{37F08267-4C1B-4E4F-9A5D-8685161A6056}">
      <formula1>"Select One, Rental Housing, Ownership Housing, Accessory Dwelling Unit (ADU)"</formula1>
    </dataValidation>
    <dataValidation type="list" allowBlank="1" showInputMessage="1" showErrorMessage="1" prompt="Is the deed restriction recorded? Please select your response from the drop-down menu." sqref="M30:M36" xr:uid="{AD2EF3C4-1D81-49C7-8D5A-480315F1D4AC}">
      <formula1>"Select One, Yes, No, N/A"</formula1>
    </dataValidation>
    <dataValidation type="textLength" operator="lessThan" allowBlank="1" showInputMessage="1" showErrorMessage="1" error="This is not a form field. Please press tab to continue." sqref="B30:B36 E37:K37" xr:uid="{762D1471-AE50-4377-AB9D-C21456BC63F1}">
      <formula1>0</formula1>
    </dataValidation>
    <dataValidation type="list" allowBlank="1" showInputMessage="1" showErrorMessage="1" prompt="Is this a Tax Credit project? Please select your response from the drop-down menu." sqref="L30:L36" xr:uid="{CC98C755-BA00-4B14-8D0D-916B4B0481FA}">
      <formula1>"Select One, 9%,4%,N/A"</formula1>
    </dataValidation>
    <dataValidation type="list" allowBlank="1" showInputMessage="1" showErrorMessage="1" prompt="Is award letter to affordable housing project attached? Please select a response from the drop-down menu." sqref="O30:O36" xr:uid="{0A58D7A4-24AF-424C-A5CF-B3C08E1A5CF9}">
      <formula1>"Select One, Yes, No, N/A, Previously Submitted"</formula1>
    </dataValidation>
    <dataValidation operator="lessThan" allowBlank="1" showInputMessage="1" showErrorMessage="1" error="This is not a form field. Please press Tab to continue." sqref="B2" xr:uid="{821E318F-40C2-4747-A1C5-FA9DDA1218E6}"/>
    <dataValidation allowBlank="1" showInputMessage="1" showErrorMessage="1" prompt="Enter the number of Farmworkers to occupy this project" sqref="V21:V26" xr:uid="{4456FFA0-8912-4C49-8DE6-50BEEE11C167}"/>
    <dataValidation allowBlank="1" showInputMessage="1" showErrorMessage="1" prompt="Enter the amount of PLHA funds expended on construction and development" sqref="K20:K26" xr:uid="{BE186ED0-A185-4F8F-B19E-77C8907EF4BA}"/>
    <dataValidation allowBlank="1" showInputMessage="1" showErrorMessage="1" prompt="Enter the amount of PLHA funds expended on predevelopment for this project" sqref="J20:J26" xr:uid="{CBE4CD8B-E7B8-46F7-A53D-AEAE62F5FDEA}"/>
    <dataValidation allowBlank="1" showInputMessage="1" showErrorMessage="1" prompt="Enter the amount of PLHA funds expended on acquisition for this project" sqref="L20:L26" xr:uid="{A96DBC34-237E-4A8C-8DAC-41310B2B4CA9}"/>
    <dataValidation allowBlank="1" showInputMessage="1" showErrorMessage="1" prompt="Enter the amount of PLHA funds expended on rehabilitation and preservation for this project" sqref="M20:M26" xr:uid="{452715B5-8B76-4AF9-B8D5-3E27FBF17506}"/>
    <dataValidation allowBlank="1" showInputMessage="1" showErrorMessage="1" prompt="Enter the amount of PLHA funds expended on operating subsidies for this project" sqref="N20:N26" xr:uid="{B763C290-D9F1-46E3-9E98-B08EC3ABEAC1}"/>
    <dataValidation allowBlank="1" showInputMessage="1" showErrorMessage="1" prompt="Enter the number of households to occupy this project" sqref="P20:P26 Q20:W20" xr:uid="{BDB1F9ED-BC81-4961-9C27-2E5AF662DA33}"/>
    <dataValidation allowBlank="1" showInputMessage="1" showErrorMessage="1" prompt="Enter the number of individuals to occupy this project" sqref="W21:W26" xr:uid="{B659C242-E0EC-415C-93DB-81C99380FED0}"/>
    <dataValidation type="list" allowBlank="1" showInputMessage="1" showErrorMessage="1" promptTitle="Grant or Loan" prompt="Please select from drop-down" sqref="I20:I26" xr:uid="{CD44A405-69F9-46A8-AE9F-41E93527048F}">
      <formula1>"Select One, Grant, Low Interest Loan, Low Interest Deferred Loan,  N/A"</formula1>
    </dataValidation>
    <dataValidation allowBlank="1" showInputMessage="1" showErrorMessage="1" prompt="Enter name of Project developer.  Please enter &quot;N/A&quot; if not applicable." sqref="H20:H26" xr:uid="{D24B37D5-D44F-4435-B487-84A36DBF5849}"/>
    <dataValidation allowBlank="1" showInputMessage="1" showErrorMessage="1" prompt="Enter the length of affordability for the Project.  Length of affordability must adhere to the PLHA Guidelines for each specific Activity.  If not applicable, please enter &quot;N/A.&quot;" sqref="E20:E26" xr:uid="{7B0D9249-749E-4DF9-9F1B-D57835011881}"/>
    <dataValidation allowBlank="1" showInputMessage="1" showErrorMessage="1" prompt="Enter the expiration date of the affordability covenant.  If not applicable, please enter &quot;N/A.&quot;" sqref="F20:F26" xr:uid="{525915F3-2728-4C4D-807B-E4EBB0FF1EBC}"/>
    <dataValidation allowBlank="1" showInputMessage="1" showErrorMessage="1" prompt="Enter the total cost of the Project.  Cost includes PLHA and non-PLHA funds.  If not applicable, please enter &quot;N/A.&quot;" sqref="G20:G26" xr:uid="{0CD4AAFF-E92B-468E-83EA-BDAC873D2196}"/>
    <dataValidation allowBlank="1" showInputMessage="1" showErrorMessage="1" prompt="Enter Project name or identifier if PLHA funds have been requested and/or commitment documents have been submitted to SGM." sqref="B20:B26" xr:uid="{9013A8F6-E7FF-4E71-8593-DC7C7D23C253}"/>
    <dataValidation allowBlank="1" showInputMessage="1" showErrorMessage="1" prompt="Enter Project Address if PLHA funds have been requested and/or commitment documents have been submitted to SGM." sqref="C20:C26" xr:uid="{ADCF8078-0E77-4349-B9FC-6C04CDBD883F}"/>
    <dataValidation allowBlank="1" showInputMessage="1" showErrorMessage="1" prompt="If PLHA funds have not been requested or expended during this reporting period, provide an explanation as noted in the instruction." sqref="B39:Q39" xr:uid="{FFC1D413-6C5E-4C88-8917-A55ACD77379D}"/>
    <dataValidation allowBlank="1" showInputMessage="1" showErrorMessage="1" prompt="Enter the number of Transition Age Youth (ages 18-24) assisted by this project" sqref="U21:U26" xr:uid="{410C19A2-233B-4B74-9ECE-E0EE0069F3CE}"/>
    <dataValidation allowBlank="1" showInputMessage="1" showErrorMessage="1" prompt="Enter the number of minor children assisted by this project" sqref="T21:T26" xr:uid="{07B8029C-F033-4D02-81A9-25A2EFAA34C9}"/>
    <dataValidation allowBlank="1" showInputMessage="1" showErrorMessage="1" prompt="Enter the number of disabled persons assisted by this project" sqref="S21:S26" xr:uid="{246A99CA-4AC5-4E57-A94A-AE3A194CC0CB}"/>
    <dataValidation allowBlank="1" showInputMessage="1" showErrorMessage="1" prompt="Enter the number of veterans assisted by this project" sqref="R21:R26" xr:uid="{575CFF73-994C-4D5C-A8CB-359F468C46FC}"/>
    <dataValidation allowBlank="1" showInputMessage="1" showErrorMessage="1" prompt="Enter the number of seniors assisted by this project" sqref="Q21:Q26" xr:uid="{A2B068BA-C730-4C99-AC34-14327687D478}"/>
    <dataValidation allowBlank="1" showInputMessage="1" showErrorMessage="1" prompt="Provide additional comments or if you are makings amendments to your 5-year Plan or enter N/A if cell does not apply." sqref="B41:Q41" xr:uid="{BFCD3FED-ADCF-4C31-995F-DA6CA0E8EB01}"/>
    <dataValidation type="textLength" operator="lessThan" allowBlank="1" showInputMessage="1" showErrorMessage="1" sqref="B17:W19 K5:M12 B28:Q29 O5:S12 B38:Q38" xr:uid="{0F28E9B1-E6E2-489F-9F09-E64B250AE517}">
      <formula1>0</formula1>
    </dataValidation>
    <dataValidation type="textLength" operator="lessThan" allowBlank="1" showInputMessage="1" showErrorMessage="1" prompt="Please input any additional comments on Outcomes and Activity Expenditures." sqref="B40:Q40" xr:uid="{653AA7A1-A71E-467B-95BC-994CB3A9079E}">
      <formula1>0</formula1>
    </dataValidation>
    <dataValidation allowBlank="1" showInputMessage="1" showErrorMessage="1" prompt="Enter the total amount of expended on AOWH for this project during this reporting period." sqref="O20:O26" xr:uid="{4BF06FB9-F4BA-465A-9D7B-02D7DBF6FFA2}"/>
    <dataValidation type="list" allowBlank="1" showInputMessage="1" showErrorMessage="1" prompt="If the project is completed, is the certificate of occupancy or completion attached? Select yes or no." sqref="Q30:Q36" xr:uid="{C84CF19D-A1CC-4A57-A4AB-07F6DA17CC87}">
      <formula1>"Select One, Yes, No, N/A, Previously Submitted"</formula1>
    </dataValidation>
    <dataValidation allowBlank="1" showInputMessage="1" showErrorMessage="1" prompt="Enter the most current amount awarded by HCD in the execuited Standard Agreement or approved by SGIM with the budget revision or Request for Funds form." sqref="E5:I8" xr:uid="{273E5E78-D7AC-4576-9EB7-186FA3D11CA6}"/>
    <dataValidation type="textLength" allowBlank="1" showInputMessage="1" showErrorMessage="1" sqref="E10:J10 E12:I13 G27 K3:W4 U5:W12 B5:D15 J27:W27 B27" xr:uid="{898E96D9-B8E2-47F5-A0D1-984EAED77A36}">
      <formula1>1000</formula1>
      <formula2>5000</formula2>
    </dataValidation>
    <dataValidation allowBlank="1" showInputMessage="1" showErrorMessage="1" prompt="Enter the TOTAL AMOUNT TO DATE reported in the previous year's Annual Report.  " sqref="N5:N12 T5:T12" xr:uid="{4A9F19AE-98B1-4B69-9E33-27BDC3D5BD9E}"/>
    <dataValidation allowBlank="1" showInputMessage="1" showErrorMessage="1" prompt="Enter the most current amount approved by SGIM with the budget revision or Request for Funds form." sqref="E11:I11" xr:uid="{003B3D95-7133-4675-A752-7D976BE25FCA}"/>
    <dataValidation allowBlank="1" showInputMessage="1" showErrorMessage="1" prompt="Enter the amount noted in the Disencumbrance letter sent by SGIM.." sqref="E9:I9" xr:uid="{23F246E7-B4AE-45AD-A09E-8F0188F22486}"/>
    <dataValidation allowBlank="1" showInputMessage="1" showErrorMessage="1" prompt="Enter the total amount of funds expended towards a project or service using PLHA funds." sqref="E14:I14" xr:uid="{36638910-8658-4082-9A99-CFE26C54CAA4}"/>
    <dataValidation allowBlank="1" showInputMessage="1" showErrorMessage="1" prompt="Enter the total amount of PLHA funds expended towards AOWH." sqref="E15:I15" xr:uid="{D812B8CA-6630-4A8D-81C0-E150EC1CBA21}"/>
    <dataValidation allowBlank="1" showInputMessage="1" showErrorMessage="1" prompt="Enter the most current amount awarded by HCD in the executed Standard Agreement or approved by SGIM with the budget revision or Request for Funds form." sqref="J5:J9 J11" xr:uid="{ED5CDDE7-39E3-4019-93AC-6A111949DB49}"/>
  </dataValidations>
  <pageMargins left="0.45" right="0.45" top="0.5" bottom="0.5" header="0.3" footer="0.3"/>
  <pageSetup scale="10" orientation="landscape" horizontalDpi="1200" verticalDpi="1200" r:id="rId1"/>
  <extLst>
    <ext xmlns:x14="http://schemas.microsoft.com/office/spreadsheetml/2009/9/main" uri="{CCE6A557-97BC-4b89-ADB6-D9C93CAAB3DF}">
      <x14:dataValidations xmlns:xm="http://schemas.microsoft.com/office/excel/2006/main" xWindow="796" yWindow="524" count="1">
        <x14:dataValidation type="list" allowBlank="1" showInputMessage="1" showErrorMessage="1" prompt="Enter County of the Project if PLHA funds have been requested and/or commitment documents have been submitted to SGM." xr:uid="{B82B3601-832A-473E-BF8E-D835D2ACEE33}">
          <x14:formula1>
            <xm:f>'Drop Down Box'!$E$2:$E$61</xm:f>
          </x14:formula1>
          <xm:sqref>D20:D26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09665-4F03-4878-B1D3-3B79CF897CD3}">
  <sheetPr codeName="Sheet2">
    <pageSetUpPr fitToPage="1"/>
  </sheetPr>
  <dimension ref="A1:OS311"/>
  <sheetViews>
    <sheetView topLeftCell="A3" zoomScale="60" zoomScaleNormal="60" zoomScalePageLayoutView="85" workbookViewId="0">
      <selection activeCell="G5" sqref="G5"/>
    </sheetView>
  </sheetViews>
  <sheetFormatPr defaultColWidth="8.54296875" defaultRowHeight="12.5" x14ac:dyDescent="0.25"/>
  <cols>
    <col min="1" max="1" width="2.54296875" customWidth="1"/>
    <col min="2" max="8" width="30.54296875" customWidth="1"/>
    <col min="9" max="9" width="33.453125" customWidth="1"/>
    <col min="10" max="18" width="30.54296875" customWidth="1"/>
    <col min="19" max="19" width="30.54296875" style="70" customWidth="1"/>
    <col min="20" max="409" width="8.54296875" style="70"/>
  </cols>
  <sheetData>
    <row r="1" spans="1:19" ht="54.65" customHeight="1" x14ac:dyDescent="0.25">
      <c r="A1" s="70"/>
      <c r="B1" s="769" t="s">
        <v>141</v>
      </c>
      <c r="C1" s="786"/>
      <c r="D1" s="786"/>
      <c r="E1" s="786"/>
      <c r="F1" s="786"/>
      <c r="G1" s="786"/>
      <c r="H1" s="786"/>
      <c r="I1" s="786"/>
      <c r="J1" s="786"/>
      <c r="K1" s="786"/>
      <c r="L1" s="786"/>
      <c r="M1" s="786"/>
      <c r="N1" s="786"/>
      <c r="O1" s="786"/>
      <c r="P1" s="786"/>
      <c r="Q1" s="786"/>
      <c r="R1" s="786"/>
      <c r="S1" s="787"/>
    </row>
    <row r="2" spans="1:19" ht="76.5" customHeight="1" thickBot="1" x14ac:dyDescent="0.3">
      <c r="A2" s="70"/>
      <c r="B2" s="698" t="s">
        <v>259</v>
      </c>
      <c r="C2" s="699"/>
      <c r="D2" s="699"/>
      <c r="E2" s="699"/>
      <c r="F2" s="699"/>
      <c r="G2" s="699"/>
      <c r="H2" s="699"/>
      <c r="I2" s="699"/>
      <c r="J2" s="699"/>
      <c r="K2" s="699"/>
      <c r="L2" s="699"/>
      <c r="M2" s="699"/>
      <c r="N2" s="699"/>
      <c r="O2" s="699"/>
      <c r="P2" s="699"/>
      <c r="Q2" s="699"/>
      <c r="R2" s="699"/>
      <c r="S2" s="788"/>
    </row>
    <row r="3" spans="1:19" ht="269.14999999999998" customHeight="1" x14ac:dyDescent="0.25">
      <c r="A3" s="70"/>
      <c r="B3" s="665" t="s">
        <v>260</v>
      </c>
      <c r="C3" s="666"/>
      <c r="D3" s="666"/>
      <c r="E3" s="666"/>
      <c r="F3" s="666"/>
      <c r="G3" s="666"/>
      <c r="H3" s="666"/>
      <c r="I3" s="667"/>
      <c r="J3" s="393"/>
      <c r="K3" s="783" t="s">
        <v>261</v>
      </c>
      <c r="L3" s="784"/>
      <c r="M3" s="784"/>
      <c r="N3" s="784"/>
      <c r="O3" s="784"/>
      <c r="P3" s="784"/>
      <c r="Q3" s="784"/>
      <c r="R3" s="784"/>
      <c r="S3" s="785"/>
    </row>
    <row r="4" spans="1:19" ht="60" customHeight="1" x14ac:dyDescent="0.25">
      <c r="A4" s="70"/>
      <c r="B4" s="725" t="str">
        <f>'1-Cover Sheet'!C9</f>
        <v>Select One</v>
      </c>
      <c r="C4" s="726"/>
      <c r="D4" s="726"/>
      <c r="E4" s="374" t="s">
        <v>122</v>
      </c>
      <c r="F4" s="374" t="s">
        <v>123</v>
      </c>
      <c r="G4" s="374" t="s">
        <v>124</v>
      </c>
      <c r="H4" s="374" t="s">
        <v>125</v>
      </c>
      <c r="I4" s="394" t="s">
        <v>126</v>
      </c>
      <c r="J4" s="373" t="s">
        <v>201</v>
      </c>
      <c r="K4" s="777" t="s">
        <v>145</v>
      </c>
      <c r="L4" s="778"/>
      <c r="M4" s="105" t="s">
        <v>146</v>
      </c>
      <c r="N4" s="105" t="s">
        <v>147</v>
      </c>
      <c r="O4" s="58" t="s">
        <v>148</v>
      </c>
      <c r="P4" s="376" t="s">
        <v>149</v>
      </c>
      <c r="Q4" s="105" t="s">
        <v>150</v>
      </c>
      <c r="R4" s="105" t="s">
        <v>147</v>
      </c>
      <c r="S4" s="58" t="s">
        <v>151</v>
      </c>
    </row>
    <row r="5" spans="1:19" ht="94.4" customHeight="1" thickBot="1" x14ac:dyDescent="0.3">
      <c r="A5" s="70"/>
      <c r="B5" s="663" t="s">
        <v>262</v>
      </c>
      <c r="C5" s="664"/>
      <c r="D5" s="664"/>
      <c r="E5" s="212"/>
      <c r="F5" s="212"/>
      <c r="G5" s="212"/>
      <c r="H5" s="212"/>
      <c r="I5" s="313"/>
      <c r="J5" s="395">
        <f>SUM(E5:I5)</f>
        <v>0</v>
      </c>
      <c r="K5" s="731" t="s">
        <v>263</v>
      </c>
      <c r="L5" s="732"/>
      <c r="M5" s="5"/>
      <c r="N5" s="5"/>
      <c r="O5" s="146">
        <f>SUM(M5:N5)</f>
        <v>0</v>
      </c>
      <c r="P5" s="396" t="s">
        <v>264</v>
      </c>
      <c r="Q5" s="61"/>
      <c r="R5" s="61"/>
      <c r="S5" s="147">
        <f>SUM(Q5:R5)</f>
        <v>0</v>
      </c>
    </row>
    <row r="6" spans="1:19" ht="94.4" customHeight="1" x14ac:dyDescent="0.25">
      <c r="A6" s="70"/>
      <c r="B6" s="663" t="s">
        <v>265</v>
      </c>
      <c r="C6" s="664"/>
      <c r="D6" s="664"/>
      <c r="E6" s="212"/>
      <c r="F6" s="212"/>
      <c r="G6" s="212"/>
      <c r="H6" s="212"/>
      <c r="I6" s="212"/>
      <c r="J6" s="395">
        <f t="shared" ref="J6:J9" si="0">SUM(E6:I6)</f>
        <v>0</v>
      </c>
      <c r="K6" s="731" t="s">
        <v>266</v>
      </c>
      <c r="L6" s="732"/>
      <c r="M6" s="5"/>
      <c r="N6" s="5"/>
      <c r="O6" s="146">
        <f>SUM(M6:N6)</f>
        <v>0</v>
      </c>
      <c r="P6" s="789"/>
      <c r="Q6" s="790"/>
      <c r="R6" s="790"/>
      <c r="S6" s="791"/>
    </row>
    <row r="7" spans="1:19" ht="94.4" customHeight="1" x14ac:dyDescent="0.25">
      <c r="A7" s="70"/>
      <c r="B7" s="663" t="s">
        <v>267</v>
      </c>
      <c r="C7" s="664"/>
      <c r="D7" s="664"/>
      <c r="E7" s="212"/>
      <c r="F7" s="212"/>
      <c r="G7" s="212"/>
      <c r="H7" s="212"/>
      <c r="I7" s="212"/>
      <c r="J7" s="395">
        <f t="shared" si="0"/>
        <v>0</v>
      </c>
      <c r="K7" s="731" t="s">
        <v>268</v>
      </c>
      <c r="L7" s="732"/>
      <c r="M7" s="5"/>
      <c r="N7" s="5"/>
      <c r="O7" s="146">
        <f>SUM(M7:N7)</f>
        <v>0</v>
      </c>
      <c r="P7" s="792"/>
      <c r="Q7" s="793"/>
      <c r="R7" s="793"/>
      <c r="S7" s="794"/>
    </row>
    <row r="8" spans="1:19" ht="94.4" customHeight="1" thickBot="1" x14ac:dyDescent="0.3">
      <c r="A8" s="70"/>
      <c r="B8" s="663" t="s">
        <v>269</v>
      </c>
      <c r="C8" s="664"/>
      <c r="D8" s="664"/>
      <c r="E8" s="212"/>
      <c r="F8" s="212"/>
      <c r="G8" s="212"/>
      <c r="H8" s="212"/>
      <c r="I8" s="212"/>
      <c r="J8" s="395">
        <f t="shared" si="0"/>
        <v>0</v>
      </c>
      <c r="K8" s="737" t="s">
        <v>270</v>
      </c>
      <c r="L8" s="738"/>
      <c r="M8" s="61"/>
      <c r="N8" s="61"/>
      <c r="O8" s="147">
        <f>SUM(M8:N8)</f>
        <v>0</v>
      </c>
      <c r="P8" s="792"/>
      <c r="Q8" s="793"/>
      <c r="R8" s="793"/>
      <c r="S8" s="794"/>
    </row>
    <row r="9" spans="1:19" ht="94.4" customHeight="1" x14ac:dyDescent="0.25">
      <c r="A9" s="70"/>
      <c r="B9" s="663" t="s">
        <v>271</v>
      </c>
      <c r="C9" s="664"/>
      <c r="D9" s="664"/>
      <c r="E9" s="212"/>
      <c r="F9" s="212"/>
      <c r="G9" s="212"/>
      <c r="H9" s="212"/>
      <c r="I9" s="213"/>
      <c r="J9" s="395">
        <f t="shared" si="0"/>
        <v>0</v>
      </c>
      <c r="K9" s="755"/>
      <c r="L9" s="756"/>
      <c r="M9" s="756"/>
      <c r="N9" s="756"/>
      <c r="O9" s="756"/>
      <c r="P9" s="756"/>
      <c r="Q9" s="756"/>
      <c r="R9" s="756"/>
      <c r="S9" s="757"/>
    </row>
    <row r="10" spans="1:19" ht="94.4" customHeight="1" x14ac:dyDescent="0.25">
      <c r="A10" s="70"/>
      <c r="B10" s="663" t="s">
        <v>272</v>
      </c>
      <c r="C10" s="664"/>
      <c r="D10" s="664"/>
      <c r="E10" s="320">
        <f>SUM(E5-E7-E9)</f>
        <v>0</v>
      </c>
      <c r="F10" s="320">
        <f t="shared" ref="F10:J10" si="1">SUM(F5-F7-F9)</f>
        <v>0</v>
      </c>
      <c r="G10" s="320">
        <f t="shared" si="1"/>
        <v>0</v>
      </c>
      <c r="H10" s="320">
        <f t="shared" si="1"/>
        <v>0</v>
      </c>
      <c r="I10" s="321">
        <f t="shared" si="1"/>
        <v>0</v>
      </c>
      <c r="J10" s="321">
        <f t="shared" si="1"/>
        <v>0</v>
      </c>
      <c r="K10" s="755"/>
      <c r="L10" s="756"/>
      <c r="M10" s="756"/>
      <c r="N10" s="756"/>
      <c r="O10" s="756"/>
      <c r="P10" s="756"/>
      <c r="Q10" s="756"/>
      <c r="R10" s="756"/>
      <c r="S10" s="757"/>
    </row>
    <row r="11" spans="1:19" ht="94.4" customHeight="1" x14ac:dyDescent="0.25">
      <c r="A11" s="70"/>
      <c r="B11" s="691" t="s">
        <v>273</v>
      </c>
      <c r="C11" s="692"/>
      <c r="D11" s="693"/>
      <c r="E11" s="212"/>
      <c r="F11" s="212"/>
      <c r="G11" s="212"/>
      <c r="H11" s="212"/>
      <c r="I11" s="213"/>
      <c r="J11" s="395">
        <f>SUM(E11:I11)</f>
        <v>0</v>
      </c>
      <c r="K11" s="755"/>
      <c r="L11" s="756"/>
      <c r="M11" s="756"/>
      <c r="N11" s="756"/>
      <c r="O11" s="756"/>
      <c r="P11" s="756"/>
      <c r="Q11" s="756"/>
      <c r="R11" s="756"/>
      <c r="S11" s="757"/>
    </row>
    <row r="12" spans="1:19" ht="94.4" customHeight="1" x14ac:dyDescent="0.25">
      <c r="A12" s="70"/>
      <c r="B12" s="663" t="s">
        <v>274</v>
      </c>
      <c r="C12" s="664"/>
      <c r="D12" s="664"/>
      <c r="E12" s="679">
        <f>SUM(L27)</f>
        <v>0</v>
      </c>
      <c r="F12" s="795"/>
      <c r="G12" s="795"/>
      <c r="H12" s="795"/>
      <c r="I12" s="796"/>
      <c r="J12" s="226"/>
      <c r="K12" s="755"/>
      <c r="L12" s="756"/>
      <c r="M12" s="756"/>
      <c r="N12" s="756"/>
      <c r="O12" s="756"/>
      <c r="P12" s="756"/>
      <c r="Q12" s="756"/>
      <c r="R12" s="756"/>
      <c r="S12" s="757"/>
    </row>
    <row r="13" spans="1:19" ht="94.4" customHeight="1" x14ac:dyDescent="0.25">
      <c r="A13" s="70"/>
      <c r="B13" s="663" t="s">
        <v>275</v>
      </c>
      <c r="C13" s="664"/>
      <c r="D13" s="664"/>
      <c r="E13" s="679">
        <f>S27</f>
        <v>0</v>
      </c>
      <c r="F13" s="680"/>
      <c r="G13" s="680"/>
      <c r="H13" s="680"/>
      <c r="I13" s="681"/>
      <c r="J13" s="226"/>
      <c r="K13" s="755"/>
      <c r="L13" s="756"/>
      <c r="M13" s="756"/>
      <c r="N13" s="756"/>
      <c r="O13" s="756"/>
      <c r="P13" s="756"/>
      <c r="Q13" s="756"/>
      <c r="R13" s="756"/>
      <c r="S13" s="757"/>
    </row>
    <row r="14" spans="1:19" ht="94.4" customHeight="1" x14ac:dyDescent="0.25">
      <c r="A14" s="70"/>
      <c r="B14" s="663" t="s">
        <v>276</v>
      </c>
      <c r="C14" s="664"/>
      <c r="D14" s="664"/>
      <c r="E14" s="682"/>
      <c r="F14" s="683"/>
      <c r="G14" s="683"/>
      <c r="H14" s="683"/>
      <c r="I14" s="684"/>
      <c r="J14" s="226"/>
      <c r="K14" s="755"/>
      <c r="L14" s="756"/>
      <c r="M14" s="756"/>
      <c r="N14" s="756"/>
      <c r="O14" s="756"/>
      <c r="P14" s="756"/>
      <c r="Q14" s="756"/>
      <c r="R14" s="756"/>
      <c r="S14" s="757"/>
    </row>
    <row r="15" spans="1:19" ht="94.4" customHeight="1" x14ac:dyDescent="0.25">
      <c r="A15" s="70"/>
      <c r="B15" s="663" t="s">
        <v>277</v>
      </c>
      <c r="C15" s="664"/>
      <c r="D15" s="664"/>
      <c r="E15" s="682"/>
      <c r="F15" s="683"/>
      <c r="G15" s="683"/>
      <c r="H15" s="683"/>
      <c r="I15" s="684"/>
      <c r="J15" s="226"/>
      <c r="K15" s="755"/>
      <c r="L15" s="756"/>
      <c r="M15" s="756"/>
      <c r="N15" s="756"/>
      <c r="O15" s="756"/>
      <c r="P15" s="756"/>
      <c r="Q15" s="756"/>
      <c r="R15" s="756"/>
      <c r="S15" s="757"/>
    </row>
    <row r="16" spans="1:19" ht="45" customHeight="1" thickBot="1" x14ac:dyDescent="0.3">
      <c r="A16" s="70"/>
      <c r="B16" s="314"/>
      <c r="C16" s="315"/>
      <c r="D16" s="315"/>
      <c r="E16" s="315"/>
      <c r="F16" s="315"/>
      <c r="G16" s="315"/>
      <c r="H16" s="315"/>
      <c r="I16" s="316"/>
      <c r="J16" s="397"/>
      <c r="K16" s="685"/>
      <c r="L16" s="686"/>
      <c r="M16" s="686"/>
      <c r="N16" s="686"/>
      <c r="O16" s="686"/>
      <c r="P16" s="686"/>
      <c r="Q16" s="686"/>
      <c r="R16" s="686"/>
      <c r="S16" s="687"/>
    </row>
    <row r="17" spans="1:19" ht="88.4" customHeight="1" thickBot="1" x14ac:dyDescent="0.3">
      <c r="A17" s="70"/>
      <c r="B17" s="774" t="s">
        <v>278</v>
      </c>
      <c r="C17" s="711"/>
      <c r="D17" s="711"/>
      <c r="E17" s="711"/>
      <c r="F17" s="711"/>
      <c r="G17" s="711"/>
      <c r="H17" s="711"/>
      <c r="I17" s="711"/>
      <c r="J17" s="711"/>
      <c r="K17" s="711"/>
      <c r="L17" s="711"/>
      <c r="M17" s="711"/>
      <c r="N17" s="711"/>
      <c r="O17" s="711"/>
      <c r="P17" s="711"/>
      <c r="Q17" s="711"/>
      <c r="R17" s="711"/>
      <c r="S17" s="712"/>
    </row>
    <row r="18" spans="1:19" ht="72" customHeight="1" x14ac:dyDescent="0.25">
      <c r="A18" s="70"/>
      <c r="B18" s="807" t="s">
        <v>279</v>
      </c>
      <c r="C18" s="808"/>
      <c r="D18" s="808"/>
      <c r="E18" s="808"/>
      <c r="F18" s="808"/>
      <c r="G18" s="808"/>
      <c r="H18" s="808"/>
      <c r="I18" s="808"/>
      <c r="J18" s="808"/>
      <c r="K18" s="808"/>
      <c r="L18" s="808"/>
      <c r="M18" s="808"/>
      <c r="N18" s="808"/>
      <c r="O18" s="808"/>
      <c r="P18" s="808"/>
      <c r="Q18" s="808"/>
      <c r="R18" s="808"/>
      <c r="S18" s="809"/>
    </row>
    <row r="19" spans="1:19" ht="97.4" customHeight="1" x14ac:dyDescent="0.25">
      <c r="A19" s="70"/>
      <c r="B19" s="806" t="s">
        <v>179</v>
      </c>
      <c r="C19" s="805"/>
      <c r="D19" s="804" t="s">
        <v>180</v>
      </c>
      <c r="E19" s="805"/>
      <c r="F19" s="804" t="s">
        <v>181</v>
      </c>
      <c r="G19" s="805"/>
      <c r="H19" s="15" t="s">
        <v>182</v>
      </c>
      <c r="I19" s="383" t="s">
        <v>183</v>
      </c>
      <c r="J19" s="383" t="s">
        <v>280</v>
      </c>
      <c r="K19" s="20" t="s">
        <v>281</v>
      </c>
      <c r="L19" s="20" t="s">
        <v>282</v>
      </c>
      <c r="M19" s="20" t="s">
        <v>283</v>
      </c>
      <c r="N19" s="400" t="s">
        <v>284</v>
      </c>
      <c r="O19" s="20" t="s">
        <v>285</v>
      </c>
      <c r="P19" s="20" t="s">
        <v>215</v>
      </c>
      <c r="Q19" s="20" t="s">
        <v>286</v>
      </c>
      <c r="R19" s="399" t="s">
        <v>287</v>
      </c>
      <c r="S19" s="146" t="s">
        <v>247</v>
      </c>
    </row>
    <row r="20" spans="1:19" ht="45" customHeight="1" x14ac:dyDescent="0.35">
      <c r="A20" s="72" t="s">
        <v>200</v>
      </c>
      <c r="B20" s="802"/>
      <c r="C20" s="803"/>
      <c r="D20" s="800"/>
      <c r="E20" s="801"/>
      <c r="F20" s="813" t="s">
        <v>22</v>
      </c>
      <c r="G20" s="814"/>
      <c r="H20" s="280"/>
      <c r="I20" s="163"/>
      <c r="J20" s="6"/>
      <c r="K20" s="255"/>
      <c r="L20" s="255"/>
      <c r="M20" s="280" t="s">
        <v>22</v>
      </c>
      <c r="N20" s="280" t="s">
        <v>22</v>
      </c>
      <c r="O20" s="280" t="s">
        <v>22</v>
      </c>
      <c r="P20" s="293" t="s">
        <v>22</v>
      </c>
      <c r="Q20" s="62"/>
      <c r="R20" s="299" t="s">
        <v>22</v>
      </c>
      <c r="S20" s="227"/>
    </row>
    <row r="21" spans="1:19" ht="45" customHeight="1" x14ac:dyDescent="0.35">
      <c r="A21" s="72" t="s">
        <v>200</v>
      </c>
      <c r="B21" s="802"/>
      <c r="C21" s="803"/>
      <c r="D21" s="800"/>
      <c r="E21" s="801"/>
      <c r="F21" s="813" t="s">
        <v>22</v>
      </c>
      <c r="G21" s="814"/>
      <c r="H21" s="280"/>
      <c r="I21" s="163"/>
      <c r="J21" s="6"/>
      <c r="K21" s="255"/>
      <c r="L21" s="255"/>
      <c r="M21" s="280" t="s">
        <v>22</v>
      </c>
      <c r="N21" s="280" t="s">
        <v>22</v>
      </c>
      <c r="O21" s="280" t="s">
        <v>22</v>
      </c>
      <c r="P21" s="293" t="s">
        <v>22</v>
      </c>
      <c r="Q21" s="62"/>
      <c r="R21" s="299" t="s">
        <v>22</v>
      </c>
      <c r="S21" s="227"/>
    </row>
    <row r="22" spans="1:19" ht="45" customHeight="1" x14ac:dyDescent="0.35">
      <c r="A22" s="72" t="s">
        <v>200</v>
      </c>
      <c r="B22" s="802"/>
      <c r="C22" s="803"/>
      <c r="D22" s="800"/>
      <c r="E22" s="801"/>
      <c r="F22" s="813" t="s">
        <v>22</v>
      </c>
      <c r="G22" s="814"/>
      <c r="H22" s="280"/>
      <c r="I22" s="163"/>
      <c r="J22" s="6"/>
      <c r="K22" s="255"/>
      <c r="L22" s="255"/>
      <c r="M22" s="280" t="s">
        <v>22</v>
      </c>
      <c r="N22" s="280" t="s">
        <v>22</v>
      </c>
      <c r="O22" s="280" t="s">
        <v>22</v>
      </c>
      <c r="P22" s="293" t="s">
        <v>22</v>
      </c>
      <c r="Q22" s="62"/>
      <c r="R22" s="299" t="s">
        <v>22</v>
      </c>
      <c r="S22" s="227"/>
    </row>
    <row r="23" spans="1:19" ht="45" customHeight="1" x14ac:dyDescent="0.35">
      <c r="A23" s="72" t="s">
        <v>200</v>
      </c>
      <c r="B23" s="802"/>
      <c r="C23" s="803"/>
      <c r="D23" s="800"/>
      <c r="E23" s="801"/>
      <c r="F23" s="813" t="s">
        <v>22</v>
      </c>
      <c r="G23" s="814"/>
      <c r="H23" s="280"/>
      <c r="I23" s="163"/>
      <c r="J23" s="6"/>
      <c r="K23" s="255"/>
      <c r="L23" s="255"/>
      <c r="M23" s="280" t="s">
        <v>22</v>
      </c>
      <c r="N23" s="280" t="s">
        <v>22</v>
      </c>
      <c r="O23" s="280" t="s">
        <v>22</v>
      </c>
      <c r="P23" s="293" t="s">
        <v>22</v>
      </c>
      <c r="Q23" s="62"/>
      <c r="R23" s="299" t="s">
        <v>22</v>
      </c>
      <c r="S23" s="227"/>
    </row>
    <row r="24" spans="1:19" ht="45" customHeight="1" x14ac:dyDescent="0.35">
      <c r="A24" s="72" t="s">
        <v>200</v>
      </c>
      <c r="B24" s="802"/>
      <c r="C24" s="803"/>
      <c r="D24" s="800"/>
      <c r="E24" s="801"/>
      <c r="F24" s="813" t="s">
        <v>22</v>
      </c>
      <c r="G24" s="814"/>
      <c r="H24" s="280"/>
      <c r="I24" s="163"/>
      <c r="J24" s="6"/>
      <c r="K24" s="255"/>
      <c r="L24" s="255"/>
      <c r="M24" s="280" t="s">
        <v>22</v>
      </c>
      <c r="N24" s="280" t="s">
        <v>22</v>
      </c>
      <c r="O24" s="280" t="s">
        <v>22</v>
      </c>
      <c r="P24" s="293" t="s">
        <v>22</v>
      </c>
      <c r="Q24" s="62"/>
      <c r="R24" s="299" t="s">
        <v>22</v>
      </c>
      <c r="S24" s="227"/>
    </row>
    <row r="25" spans="1:19" ht="45" customHeight="1" x14ac:dyDescent="0.35">
      <c r="A25" s="72" t="s">
        <v>200</v>
      </c>
      <c r="B25" s="802"/>
      <c r="C25" s="803"/>
      <c r="D25" s="800"/>
      <c r="E25" s="801"/>
      <c r="F25" s="813" t="s">
        <v>22</v>
      </c>
      <c r="G25" s="814"/>
      <c r="H25" s="280"/>
      <c r="I25" s="163"/>
      <c r="J25" s="6"/>
      <c r="K25" s="255"/>
      <c r="L25" s="255"/>
      <c r="M25" s="280" t="s">
        <v>22</v>
      </c>
      <c r="N25" s="280" t="s">
        <v>22</v>
      </c>
      <c r="O25" s="280" t="s">
        <v>22</v>
      </c>
      <c r="P25" s="293" t="s">
        <v>22</v>
      </c>
      <c r="Q25" s="62"/>
      <c r="R25" s="299" t="s">
        <v>22</v>
      </c>
      <c r="S25" s="227"/>
    </row>
    <row r="26" spans="1:19" ht="45" customHeight="1" x14ac:dyDescent="0.35">
      <c r="A26" s="72" t="s">
        <v>200</v>
      </c>
      <c r="B26" s="802"/>
      <c r="C26" s="803"/>
      <c r="D26" s="800"/>
      <c r="E26" s="801"/>
      <c r="F26" s="813" t="s">
        <v>22</v>
      </c>
      <c r="G26" s="814"/>
      <c r="H26" s="280"/>
      <c r="I26" s="163"/>
      <c r="J26" s="6"/>
      <c r="K26" s="255"/>
      <c r="L26" s="255"/>
      <c r="M26" s="280" t="s">
        <v>22</v>
      </c>
      <c r="N26" s="280" t="s">
        <v>22</v>
      </c>
      <c r="O26" s="280" t="s">
        <v>22</v>
      </c>
      <c r="P26" s="293" t="s">
        <v>22</v>
      </c>
      <c r="Q26" s="62"/>
      <c r="R26" s="299" t="s">
        <v>22</v>
      </c>
      <c r="S26" s="227"/>
    </row>
    <row r="27" spans="1:19" ht="45" customHeight="1" thickBot="1" x14ac:dyDescent="0.4">
      <c r="A27" s="70"/>
      <c r="B27" s="815" t="s">
        <v>258</v>
      </c>
      <c r="C27" s="816"/>
      <c r="D27" s="401"/>
      <c r="E27" s="402"/>
      <c r="F27" s="402"/>
      <c r="G27" s="402"/>
      <c r="H27" s="402"/>
      <c r="I27" s="402"/>
      <c r="J27" s="403">
        <f>SUM(J20:J26)</f>
        <v>0</v>
      </c>
      <c r="K27" s="404">
        <f>SUM(K20:K26)</f>
        <v>0</v>
      </c>
      <c r="L27" s="404">
        <f>SUM(L20:L26)</f>
        <v>0</v>
      </c>
      <c r="M27" s="797"/>
      <c r="N27" s="798"/>
      <c r="O27" s="798"/>
      <c r="P27" s="798"/>
      <c r="Q27" s="798"/>
      <c r="R27" s="799"/>
      <c r="S27" s="405">
        <f>SUM(S20:S26)</f>
        <v>0</v>
      </c>
    </row>
    <row r="28" spans="1:19" ht="164.15" customHeight="1" x14ac:dyDescent="0.25">
      <c r="A28" s="70"/>
      <c r="B28" s="810" t="s">
        <v>219</v>
      </c>
      <c r="C28" s="811"/>
      <c r="D28" s="811"/>
      <c r="E28" s="811"/>
      <c r="F28" s="811"/>
      <c r="G28" s="811"/>
      <c r="H28" s="811"/>
      <c r="I28" s="811"/>
      <c r="J28" s="811"/>
      <c r="K28" s="811"/>
      <c r="L28" s="811"/>
      <c r="M28" s="811"/>
      <c r="N28" s="811"/>
      <c r="O28" s="811"/>
      <c r="P28" s="811"/>
      <c r="Q28" s="811"/>
      <c r="R28" s="812"/>
    </row>
    <row r="29" spans="1:19" ht="176.15" customHeight="1" thickBot="1" x14ac:dyDescent="0.3">
      <c r="A29" s="70"/>
      <c r="B29" s="675"/>
      <c r="C29" s="676"/>
      <c r="D29" s="676"/>
      <c r="E29" s="676"/>
      <c r="F29" s="676"/>
      <c r="G29" s="676"/>
      <c r="H29" s="676"/>
      <c r="I29" s="676"/>
      <c r="J29" s="676"/>
      <c r="K29" s="676"/>
      <c r="L29" s="676"/>
      <c r="M29" s="676"/>
      <c r="N29" s="676"/>
      <c r="O29" s="676"/>
      <c r="P29" s="676"/>
      <c r="Q29" s="676"/>
      <c r="R29" s="677"/>
    </row>
    <row r="30" spans="1:19" ht="113.15" customHeight="1" x14ac:dyDescent="0.25">
      <c r="A30" s="70"/>
      <c r="B30" s="672" t="s">
        <v>220</v>
      </c>
      <c r="C30" s="673"/>
      <c r="D30" s="673"/>
      <c r="E30" s="673"/>
      <c r="F30" s="673"/>
      <c r="G30" s="673"/>
      <c r="H30" s="673"/>
      <c r="I30" s="673"/>
      <c r="J30" s="673"/>
      <c r="K30" s="673"/>
      <c r="L30" s="673"/>
      <c r="M30" s="673"/>
      <c r="N30" s="673"/>
      <c r="O30" s="673"/>
      <c r="P30" s="673"/>
      <c r="Q30" s="673"/>
      <c r="R30" s="674"/>
    </row>
    <row r="31" spans="1:19" ht="176.15" customHeight="1" thickBot="1" x14ac:dyDescent="0.3">
      <c r="A31" s="70"/>
      <c r="B31" s="675"/>
      <c r="C31" s="676"/>
      <c r="D31" s="676"/>
      <c r="E31" s="676"/>
      <c r="F31" s="676"/>
      <c r="G31" s="676"/>
      <c r="H31" s="676"/>
      <c r="I31" s="676"/>
      <c r="J31" s="676"/>
      <c r="K31" s="676"/>
      <c r="L31" s="676"/>
      <c r="M31" s="676"/>
      <c r="N31" s="676"/>
      <c r="O31" s="676"/>
      <c r="P31" s="676"/>
      <c r="Q31" s="676"/>
      <c r="R31" s="677"/>
    </row>
    <row r="32" spans="1:19" s="70" customFormat="1" x14ac:dyDescent="0.25"/>
    <row r="33" s="70" customFormat="1" x14ac:dyDescent="0.25"/>
    <row r="34" s="70" customFormat="1" x14ac:dyDescent="0.25"/>
    <row r="35" s="70" customFormat="1" x14ac:dyDescent="0.25"/>
    <row r="36" s="70" customFormat="1" x14ac:dyDescent="0.25"/>
    <row r="37" s="70" customFormat="1" x14ac:dyDescent="0.25"/>
    <row r="38" s="70" customFormat="1" x14ac:dyDescent="0.25"/>
    <row r="39" s="70" customFormat="1" x14ac:dyDescent="0.25"/>
    <row r="40" s="70" customFormat="1" x14ac:dyDescent="0.25"/>
    <row r="41" s="70" customFormat="1" x14ac:dyDescent="0.25"/>
    <row r="42" s="70" customFormat="1" x14ac:dyDescent="0.25"/>
    <row r="43" s="70" customFormat="1" x14ac:dyDescent="0.25"/>
    <row r="44" s="70" customFormat="1" x14ac:dyDescent="0.25"/>
    <row r="45" s="70" customFormat="1" x14ac:dyDescent="0.25"/>
    <row r="46" s="70" customFormat="1" x14ac:dyDescent="0.25"/>
    <row r="47" s="70" customFormat="1" x14ac:dyDescent="0.25"/>
    <row r="48" s="70" customFormat="1" x14ac:dyDescent="0.25"/>
    <row r="49" s="70" customFormat="1" x14ac:dyDescent="0.25"/>
    <row r="50" s="70" customFormat="1" x14ac:dyDescent="0.25"/>
    <row r="51" s="70" customFormat="1" x14ac:dyDescent="0.25"/>
    <row r="52" s="70" customFormat="1" x14ac:dyDescent="0.25"/>
    <row r="53" s="70" customFormat="1" x14ac:dyDescent="0.25"/>
    <row r="54" s="70" customFormat="1" x14ac:dyDescent="0.25"/>
    <row r="55" s="70" customFormat="1" x14ac:dyDescent="0.25"/>
    <row r="56" s="70" customFormat="1" x14ac:dyDescent="0.25"/>
    <row r="57" s="70" customFormat="1" x14ac:dyDescent="0.25"/>
    <row r="58" s="70" customFormat="1" x14ac:dyDescent="0.25"/>
    <row r="59" s="70" customFormat="1" x14ac:dyDescent="0.25"/>
    <row r="60" s="70" customFormat="1" x14ac:dyDescent="0.25"/>
    <row r="61" s="70" customFormat="1" x14ac:dyDescent="0.25"/>
    <row r="62" s="70" customFormat="1" x14ac:dyDescent="0.25"/>
    <row r="63" s="70" customFormat="1" x14ac:dyDescent="0.25"/>
    <row r="64" s="70" customFormat="1" x14ac:dyDescent="0.25"/>
    <row r="65" s="70" customFormat="1" x14ac:dyDescent="0.25"/>
    <row r="66" s="70" customFormat="1" x14ac:dyDescent="0.25"/>
    <row r="67" s="70" customFormat="1" x14ac:dyDescent="0.25"/>
    <row r="68" s="70" customFormat="1" x14ac:dyDescent="0.25"/>
    <row r="69" s="70" customFormat="1" x14ac:dyDescent="0.25"/>
    <row r="70" s="70" customFormat="1" x14ac:dyDescent="0.25"/>
    <row r="71" s="70" customFormat="1" x14ac:dyDescent="0.25"/>
    <row r="72" s="70" customFormat="1" x14ac:dyDescent="0.25"/>
    <row r="73" s="70" customFormat="1" x14ac:dyDescent="0.25"/>
    <row r="74" s="70" customFormat="1" x14ac:dyDescent="0.25"/>
    <row r="75" s="70" customFormat="1" x14ac:dyDescent="0.25"/>
    <row r="76" s="70" customFormat="1" x14ac:dyDescent="0.25"/>
    <row r="77" s="70" customFormat="1" x14ac:dyDescent="0.25"/>
    <row r="78" s="70" customFormat="1" x14ac:dyDescent="0.25"/>
    <row r="79" s="70" customFormat="1" x14ac:dyDescent="0.25"/>
    <row r="80" s="70" customFormat="1" x14ac:dyDescent="0.25"/>
    <row r="81" s="70" customFormat="1" x14ac:dyDescent="0.25"/>
    <row r="82" s="70" customFormat="1" x14ac:dyDescent="0.25"/>
    <row r="83" s="70" customFormat="1" x14ac:dyDescent="0.25"/>
    <row r="84" s="70" customFormat="1" x14ac:dyDescent="0.25"/>
    <row r="85" s="70" customFormat="1" x14ac:dyDescent="0.25"/>
    <row r="86" s="70" customFormat="1" x14ac:dyDescent="0.25"/>
    <row r="87" s="70" customFormat="1" x14ac:dyDescent="0.25"/>
    <row r="88" s="70" customFormat="1" x14ac:dyDescent="0.25"/>
    <row r="89" s="70" customFormat="1" x14ac:dyDescent="0.25"/>
    <row r="90" s="70" customFormat="1" x14ac:dyDescent="0.25"/>
    <row r="91" s="70" customFormat="1" x14ac:dyDescent="0.25"/>
    <row r="92" s="70" customFormat="1" x14ac:dyDescent="0.25"/>
    <row r="93" s="70" customFormat="1" x14ac:dyDescent="0.25"/>
    <row r="94" s="70" customFormat="1" x14ac:dyDescent="0.25"/>
    <row r="95" s="70" customFormat="1" x14ac:dyDescent="0.25"/>
    <row r="96" s="70" customFormat="1" x14ac:dyDescent="0.25"/>
    <row r="97" s="70" customFormat="1" x14ac:dyDescent="0.25"/>
    <row r="98" s="70" customFormat="1" x14ac:dyDescent="0.25"/>
    <row r="99" s="70" customFormat="1" x14ac:dyDescent="0.25"/>
    <row r="100" s="70" customFormat="1" x14ac:dyDescent="0.25"/>
    <row r="101" s="70" customFormat="1" x14ac:dyDescent="0.25"/>
    <row r="102" s="70" customFormat="1" x14ac:dyDescent="0.25"/>
    <row r="103" s="70" customFormat="1" x14ac:dyDescent="0.25"/>
    <row r="104" s="70" customFormat="1" x14ac:dyDescent="0.25"/>
    <row r="105" s="70" customFormat="1" x14ac:dyDescent="0.25"/>
    <row r="106" s="70" customFormat="1" x14ac:dyDescent="0.25"/>
    <row r="107" s="70" customFormat="1" x14ac:dyDescent="0.25"/>
    <row r="108" s="70" customFormat="1" x14ac:dyDescent="0.25"/>
    <row r="109" s="70" customFormat="1" x14ac:dyDescent="0.25"/>
    <row r="110" s="70" customFormat="1" x14ac:dyDescent="0.25"/>
    <row r="111" s="70" customFormat="1" x14ac:dyDescent="0.25"/>
    <row r="112" s="70" customFormat="1" x14ac:dyDescent="0.25"/>
    <row r="113" s="70" customFormat="1" x14ac:dyDescent="0.25"/>
    <row r="114" s="70" customFormat="1" x14ac:dyDescent="0.25"/>
    <row r="115" s="70" customFormat="1" x14ac:dyDescent="0.25"/>
    <row r="116" s="70" customFormat="1" x14ac:dyDescent="0.25"/>
    <row r="117" s="70" customFormat="1" x14ac:dyDescent="0.25"/>
    <row r="118" s="70" customFormat="1" x14ac:dyDescent="0.25"/>
    <row r="119" s="70" customFormat="1" x14ac:dyDescent="0.25"/>
    <row r="120" s="70" customFormat="1" x14ac:dyDescent="0.25"/>
    <row r="121" s="70" customFormat="1" x14ac:dyDescent="0.25"/>
    <row r="122" s="70" customFormat="1" x14ac:dyDescent="0.25"/>
    <row r="123" s="70" customFormat="1" x14ac:dyDescent="0.25"/>
    <row r="124" s="70" customFormat="1" x14ac:dyDescent="0.25"/>
    <row r="125" s="70" customFormat="1" x14ac:dyDescent="0.25"/>
    <row r="126" s="70" customFormat="1" x14ac:dyDescent="0.25"/>
    <row r="127" s="70" customFormat="1" x14ac:dyDescent="0.25"/>
    <row r="128" s="70" customFormat="1" x14ac:dyDescent="0.25"/>
    <row r="129" s="70" customFormat="1" x14ac:dyDescent="0.25"/>
    <row r="130" s="70" customFormat="1" x14ac:dyDescent="0.25"/>
    <row r="131" s="70" customFormat="1" x14ac:dyDescent="0.25"/>
    <row r="132" s="70" customFormat="1" x14ac:dyDescent="0.25"/>
    <row r="133" s="70" customFormat="1" x14ac:dyDescent="0.25"/>
    <row r="134" s="70" customFormat="1" x14ac:dyDescent="0.25"/>
    <row r="135" s="70" customFormat="1" x14ac:dyDescent="0.25"/>
    <row r="136" s="70" customFormat="1" x14ac:dyDescent="0.25"/>
    <row r="137" s="70" customFormat="1" x14ac:dyDescent="0.25"/>
    <row r="138" s="70" customFormat="1" x14ac:dyDescent="0.25"/>
    <row r="139" s="70" customFormat="1" x14ac:dyDescent="0.25"/>
    <row r="140" s="70" customFormat="1" x14ac:dyDescent="0.25"/>
    <row r="141" s="70" customFormat="1" x14ac:dyDescent="0.25"/>
    <row r="142" s="70" customFormat="1" x14ac:dyDescent="0.25"/>
    <row r="143" s="70" customFormat="1" x14ac:dyDescent="0.25"/>
    <row r="144" s="70" customFormat="1" x14ac:dyDescent="0.25"/>
    <row r="145" s="70" customFormat="1" x14ac:dyDescent="0.25"/>
    <row r="146" s="70" customFormat="1" x14ac:dyDescent="0.25"/>
    <row r="147" s="70" customFormat="1" x14ac:dyDescent="0.25"/>
    <row r="148" s="70" customFormat="1" x14ac:dyDescent="0.25"/>
    <row r="149" s="70" customFormat="1" x14ac:dyDescent="0.25"/>
    <row r="150" s="70" customFormat="1" x14ac:dyDescent="0.25"/>
    <row r="151" s="70" customFormat="1" x14ac:dyDescent="0.25"/>
    <row r="152" s="70" customFormat="1" x14ac:dyDescent="0.25"/>
    <row r="153" s="70" customFormat="1" x14ac:dyDescent="0.25"/>
    <row r="154" s="70" customFormat="1" x14ac:dyDescent="0.25"/>
    <row r="155" s="70" customFormat="1" x14ac:dyDescent="0.25"/>
    <row r="156" s="70" customFormat="1" x14ac:dyDescent="0.25"/>
    <row r="157" s="70" customFormat="1" x14ac:dyDescent="0.25"/>
    <row r="158" s="70" customFormat="1" x14ac:dyDescent="0.25"/>
    <row r="159" s="70" customFormat="1" x14ac:dyDescent="0.25"/>
    <row r="160" s="70" customFormat="1" x14ac:dyDescent="0.25"/>
    <row r="161" s="70" customFormat="1" x14ac:dyDescent="0.25"/>
    <row r="162" s="70" customFormat="1" x14ac:dyDescent="0.25"/>
    <row r="163" s="70" customFormat="1" x14ac:dyDescent="0.25"/>
    <row r="164" s="70" customFormat="1" x14ac:dyDescent="0.25"/>
    <row r="165" s="70" customFormat="1" x14ac:dyDescent="0.25"/>
    <row r="166" s="70" customFormat="1" x14ac:dyDescent="0.25"/>
    <row r="167" s="70" customFormat="1" x14ac:dyDescent="0.25"/>
    <row r="168" s="70" customFormat="1" x14ac:dyDescent="0.25"/>
    <row r="169" s="70" customFormat="1" x14ac:dyDescent="0.25"/>
    <row r="170" s="70" customFormat="1" x14ac:dyDescent="0.25"/>
    <row r="171" s="70" customFormat="1" x14ac:dyDescent="0.25"/>
    <row r="172" s="70" customFormat="1" x14ac:dyDescent="0.25"/>
    <row r="173" s="70" customFormat="1" x14ac:dyDescent="0.25"/>
    <row r="174" s="70" customFormat="1" x14ac:dyDescent="0.25"/>
    <row r="175" s="70" customFormat="1" x14ac:dyDescent="0.25"/>
    <row r="176" s="70" customFormat="1" x14ac:dyDescent="0.25"/>
    <row r="177" s="70" customFormat="1" x14ac:dyDescent="0.25"/>
    <row r="178" s="70" customFormat="1" x14ac:dyDescent="0.25"/>
    <row r="179" s="70" customFormat="1" x14ac:dyDescent="0.25"/>
    <row r="180" s="70" customFormat="1" x14ac:dyDescent="0.25"/>
    <row r="181" s="70" customFormat="1" x14ac:dyDescent="0.25"/>
    <row r="182" s="70" customFormat="1" x14ac:dyDescent="0.25"/>
    <row r="183" s="70" customFormat="1" x14ac:dyDescent="0.25"/>
    <row r="184" s="70" customFormat="1" x14ac:dyDescent="0.25"/>
    <row r="185" s="70" customFormat="1" x14ac:dyDescent="0.25"/>
    <row r="186" s="70" customFormat="1" x14ac:dyDescent="0.25"/>
    <row r="187" s="70" customFormat="1" x14ac:dyDescent="0.25"/>
    <row r="188" s="70" customFormat="1" x14ac:dyDescent="0.25"/>
    <row r="189" s="70" customFormat="1" x14ac:dyDescent="0.25"/>
    <row r="190" s="70" customFormat="1" x14ac:dyDescent="0.25"/>
    <row r="191" s="70" customFormat="1" x14ac:dyDescent="0.25"/>
    <row r="192" s="70" customFormat="1" x14ac:dyDescent="0.25"/>
    <row r="193" s="70" customFormat="1" x14ac:dyDescent="0.25"/>
    <row r="194" s="70" customFormat="1" x14ac:dyDescent="0.25"/>
    <row r="195" s="70" customFormat="1" x14ac:dyDescent="0.25"/>
    <row r="196" s="70" customFormat="1" x14ac:dyDescent="0.25"/>
    <row r="197" s="70" customFormat="1" x14ac:dyDescent="0.25"/>
    <row r="198" s="70" customFormat="1" x14ac:dyDescent="0.25"/>
    <row r="199" s="70" customFormat="1" x14ac:dyDescent="0.25"/>
    <row r="200" s="70" customFormat="1" x14ac:dyDescent="0.25"/>
    <row r="201" s="70" customFormat="1" x14ac:dyDescent="0.25"/>
    <row r="202" s="70" customFormat="1" x14ac:dyDescent="0.25"/>
    <row r="203" s="70" customFormat="1" x14ac:dyDescent="0.25"/>
    <row r="204" s="70" customFormat="1" x14ac:dyDescent="0.25"/>
    <row r="205" s="70" customFormat="1" x14ac:dyDescent="0.25"/>
    <row r="206" s="70" customFormat="1" x14ac:dyDescent="0.25"/>
    <row r="207" s="70" customFormat="1" x14ac:dyDescent="0.25"/>
    <row r="208" s="70" customFormat="1" x14ac:dyDescent="0.25"/>
    <row r="209" s="70" customFormat="1" x14ac:dyDescent="0.25"/>
    <row r="210" s="70" customFormat="1" x14ac:dyDescent="0.25"/>
    <row r="211" s="70" customFormat="1" x14ac:dyDescent="0.25"/>
    <row r="212" s="70" customFormat="1" x14ac:dyDescent="0.25"/>
    <row r="213" s="70" customFormat="1" x14ac:dyDescent="0.25"/>
    <row r="214" s="70" customFormat="1" x14ac:dyDescent="0.25"/>
    <row r="215" s="70" customFormat="1" x14ac:dyDescent="0.25"/>
    <row r="216" s="70" customFormat="1" x14ac:dyDescent="0.25"/>
    <row r="217" s="70" customFormat="1" x14ac:dyDescent="0.25"/>
    <row r="218" s="70" customFormat="1" x14ac:dyDescent="0.25"/>
    <row r="219" s="70" customFormat="1" x14ac:dyDescent="0.25"/>
    <row r="220" s="70" customFormat="1" x14ac:dyDescent="0.25"/>
    <row r="221" s="70" customFormat="1" x14ac:dyDescent="0.25"/>
    <row r="222" s="70" customFormat="1" x14ac:dyDescent="0.25"/>
    <row r="223" s="70" customFormat="1" x14ac:dyDescent="0.25"/>
    <row r="224" s="70" customFormat="1" x14ac:dyDescent="0.25"/>
    <row r="225" s="70" customFormat="1" x14ac:dyDescent="0.25"/>
    <row r="226" s="70" customFormat="1" x14ac:dyDescent="0.25"/>
    <row r="227" s="70" customFormat="1" x14ac:dyDescent="0.25"/>
    <row r="228" s="70" customFormat="1" x14ac:dyDescent="0.25"/>
    <row r="229" s="70" customFormat="1" x14ac:dyDescent="0.25"/>
    <row r="230" s="70" customFormat="1" x14ac:dyDescent="0.25"/>
    <row r="231" s="70" customFormat="1" x14ac:dyDescent="0.25"/>
    <row r="232" s="70" customFormat="1" x14ac:dyDescent="0.25"/>
    <row r="233" s="70" customFormat="1" x14ac:dyDescent="0.25"/>
    <row r="234" s="70" customFormat="1" x14ac:dyDescent="0.25"/>
    <row r="235" s="70" customFormat="1" x14ac:dyDescent="0.25"/>
    <row r="236" s="70" customFormat="1" x14ac:dyDescent="0.25"/>
    <row r="237" s="70" customFormat="1" x14ac:dyDescent="0.25"/>
    <row r="238" s="70" customFormat="1" x14ac:dyDescent="0.25"/>
    <row r="239" s="70" customFormat="1" x14ac:dyDescent="0.25"/>
    <row r="240" s="70" customFormat="1" x14ac:dyDescent="0.25"/>
    <row r="241" s="70" customFormat="1" x14ac:dyDescent="0.25"/>
    <row r="242" s="70" customFormat="1" x14ac:dyDescent="0.25"/>
    <row r="243" s="70" customFormat="1" x14ac:dyDescent="0.25"/>
    <row r="244" s="70" customFormat="1" x14ac:dyDescent="0.25"/>
    <row r="245" s="70" customFormat="1" x14ac:dyDescent="0.25"/>
    <row r="246" s="70" customFormat="1" x14ac:dyDescent="0.25"/>
    <row r="247" s="70" customFormat="1" x14ac:dyDescent="0.25"/>
    <row r="248" s="70" customFormat="1" x14ac:dyDescent="0.25"/>
    <row r="249" s="70" customFormat="1" x14ac:dyDescent="0.25"/>
    <row r="250" s="70" customFormat="1" x14ac:dyDescent="0.25"/>
    <row r="251" s="70" customFormat="1" x14ac:dyDescent="0.25"/>
    <row r="252" s="70" customFormat="1" x14ac:dyDescent="0.25"/>
    <row r="253" s="70" customFormat="1" x14ac:dyDescent="0.25"/>
    <row r="254" s="70" customFormat="1" x14ac:dyDescent="0.25"/>
    <row r="255" s="70" customFormat="1" x14ac:dyDescent="0.25"/>
    <row r="256" s="70" customFormat="1" x14ac:dyDescent="0.25"/>
    <row r="257" s="70" customFormat="1" x14ac:dyDescent="0.25"/>
    <row r="258" s="70" customFormat="1" x14ac:dyDescent="0.25"/>
    <row r="259" s="70" customFormat="1" x14ac:dyDescent="0.25"/>
    <row r="260" s="70" customFormat="1" x14ac:dyDescent="0.25"/>
    <row r="261" s="70" customFormat="1" x14ac:dyDescent="0.25"/>
    <row r="262" s="70" customFormat="1" x14ac:dyDescent="0.25"/>
    <row r="263" s="70" customFormat="1" x14ac:dyDescent="0.25"/>
    <row r="264" s="70" customFormat="1" x14ac:dyDescent="0.25"/>
    <row r="265" s="70" customFormat="1" x14ac:dyDescent="0.25"/>
    <row r="266" s="70" customFormat="1" x14ac:dyDescent="0.25"/>
    <row r="267" s="70" customFormat="1" x14ac:dyDescent="0.25"/>
    <row r="268" s="70" customFormat="1" x14ac:dyDescent="0.25"/>
    <row r="269" s="70" customFormat="1" x14ac:dyDescent="0.25"/>
    <row r="270" s="70" customFormat="1" x14ac:dyDescent="0.25"/>
    <row r="271" s="70" customFormat="1" x14ac:dyDescent="0.25"/>
    <row r="272" s="70" customFormat="1" x14ac:dyDescent="0.25"/>
    <row r="273" s="70" customFormat="1" x14ac:dyDescent="0.25"/>
    <row r="274" s="70" customFormat="1" x14ac:dyDescent="0.25"/>
    <row r="275" s="70" customFormat="1" x14ac:dyDescent="0.25"/>
    <row r="276" s="70" customFormat="1" x14ac:dyDescent="0.25"/>
    <row r="277" s="70" customFormat="1" x14ac:dyDescent="0.25"/>
    <row r="278" s="70" customFormat="1" x14ac:dyDescent="0.25"/>
    <row r="279" s="70" customFormat="1" x14ac:dyDescent="0.25"/>
    <row r="280" s="70" customFormat="1" x14ac:dyDescent="0.25"/>
    <row r="281" s="70" customFormat="1" x14ac:dyDescent="0.25"/>
    <row r="282" s="70" customFormat="1" x14ac:dyDescent="0.25"/>
    <row r="283" s="70" customFormat="1" x14ac:dyDescent="0.25"/>
    <row r="284" s="70" customFormat="1" x14ac:dyDescent="0.25"/>
    <row r="285" s="70" customFormat="1" x14ac:dyDescent="0.25"/>
    <row r="286" s="70" customFormat="1" x14ac:dyDescent="0.25"/>
    <row r="287" s="70" customFormat="1" x14ac:dyDescent="0.25"/>
    <row r="288" s="70" customFormat="1" x14ac:dyDescent="0.25"/>
    <row r="289" s="70" customFormat="1" x14ac:dyDescent="0.25"/>
    <row r="290" s="70" customFormat="1" x14ac:dyDescent="0.25"/>
    <row r="291" s="70" customFormat="1" x14ac:dyDescent="0.25"/>
    <row r="292" s="70" customFormat="1" x14ac:dyDescent="0.25"/>
    <row r="293" s="70" customFormat="1" x14ac:dyDescent="0.25"/>
    <row r="294" s="70" customFormat="1" x14ac:dyDescent="0.25"/>
    <row r="295" s="70" customFormat="1" x14ac:dyDescent="0.25"/>
    <row r="296" s="70" customFormat="1" x14ac:dyDescent="0.25"/>
    <row r="297" s="70" customFormat="1" x14ac:dyDescent="0.25"/>
    <row r="298" s="70" customFormat="1" x14ac:dyDescent="0.25"/>
    <row r="299" s="70" customFormat="1" x14ac:dyDescent="0.25"/>
    <row r="300" s="70" customFormat="1" x14ac:dyDescent="0.25"/>
    <row r="301" s="70" customFormat="1" x14ac:dyDescent="0.25"/>
    <row r="302" s="70" customFormat="1" x14ac:dyDescent="0.25"/>
    <row r="303" s="70" customFormat="1" x14ac:dyDescent="0.25"/>
    <row r="304" s="70" customFormat="1" x14ac:dyDescent="0.25"/>
    <row r="305" s="70" customFormat="1" x14ac:dyDescent="0.25"/>
    <row r="306" s="70" customFormat="1" x14ac:dyDescent="0.25"/>
    <row r="307" s="70" customFormat="1" x14ac:dyDescent="0.25"/>
    <row r="308" s="70" customFormat="1" x14ac:dyDescent="0.25"/>
    <row r="309" s="70" customFormat="1" x14ac:dyDescent="0.25"/>
    <row r="310" s="70" customFormat="1" x14ac:dyDescent="0.25"/>
    <row r="311" s="70" customFormat="1" x14ac:dyDescent="0.25"/>
  </sheetData>
  <sheetProtection algorithmName="SHA-512" hashValue="XhwC2gSIrOjrdrctHlwAv77pkYTLIck6bVnT1zWjGmSGulQrSP44Becg8Tk//MfuSGeFYDDUowhiNwT9zcLpuQ==" saltValue="QzH8VNSfNl/GKu7ixvlOAg==" spinCount="100000" sheet="1" selectLockedCells="1"/>
  <mergeCells count="59">
    <mergeCell ref="B18:S18"/>
    <mergeCell ref="B28:R28"/>
    <mergeCell ref="B29:R29"/>
    <mergeCell ref="B30:R30"/>
    <mergeCell ref="B31:R31"/>
    <mergeCell ref="F24:G24"/>
    <mergeCell ref="F25:G25"/>
    <mergeCell ref="F26:G26"/>
    <mergeCell ref="F19:G19"/>
    <mergeCell ref="F20:G20"/>
    <mergeCell ref="F21:G21"/>
    <mergeCell ref="F22:G22"/>
    <mergeCell ref="F23:G23"/>
    <mergeCell ref="B27:C27"/>
    <mergeCell ref="D24:E24"/>
    <mergeCell ref="D25:E25"/>
    <mergeCell ref="B24:C24"/>
    <mergeCell ref="B25:C25"/>
    <mergeCell ref="B26:C26"/>
    <mergeCell ref="D19:E19"/>
    <mergeCell ref="D20:E20"/>
    <mergeCell ref="D21:E21"/>
    <mergeCell ref="D22:E22"/>
    <mergeCell ref="D23:E23"/>
    <mergeCell ref="B19:C19"/>
    <mergeCell ref="B20:C20"/>
    <mergeCell ref="B21:C21"/>
    <mergeCell ref="B22:C22"/>
    <mergeCell ref="B23:C23"/>
    <mergeCell ref="M27:R27"/>
    <mergeCell ref="B17:S17"/>
    <mergeCell ref="K4:L4"/>
    <mergeCell ref="K5:L5"/>
    <mergeCell ref="K6:L6"/>
    <mergeCell ref="K7:L7"/>
    <mergeCell ref="K8:L8"/>
    <mergeCell ref="B13:D13"/>
    <mergeCell ref="E13:I13"/>
    <mergeCell ref="B14:D14"/>
    <mergeCell ref="E14:I14"/>
    <mergeCell ref="B15:D15"/>
    <mergeCell ref="E15:I15"/>
    <mergeCell ref="B11:D11"/>
    <mergeCell ref="B12:D12"/>
    <mergeCell ref="D26:E26"/>
    <mergeCell ref="K3:S3"/>
    <mergeCell ref="B1:S1"/>
    <mergeCell ref="B2:S2"/>
    <mergeCell ref="K9:S16"/>
    <mergeCell ref="P6:S8"/>
    <mergeCell ref="E12:I12"/>
    <mergeCell ref="B9:D9"/>
    <mergeCell ref="B10:D10"/>
    <mergeCell ref="B7:D7"/>
    <mergeCell ref="B8:D8"/>
    <mergeCell ref="B6:D6"/>
    <mergeCell ref="B3:I3"/>
    <mergeCell ref="B4:D4"/>
    <mergeCell ref="B5:D5"/>
  </mergeCells>
  <phoneticPr fontId="70" type="noConversion"/>
  <conditionalFormatting sqref="E10:J10">
    <cfRule type="cellIs" dxfId="43" priority="2" operator="greaterThan">
      <formula>0</formula>
    </cfRule>
    <cfRule type="cellIs" dxfId="42" priority="1" operator="lessThan">
      <formula>0</formula>
    </cfRule>
  </conditionalFormatting>
  <dataValidations xWindow="358" yWindow="454" count="29">
    <dataValidation type="textLength" operator="lessThan" allowBlank="1" showInputMessage="1" showErrorMessage="1" error="This is not a form field. Please press Tab to continue." sqref="D27 B1 B3:I4" xr:uid="{BB752631-D806-4B48-82B7-A6A7B5377A0E}">
      <formula1>0</formula1>
    </dataValidation>
    <dataValidation type="list" allowBlank="1" showInputMessage="1" showErrorMessage="1" prompt="Please select if this is a local or regional trust fund" sqref="M20:M26" xr:uid="{6D453D53-FE7F-4900-8484-81A4A9BFEA7A}">
      <formula1>"Select One, Local, Regional"</formula1>
    </dataValidation>
    <dataValidation type="list" allowBlank="1" showInputMessage="1" showErrorMessage="1" prompt="Please select what type of trust fund this is." sqref="N20:N26" xr:uid="{1D914762-F78D-4208-8BE4-7DB5247756A0}">
      <formula1>"Select One, Public, Joint Public and Private, Charitable Non-Profit"</formula1>
    </dataValidation>
    <dataValidation type="list" allowBlank="1" showInputMessage="1" showErrorMessage="1" prompt="Type of project being funded - please select from the drop-down menu." sqref="O20:O26" xr:uid="{D654B7B2-C6A7-4365-ABB0-81B7EDB1B99C}">
      <formula1>"Select One, Rental Housing, Ownership Housing, Accessory Dwelling Unit (ADU)"</formula1>
    </dataValidation>
    <dataValidation type="list" allowBlank="1" showInputMessage="1" showErrorMessage="1" prompt="Please select from the drop-down the status of this project" sqref="P20:P26" xr:uid="{8BDE57EA-0356-4B3A-B7E7-A47CB5AD87B8}">
      <formula1>"Select One, Predevelopment, Acquired, Under Construction, Construction Completed"</formula1>
    </dataValidation>
    <dataValidation operator="lessThan" allowBlank="1" showInputMessage="1" showErrorMessage="1" error="This is not a form field. Please press Tab to continue." sqref="B2" xr:uid="{2548E8E2-B9D8-40B9-A619-F978E3672A7F}"/>
    <dataValidation allowBlank="1" showInputMessage="1" showErrorMessage="1" prompt="Enter date this project was completed.  Or enter &quot;N/A&quot; if not applicable." sqref="Q20:Q26" xr:uid="{3102EB62-CC17-4DAA-9699-05FBCA60F300}"/>
    <dataValidation allowBlank="1" showInputMessage="1" showErrorMessage="1" prompt="If PLHA funds have not been requested or expended during this reporting period, provide an explanation as noted in the instruction." sqref="B29:R29" xr:uid="{560C9F9A-7781-42C2-8EEE-8522B816CC18}"/>
    <dataValidation allowBlank="1" showInputMessage="1" showErrorMessage="1" prompt="Provide additional comments or if you are making amendments to your 5-year Plan or enter N/A if cell does not apply." sqref="B31:R31" xr:uid="{0CF087D4-60F1-4214-8365-08CF239A8000}"/>
    <dataValidation type="textLength" operator="lessThan" allowBlank="1" showInputMessage="1" showErrorMessage="1" sqref="P5 B28:R28 K9 K5:L8 K3:S4 B30:R30" xr:uid="{EBD5EA8B-EE8F-4BEF-A74F-A89CBE37BCDA}">
      <formula1>0</formula1>
    </dataValidation>
    <dataValidation allowBlank="1" showInputMessage="1" showErrorMessage="1" prompt="Enter the total amount expended on AOWH for this project during this reporting period." sqref="S20:S26" xr:uid="{2221D60B-C79E-4349-AAB6-D068BEAC3261}"/>
    <dataValidation type="textLength" allowBlank="1" showInputMessage="1" showErrorMessage="1" sqref="O5:O8 S27 E12:I13 B5:D15 E10:J10 S5 B17:S19 K27:L27" xr:uid="{4533E2D9-FCAC-4940-B370-F4B43A3814B5}">
      <formula1>1000</formula1>
      <formula2>5000</formula2>
    </dataValidation>
    <dataValidation allowBlank="1" showInputMessage="1" showErrorMessage="1" prompt="Enter the most current amount awarded by HCD in the execuited Standard Agreement or approved by SGIM with the budget revision or Request for Funds form." sqref="E5:I8" xr:uid="{F52C5A68-494B-4308-B1AC-9A205A2862B9}"/>
    <dataValidation type="list" allowBlank="1" showInputMessage="1" showErrorMessage="1" prompt="Please select yes or no in response to if the proof of deposit is attached." sqref="R20:R26" xr:uid="{737A6774-8909-42E6-8E84-44B0759FDADA}">
      <formula1>"Select One, Yes, No, N/A, Previously Submitted"</formula1>
    </dataValidation>
    <dataValidation type="textLength" operator="lessThan" allowBlank="1" showInputMessage="1" showErrorMessage="1" error="This is not a form field. Please press tab to continue." sqref="B27:C27" xr:uid="{CAD5BBE8-3B50-4847-B7AA-06BAC961A163}">
      <formula1>0</formula1>
    </dataValidation>
    <dataValidation allowBlank="1" showInputMessage="1" showErrorMessage="1" prompt="Enter the TOTAL AMOUNT TO DATE reported in the previous year's Annual Report.  " sqref="M5:M8 Q5" xr:uid="{F522B56C-092F-49B7-AB46-9E835939AFA8}"/>
    <dataValidation allowBlank="1" showInputMessage="1" showErrorMessage="1" prompt="Enter the total amount during this reporting period..  " sqref="N5:N8 R5" xr:uid="{C178D232-94A6-442F-B89E-8A5A540D69B9}"/>
    <dataValidation allowBlank="1" showInputMessage="1" showErrorMessage="1" prompt="Enter the total amount of PLHA funds expended towards AOWH." sqref="E15:I15" xr:uid="{96330D09-A32B-438C-ABB9-3908FF2766FD}"/>
    <dataValidation allowBlank="1" showInputMessage="1" showErrorMessage="1" prompt="Enter the total amount of funds expended towards a project or service using PLHA funds." sqref="E14:I14" xr:uid="{43331E98-0831-4D87-81B1-384784482E64}"/>
    <dataValidation allowBlank="1" showInputMessage="1" showErrorMessage="1" prompt="Enter Project name or identifier if PLHA funds have been requested and/or commitment documents have been submitted to SGIM." sqref="B20:C26" xr:uid="{9EA7DE9D-ED1B-47DB-BB08-BDB2BB91BA6A}"/>
    <dataValidation allowBlank="1" showInputMessage="1" showErrorMessage="1" prompt="Enter Project Address if PLHA funds have been requested and/or commitment documents have been submitted to SGIM." sqref="D20:E26" xr:uid="{489B49FE-023B-4AB7-A331-55A70EA49FB2}"/>
    <dataValidation allowBlank="1" showInputMessage="1" showErrorMessage="1" prompt="Amount of PLHA funds expended for this project" sqref="L20:L26" xr:uid="{65F93E19-848A-4B5D-8008-47AF86F7094C}"/>
    <dataValidation allowBlank="1" showInputMessage="1" showErrorMessage="1" prompt="Enter the total cost of the Project.  Cost includes PLHA and non-PLHA funds.  If not applicable, please enter &quot;N/A.&quot;" sqref="J20:J26" xr:uid="{60362B3A-D661-452A-B12D-24DFD94C471B}"/>
    <dataValidation allowBlank="1" showInputMessage="1" showErrorMessage="1" prompt="Enter the expiration date of the affordability covenant.  If not applicable, please enter &quot;N/A.&quot;" sqref="I20:I26" xr:uid="{325F1EC1-6DA7-4FDB-A446-BC0C12143BB4}"/>
    <dataValidation allowBlank="1" showInputMessage="1" showErrorMessage="1" prompt="Enter the length of affordability for the Project.  Length of affordability must adhere to the PLHA Guidelines for each specific Activity.  If not applicable, please enter &quot;N/A.&quot;" sqref="H20:H26" xr:uid="{74E72E2A-7B6B-4284-9877-8389E72E61D8}"/>
    <dataValidation allowBlank="1" showInputMessage="1" showErrorMessage="1" prompt="Amount of PLHA funds deposited into trust fund for this project" sqref="K20:K26" xr:uid="{95F17E92-EC50-4948-8C56-959614F2D3DE}"/>
    <dataValidation allowBlank="1" showInputMessage="1" showErrorMessage="1" prompt="Enter the amount noted in the Disencumbrance letter sent by SGIM.." sqref="E9:I9" xr:uid="{149B8A5E-D96A-4529-ABA3-C2EF9F624DBA}"/>
    <dataValidation allowBlank="1" showInputMessage="1" showErrorMessage="1" prompt="Enter the most current amount approved by SGIM with the budget revision or Request for Funds form." sqref="E11:I11" xr:uid="{00CBBBFF-E696-488A-A656-AA6F2E81CDAC}"/>
    <dataValidation allowBlank="1" showInputMessage="1" showErrorMessage="1" prompt="Enter the most current amount awarded by HCD in the executed Standard Agreement or approved by SGIM with the budget revision or Request for Funds form." sqref="J5:J9 J11" xr:uid="{DBC5F993-7FEF-4F23-9C1B-08A54647F486}"/>
  </dataValidations>
  <pageMargins left="0.2" right="0.2" top="0.25" bottom="0.25" header="0" footer="0"/>
  <pageSetup scale="21" orientation="portrait" horizontalDpi="1200" verticalDpi="1200" r:id="rId1"/>
  <extLst>
    <ext xmlns:x14="http://schemas.microsoft.com/office/spreadsheetml/2009/9/main" uri="{CCE6A557-97BC-4b89-ADB6-D9C93CAAB3DF}">
      <x14:dataValidations xmlns:xm="http://schemas.microsoft.com/office/excel/2006/main" xWindow="358" yWindow="454" count="1">
        <x14:dataValidation type="list" allowBlank="1" showInputMessage="1" showErrorMessage="1" prompt="Enter County of the Project if PLHA funds have been requested and/or commitment documents have been submitted to SGM." xr:uid="{00F3D24C-8720-47CC-BC71-567A7FCC4DDE}">
          <x14:formula1>
            <xm:f>'Drop Down Box'!$E$2:$E$61</xm:f>
          </x14:formula1>
          <xm:sqref>F20:G26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46559F-660B-46C3-857D-48602D840C2A}">
  <sheetPr codeName="Sheet6">
    <pageSetUpPr fitToPage="1"/>
  </sheetPr>
  <dimension ref="A1:AEV432"/>
  <sheetViews>
    <sheetView zoomScale="60" zoomScaleNormal="60" zoomScaleSheetLayoutView="30" zoomScalePageLayoutView="85" workbookViewId="0">
      <selection activeCell="H5" sqref="H5"/>
    </sheetView>
  </sheetViews>
  <sheetFormatPr defaultColWidth="8.54296875" defaultRowHeight="12.5" x14ac:dyDescent="0.25"/>
  <cols>
    <col min="1" max="1" width="2.54296875" customWidth="1"/>
    <col min="2" max="17" width="30.54296875" customWidth="1"/>
    <col min="18" max="19" width="30.54296875" style="70" customWidth="1"/>
    <col min="20" max="828" width="8.54296875" style="70"/>
  </cols>
  <sheetData>
    <row r="1" spans="2:19" ht="23.15" customHeight="1" x14ac:dyDescent="0.25">
      <c r="B1" s="769" t="s">
        <v>141</v>
      </c>
      <c r="C1" s="786"/>
      <c r="D1" s="786"/>
      <c r="E1" s="786"/>
      <c r="F1" s="786"/>
      <c r="G1" s="786"/>
      <c r="H1" s="786"/>
      <c r="I1" s="786"/>
      <c r="J1" s="786"/>
      <c r="K1" s="786"/>
      <c r="L1" s="786"/>
      <c r="M1" s="786"/>
      <c r="N1" s="786"/>
      <c r="O1" s="786"/>
      <c r="P1" s="786"/>
      <c r="Q1" s="786"/>
      <c r="R1" s="786"/>
      <c r="S1" s="787"/>
    </row>
    <row r="2" spans="2:19" ht="93.65" customHeight="1" thickBot="1" x14ac:dyDescent="0.3">
      <c r="B2" s="698" t="s">
        <v>288</v>
      </c>
      <c r="C2" s="699"/>
      <c r="D2" s="699"/>
      <c r="E2" s="699"/>
      <c r="F2" s="699"/>
      <c r="G2" s="699"/>
      <c r="H2" s="699"/>
      <c r="I2" s="699"/>
      <c r="J2" s="699"/>
      <c r="K2" s="699"/>
      <c r="L2" s="699"/>
      <c r="M2" s="699"/>
      <c r="N2" s="699"/>
      <c r="O2" s="699"/>
      <c r="P2" s="699"/>
      <c r="Q2" s="699"/>
      <c r="R2" s="699"/>
      <c r="S2" s="788"/>
    </row>
    <row r="3" spans="2:19" ht="263.14999999999998" customHeight="1" x14ac:dyDescent="0.25">
      <c r="B3" s="665" t="s">
        <v>289</v>
      </c>
      <c r="C3" s="666"/>
      <c r="D3" s="666"/>
      <c r="E3" s="666"/>
      <c r="F3" s="666"/>
      <c r="G3" s="666"/>
      <c r="H3" s="666"/>
      <c r="I3" s="667"/>
      <c r="J3" s="393"/>
      <c r="K3" s="783" t="s">
        <v>290</v>
      </c>
      <c r="L3" s="784"/>
      <c r="M3" s="784"/>
      <c r="N3" s="784"/>
      <c r="O3" s="784"/>
      <c r="P3" s="784"/>
      <c r="Q3" s="784"/>
      <c r="R3" s="784"/>
      <c r="S3" s="785"/>
    </row>
    <row r="4" spans="2:19" ht="60" customHeight="1" x14ac:dyDescent="0.25">
      <c r="B4" s="725" t="str">
        <f>'1-Cover Sheet'!C9</f>
        <v>Select One</v>
      </c>
      <c r="C4" s="726"/>
      <c r="D4" s="726"/>
      <c r="E4" s="374" t="s">
        <v>122</v>
      </c>
      <c r="F4" s="374" t="s">
        <v>123</v>
      </c>
      <c r="G4" s="374" t="s">
        <v>124</v>
      </c>
      <c r="H4" s="374" t="s">
        <v>125</v>
      </c>
      <c r="I4" s="375" t="s">
        <v>126</v>
      </c>
      <c r="J4" s="373" t="s">
        <v>201</v>
      </c>
      <c r="K4" s="777" t="s">
        <v>145</v>
      </c>
      <c r="L4" s="778"/>
      <c r="M4" s="105" t="s">
        <v>146</v>
      </c>
      <c r="N4" s="105" t="s">
        <v>147</v>
      </c>
      <c r="O4" s="58" t="s">
        <v>148</v>
      </c>
      <c r="P4" s="376" t="s">
        <v>149</v>
      </c>
      <c r="Q4" s="105" t="s">
        <v>150</v>
      </c>
      <c r="R4" s="105" t="s">
        <v>147</v>
      </c>
      <c r="S4" s="58" t="s">
        <v>151</v>
      </c>
    </row>
    <row r="5" spans="2:19" ht="94.4" customHeight="1" thickBot="1" x14ac:dyDescent="0.3">
      <c r="B5" s="663" t="s">
        <v>291</v>
      </c>
      <c r="C5" s="664"/>
      <c r="D5" s="664"/>
      <c r="E5" s="212"/>
      <c r="F5" s="212"/>
      <c r="G5" s="212"/>
      <c r="H5" s="212"/>
      <c r="I5" s="313"/>
      <c r="J5" s="395">
        <f>SUM(E5:I5)</f>
        <v>0</v>
      </c>
      <c r="K5" s="731" t="s">
        <v>263</v>
      </c>
      <c r="L5" s="732"/>
      <c r="M5" s="5"/>
      <c r="N5" s="5"/>
      <c r="O5" s="146">
        <f>SUM(M5:N5)</f>
        <v>0</v>
      </c>
      <c r="P5" s="396" t="s">
        <v>264</v>
      </c>
      <c r="Q5" s="61"/>
      <c r="R5" s="61"/>
      <c r="S5" s="147">
        <f>SUM(Q5:R5)</f>
        <v>0</v>
      </c>
    </row>
    <row r="6" spans="2:19" ht="94.4" customHeight="1" x14ac:dyDescent="0.25">
      <c r="B6" s="663" t="s">
        <v>292</v>
      </c>
      <c r="C6" s="664"/>
      <c r="D6" s="664"/>
      <c r="E6" s="212"/>
      <c r="F6" s="212"/>
      <c r="G6" s="212"/>
      <c r="H6" s="212"/>
      <c r="I6" s="212"/>
      <c r="J6" s="395">
        <f t="shared" ref="J6:J9" si="0">SUM(E6:I6)</f>
        <v>0</v>
      </c>
      <c r="K6" s="731" t="s">
        <v>266</v>
      </c>
      <c r="L6" s="732"/>
      <c r="M6" s="5"/>
      <c r="N6" s="5"/>
      <c r="O6" s="146">
        <f>SUM(M6:N6)</f>
        <v>0</v>
      </c>
      <c r="P6" s="789"/>
      <c r="Q6" s="790"/>
      <c r="R6" s="790"/>
      <c r="S6" s="791"/>
    </row>
    <row r="7" spans="2:19" ht="94.4" customHeight="1" x14ac:dyDescent="0.25">
      <c r="B7" s="663" t="s">
        <v>293</v>
      </c>
      <c r="C7" s="664"/>
      <c r="D7" s="664"/>
      <c r="E7" s="212"/>
      <c r="F7" s="212"/>
      <c r="G7" s="212"/>
      <c r="H7" s="212"/>
      <c r="I7" s="212"/>
      <c r="J7" s="395">
        <f t="shared" si="0"/>
        <v>0</v>
      </c>
      <c r="K7" s="731" t="s">
        <v>268</v>
      </c>
      <c r="L7" s="732"/>
      <c r="M7" s="5"/>
      <c r="N7" s="5"/>
      <c r="O7" s="146">
        <f>SUM(M7:N7)</f>
        <v>0</v>
      </c>
      <c r="P7" s="792"/>
      <c r="Q7" s="793"/>
      <c r="R7" s="793"/>
      <c r="S7" s="794"/>
    </row>
    <row r="8" spans="2:19" ht="94.4" customHeight="1" x14ac:dyDescent="0.25">
      <c r="B8" s="663" t="s">
        <v>294</v>
      </c>
      <c r="C8" s="664"/>
      <c r="D8" s="664"/>
      <c r="E8" s="212"/>
      <c r="F8" s="212"/>
      <c r="G8" s="212"/>
      <c r="H8" s="212"/>
      <c r="I8" s="212"/>
      <c r="J8" s="395">
        <f t="shared" si="0"/>
        <v>0</v>
      </c>
      <c r="K8" s="755"/>
      <c r="L8" s="756"/>
      <c r="M8" s="756"/>
      <c r="N8" s="756"/>
      <c r="O8" s="756"/>
      <c r="P8" s="756"/>
      <c r="Q8" s="756"/>
      <c r="R8" s="756"/>
      <c r="S8" s="757"/>
    </row>
    <row r="9" spans="2:19" ht="94.4" customHeight="1" x14ac:dyDescent="0.25">
      <c r="B9" s="663" t="s">
        <v>295</v>
      </c>
      <c r="C9" s="664"/>
      <c r="D9" s="664"/>
      <c r="E9" s="212"/>
      <c r="F9" s="212"/>
      <c r="G9" s="212"/>
      <c r="H9" s="212"/>
      <c r="I9" s="213"/>
      <c r="J9" s="395">
        <f t="shared" si="0"/>
        <v>0</v>
      </c>
      <c r="K9" s="755"/>
      <c r="L9" s="756"/>
      <c r="M9" s="756"/>
      <c r="N9" s="756"/>
      <c r="O9" s="756"/>
      <c r="P9" s="756"/>
      <c r="Q9" s="756"/>
      <c r="R9" s="756"/>
      <c r="S9" s="757"/>
    </row>
    <row r="10" spans="2:19" ht="94.4" customHeight="1" x14ac:dyDescent="0.25">
      <c r="B10" s="663" t="s">
        <v>296</v>
      </c>
      <c r="C10" s="664"/>
      <c r="D10" s="664"/>
      <c r="E10" s="320">
        <f>SUM(E5-E7-E9)</f>
        <v>0</v>
      </c>
      <c r="F10" s="320">
        <f t="shared" ref="F10:J10" si="1">SUM(F5-F7-F9)</f>
        <v>0</v>
      </c>
      <c r="G10" s="320">
        <f t="shared" si="1"/>
        <v>0</v>
      </c>
      <c r="H10" s="320">
        <f t="shared" si="1"/>
        <v>0</v>
      </c>
      <c r="I10" s="321">
        <f t="shared" si="1"/>
        <v>0</v>
      </c>
      <c r="J10" s="321">
        <f t="shared" si="1"/>
        <v>0</v>
      </c>
      <c r="K10" s="755"/>
      <c r="L10" s="756"/>
      <c r="M10" s="756"/>
      <c r="N10" s="756"/>
      <c r="O10" s="756"/>
      <c r="P10" s="756"/>
      <c r="Q10" s="756"/>
      <c r="R10" s="756"/>
      <c r="S10" s="757"/>
    </row>
    <row r="11" spans="2:19" ht="94.4" customHeight="1" x14ac:dyDescent="0.25">
      <c r="B11" s="691" t="s">
        <v>297</v>
      </c>
      <c r="C11" s="692"/>
      <c r="D11" s="693"/>
      <c r="E11" s="212"/>
      <c r="F11" s="212"/>
      <c r="G11" s="212"/>
      <c r="H11" s="212"/>
      <c r="I11" s="213"/>
      <c r="J11" s="395">
        <f>SUM(E11:I11)</f>
        <v>0</v>
      </c>
      <c r="K11" s="755"/>
      <c r="L11" s="756"/>
      <c r="M11" s="756"/>
      <c r="N11" s="756"/>
      <c r="O11" s="756"/>
      <c r="P11" s="756"/>
      <c r="Q11" s="756"/>
      <c r="R11" s="756"/>
      <c r="S11" s="757"/>
    </row>
    <row r="12" spans="2:19" ht="94.4" customHeight="1" x14ac:dyDescent="0.25">
      <c r="B12" s="663" t="s">
        <v>298</v>
      </c>
      <c r="C12" s="664"/>
      <c r="D12" s="664"/>
      <c r="E12" s="679">
        <f>N27</f>
        <v>0</v>
      </c>
      <c r="F12" s="795"/>
      <c r="G12" s="795"/>
      <c r="H12" s="795"/>
      <c r="I12" s="796"/>
      <c r="J12" s="226"/>
      <c r="K12" s="755"/>
      <c r="L12" s="756"/>
      <c r="M12" s="756"/>
      <c r="N12" s="756"/>
      <c r="O12" s="756"/>
      <c r="P12" s="756"/>
      <c r="Q12" s="756"/>
      <c r="R12" s="756"/>
      <c r="S12" s="757"/>
    </row>
    <row r="13" spans="2:19" ht="94.4" customHeight="1" x14ac:dyDescent="0.25">
      <c r="B13" s="663" t="s">
        <v>299</v>
      </c>
      <c r="C13" s="664"/>
      <c r="D13" s="664"/>
      <c r="E13" s="679">
        <f>O27</f>
        <v>0</v>
      </c>
      <c r="F13" s="680"/>
      <c r="G13" s="680"/>
      <c r="H13" s="680"/>
      <c r="I13" s="681"/>
      <c r="J13" s="226"/>
      <c r="K13" s="755"/>
      <c r="L13" s="756"/>
      <c r="M13" s="756"/>
      <c r="N13" s="756"/>
      <c r="O13" s="756"/>
      <c r="P13" s="756"/>
      <c r="Q13" s="756"/>
      <c r="R13" s="756"/>
      <c r="S13" s="757"/>
    </row>
    <row r="14" spans="2:19" ht="94.4" customHeight="1" x14ac:dyDescent="0.25">
      <c r="B14" s="663" t="s">
        <v>300</v>
      </c>
      <c r="C14" s="664"/>
      <c r="D14" s="664"/>
      <c r="E14" s="682"/>
      <c r="F14" s="683"/>
      <c r="G14" s="683"/>
      <c r="H14" s="683"/>
      <c r="I14" s="684"/>
      <c r="J14" s="226"/>
      <c r="K14" s="755"/>
      <c r="L14" s="756"/>
      <c r="M14" s="756"/>
      <c r="N14" s="756"/>
      <c r="O14" s="756"/>
      <c r="P14" s="756"/>
      <c r="Q14" s="756"/>
      <c r="R14" s="756"/>
      <c r="S14" s="757"/>
    </row>
    <row r="15" spans="2:19" ht="94.4" customHeight="1" x14ac:dyDescent="0.25">
      <c r="B15" s="663" t="s">
        <v>301</v>
      </c>
      <c r="C15" s="664"/>
      <c r="D15" s="664"/>
      <c r="E15" s="682"/>
      <c r="F15" s="683"/>
      <c r="G15" s="683"/>
      <c r="H15" s="683"/>
      <c r="I15" s="684"/>
      <c r="J15" s="226"/>
      <c r="K15" s="755"/>
      <c r="L15" s="756"/>
      <c r="M15" s="756"/>
      <c r="N15" s="756"/>
      <c r="O15" s="756"/>
      <c r="P15" s="756"/>
      <c r="Q15" s="756"/>
      <c r="R15" s="756"/>
      <c r="S15" s="757"/>
    </row>
    <row r="16" spans="2:19" ht="45" customHeight="1" thickBot="1" x14ac:dyDescent="0.3">
      <c r="B16" s="314"/>
      <c r="C16" s="315"/>
      <c r="D16" s="315"/>
      <c r="E16" s="315"/>
      <c r="F16" s="315"/>
      <c r="G16" s="315"/>
      <c r="H16" s="315"/>
      <c r="I16" s="316"/>
      <c r="J16" s="397"/>
      <c r="K16" s="685"/>
      <c r="L16" s="686"/>
      <c r="M16" s="686"/>
      <c r="N16" s="686"/>
      <c r="O16" s="686"/>
      <c r="P16" s="686"/>
      <c r="Q16" s="686"/>
      <c r="R16" s="686"/>
      <c r="S16" s="687"/>
    </row>
    <row r="17" spans="1:17" ht="108" customHeight="1" thickBot="1" x14ac:dyDescent="0.3">
      <c r="B17" s="774" t="s">
        <v>302</v>
      </c>
      <c r="C17" s="711"/>
      <c r="D17" s="711"/>
      <c r="E17" s="711"/>
      <c r="F17" s="711"/>
      <c r="G17" s="711"/>
      <c r="H17" s="711"/>
      <c r="I17" s="711"/>
      <c r="J17" s="711"/>
      <c r="K17" s="711"/>
      <c r="L17" s="711"/>
      <c r="M17" s="711"/>
      <c r="N17" s="711"/>
      <c r="O17" s="712"/>
      <c r="P17" s="70"/>
      <c r="Q17" s="406"/>
    </row>
    <row r="18" spans="1:17" ht="70.5" customHeight="1" x14ac:dyDescent="0.25">
      <c r="B18" s="827" t="s">
        <v>303</v>
      </c>
      <c r="C18" s="770"/>
      <c r="D18" s="770"/>
      <c r="E18" s="770"/>
      <c r="F18" s="770"/>
      <c r="G18" s="770"/>
      <c r="H18" s="770"/>
      <c r="I18" s="770"/>
      <c r="J18" s="770"/>
      <c r="K18" s="770"/>
      <c r="L18" s="770"/>
      <c r="M18" s="770"/>
      <c r="N18" s="770"/>
      <c r="O18" s="771"/>
      <c r="P18" s="70"/>
      <c r="Q18" s="70"/>
    </row>
    <row r="19" spans="1:17" ht="103.4" customHeight="1" x14ac:dyDescent="0.25">
      <c r="B19" s="823" t="s">
        <v>179</v>
      </c>
      <c r="C19" s="824"/>
      <c r="D19" s="15" t="s">
        <v>180</v>
      </c>
      <c r="E19" s="15" t="s">
        <v>181</v>
      </c>
      <c r="F19" s="15" t="s">
        <v>182</v>
      </c>
      <c r="G19" s="15" t="s">
        <v>183</v>
      </c>
      <c r="H19" s="15" t="s">
        <v>280</v>
      </c>
      <c r="I19" s="20" t="s">
        <v>285</v>
      </c>
      <c r="J19" s="20" t="s">
        <v>215</v>
      </c>
      <c r="K19" s="20" t="s">
        <v>304</v>
      </c>
      <c r="L19" s="20" t="s">
        <v>305</v>
      </c>
      <c r="M19" s="20" t="s">
        <v>287</v>
      </c>
      <c r="N19" s="20" t="s">
        <v>282</v>
      </c>
      <c r="O19" s="141" t="s">
        <v>306</v>
      </c>
      <c r="P19" s="70"/>
      <c r="Q19" s="70"/>
    </row>
    <row r="20" spans="1:17" ht="45" customHeight="1" x14ac:dyDescent="0.25">
      <c r="A20" s="408" t="s">
        <v>200</v>
      </c>
      <c r="B20" s="825"/>
      <c r="C20" s="826"/>
      <c r="D20" s="293"/>
      <c r="E20" s="293" t="s">
        <v>22</v>
      </c>
      <c r="F20" s="293"/>
      <c r="G20" s="69"/>
      <c r="H20" s="97"/>
      <c r="I20" s="280" t="s">
        <v>22</v>
      </c>
      <c r="J20" s="293" t="s">
        <v>22</v>
      </c>
      <c r="K20" s="69"/>
      <c r="L20" s="256"/>
      <c r="M20" s="293" t="s">
        <v>22</v>
      </c>
      <c r="N20" s="255"/>
      <c r="O20" s="258"/>
      <c r="P20" s="70"/>
      <c r="Q20" s="70"/>
    </row>
    <row r="21" spans="1:17" ht="45" customHeight="1" x14ac:dyDescent="0.25">
      <c r="A21" s="408" t="s">
        <v>200</v>
      </c>
      <c r="B21" s="825"/>
      <c r="C21" s="826"/>
      <c r="D21" s="293"/>
      <c r="E21" s="293" t="s">
        <v>22</v>
      </c>
      <c r="F21" s="293"/>
      <c r="G21" s="69"/>
      <c r="H21" s="97"/>
      <c r="I21" s="280" t="s">
        <v>22</v>
      </c>
      <c r="J21" s="293" t="s">
        <v>22</v>
      </c>
      <c r="K21" s="69"/>
      <c r="L21" s="256"/>
      <c r="M21" s="293" t="s">
        <v>22</v>
      </c>
      <c r="N21" s="255"/>
      <c r="O21" s="258"/>
      <c r="P21" s="70"/>
      <c r="Q21" s="70"/>
    </row>
    <row r="22" spans="1:17" ht="45" customHeight="1" x14ac:dyDescent="0.25">
      <c r="A22" s="408" t="s">
        <v>200</v>
      </c>
      <c r="B22" s="825"/>
      <c r="C22" s="826"/>
      <c r="D22" s="293"/>
      <c r="E22" s="293" t="s">
        <v>22</v>
      </c>
      <c r="F22" s="293"/>
      <c r="G22" s="69"/>
      <c r="H22" s="97"/>
      <c r="I22" s="280" t="s">
        <v>22</v>
      </c>
      <c r="J22" s="293" t="s">
        <v>22</v>
      </c>
      <c r="K22" s="69"/>
      <c r="L22" s="256"/>
      <c r="M22" s="293" t="s">
        <v>22</v>
      </c>
      <c r="N22" s="255"/>
      <c r="O22" s="258"/>
      <c r="P22" s="70"/>
      <c r="Q22" s="70"/>
    </row>
    <row r="23" spans="1:17" ht="45" customHeight="1" x14ac:dyDescent="0.25">
      <c r="A23" s="408" t="s">
        <v>200</v>
      </c>
      <c r="B23" s="825"/>
      <c r="C23" s="826"/>
      <c r="D23" s="293"/>
      <c r="E23" s="293" t="s">
        <v>22</v>
      </c>
      <c r="F23" s="293"/>
      <c r="G23" s="69"/>
      <c r="H23" s="97"/>
      <c r="I23" s="280" t="s">
        <v>22</v>
      </c>
      <c r="J23" s="293" t="s">
        <v>22</v>
      </c>
      <c r="K23" s="69"/>
      <c r="L23" s="256"/>
      <c r="M23" s="293" t="s">
        <v>22</v>
      </c>
      <c r="N23" s="255"/>
      <c r="O23" s="258"/>
      <c r="P23" s="70"/>
      <c r="Q23" s="70"/>
    </row>
    <row r="24" spans="1:17" ht="45" customHeight="1" x14ac:dyDescent="0.25">
      <c r="A24" s="408" t="s">
        <v>200</v>
      </c>
      <c r="B24" s="825"/>
      <c r="C24" s="826"/>
      <c r="D24" s="293"/>
      <c r="E24" s="293" t="s">
        <v>22</v>
      </c>
      <c r="F24" s="293"/>
      <c r="G24" s="69"/>
      <c r="H24" s="97"/>
      <c r="I24" s="280" t="s">
        <v>22</v>
      </c>
      <c r="J24" s="293" t="s">
        <v>22</v>
      </c>
      <c r="K24" s="69"/>
      <c r="L24" s="256"/>
      <c r="M24" s="293" t="s">
        <v>22</v>
      </c>
      <c r="N24" s="255"/>
      <c r="O24" s="258"/>
      <c r="P24" s="70"/>
      <c r="Q24" s="70"/>
    </row>
    <row r="25" spans="1:17" ht="45" customHeight="1" x14ac:dyDescent="0.25">
      <c r="A25" s="408" t="s">
        <v>200</v>
      </c>
      <c r="B25" s="825"/>
      <c r="C25" s="826"/>
      <c r="D25" s="293"/>
      <c r="E25" s="293" t="s">
        <v>22</v>
      </c>
      <c r="F25" s="293"/>
      <c r="G25" s="69"/>
      <c r="H25" s="97"/>
      <c r="I25" s="280" t="s">
        <v>22</v>
      </c>
      <c r="J25" s="293" t="s">
        <v>22</v>
      </c>
      <c r="K25" s="69"/>
      <c r="L25" s="256"/>
      <c r="M25" s="293" t="s">
        <v>22</v>
      </c>
      <c r="N25" s="255"/>
      <c r="O25" s="258"/>
      <c r="P25" s="70"/>
      <c r="Q25" s="70"/>
    </row>
    <row r="26" spans="1:17" ht="45" customHeight="1" x14ac:dyDescent="0.25">
      <c r="A26" s="408" t="s">
        <v>200</v>
      </c>
      <c r="B26" s="825"/>
      <c r="C26" s="826"/>
      <c r="D26" s="293"/>
      <c r="E26" s="293" t="s">
        <v>22</v>
      </c>
      <c r="F26" s="291"/>
      <c r="G26" s="67"/>
      <c r="H26" s="68"/>
      <c r="I26" s="287" t="s">
        <v>22</v>
      </c>
      <c r="J26" s="293" t="s">
        <v>22</v>
      </c>
      <c r="K26" s="69"/>
      <c r="L26" s="257"/>
      <c r="M26" s="293" t="s">
        <v>22</v>
      </c>
      <c r="N26" s="259"/>
      <c r="O26" s="258"/>
      <c r="P26" s="70"/>
      <c r="Q26" s="70"/>
    </row>
    <row r="27" spans="1:17" ht="45" customHeight="1" thickBot="1" x14ac:dyDescent="0.3">
      <c r="B27" s="815" t="s">
        <v>258</v>
      </c>
      <c r="C27" s="828"/>
      <c r="D27" s="409"/>
      <c r="E27" s="410"/>
      <c r="F27" s="410"/>
      <c r="G27" s="410"/>
      <c r="H27" s="411">
        <f>SUM(H20:H26)</f>
        <v>0</v>
      </c>
      <c r="I27" s="410"/>
      <c r="J27" s="410"/>
      <c r="K27" s="412"/>
      <c r="L27" s="413">
        <f>SUM(L20:L26)</f>
        <v>0</v>
      </c>
      <c r="M27" s="414"/>
      <c r="N27" s="415">
        <f>SUM(N20:N26)</f>
        <v>0</v>
      </c>
      <c r="O27" s="37">
        <f>SUM(O20:O26)</f>
        <v>0</v>
      </c>
      <c r="P27" s="70"/>
      <c r="Q27" s="70"/>
    </row>
    <row r="28" spans="1:17" ht="153.65" customHeight="1" x14ac:dyDescent="0.25">
      <c r="B28" s="678" t="s">
        <v>219</v>
      </c>
      <c r="C28" s="821"/>
      <c r="D28" s="821"/>
      <c r="E28" s="821"/>
      <c r="F28" s="821"/>
      <c r="G28" s="821"/>
      <c r="H28" s="821"/>
      <c r="I28" s="821"/>
      <c r="J28" s="821"/>
      <c r="K28" s="821"/>
      <c r="L28" s="821"/>
      <c r="M28" s="821"/>
      <c r="N28" s="821"/>
      <c r="O28" s="822"/>
      <c r="P28" s="416"/>
      <c r="Q28" s="416"/>
    </row>
    <row r="29" spans="1:17" ht="176.15" customHeight="1" thickBot="1" x14ac:dyDescent="0.3">
      <c r="B29" s="675"/>
      <c r="C29" s="819"/>
      <c r="D29" s="819"/>
      <c r="E29" s="819"/>
      <c r="F29" s="819"/>
      <c r="G29" s="819"/>
      <c r="H29" s="819"/>
      <c r="I29" s="819"/>
      <c r="J29" s="819"/>
      <c r="K29" s="819"/>
      <c r="L29" s="819"/>
      <c r="M29" s="819"/>
      <c r="N29" s="819"/>
      <c r="O29" s="820"/>
      <c r="P29" s="417"/>
      <c r="Q29" s="417"/>
    </row>
    <row r="30" spans="1:17" ht="109.4" customHeight="1" x14ac:dyDescent="0.25">
      <c r="B30" s="672" t="s">
        <v>220</v>
      </c>
      <c r="C30" s="817"/>
      <c r="D30" s="817"/>
      <c r="E30" s="817"/>
      <c r="F30" s="817"/>
      <c r="G30" s="817"/>
      <c r="H30" s="817"/>
      <c r="I30" s="817"/>
      <c r="J30" s="817"/>
      <c r="K30" s="817"/>
      <c r="L30" s="817"/>
      <c r="M30" s="817"/>
      <c r="N30" s="817"/>
      <c r="O30" s="818"/>
      <c r="P30" s="416"/>
      <c r="Q30" s="416"/>
    </row>
    <row r="31" spans="1:17" ht="176.15" customHeight="1" thickBot="1" x14ac:dyDescent="0.3">
      <c r="B31" s="675"/>
      <c r="C31" s="819"/>
      <c r="D31" s="819"/>
      <c r="E31" s="819"/>
      <c r="F31" s="819"/>
      <c r="G31" s="819"/>
      <c r="H31" s="819"/>
      <c r="I31" s="819"/>
      <c r="J31" s="819"/>
      <c r="K31" s="819"/>
      <c r="L31" s="819"/>
      <c r="M31" s="819"/>
      <c r="N31" s="819"/>
      <c r="O31" s="820"/>
      <c r="P31" s="417"/>
      <c r="Q31" s="417"/>
    </row>
    <row r="32" spans="1:17" s="70" customFormat="1" x14ac:dyDescent="0.25"/>
    <row r="33" s="70" customFormat="1" x14ac:dyDescent="0.25"/>
    <row r="34" s="70" customFormat="1" x14ac:dyDescent="0.25"/>
    <row r="35" s="70" customFormat="1" x14ac:dyDescent="0.25"/>
    <row r="36" s="70" customFormat="1" x14ac:dyDescent="0.25"/>
    <row r="37" s="70" customFormat="1" x14ac:dyDescent="0.25"/>
    <row r="38" s="70" customFormat="1" x14ac:dyDescent="0.25"/>
    <row r="39" s="70" customFormat="1" x14ac:dyDescent="0.25"/>
    <row r="40" s="70" customFormat="1" x14ac:dyDescent="0.25"/>
    <row r="41" s="70" customFormat="1" x14ac:dyDescent="0.25"/>
    <row r="42" s="70" customFormat="1" x14ac:dyDescent="0.25"/>
    <row r="43" s="70" customFormat="1" x14ac:dyDescent="0.25"/>
    <row r="44" s="70" customFormat="1" x14ac:dyDescent="0.25"/>
    <row r="45" s="70" customFormat="1" x14ac:dyDescent="0.25"/>
    <row r="46" s="70" customFormat="1" x14ac:dyDescent="0.25"/>
    <row r="47" s="70" customFormat="1" x14ac:dyDescent="0.25"/>
    <row r="48" s="70" customFormat="1" x14ac:dyDescent="0.25"/>
    <row r="49" s="70" customFormat="1" x14ac:dyDescent="0.25"/>
    <row r="50" s="70" customFormat="1" x14ac:dyDescent="0.25"/>
    <row r="51" s="70" customFormat="1" x14ac:dyDescent="0.25"/>
    <row r="52" s="70" customFormat="1" x14ac:dyDescent="0.25"/>
    <row r="53" s="70" customFormat="1" x14ac:dyDescent="0.25"/>
    <row r="54" s="70" customFormat="1" x14ac:dyDescent="0.25"/>
    <row r="55" s="70" customFormat="1" x14ac:dyDescent="0.25"/>
    <row r="56" s="70" customFormat="1" x14ac:dyDescent="0.25"/>
    <row r="57" s="70" customFormat="1" x14ac:dyDescent="0.25"/>
    <row r="58" s="70" customFormat="1" x14ac:dyDescent="0.25"/>
    <row r="59" s="70" customFormat="1" x14ac:dyDescent="0.25"/>
    <row r="60" s="70" customFormat="1" x14ac:dyDescent="0.25"/>
    <row r="61" s="70" customFormat="1" x14ac:dyDescent="0.25"/>
    <row r="62" s="70" customFormat="1" x14ac:dyDescent="0.25"/>
    <row r="63" s="70" customFormat="1" x14ac:dyDescent="0.25"/>
    <row r="64" s="70" customFormat="1" x14ac:dyDescent="0.25"/>
    <row r="65" s="70" customFormat="1" x14ac:dyDescent="0.25"/>
    <row r="66" s="70" customFormat="1" x14ac:dyDescent="0.25"/>
    <row r="67" s="70" customFormat="1" x14ac:dyDescent="0.25"/>
    <row r="68" s="70" customFormat="1" x14ac:dyDescent="0.25"/>
    <row r="69" s="70" customFormat="1" x14ac:dyDescent="0.25"/>
    <row r="70" s="70" customFormat="1" x14ac:dyDescent="0.25"/>
    <row r="71" s="70" customFormat="1" x14ac:dyDescent="0.25"/>
    <row r="72" s="70" customFormat="1" x14ac:dyDescent="0.25"/>
    <row r="73" s="70" customFormat="1" x14ac:dyDescent="0.25"/>
    <row r="74" s="70" customFormat="1" x14ac:dyDescent="0.25"/>
    <row r="75" s="70" customFormat="1" x14ac:dyDescent="0.25"/>
    <row r="76" s="70" customFormat="1" x14ac:dyDescent="0.25"/>
    <row r="77" s="70" customFormat="1" x14ac:dyDescent="0.25"/>
    <row r="78" s="70" customFormat="1" x14ac:dyDescent="0.25"/>
    <row r="79" s="70" customFormat="1" x14ac:dyDescent="0.25"/>
    <row r="80" s="70" customFormat="1" x14ac:dyDescent="0.25"/>
    <row r="81" s="70" customFormat="1" x14ac:dyDescent="0.25"/>
    <row r="82" s="70" customFormat="1" x14ac:dyDescent="0.25"/>
    <row r="83" s="70" customFormat="1" x14ac:dyDescent="0.25"/>
    <row r="84" s="70" customFormat="1" x14ac:dyDescent="0.25"/>
    <row r="85" s="70" customFormat="1" x14ac:dyDescent="0.25"/>
    <row r="86" s="70" customFormat="1" x14ac:dyDescent="0.25"/>
    <row r="87" s="70" customFormat="1" x14ac:dyDescent="0.25"/>
    <row r="88" s="70" customFormat="1" x14ac:dyDescent="0.25"/>
    <row r="89" s="70" customFormat="1" x14ac:dyDescent="0.25"/>
    <row r="90" s="70" customFormat="1" x14ac:dyDescent="0.25"/>
    <row r="91" s="70" customFormat="1" x14ac:dyDescent="0.25"/>
    <row r="92" s="70" customFormat="1" x14ac:dyDescent="0.25"/>
    <row r="93" s="70" customFormat="1" x14ac:dyDescent="0.25"/>
    <row r="94" s="70" customFormat="1" x14ac:dyDescent="0.25"/>
    <row r="95" s="70" customFormat="1" x14ac:dyDescent="0.25"/>
    <row r="96" s="70" customFormat="1" x14ac:dyDescent="0.25"/>
    <row r="97" s="70" customFormat="1" x14ac:dyDescent="0.25"/>
    <row r="98" s="70" customFormat="1" x14ac:dyDescent="0.25"/>
    <row r="99" s="70" customFormat="1" x14ac:dyDescent="0.25"/>
    <row r="100" s="70" customFormat="1" x14ac:dyDescent="0.25"/>
    <row r="101" s="70" customFormat="1" x14ac:dyDescent="0.25"/>
    <row r="102" s="70" customFormat="1" x14ac:dyDescent="0.25"/>
    <row r="103" s="70" customFormat="1" x14ac:dyDescent="0.25"/>
    <row r="104" s="70" customFormat="1" x14ac:dyDescent="0.25"/>
    <row r="105" s="70" customFormat="1" x14ac:dyDescent="0.25"/>
    <row r="106" s="70" customFormat="1" x14ac:dyDescent="0.25"/>
    <row r="107" s="70" customFormat="1" x14ac:dyDescent="0.25"/>
    <row r="108" s="70" customFormat="1" x14ac:dyDescent="0.25"/>
    <row r="109" s="70" customFormat="1" x14ac:dyDescent="0.25"/>
    <row r="110" s="70" customFormat="1" x14ac:dyDescent="0.25"/>
    <row r="111" s="70" customFormat="1" x14ac:dyDescent="0.25"/>
    <row r="112" s="70" customFormat="1" x14ac:dyDescent="0.25"/>
    <row r="113" s="70" customFormat="1" x14ac:dyDescent="0.25"/>
    <row r="114" s="70" customFormat="1" x14ac:dyDescent="0.25"/>
    <row r="115" s="70" customFormat="1" x14ac:dyDescent="0.25"/>
    <row r="116" s="70" customFormat="1" x14ac:dyDescent="0.25"/>
    <row r="117" s="70" customFormat="1" x14ac:dyDescent="0.25"/>
    <row r="118" s="70" customFormat="1" x14ac:dyDescent="0.25"/>
    <row r="119" s="70" customFormat="1" x14ac:dyDescent="0.25"/>
    <row r="120" s="70" customFormat="1" x14ac:dyDescent="0.25"/>
    <row r="121" s="70" customFormat="1" x14ac:dyDescent="0.25"/>
    <row r="122" s="70" customFormat="1" x14ac:dyDescent="0.25"/>
    <row r="123" s="70" customFormat="1" x14ac:dyDescent="0.25"/>
    <row r="124" s="70" customFormat="1" x14ac:dyDescent="0.25"/>
    <row r="125" s="70" customFormat="1" x14ac:dyDescent="0.25"/>
    <row r="126" s="70" customFormat="1" x14ac:dyDescent="0.25"/>
    <row r="127" s="70" customFormat="1" x14ac:dyDescent="0.25"/>
    <row r="128" s="70" customFormat="1" x14ac:dyDescent="0.25"/>
    <row r="129" s="70" customFormat="1" x14ac:dyDescent="0.25"/>
    <row r="130" s="70" customFormat="1" x14ac:dyDescent="0.25"/>
    <row r="131" s="70" customFormat="1" x14ac:dyDescent="0.25"/>
    <row r="132" s="70" customFormat="1" x14ac:dyDescent="0.25"/>
    <row r="133" s="70" customFormat="1" x14ac:dyDescent="0.25"/>
    <row r="134" s="70" customFormat="1" x14ac:dyDescent="0.25"/>
    <row r="135" s="70" customFormat="1" x14ac:dyDescent="0.25"/>
    <row r="136" s="70" customFormat="1" x14ac:dyDescent="0.25"/>
    <row r="137" s="70" customFormat="1" x14ac:dyDescent="0.25"/>
    <row r="138" s="70" customFormat="1" x14ac:dyDescent="0.25"/>
    <row r="139" s="70" customFormat="1" x14ac:dyDescent="0.25"/>
    <row r="140" s="70" customFormat="1" x14ac:dyDescent="0.25"/>
    <row r="141" s="70" customFormat="1" x14ac:dyDescent="0.25"/>
    <row r="142" s="70" customFormat="1" x14ac:dyDescent="0.25"/>
    <row r="143" s="70" customFormat="1" x14ac:dyDescent="0.25"/>
    <row r="144" s="70" customFormat="1" x14ac:dyDescent="0.25"/>
    <row r="145" s="70" customFormat="1" x14ac:dyDescent="0.25"/>
    <row r="146" s="70" customFormat="1" x14ac:dyDescent="0.25"/>
    <row r="147" s="70" customFormat="1" x14ac:dyDescent="0.25"/>
    <row r="148" s="70" customFormat="1" x14ac:dyDescent="0.25"/>
    <row r="149" s="70" customFormat="1" x14ac:dyDescent="0.25"/>
    <row r="150" s="70" customFormat="1" x14ac:dyDescent="0.25"/>
    <row r="151" s="70" customFormat="1" x14ac:dyDescent="0.25"/>
    <row r="152" s="70" customFormat="1" x14ac:dyDescent="0.25"/>
    <row r="153" s="70" customFormat="1" x14ac:dyDescent="0.25"/>
    <row r="154" s="70" customFormat="1" x14ac:dyDescent="0.25"/>
    <row r="155" s="70" customFormat="1" x14ac:dyDescent="0.25"/>
    <row r="156" s="70" customFormat="1" x14ac:dyDescent="0.25"/>
    <row r="157" s="70" customFormat="1" x14ac:dyDescent="0.25"/>
    <row r="158" s="70" customFormat="1" x14ac:dyDescent="0.25"/>
    <row r="159" s="70" customFormat="1" x14ac:dyDescent="0.25"/>
    <row r="160" s="70" customFormat="1" x14ac:dyDescent="0.25"/>
    <row r="161" s="70" customFormat="1" x14ac:dyDescent="0.25"/>
    <row r="162" s="70" customFormat="1" x14ac:dyDescent="0.25"/>
    <row r="163" s="70" customFormat="1" x14ac:dyDescent="0.25"/>
    <row r="164" s="70" customFormat="1" x14ac:dyDescent="0.25"/>
    <row r="165" s="70" customFormat="1" x14ac:dyDescent="0.25"/>
    <row r="166" s="70" customFormat="1" x14ac:dyDescent="0.25"/>
    <row r="167" s="70" customFormat="1" x14ac:dyDescent="0.25"/>
    <row r="168" s="70" customFormat="1" x14ac:dyDescent="0.25"/>
    <row r="169" s="70" customFormat="1" x14ac:dyDescent="0.25"/>
    <row r="170" s="70" customFormat="1" x14ac:dyDescent="0.25"/>
    <row r="171" s="70" customFormat="1" x14ac:dyDescent="0.25"/>
    <row r="172" s="70" customFormat="1" x14ac:dyDescent="0.25"/>
    <row r="173" s="70" customFormat="1" x14ac:dyDescent="0.25"/>
    <row r="174" s="70" customFormat="1" x14ac:dyDescent="0.25"/>
    <row r="175" s="70" customFormat="1" x14ac:dyDescent="0.25"/>
    <row r="176" s="70" customFormat="1" x14ac:dyDescent="0.25"/>
    <row r="177" s="70" customFormat="1" x14ac:dyDescent="0.25"/>
    <row r="178" s="70" customFormat="1" x14ac:dyDescent="0.25"/>
    <row r="179" s="70" customFormat="1" x14ac:dyDescent="0.25"/>
    <row r="180" s="70" customFormat="1" x14ac:dyDescent="0.25"/>
    <row r="181" s="70" customFormat="1" x14ac:dyDescent="0.25"/>
    <row r="182" s="70" customFormat="1" x14ac:dyDescent="0.25"/>
    <row r="183" s="70" customFormat="1" x14ac:dyDescent="0.25"/>
    <row r="184" s="70" customFormat="1" x14ac:dyDescent="0.25"/>
    <row r="185" s="70" customFormat="1" x14ac:dyDescent="0.25"/>
    <row r="186" s="70" customFormat="1" x14ac:dyDescent="0.25"/>
    <row r="187" s="70" customFormat="1" x14ac:dyDescent="0.25"/>
    <row r="188" s="70" customFormat="1" x14ac:dyDescent="0.25"/>
    <row r="189" s="70" customFormat="1" x14ac:dyDescent="0.25"/>
    <row r="190" s="70" customFormat="1" x14ac:dyDescent="0.25"/>
    <row r="191" s="70" customFormat="1" x14ac:dyDescent="0.25"/>
    <row r="192" s="70" customFormat="1" x14ac:dyDescent="0.25"/>
    <row r="193" s="70" customFormat="1" x14ac:dyDescent="0.25"/>
    <row r="194" s="70" customFormat="1" x14ac:dyDescent="0.25"/>
    <row r="195" s="70" customFormat="1" x14ac:dyDescent="0.25"/>
    <row r="196" s="70" customFormat="1" x14ac:dyDescent="0.25"/>
    <row r="197" s="70" customFormat="1" x14ac:dyDescent="0.25"/>
    <row r="198" s="70" customFormat="1" x14ac:dyDescent="0.25"/>
    <row r="199" s="70" customFormat="1" x14ac:dyDescent="0.25"/>
    <row r="200" s="70" customFormat="1" x14ac:dyDescent="0.25"/>
    <row r="201" s="70" customFormat="1" x14ac:dyDescent="0.25"/>
    <row r="202" s="70" customFormat="1" x14ac:dyDescent="0.25"/>
    <row r="203" s="70" customFormat="1" x14ac:dyDescent="0.25"/>
    <row r="204" s="70" customFormat="1" x14ac:dyDescent="0.25"/>
    <row r="205" s="70" customFormat="1" x14ac:dyDescent="0.25"/>
    <row r="206" s="70" customFormat="1" x14ac:dyDescent="0.25"/>
    <row r="207" s="70" customFormat="1" x14ac:dyDescent="0.25"/>
    <row r="208" s="70" customFormat="1" x14ac:dyDescent="0.25"/>
    <row r="209" s="70" customFormat="1" x14ac:dyDescent="0.25"/>
    <row r="210" s="70" customFormat="1" x14ac:dyDescent="0.25"/>
    <row r="211" s="70" customFormat="1" x14ac:dyDescent="0.25"/>
    <row r="212" s="70" customFormat="1" x14ac:dyDescent="0.25"/>
    <row r="213" s="70" customFormat="1" x14ac:dyDescent="0.25"/>
    <row r="214" s="70" customFormat="1" x14ac:dyDescent="0.25"/>
    <row r="215" s="70" customFormat="1" x14ac:dyDescent="0.25"/>
    <row r="216" s="70" customFormat="1" x14ac:dyDescent="0.25"/>
    <row r="217" s="70" customFormat="1" x14ac:dyDescent="0.25"/>
    <row r="218" s="70" customFormat="1" x14ac:dyDescent="0.25"/>
    <row r="219" s="70" customFormat="1" x14ac:dyDescent="0.25"/>
    <row r="220" s="70" customFormat="1" x14ac:dyDescent="0.25"/>
    <row r="221" s="70" customFormat="1" x14ac:dyDescent="0.25"/>
    <row r="222" s="70" customFormat="1" x14ac:dyDescent="0.25"/>
    <row r="223" s="70" customFormat="1" x14ac:dyDescent="0.25"/>
    <row r="224" s="70" customFormat="1" x14ac:dyDescent="0.25"/>
    <row r="225" s="70" customFormat="1" x14ac:dyDescent="0.25"/>
    <row r="226" s="70" customFormat="1" x14ac:dyDescent="0.25"/>
    <row r="227" s="70" customFormat="1" x14ac:dyDescent="0.25"/>
    <row r="228" s="70" customFormat="1" x14ac:dyDescent="0.25"/>
    <row r="229" s="70" customFormat="1" x14ac:dyDescent="0.25"/>
    <row r="230" s="70" customFormat="1" x14ac:dyDescent="0.25"/>
    <row r="231" s="70" customFormat="1" x14ac:dyDescent="0.25"/>
    <row r="232" s="70" customFormat="1" x14ac:dyDescent="0.25"/>
    <row r="233" s="70" customFormat="1" x14ac:dyDescent="0.25"/>
    <row r="234" s="70" customFormat="1" x14ac:dyDescent="0.25"/>
    <row r="235" s="70" customFormat="1" x14ac:dyDescent="0.25"/>
    <row r="236" s="70" customFormat="1" x14ac:dyDescent="0.25"/>
    <row r="237" s="70" customFormat="1" x14ac:dyDescent="0.25"/>
    <row r="238" s="70" customFormat="1" x14ac:dyDescent="0.25"/>
    <row r="239" s="70" customFormat="1" x14ac:dyDescent="0.25"/>
    <row r="240" s="70" customFormat="1" x14ac:dyDescent="0.25"/>
    <row r="241" s="70" customFormat="1" x14ac:dyDescent="0.25"/>
    <row r="242" s="70" customFormat="1" x14ac:dyDescent="0.25"/>
    <row r="243" s="70" customFormat="1" x14ac:dyDescent="0.25"/>
    <row r="244" s="70" customFormat="1" x14ac:dyDescent="0.25"/>
    <row r="245" s="70" customFormat="1" x14ac:dyDescent="0.25"/>
    <row r="246" s="70" customFormat="1" x14ac:dyDescent="0.25"/>
    <row r="247" s="70" customFormat="1" x14ac:dyDescent="0.25"/>
    <row r="248" s="70" customFormat="1" x14ac:dyDescent="0.25"/>
    <row r="249" s="70" customFormat="1" x14ac:dyDescent="0.25"/>
    <row r="250" s="70" customFormat="1" x14ac:dyDescent="0.25"/>
    <row r="251" s="70" customFormat="1" x14ac:dyDescent="0.25"/>
    <row r="252" s="70" customFormat="1" x14ac:dyDescent="0.25"/>
    <row r="253" s="70" customFormat="1" x14ac:dyDescent="0.25"/>
    <row r="254" s="70" customFormat="1" x14ac:dyDescent="0.25"/>
    <row r="255" s="70" customFormat="1" x14ac:dyDescent="0.25"/>
    <row r="256" s="70" customFormat="1" x14ac:dyDescent="0.25"/>
    <row r="257" s="70" customFormat="1" x14ac:dyDescent="0.25"/>
    <row r="258" s="70" customFormat="1" x14ac:dyDescent="0.25"/>
    <row r="259" s="70" customFormat="1" x14ac:dyDescent="0.25"/>
    <row r="260" s="70" customFormat="1" x14ac:dyDescent="0.25"/>
    <row r="261" s="70" customFormat="1" x14ac:dyDescent="0.25"/>
    <row r="262" s="70" customFormat="1" x14ac:dyDescent="0.25"/>
    <row r="263" s="70" customFormat="1" x14ac:dyDescent="0.25"/>
    <row r="264" s="70" customFormat="1" x14ac:dyDescent="0.25"/>
    <row r="265" s="70" customFormat="1" x14ac:dyDescent="0.25"/>
    <row r="266" s="70" customFormat="1" x14ac:dyDescent="0.25"/>
    <row r="267" s="70" customFormat="1" x14ac:dyDescent="0.25"/>
    <row r="268" s="70" customFormat="1" x14ac:dyDescent="0.25"/>
    <row r="269" s="70" customFormat="1" x14ac:dyDescent="0.25"/>
    <row r="270" s="70" customFormat="1" x14ac:dyDescent="0.25"/>
    <row r="271" s="70" customFormat="1" x14ac:dyDescent="0.25"/>
    <row r="272" s="70" customFormat="1" x14ac:dyDescent="0.25"/>
    <row r="273" s="70" customFormat="1" x14ac:dyDescent="0.25"/>
    <row r="274" s="70" customFormat="1" x14ac:dyDescent="0.25"/>
    <row r="275" s="70" customFormat="1" x14ac:dyDescent="0.25"/>
    <row r="276" s="70" customFormat="1" x14ac:dyDescent="0.25"/>
    <row r="277" s="70" customFormat="1" x14ac:dyDescent="0.25"/>
    <row r="278" s="70" customFormat="1" x14ac:dyDescent="0.25"/>
    <row r="279" s="70" customFormat="1" x14ac:dyDescent="0.25"/>
    <row r="280" s="70" customFormat="1" x14ac:dyDescent="0.25"/>
    <row r="281" s="70" customFormat="1" x14ac:dyDescent="0.25"/>
    <row r="282" s="70" customFormat="1" x14ac:dyDescent="0.25"/>
    <row r="283" s="70" customFormat="1" x14ac:dyDescent="0.25"/>
    <row r="284" s="70" customFormat="1" x14ac:dyDescent="0.25"/>
    <row r="285" s="70" customFormat="1" x14ac:dyDescent="0.25"/>
    <row r="286" s="70" customFormat="1" x14ac:dyDescent="0.25"/>
    <row r="287" s="70" customFormat="1" x14ac:dyDescent="0.25"/>
    <row r="288" s="70" customFormat="1" x14ac:dyDescent="0.25"/>
    <row r="289" s="70" customFormat="1" x14ac:dyDescent="0.25"/>
    <row r="290" s="70" customFormat="1" x14ac:dyDescent="0.25"/>
    <row r="291" s="70" customFormat="1" x14ac:dyDescent="0.25"/>
    <row r="292" s="70" customFormat="1" x14ac:dyDescent="0.25"/>
    <row r="293" s="70" customFormat="1" x14ac:dyDescent="0.25"/>
    <row r="294" s="70" customFormat="1" x14ac:dyDescent="0.25"/>
    <row r="295" s="70" customFormat="1" x14ac:dyDescent="0.25"/>
    <row r="296" s="70" customFormat="1" x14ac:dyDescent="0.25"/>
    <row r="297" s="70" customFormat="1" x14ac:dyDescent="0.25"/>
    <row r="298" s="70" customFormat="1" x14ac:dyDescent="0.25"/>
    <row r="299" s="70" customFormat="1" x14ac:dyDescent="0.25"/>
    <row r="300" s="70" customFormat="1" x14ac:dyDescent="0.25"/>
    <row r="301" s="70" customFormat="1" x14ac:dyDescent="0.25"/>
    <row r="302" s="70" customFormat="1" x14ac:dyDescent="0.25"/>
    <row r="303" s="70" customFormat="1" x14ac:dyDescent="0.25"/>
    <row r="304" s="70" customFormat="1" x14ac:dyDescent="0.25"/>
    <row r="305" s="70" customFormat="1" x14ac:dyDescent="0.25"/>
    <row r="306" s="70" customFormat="1" x14ac:dyDescent="0.25"/>
    <row r="307" s="70" customFormat="1" x14ac:dyDescent="0.25"/>
    <row r="308" s="70" customFormat="1" x14ac:dyDescent="0.25"/>
    <row r="309" s="70" customFormat="1" x14ac:dyDescent="0.25"/>
    <row r="310" s="70" customFormat="1" x14ac:dyDescent="0.25"/>
    <row r="311" s="70" customFormat="1" x14ac:dyDescent="0.25"/>
    <row r="312" s="70" customFormat="1" x14ac:dyDescent="0.25"/>
    <row r="313" s="70" customFormat="1" x14ac:dyDescent="0.25"/>
    <row r="314" s="70" customFormat="1" x14ac:dyDescent="0.25"/>
    <row r="315" s="70" customFormat="1" x14ac:dyDescent="0.25"/>
    <row r="316" s="70" customFormat="1" x14ac:dyDescent="0.25"/>
    <row r="317" s="70" customFormat="1" x14ac:dyDescent="0.25"/>
    <row r="318" s="70" customFormat="1" x14ac:dyDescent="0.25"/>
    <row r="319" s="70" customFormat="1" x14ac:dyDescent="0.25"/>
    <row r="320" s="70" customFormat="1" x14ac:dyDescent="0.25"/>
    <row r="321" s="70" customFormat="1" x14ac:dyDescent="0.25"/>
    <row r="322" s="70" customFormat="1" x14ac:dyDescent="0.25"/>
    <row r="323" s="70" customFormat="1" x14ac:dyDescent="0.25"/>
    <row r="324" s="70" customFormat="1" x14ac:dyDescent="0.25"/>
    <row r="325" s="70" customFormat="1" x14ac:dyDescent="0.25"/>
    <row r="326" s="70" customFormat="1" x14ac:dyDescent="0.25"/>
    <row r="327" s="70" customFormat="1" x14ac:dyDescent="0.25"/>
    <row r="328" s="70" customFormat="1" x14ac:dyDescent="0.25"/>
    <row r="329" s="70" customFormat="1" x14ac:dyDescent="0.25"/>
    <row r="330" s="70" customFormat="1" x14ac:dyDescent="0.25"/>
    <row r="331" s="70" customFormat="1" x14ac:dyDescent="0.25"/>
    <row r="332" s="70" customFormat="1" x14ac:dyDescent="0.25"/>
    <row r="333" s="70" customFormat="1" x14ac:dyDescent="0.25"/>
    <row r="334" s="70" customFormat="1" x14ac:dyDescent="0.25"/>
    <row r="335" s="70" customFormat="1" x14ac:dyDescent="0.25"/>
    <row r="336" s="70" customFormat="1" x14ac:dyDescent="0.25"/>
    <row r="337" s="70" customFormat="1" x14ac:dyDescent="0.25"/>
    <row r="338" s="70" customFormat="1" x14ac:dyDescent="0.25"/>
    <row r="339" s="70" customFormat="1" x14ac:dyDescent="0.25"/>
    <row r="340" s="70" customFormat="1" x14ac:dyDescent="0.25"/>
    <row r="341" s="70" customFormat="1" x14ac:dyDescent="0.25"/>
    <row r="342" s="70" customFormat="1" x14ac:dyDescent="0.25"/>
    <row r="343" s="70" customFormat="1" x14ac:dyDescent="0.25"/>
    <row r="344" s="70" customFormat="1" x14ac:dyDescent="0.25"/>
    <row r="345" s="70" customFormat="1" x14ac:dyDescent="0.25"/>
    <row r="346" s="70" customFormat="1" x14ac:dyDescent="0.25"/>
    <row r="347" s="70" customFormat="1" x14ac:dyDescent="0.25"/>
    <row r="348" s="70" customFormat="1" x14ac:dyDescent="0.25"/>
    <row r="349" s="70" customFormat="1" x14ac:dyDescent="0.25"/>
    <row r="350" s="70" customFormat="1" x14ac:dyDescent="0.25"/>
    <row r="351" s="70" customFormat="1" x14ac:dyDescent="0.25"/>
    <row r="352" s="70" customFormat="1" x14ac:dyDescent="0.25"/>
    <row r="353" s="70" customFormat="1" x14ac:dyDescent="0.25"/>
    <row r="354" s="70" customFormat="1" x14ac:dyDescent="0.25"/>
    <row r="355" s="70" customFormat="1" x14ac:dyDescent="0.25"/>
    <row r="356" s="70" customFormat="1" x14ac:dyDescent="0.25"/>
    <row r="357" s="70" customFormat="1" x14ac:dyDescent="0.25"/>
    <row r="358" s="70" customFormat="1" x14ac:dyDescent="0.25"/>
    <row r="359" s="70" customFormat="1" x14ac:dyDescent="0.25"/>
    <row r="360" s="70" customFormat="1" x14ac:dyDescent="0.25"/>
    <row r="361" s="70" customFormat="1" x14ac:dyDescent="0.25"/>
    <row r="362" s="70" customFormat="1" x14ac:dyDescent="0.25"/>
    <row r="363" s="70" customFormat="1" x14ac:dyDescent="0.25"/>
    <row r="364" s="70" customFormat="1" x14ac:dyDescent="0.25"/>
    <row r="365" s="70" customFormat="1" x14ac:dyDescent="0.25"/>
    <row r="366" s="70" customFormat="1" x14ac:dyDescent="0.25"/>
    <row r="367" s="70" customFormat="1" x14ac:dyDescent="0.25"/>
    <row r="368" s="70" customFormat="1" x14ac:dyDescent="0.25"/>
    <row r="369" s="70" customFormat="1" x14ac:dyDescent="0.25"/>
    <row r="370" s="70" customFormat="1" x14ac:dyDescent="0.25"/>
    <row r="371" s="70" customFormat="1" x14ac:dyDescent="0.25"/>
    <row r="372" s="70" customFormat="1" x14ac:dyDescent="0.25"/>
    <row r="373" s="70" customFormat="1" x14ac:dyDescent="0.25"/>
    <row r="374" s="70" customFormat="1" x14ac:dyDescent="0.25"/>
    <row r="375" s="70" customFormat="1" x14ac:dyDescent="0.25"/>
    <row r="376" s="70" customFormat="1" x14ac:dyDescent="0.25"/>
    <row r="377" s="70" customFormat="1" x14ac:dyDescent="0.25"/>
    <row r="378" s="70" customFormat="1" x14ac:dyDescent="0.25"/>
    <row r="379" s="70" customFormat="1" x14ac:dyDescent="0.25"/>
    <row r="380" s="70" customFormat="1" x14ac:dyDescent="0.25"/>
    <row r="381" s="70" customFormat="1" x14ac:dyDescent="0.25"/>
    <row r="382" s="70" customFormat="1" x14ac:dyDescent="0.25"/>
    <row r="383" s="70" customFormat="1" x14ac:dyDescent="0.25"/>
    <row r="384" s="70" customFormat="1" x14ac:dyDescent="0.25"/>
    <row r="385" s="70" customFormat="1" x14ac:dyDescent="0.25"/>
    <row r="386" s="70" customFormat="1" x14ac:dyDescent="0.25"/>
    <row r="387" s="70" customFormat="1" x14ac:dyDescent="0.25"/>
    <row r="388" s="70" customFormat="1" x14ac:dyDescent="0.25"/>
    <row r="389" s="70" customFormat="1" x14ac:dyDescent="0.25"/>
    <row r="390" s="70" customFormat="1" x14ac:dyDescent="0.25"/>
    <row r="391" s="70" customFormat="1" x14ac:dyDescent="0.25"/>
    <row r="392" s="70" customFormat="1" x14ac:dyDescent="0.25"/>
    <row r="393" s="70" customFormat="1" x14ac:dyDescent="0.25"/>
    <row r="394" s="70" customFormat="1" x14ac:dyDescent="0.25"/>
    <row r="395" s="70" customFormat="1" x14ac:dyDescent="0.25"/>
    <row r="396" s="70" customFormat="1" x14ac:dyDescent="0.25"/>
    <row r="397" s="70" customFormat="1" x14ac:dyDescent="0.25"/>
    <row r="398" s="70" customFormat="1" x14ac:dyDescent="0.25"/>
    <row r="399" s="70" customFormat="1" x14ac:dyDescent="0.25"/>
    <row r="400" s="70" customFormat="1" x14ac:dyDescent="0.25"/>
    <row r="401" s="70" customFormat="1" x14ac:dyDescent="0.25"/>
    <row r="402" s="70" customFormat="1" x14ac:dyDescent="0.25"/>
    <row r="403" s="70" customFormat="1" x14ac:dyDescent="0.25"/>
    <row r="404" s="70" customFormat="1" x14ac:dyDescent="0.25"/>
    <row r="405" s="70" customFormat="1" x14ac:dyDescent="0.25"/>
    <row r="406" s="70" customFormat="1" x14ac:dyDescent="0.25"/>
    <row r="407" s="70" customFormat="1" x14ac:dyDescent="0.25"/>
    <row r="408" s="70" customFormat="1" x14ac:dyDescent="0.25"/>
    <row r="409" s="70" customFormat="1" x14ac:dyDescent="0.25"/>
    <row r="410" s="70" customFormat="1" x14ac:dyDescent="0.25"/>
    <row r="411" s="70" customFormat="1" x14ac:dyDescent="0.25"/>
    <row r="412" s="70" customFormat="1" x14ac:dyDescent="0.25"/>
    <row r="413" s="70" customFormat="1" x14ac:dyDescent="0.25"/>
    <row r="414" s="70" customFormat="1" x14ac:dyDescent="0.25"/>
    <row r="415" s="70" customFormat="1" x14ac:dyDescent="0.25"/>
    <row r="416" s="70" customFormat="1" x14ac:dyDescent="0.25"/>
    <row r="417" s="70" customFormat="1" x14ac:dyDescent="0.25"/>
    <row r="418" s="70" customFormat="1" x14ac:dyDescent="0.25"/>
    <row r="419" s="70" customFormat="1" x14ac:dyDescent="0.25"/>
    <row r="420" s="70" customFormat="1" x14ac:dyDescent="0.25"/>
    <row r="421" s="70" customFormat="1" x14ac:dyDescent="0.25"/>
    <row r="422" s="70" customFormat="1" x14ac:dyDescent="0.25"/>
    <row r="423" s="70" customFormat="1" x14ac:dyDescent="0.25"/>
    <row r="424" s="70" customFormat="1" x14ac:dyDescent="0.25"/>
    <row r="425" s="70" customFormat="1" x14ac:dyDescent="0.25"/>
    <row r="426" s="70" customFormat="1" x14ac:dyDescent="0.25"/>
    <row r="427" s="70" customFormat="1" x14ac:dyDescent="0.25"/>
    <row r="428" s="70" customFormat="1" x14ac:dyDescent="0.25"/>
    <row r="429" s="70" customFormat="1" x14ac:dyDescent="0.25"/>
    <row r="430" s="70" customFormat="1" x14ac:dyDescent="0.25"/>
    <row r="431" s="70" customFormat="1" x14ac:dyDescent="0.25"/>
    <row r="432" s="70" customFormat="1" x14ac:dyDescent="0.25"/>
  </sheetData>
  <sheetProtection algorithmName="SHA-512" hashValue="3dDpV+sV+rnjHkH3OfNayPHCViEv53OU7VLu95cUidtaA5ZIkXygthKbKIHNNToRpxmsP49VhXVoq2ol9fI4OQ==" saltValue="pXJ12RONjuSl6YoqbL3KOw==" spinCount="100000" sheet="1" selectLockedCells="1"/>
  <mergeCells count="41">
    <mergeCell ref="B25:C25"/>
    <mergeCell ref="B26:C26"/>
    <mergeCell ref="B27:C27"/>
    <mergeCell ref="B21:C21"/>
    <mergeCell ref="B22:C22"/>
    <mergeCell ref="B19:C19"/>
    <mergeCell ref="B20:C20"/>
    <mergeCell ref="B18:O18"/>
    <mergeCell ref="B23:C23"/>
    <mergeCell ref="B24:C24"/>
    <mergeCell ref="B3:I3"/>
    <mergeCell ref="K3:S3"/>
    <mergeCell ref="B4:D4"/>
    <mergeCell ref="K4:L4"/>
    <mergeCell ref="B5:D5"/>
    <mergeCell ref="K5:L5"/>
    <mergeCell ref="B15:D15"/>
    <mergeCell ref="E15:I15"/>
    <mergeCell ref="K8:S16"/>
    <mergeCell ref="B6:D6"/>
    <mergeCell ref="K6:L6"/>
    <mergeCell ref="B7:D7"/>
    <mergeCell ref="K7:L7"/>
    <mergeCell ref="B8:D8"/>
    <mergeCell ref="P6:S7"/>
    <mergeCell ref="B30:O30"/>
    <mergeCell ref="B31:O31"/>
    <mergeCell ref="B1:S1"/>
    <mergeCell ref="B2:S2"/>
    <mergeCell ref="B17:O17"/>
    <mergeCell ref="B28:O28"/>
    <mergeCell ref="B29:O29"/>
    <mergeCell ref="B9:D9"/>
    <mergeCell ref="B10:D10"/>
    <mergeCell ref="B11:D11"/>
    <mergeCell ref="B12:D12"/>
    <mergeCell ref="E12:I12"/>
    <mergeCell ref="B13:D13"/>
    <mergeCell ref="E13:I13"/>
    <mergeCell ref="B14:D14"/>
    <mergeCell ref="E14:I14"/>
  </mergeCells>
  <conditionalFormatting sqref="E10:J10">
    <cfRule type="cellIs" dxfId="41" priority="2" operator="greaterThan">
      <formula>0</formula>
    </cfRule>
    <cfRule type="cellIs" dxfId="40" priority="1" operator="lessThan">
      <formula>0</formula>
    </cfRule>
  </conditionalFormatting>
  <dataValidations xWindow="481" yWindow="604" count="28">
    <dataValidation type="textLength" operator="lessThan" allowBlank="1" showInputMessage="1" showErrorMessage="1" error="This is not a form field. Please press Tab to continue." sqref="B27:C27 B3:I4 B1 L27" xr:uid="{6BFE684E-0206-4EB4-AE89-45CCD26CB0CA}">
      <formula1>0</formula1>
    </dataValidation>
    <dataValidation type="list" allowBlank="1" showInputMessage="1" showErrorMessage="1" prompt="Please select from the drop-down the status of this project" sqref="J20:J26" xr:uid="{76FE7A3D-2303-4339-B5F4-AEF3AD8C348B}">
      <formula1>"Select One, Predevelopment, Acquired, Under Construction, Construction Completed"</formula1>
    </dataValidation>
    <dataValidation type="list" allowBlank="1" showInputMessage="1" showErrorMessage="1" prompt="Please select the type of housing in this project from the drop-down." sqref="I20:I26" xr:uid="{65E7B9E1-42CB-4AFC-A09D-982291B3E0ED}">
      <formula1>"Select One, Monitoring/Preservation of Affordability Restrictions, Homelessness Prevention and Rapid Rehousing, Rental Housing, Ownership Housing, Operations/Asset Management, Other- please explain in additional comments"</formula1>
    </dataValidation>
    <dataValidation operator="lessThan" allowBlank="1" showInputMessage="1" showErrorMessage="1" error="This is not a form field. Please press Tab to continue." sqref="B2" xr:uid="{2C65817E-5860-4E5A-B1C5-B885E43576E2}"/>
    <dataValidation allowBlank="1" showInputMessage="1" showErrorMessage="1" prompt="If PLHA funds have not been requested or expended during this reporting period, provide an explanation as noted in the instruction." sqref="B29:Q29" xr:uid="{8C88188D-63DB-45F0-BB65-3B26861E01DD}"/>
    <dataValidation allowBlank="1" showInputMessage="1" showErrorMessage="1" prompt="Provide additional comments or if you are making amendments to your 5-year Plan or enter N/A if cell does not apply." sqref="B31:Q31" xr:uid="{9F6C9BED-4360-43AA-B345-B85F35FDDE9F}"/>
    <dataValidation type="textLength" operator="lessThan" allowBlank="1" showInputMessage="1" showErrorMessage="1" sqref="K5:L7 P5 K8 B28:Q28" xr:uid="{8BCA7A90-C877-4A9E-B74F-6BA39C42544C}">
      <formula1>0</formula1>
    </dataValidation>
    <dataValidation type="textLength" operator="lessThan" allowBlank="1" showInputMessage="1" showErrorMessage="1" prompt="Please input any additional comments on Outcomes and Activity Expenditures." sqref="B30:Q30" xr:uid="{D3B62499-8EE3-466C-8883-4A927A17E33F}">
      <formula1>0</formula1>
    </dataValidation>
    <dataValidation type="textLength" allowBlank="1" showInputMessage="1" showErrorMessage="1" sqref="S5 K3:S4 B5:D15 E10:J10 B17:O19 E12:I13 O5:O7 N27:O27" xr:uid="{0A0EDC54-7DED-4C78-8DBC-ECEF03464382}">
      <formula1>1000</formula1>
      <formula2>5000</formula2>
    </dataValidation>
    <dataValidation allowBlank="1" showInputMessage="1" showErrorMessage="1" prompt="Enter the most current amount awarded by HCD in the execuited Standard Agreement or approved by SGIM with the budget revision or Request for Funds form." sqref="E5:I8" xr:uid="{3BBECE90-CB43-48D5-9E7E-CDA3E796F4F2}"/>
    <dataValidation type="list" allowBlank="1" showInputMessage="1" showErrorMessage="1" prompt="Please select yes or no in response to if the proof of deposit is attached." sqref="M20:M26" xr:uid="{E7EB2BB1-CF49-4B88-9E74-B3E4937ECDDC}">
      <formula1>"Select One, Yes, No, N/A, Previously Submitted"</formula1>
    </dataValidation>
    <dataValidation allowBlank="1" showInputMessage="1" showErrorMessage="1" prompt="Enter the total amount during this reporting period..  " sqref="N5:N7 R5" xr:uid="{F25D81DD-0F6A-4687-8AAD-5AFE92A5EA12}"/>
    <dataValidation allowBlank="1" showInputMessage="1" showErrorMessage="1" prompt="Enter the TOTAL AMOUNT TO DATE reported in the previous year's Annual Report.  " sqref="M5:M7 Q5" xr:uid="{F2968C94-F919-4A6F-A5E2-05C3588836A9}"/>
    <dataValidation allowBlank="1" showInputMessage="1" showErrorMessage="1" prompt="Enter the total amount of PLHA funds expended towards AOWH." sqref="E15:I15" xr:uid="{B6B72D2B-DDE1-4996-B555-E8A82293105F}"/>
    <dataValidation allowBlank="1" showInputMessage="1" showErrorMessage="1" prompt="Enter the total amount of funds expended towards a project or service using PLHA funds." sqref="E14:I14" xr:uid="{EF0874D2-A448-4CEE-BC05-34951EEE0DE1}"/>
    <dataValidation allowBlank="1" showInputMessage="1" showErrorMessage="1" prompt="Enter the most current amount approved by SGIM with the budget revision or Request for Funds form." sqref="E11:I11" xr:uid="{77C0D43E-8846-40D7-9C1A-B78445E52921}"/>
    <dataValidation allowBlank="1" showInputMessage="1" showErrorMessage="1" prompt="Enter the amount noted in the Disencumbrance letter sent by SGIM.." sqref="E9:I9" xr:uid="{EED23727-DE96-4291-9A72-6B4E118C9715}"/>
    <dataValidation allowBlank="1" showInputMessage="1" showErrorMessage="1" prompt="Enter Project name or identifier if PLHA funds have been requested and/or commitment documents have been submitted to SGIM." sqref="B20:C26" xr:uid="{D1ACC6D5-6B03-4C19-9D2C-A63D83F7F0E8}"/>
    <dataValidation allowBlank="1" showInputMessage="1" showErrorMessage="1" prompt="Enter Project Address if PLHA funds have been requested and/or commitment documents have been submitted to SGIM." sqref="D20:D26" xr:uid="{49C1B808-4F80-4F19-8B2F-B6C439A5EA2D}"/>
    <dataValidation allowBlank="1" showInputMessage="1" showErrorMessage="1" prompt="Enter the total cost of the Project.  Cost includes PLHA and non-PLHA funds.  If not applicable, please enter &quot;N/A.&quot;" sqref="H20:H26" xr:uid="{C437F4A8-EBCA-402B-B730-AD03D513367E}"/>
    <dataValidation allowBlank="1" showInputMessage="1" showErrorMessage="1" prompt="Enter the expiration date of the affordability covenant.  If not applicable, please enter &quot;N/A.&quot;" sqref="G20:G26" xr:uid="{69BA24D5-0D72-44BB-89DB-69DAC3B62943}"/>
    <dataValidation allowBlank="1" showInputMessage="1" showErrorMessage="1" prompt="Enter the length of affordability for the Project.  Length of affordability must adhere to the PLHA Guidelines for each specific Activity.  If not applicable, please enter &quot;N/A.&quot;" sqref="F20:F26" xr:uid="{75EEE180-77DD-460E-A26B-B9BDFC2EE593}"/>
    <dataValidation allowBlank="1" showInputMessage="1" showErrorMessage="1" prompt="Enter date this project was completed.  Or enter &quot;N/A&quot; if not applicable." sqref="K20" xr:uid="{755D1810-ECF5-47A7-9617-F35A8FB32B6F}"/>
    <dataValidation allowBlank="1" showInputMessage="1" showErrorMessage="1" prompt="Amount of PLHA funds deposited into LMIHAF" sqref="L20:L26" xr:uid="{4B51F066-E558-4058-AC7F-DB360E2602FE}"/>
    <dataValidation allowBlank="1" showInputMessage="1" showErrorMessage="1" prompt="Please input the date this project was completed." sqref="K21:K26" xr:uid="{6EAA0C55-321D-4A52-9E77-D6933B18EB48}"/>
    <dataValidation allowBlank="1" showInputMessage="1" showErrorMessage="1" prompt="Enter the total amount expended on AOWH for this project during this reporting period." sqref="O20:O26" xr:uid="{DD48736B-A5AE-4729-871F-08B992AD3813}"/>
    <dataValidation allowBlank="1" showInputMessage="1" showErrorMessage="1" prompt="Amount of PLHA funds expended for this project" sqref="N20:N26" xr:uid="{5578EF97-3B7A-4A53-AB48-A714C7090F50}"/>
    <dataValidation allowBlank="1" showInputMessage="1" showErrorMessage="1" prompt="Enter the most current amount awarded by HCD in the executed Standard Agreement or approved by SGIM with the budget revision or Request for Funds form." sqref="J5:J9 J11" xr:uid="{E54F687E-0FFB-4FC5-98A1-C6373AB8D930}"/>
  </dataValidations>
  <printOptions horizontalCentered="1"/>
  <pageMargins left="0.2" right="0.2" top="0.25" bottom="0.25" header="0.05" footer="0.05"/>
  <pageSetup scale="21" orientation="portrait" horizontalDpi="1200" verticalDpi="1200" r:id="rId1"/>
  <extLst>
    <ext xmlns:x14="http://schemas.microsoft.com/office/spreadsheetml/2009/9/main" uri="{CCE6A557-97BC-4b89-ADB6-D9C93CAAB3DF}">
      <x14:dataValidations xmlns:xm="http://schemas.microsoft.com/office/excel/2006/main" xWindow="481" yWindow="604" count="1">
        <x14:dataValidation type="list" allowBlank="1" showInputMessage="1" showErrorMessage="1" prompt="Enter County of the Project if PLHA funds have been requested and/or commitment documents have been submitted to SGM." xr:uid="{41A5DB2A-FACC-4B0E-8087-339523F08DBA}">
          <x14:formula1>
            <xm:f>'Drop Down Box'!$E$2:$E$61</xm:f>
          </x14:formula1>
          <xm:sqref>E20:E26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6A386-8CB4-4D62-B022-1DEF94F6C79C}">
  <sheetPr codeName="Sheet12">
    <pageSetUpPr fitToPage="1"/>
  </sheetPr>
  <dimension ref="A1:AEV701"/>
  <sheetViews>
    <sheetView zoomScale="60" zoomScaleNormal="60" zoomScaleSheetLayoutView="20" zoomScalePageLayoutView="85" workbookViewId="0">
      <selection activeCell="H5" sqref="H5"/>
    </sheetView>
  </sheetViews>
  <sheetFormatPr defaultColWidth="8.54296875" defaultRowHeight="12.5" x14ac:dyDescent="0.25"/>
  <cols>
    <col min="1" max="1" width="2.453125" customWidth="1"/>
    <col min="2" max="10" width="30.54296875" customWidth="1"/>
    <col min="11" max="11" width="36" customWidth="1"/>
    <col min="12" max="18" width="30.54296875" customWidth="1"/>
    <col min="19" max="828" width="8.54296875" style="70"/>
  </cols>
  <sheetData>
    <row r="1" spans="1:18" ht="23" x14ac:dyDescent="0.25">
      <c r="A1" s="70"/>
      <c r="B1" s="769" t="s">
        <v>141</v>
      </c>
      <c r="C1" s="786"/>
      <c r="D1" s="786"/>
      <c r="E1" s="786"/>
      <c r="F1" s="786"/>
      <c r="G1" s="786"/>
      <c r="H1" s="786"/>
      <c r="I1" s="786"/>
      <c r="J1" s="786"/>
      <c r="K1" s="770"/>
      <c r="L1" s="770"/>
      <c r="M1" s="770"/>
      <c r="N1" s="770"/>
      <c r="O1" s="770"/>
      <c r="P1" s="770"/>
      <c r="Q1" s="770"/>
      <c r="R1" s="771"/>
    </row>
    <row r="2" spans="1:18" ht="70.400000000000006" customHeight="1" thickBot="1" x14ac:dyDescent="0.3">
      <c r="A2" s="70"/>
      <c r="B2" s="850" t="s">
        <v>307</v>
      </c>
      <c r="C2" s="851"/>
      <c r="D2" s="851"/>
      <c r="E2" s="851"/>
      <c r="F2" s="851"/>
      <c r="G2" s="851"/>
      <c r="H2" s="851"/>
      <c r="I2" s="851"/>
      <c r="J2" s="852"/>
      <c r="K2" s="853"/>
      <c r="L2" s="853"/>
      <c r="M2" s="853"/>
      <c r="N2" s="853"/>
      <c r="O2" s="853"/>
      <c r="P2" s="853"/>
      <c r="Q2" s="853"/>
      <c r="R2" s="854"/>
    </row>
    <row r="3" spans="1:18" ht="285.64999999999998" customHeight="1" x14ac:dyDescent="0.25">
      <c r="A3" s="70"/>
      <c r="B3" s="665" t="s">
        <v>308</v>
      </c>
      <c r="C3" s="666"/>
      <c r="D3" s="666"/>
      <c r="E3" s="666"/>
      <c r="F3" s="666"/>
      <c r="G3" s="666"/>
      <c r="H3" s="666"/>
      <c r="I3" s="667"/>
      <c r="J3" s="224"/>
      <c r="K3" s="859" t="s">
        <v>309</v>
      </c>
      <c r="L3" s="860"/>
      <c r="M3" s="860"/>
      <c r="N3" s="860"/>
      <c r="O3" s="860"/>
      <c r="P3" s="860"/>
      <c r="Q3" s="860"/>
      <c r="R3" s="860"/>
    </row>
    <row r="4" spans="1:18" ht="60" customHeight="1" x14ac:dyDescent="0.25">
      <c r="A4" s="70"/>
      <c r="B4" s="725" t="str">
        <f>'1-Cover Sheet'!C9</f>
        <v>Select One</v>
      </c>
      <c r="C4" s="726"/>
      <c r="D4" s="726"/>
      <c r="E4" s="374" t="s">
        <v>122</v>
      </c>
      <c r="F4" s="374" t="s">
        <v>123</v>
      </c>
      <c r="G4" s="374" t="s">
        <v>124</v>
      </c>
      <c r="H4" s="374" t="s">
        <v>125</v>
      </c>
      <c r="I4" s="375" t="s">
        <v>126</v>
      </c>
      <c r="J4" s="373" t="s">
        <v>201</v>
      </c>
      <c r="K4" s="418" t="s">
        <v>145</v>
      </c>
      <c r="L4" s="105" t="s">
        <v>146</v>
      </c>
      <c r="M4" s="105" t="s">
        <v>147</v>
      </c>
      <c r="N4" s="58" t="s">
        <v>148</v>
      </c>
      <c r="O4" s="419" t="s">
        <v>149</v>
      </c>
      <c r="P4" s="420" t="s">
        <v>150</v>
      </c>
      <c r="Q4" s="420" t="s">
        <v>147</v>
      </c>
      <c r="R4" s="421" t="s">
        <v>151</v>
      </c>
    </row>
    <row r="5" spans="1:18" ht="94.4" customHeight="1" thickBot="1" x14ac:dyDescent="0.3">
      <c r="A5" s="70"/>
      <c r="B5" s="663" t="s">
        <v>310</v>
      </c>
      <c r="C5" s="664"/>
      <c r="D5" s="664"/>
      <c r="E5" s="212"/>
      <c r="F5" s="212"/>
      <c r="G5" s="212"/>
      <c r="H5" s="212"/>
      <c r="I5" s="313"/>
      <c r="J5" s="395">
        <f>SUM(E5:I5)</f>
        <v>0</v>
      </c>
      <c r="K5" s="422" t="s">
        <v>311</v>
      </c>
      <c r="L5" s="5"/>
      <c r="M5" s="139">
        <f>J23</f>
        <v>0</v>
      </c>
      <c r="N5" s="146">
        <f>SUM(L5:M5)</f>
        <v>0</v>
      </c>
      <c r="O5" s="396" t="s">
        <v>312</v>
      </c>
      <c r="P5" s="61"/>
      <c r="Q5" s="61"/>
      <c r="R5" s="147">
        <f>SUM(P5:Q5)</f>
        <v>0</v>
      </c>
    </row>
    <row r="6" spans="1:18" ht="94.4" customHeight="1" thickBot="1" x14ac:dyDescent="0.3">
      <c r="A6" s="70"/>
      <c r="B6" s="663" t="s">
        <v>313</v>
      </c>
      <c r="C6" s="664"/>
      <c r="D6" s="664"/>
      <c r="E6" s="212"/>
      <c r="F6" s="212"/>
      <c r="G6" s="212"/>
      <c r="H6" s="212"/>
      <c r="I6" s="313"/>
      <c r="J6" s="395">
        <f t="shared" ref="J6:J7" si="0">SUM(E6:I6)</f>
        <v>0</v>
      </c>
      <c r="K6" s="423" t="s">
        <v>314</v>
      </c>
      <c r="L6" s="5"/>
      <c r="M6" s="377">
        <f>K23</f>
        <v>0</v>
      </c>
      <c r="N6" s="147">
        <f>SUM(L6:M6)</f>
        <v>0</v>
      </c>
      <c r="O6" s="835"/>
      <c r="P6" s="836"/>
      <c r="Q6" s="836"/>
      <c r="R6" s="837"/>
    </row>
    <row r="7" spans="1:18" ht="94.4" customHeight="1" x14ac:dyDescent="0.25">
      <c r="A7" s="70"/>
      <c r="B7" s="663" t="s">
        <v>315</v>
      </c>
      <c r="C7" s="664"/>
      <c r="D7" s="664"/>
      <c r="E7" s="212"/>
      <c r="F7" s="212"/>
      <c r="G7" s="212"/>
      <c r="H7" s="212"/>
      <c r="I7" s="313"/>
      <c r="J7" s="395">
        <f t="shared" si="0"/>
        <v>0</v>
      </c>
      <c r="K7" s="755"/>
      <c r="L7" s="756"/>
      <c r="M7" s="756"/>
      <c r="N7" s="756"/>
      <c r="O7" s="756"/>
      <c r="P7" s="756"/>
      <c r="Q7" s="756"/>
      <c r="R7" s="831"/>
    </row>
    <row r="8" spans="1:18" ht="94.4" customHeight="1" x14ac:dyDescent="0.25">
      <c r="A8" s="70"/>
      <c r="B8" s="663" t="s">
        <v>316</v>
      </c>
      <c r="C8" s="664"/>
      <c r="D8" s="664"/>
      <c r="E8" s="320">
        <f t="shared" ref="E8:J8" si="1">SUM(E5-E6-E7)</f>
        <v>0</v>
      </c>
      <c r="F8" s="320">
        <f t="shared" si="1"/>
        <v>0</v>
      </c>
      <c r="G8" s="320">
        <f t="shared" si="1"/>
        <v>0</v>
      </c>
      <c r="H8" s="320">
        <f t="shared" si="1"/>
        <v>0</v>
      </c>
      <c r="I8" s="321">
        <f t="shared" si="1"/>
        <v>0</v>
      </c>
      <c r="J8" s="321">
        <f t="shared" si="1"/>
        <v>0</v>
      </c>
      <c r="K8" s="755"/>
      <c r="L8" s="756"/>
      <c r="M8" s="756"/>
      <c r="N8" s="756"/>
      <c r="O8" s="756"/>
      <c r="P8" s="756"/>
      <c r="Q8" s="756"/>
      <c r="R8" s="831"/>
    </row>
    <row r="9" spans="1:18" ht="94.4" customHeight="1" x14ac:dyDescent="0.25">
      <c r="A9" s="70"/>
      <c r="B9" s="691" t="s">
        <v>317</v>
      </c>
      <c r="C9" s="692"/>
      <c r="D9" s="693"/>
      <c r="E9" s="212"/>
      <c r="F9" s="212"/>
      <c r="G9" s="212"/>
      <c r="H9" s="212"/>
      <c r="I9" s="213"/>
      <c r="J9" s="395">
        <f>SUM(E9:I9)</f>
        <v>0</v>
      </c>
      <c r="K9" s="755"/>
      <c r="L9" s="756"/>
      <c r="M9" s="756"/>
      <c r="N9" s="756"/>
      <c r="O9" s="756"/>
      <c r="P9" s="756"/>
      <c r="Q9" s="756"/>
      <c r="R9" s="831"/>
    </row>
    <row r="10" spans="1:18" ht="94.4" customHeight="1" x14ac:dyDescent="0.25">
      <c r="A10" s="70"/>
      <c r="B10" s="663" t="s">
        <v>318</v>
      </c>
      <c r="C10" s="664"/>
      <c r="D10" s="664"/>
      <c r="E10" s="679">
        <f>R23</f>
        <v>0</v>
      </c>
      <c r="F10" s="735"/>
      <c r="G10" s="735"/>
      <c r="H10" s="735"/>
      <c r="I10" s="736"/>
      <c r="J10" s="226"/>
      <c r="K10" s="755"/>
      <c r="L10" s="756"/>
      <c r="M10" s="756"/>
      <c r="N10" s="756"/>
      <c r="O10" s="756"/>
      <c r="P10" s="756"/>
      <c r="Q10" s="756"/>
      <c r="R10" s="831"/>
    </row>
    <row r="11" spans="1:18" ht="94.4" customHeight="1" x14ac:dyDescent="0.25">
      <c r="A11" s="70"/>
      <c r="B11" s="663" t="s">
        <v>319</v>
      </c>
      <c r="C11" s="664"/>
      <c r="D11" s="664"/>
      <c r="E11" s="682"/>
      <c r="F11" s="683"/>
      <c r="G11" s="683"/>
      <c r="H11" s="683"/>
      <c r="I11" s="684"/>
      <c r="J11" s="226"/>
      <c r="K11" s="755"/>
      <c r="L11" s="756"/>
      <c r="M11" s="756"/>
      <c r="N11" s="756"/>
      <c r="O11" s="756"/>
      <c r="P11" s="756"/>
      <c r="Q11" s="756"/>
      <c r="R11" s="831"/>
    </row>
    <row r="12" spans="1:18" ht="45" customHeight="1" thickBot="1" x14ac:dyDescent="0.3">
      <c r="A12" s="70"/>
      <c r="B12" s="314"/>
      <c r="C12" s="315"/>
      <c r="D12" s="315"/>
      <c r="E12" s="315"/>
      <c r="F12" s="315"/>
      <c r="G12" s="315"/>
      <c r="H12" s="315"/>
      <c r="I12" s="316"/>
      <c r="J12" s="226"/>
      <c r="K12" s="832"/>
      <c r="L12" s="833"/>
      <c r="M12" s="833"/>
      <c r="N12" s="833"/>
      <c r="O12" s="833"/>
      <c r="P12" s="833"/>
      <c r="Q12" s="833"/>
      <c r="R12" s="834"/>
    </row>
    <row r="13" spans="1:18" ht="70.400000000000006" customHeight="1" thickBot="1" x14ac:dyDescent="0.3">
      <c r="A13" s="70"/>
      <c r="B13" s="855" t="s">
        <v>320</v>
      </c>
      <c r="C13" s="856"/>
      <c r="D13" s="856"/>
      <c r="E13" s="856"/>
      <c r="F13" s="856"/>
      <c r="G13" s="856"/>
      <c r="H13" s="856"/>
      <c r="I13" s="856"/>
      <c r="J13" s="856"/>
      <c r="K13" s="857"/>
      <c r="L13" s="857"/>
      <c r="M13" s="857"/>
      <c r="N13" s="857"/>
      <c r="O13" s="857"/>
      <c r="P13" s="857"/>
      <c r="Q13" s="857"/>
      <c r="R13" s="858"/>
    </row>
    <row r="14" spans="1:18" ht="75" customHeight="1" x14ac:dyDescent="0.4">
      <c r="A14" s="70"/>
      <c r="B14" s="827" t="s">
        <v>321</v>
      </c>
      <c r="C14" s="842"/>
      <c r="D14" s="842"/>
      <c r="E14" s="842"/>
      <c r="F14" s="842"/>
      <c r="G14" s="842"/>
      <c r="H14" s="842"/>
      <c r="I14" s="842"/>
      <c r="J14" s="842"/>
      <c r="K14" s="843"/>
      <c r="L14" s="843"/>
      <c r="M14" s="843"/>
      <c r="N14" s="843"/>
      <c r="O14" s="843"/>
      <c r="P14" s="843"/>
      <c r="Q14" s="843"/>
      <c r="R14" s="844"/>
    </row>
    <row r="15" spans="1:18" ht="90" customHeight="1" x14ac:dyDescent="0.25">
      <c r="A15" s="70"/>
      <c r="B15" s="823" t="s">
        <v>179</v>
      </c>
      <c r="C15" s="824"/>
      <c r="D15" s="824" t="s">
        <v>180</v>
      </c>
      <c r="E15" s="824"/>
      <c r="F15" s="15" t="s">
        <v>181</v>
      </c>
      <c r="G15" s="15" t="s">
        <v>182</v>
      </c>
      <c r="H15" s="15" t="s">
        <v>183</v>
      </c>
      <c r="I15" s="15" t="s">
        <v>184</v>
      </c>
      <c r="J15" s="20" t="s">
        <v>322</v>
      </c>
      <c r="K15" s="20" t="s">
        <v>323</v>
      </c>
      <c r="L15" s="20" t="s">
        <v>215</v>
      </c>
      <c r="M15" s="20" t="s">
        <v>304</v>
      </c>
      <c r="N15" s="20" t="s">
        <v>324</v>
      </c>
      <c r="O15" s="20" t="s">
        <v>325</v>
      </c>
      <c r="P15" s="20" t="s">
        <v>326</v>
      </c>
      <c r="Q15" s="399" t="s">
        <v>327</v>
      </c>
      <c r="R15" s="141" t="s">
        <v>328</v>
      </c>
    </row>
    <row r="16" spans="1:18" ht="45" customHeight="1" x14ac:dyDescent="0.25">
      <c r="A16" s="72" t="s">
        <v>200</v>
      </c>
      <c r="B16" s="802"/>
      <c r="C16" s="803"/>
      <c r="D16" s="845"/>
      <c r="E16" s="846"/>
      <c r="F16" s="291" t="s">
        <v>22</v>
      </c>
      <c r="G16" s="291"/>
      <c r="H16" s="67"/>
      <c r="I16" s="68"/>
      <c r="J16" s="9"/>
      <c r="K16" s="9"/>
      <c r="L16" s="291" t="s">
        <v>22</v>
      </c>
      <c r="M16" s="69"/>
      <c r="N16" s="8"/>
      <c r="O16" s="8"/>
      <c r="P16" s="9"/>
      <c r="Q16" s="299" t="s">
        <v>22</v>
      </c>
      <c r="R16" s="64"/>
    </row>
    <row r="17" spans="1:18" ht="45" customHeight="1" x14ac:dyDescent="0.25">
      <c r="A17" s="72" t="s">
        <v>200</v>
      </c>
      <c r="B17" s="802"/>
      <c r="C17" s="803"/>
      <c r="D17" s="845"/>
      <c r="E17" s="846"/>
      <c r="F17" s="291" t="s">
        <v>22</v>
      </c>
      <c r="G17" s="291"/>
      <c r="H17" s="67"/>
      <c r="I17" s="68"/>
      <c r="J17" s="9"/>
      <c r="K17" s="9"/>
      <c r="L17" s="291" t="s">
        <v>22</v>
      </c>
      <c r="M17" s="69"/>
      <c r="N17" s="8"/>
      <c r="O17" s="8"/>
      <c r="P17" s="9"/>
      <c r="Q17" s="299" t="s">
        <v>22</v>
      </c>
      <c r="R17" s="64"/>
    </row>
    <row r="18" spans="1:18" ht="45" customHeight="1" x14ac:dyDescent="0.25">
      <c r="A18" s="72" t="s">
        <v>200</v>
      </c>
      <c r="B18" s="802"/>
      <c r="C18" s="803"/>
      <c r="D18" s="845"/>
      <c r="E18" s="846"/>
      <c r="F18" s="291" t="s">
        <v>22</v>
      </c>
      <c r="G18" s="291"/>
      <c r="H18" s="67"/>
      <c r="I18" s="68"/>
      <c r="J18" s="9"/>
      <c r="K18" s="9"/>
      <c r="L18" s="291" t="s">
        <v>22</v>
      </c>
      <c r="M18" s="69"/>
      <c r="N18" s="8"/>
      <c r="O18" s="8"/>
      <c r="P18" s="9"/>
      <c r="Q18" s="299" t="s">
        <v>22</v>
      </c>
      <c r="R18" s="64"/>
    </row>
    <row r="19" spans="1:18" ht="45" customHeight="1" x14ac:dyDescent="0.25">
      <c r="A19" s="72" t="s">
        <v>200</v>
      </c>
      <c r="B19" s="802"/>
      <c r="C19" s="803"/>
      <c r="D19" s="845"/>
      <c r="E19" s="846"/>
      <c r="F19" s="291" t="s">
        <v>22</v>
      </c>
      <c r="G19" s="291"/>
      <c r="H19" s="67"/>
      <c r="I19" s="68"/>
      <c r="J19" s="9"/>
      <c r="K19" s="9"/>
      <c r="L19" s="291" t="s">
        <v>22</v>
      </c>
      <c r="M19" s="69"/>
      <c r="N19" s="8"/>
      <c r="O19" s="8"/>
      <c r="P19" s="9"/>
      <c r="Q19" s="299" t="s">
        <v>22</v>
      </c>
      <c r="R19" s="64"/>
    </row>
    <row r="20" spans="1:18" ht="45" customHeight="1" x14ac:dyDescent="0.25">
      <c r="A20" s="72" t="s">
        <v>200</v>
      </c>
      <c r="B20" s="802"/>
      <c r="C20" s="803"/>
      <c r="D20" s="845"/>
      <c r="E20" s="846"/>
      <c r="F20" s="291" t="s">
        <v>22</v>
      </c>
      <c r="G20" s="291"/>
      <c r="H20" s="67"/>
      <c r="I20" s="68"/>
      <c r="J20" s="9"/>
      <c r="K20" s="9"/>
      <c r="L20" s="291" t="s">
        <v>22</v>
      </c>
      <c r="M20" s="69"/>
      <c r="N20" s="8"/>
      <c r="O20" s="8"/>
      <c r="P20" s="9"/>
      <c r="Q20" s="299" t="s">
        <v>22</v>
      </c>
      <c r="R20" s="64"/>
    </row>
    <row r="21" spans="1:18" ht="45" customHeight="1" x14ac:dyDescent="0.25">
      <c r="A21" s="72" t="s">
        <v>200</v>
      </c>
      <c r="B21" s="802"/>
      <c r="C21" s="803"/>
      <c r="D21" s="845"/>
      <c r="E21" s="846"/>
      <c r="F21" s="291" t="s">
        <v>22</v>
      </c>
      <c r="G21" s="291"/>
      <c r="H21" s="67"/>
      <c r="I21" s="68"/>
      <c r="J21" s="9"/>
      <c r="K21" s="9"/>
      <c r="L21" s="291" t="s">
        <v>22</v>
      </c>
      <c r="M21" s="69"/>
      <c r="N21" s="8"/>
      <c r="O21" s="8"/>
      <c r="P21" s="9"/>
      <c r="Q21" s="299" t="s">
        <v>22</v>
      </c>
      <c r="R21" s="64"/>
    </row>
    <row r="22" spans="1:18" ht="45" customHeight="1" x14ac:dyDescent="0.25">
      <c r="A22" s="72" t="s">
        <v>200</v>
      </c>
      <c r="B22" s="802"/>
      <c r="C22" s="803"/>
      <c r="D22" s="845"/>
      <c r="E22" s="846"/>
      <c r="F22" s="291" t="s">
        <v>22</v>
      </c>
      <c r="G22" s="291"/>
      <c r="H22" s="67"/>
      <c r="I22" s="68"/>
      <c r="J22" s="9"/>
      <c r="K22" s="9"/>
      <c r="L22" s="10" t="s">
        <v>22</v>
      </c>
      <c r="M22" s="69"/>
      <c r="N22" s="8"/>
      <c r="O22" s="8"/>
      <c r="P22" s="9"/>
      <c r="Q22" s="299" t="s">
        <v>22</v>
      </c>
      <c r="R22" s="64"/>
    </row>
    <row r="23" spans="1:18" ht="45" customHeight="1" thickBot="1" x14ac:dyDescent="0.4">
      <c r="A23" s="70"/>
      <c r="B23" s="841" t="s">
        <v>258</v>
      </c>
      <c r="C23" s="828"/>
      <c r="D23" s="829"/>
      <c r="E23" s="830"/>
      <c r="F23" s="830"/>
      <c r="G23" s="830"/>
      <c r="H23" s="830"/>
      <c r="I23" s="424">
        <f>SUM(I16:I22)</f>
        <v>0</v>
      </c>
      <c r="J23" s="425">
        <f>SUM(J16:J22)</f>
        <v>0</v>
      </c>
      <c r="K23" s="426">
        <f>SUM(K16:K22)</f>
        <v>0</v>
      </c>
      <c r="L23" s="838"/>
      <c r="M23" s="838"/>
      <c r="N23" s="424">
        <f>SUM(N16:N22)</f>
        <v>0</v>
      </c>
      <c r="O23" s="427">
        <f>SUM(O16:O22)</f>
        <v>0</v>
      </c>
      <c r="P23" s="839"/>
      <c r="Q23" s="840"/>
      <c r="R23" s="428">
        <f>SUM(R16:R22)</f>
        <v>0</v>
      </c>
    </row>
    <row r="24" spans="1:18" ht="70.5" customHeight="1" x14ac:dyDescent="0.4">
      <c r="A24" s="70"/>
      <c r="B24" s="861" t="s">
        <v>329</v>
      </c>
      <c r="C24" s="862"/>
      <c r="D24" s="862"/>
      <c r="E24" s="862"/>
      <c r="F24" s="862"/>
      <c r="G24" s="862"/>
      <c r="H24" s="862"/>
      <c r="I24" s="862"/>
      <c r="J24" s="862"/>
      <c r="K24" s="863"/>
      <c r="L24" s="863"/>
      <c r="M24" s="863"/>
      <c r="N24" s="863"/>
      <c r="O24" s="863"/>
      <c r="P24" s="863"/>
      <c r="Q24" s="863"/>
      <c r="R24" s="864"/>
    </row>
    <row r="25" spans="1:18" ht="203.15" customHeight="1" thickBot="1" x14ac:dyDescent="0.3">
      <c r="B25" s="865"/>
      <c r="C25" s="866"/>
      <c r="D25" s="866"/>
      <c r="E25" s="866"/>
      <c r="F25" s="866"/>
      <c r="G25" s="866"/>
      <c r="H25" s="866"/>
      <c r="I25" s="866"/>
      <c r="J25" s="866"/>
      <c r="K25" s="867"/>
      <c r="L25" s="867"/>
      <c r="M25" s="867"/>
      <c r="N25" s="867"/>
      <c r="O25" s="867"/>
      <c r="P25" s="867"/>
      <c r="Q25" s="867"/>
      <c r="R25" s="868"/>
    </row>
    <row r="26" spans="1:18" ht="162.65" customHeight="1" x14ac:dyDescent="0.25">
      <c r="B26" s="861" t="s">
        <v>219</v>
      </c>
      <c r="C26" s="869"/>
      <c r="D26" s="869"/>
      <c r="E26" s="869"/>
      <c r="F26" s="869"/>
      <c r="G26" s="869"/>
      <c r="H26" s="869"/>
      <c r="I26" s="869"/>
      <c r="J26" s="869"/>
      <c r="K26" s="869"/>
      <c r="L26" s="869"/>
      <c r="M26" s="869"/>
      <c r="N26" s="869"/>
      <c r="O26" s="869"/>
      <c r="P26" s="869"/>
      <c r="Q26" s="869"/>
      <c r="R26" s="870"/>
    </row>
    <row r="27" spans="1:18" ht="176.15" customHeight="1" thickBot="1" x14ac:dyDescent="0.3">
      <c r="B27" s="847"/>
      <c r="C27" s="848"/>
      <c r="D27" s="848"/>
      <c r="E27" s="848"/>
      <c r="F27" s="848"/>
      <c r="G27" s="848"/>
      <c r="H27" s="848"/>
      <c r="I27" s="848"/>
      <c r="J27" s="848"/>
      <c r="K27" s="848"/>
      <c r="L27" s="848"/>
      <c r="M27" s="848"/>
      <c r="N27" s="848"/>
      <c r="O27" s="848"/>
      <c r="P27" s="848"/>
      <c r="Q27" s="848"/>
      <c r="R27" s="849"/>
    </row>
    <row r="28" spans="1:18" ht="105.65" customHeight="1" x14ac:dyDescent="0.25">
      <c r="B28" s="871" t="s">
        <v>220</v>
      </c>
      <c r="C28" s="872"/>
      <c r="D28" s="872"/>
      <c r="E28" s="872"/>
      <c r="F28" s="872"/>
      <c r="G28" s="872"/>
      <c r="H28" s="872"/>
      <c r="I28" s="872"/>
      <c r="J28" s="872"/>
      <c r="K28" s="872"/>
      <c r="L28" s="872"/>
      <c r="M28" s="872"/>
      <c r="N28" s="872"/>
      <c r="O28" s="872"/>
      <c r="P28" s="872"/>
      <c r="Q28" s="872"/>
      <c r="R28" s="873"/>
    </row>
    <row r="29" spans="1:18" ht="176.15" customHeight="1" thickBot="1" x14ac:dyDescent="0.3">
      <c r="B29" s="847"/>
      <c r="C29" s="848"/>
      <c r="D29" s="848"/>
      <c r="E29" s="848"/>
      <c r="F29" s="848"/>
      <c r="G29" s="848"/>
      <c r="H29" s="848"/>
      <c r="I29" s="848"/>
      <c r="J29" s="848"/>
      <c r="K29" s="848"/>
      <c r="L29" s="848"/>
      <c r="M29" s="848"/>
      <c r="N29" s="848"/>
      <c r="O29" s="848"/>
      <c r="P29" s="848"/>
      <c r="Q29" s="848"/>
      <c r="R29" s="849"/>
    </row>
    <row r="30" spans="1:18" s="70" customFormat="1" x14ac:dyDescent="0.25"/>
    <row r="31" spans="1:18" s="70" customFormat="1" x14ac:dyDescent="0.25"/>
    <row r="32" spans="1:18" s="70" customFormat="1" x14ac:dyDescent="0.25"/>
    <row r="33" s="70" customFormat="1" x14ac:dyDescent="0.25"/>
    <row r="34" s="70" customFormat="1" x14ac:dyDescent="0.25"/>
    <row r="35" s="70" customFormat="1" x14ac:dyDescent="0.25"/>
    <row r="36" s="70" customFormat="1" x14ac:dyDescent="0.25"/>
    <row r="37" s="70" customFormat="1" x14ac:dyDescent="0.25"/>
    <row r="38" s="70" customFormat="1" x14ac:dyDescent="0.25"/>
    <row r="39" s="70" customFormat="1" x14ac:dyDescent="0.25"/>
    <row r="40" s="70" customFormat="1" x14ac:dyDescent="0.25"/>
    <row r="41" s="70" customFormat="1" x14ac:dyDescent="0.25"/>
    <row r="42" s="70" customFormat="1" x14ac:dyDescent="0.25"/>
    <row r="43" s="70" customFormat="1" x14ac:dyDescent="0.25"/>
    <row r="44" s="70" customFormat="1" x14ac:dyDescent="0.25"/>
    <row r="45" s="70" customFormat="1" x14ac:dyDescent="0.25"/>
    <row r="46" s="70" customFormat="1" x14ac:dyDescent="0.25"/>
    <row r="47" s="70" customFormat="1" x14ac:dyDescent="0.25"/>
    <row r="48" s="70" customFormat="1" x14ac:dyDescent="0.25"/>
    <row r="49" s="70" customFormat="1" x14ac:dyDescent="0.25"/>
    <row r="50" s="70" customFormat="1" x14ac:dyDescent="0.25"/>
    <row r="51" s="70" customFormat="1" x14ac:dyDescent="0.25"/>
    <row r="52" s="70" customFormat="1" x14ac:dyDescent="0.25"/>
    <row r="53" s="70" customFormat="1" x14ac:dyDescent="0.25"/>
    <row r="54" s="70" customFormat="1" x14ac:dyDescent="0.25"/>
    <row r="55" s="70" customFormat="1" x14ac:dyDescent="0.25"/>
    <row r="56" s="70" customFormat="1" x14ac:dyDescent="0.25"/>
    <row r="57" s="70" customFormat="1" x14ac:dyDescent="0.25"/>
    <row r="58" s="70" customFormat="1" x14ac:dyDescent="0.25"/>
    <row r="59" s="70" customFormat="1" x14ac:dyDescent="0.25"/>
    <row r="60" s="70" customFormat="1" x14ac:dyDescent="0.25"/>
    <row r="61" s="70" customFormat="1" x14ac:dyDescent="0.25"/>
    <row r="62" s="70" customFormat="1" x14ac:dyDescent="0.25"/>
    <row r="63" s="70" customFormat="1" x14ac:dyDescent="0.25"/>
    <row r="64" s="70" customFormat="1" x14ac:dyDescent="0.25"/>
    <row r="65" s="70" customFormat="1" x14ac:dyDescent="0.25"/>
    <row r="66" s="70" customFormat="1" x14ac:dyDescent="0.25"/>
    <row r="67" s="70" customFormat="1" x14ac:dyDescent="0.25"/>
    <row r="68" s="70" customFormat="1" x14ac:dyDescent="0.25"/>
    <row r="69" s="70" customFormat="1" x14ac:dyDescent="0.25"/>
    <row r="70" s="70" customFormat="1" x14ac:dyDescent="0.25"/>
    <row r="71" s="70" customFormat="1" x14ac:dyDescent="0.25"/>
    <row r="72" s="70" customFormat="1" x14ac:dyDescent="0.25"/>
    <row r="73" s="70" customFormat="1" x14ac:dyDescent="0.25"/>
    <row r="74" s="70" customFormat="1" x14ac:dyDescent="0.25"/>
    <row r="75" s="70" customFormat="1" x14ac:dyDescent="0.25"/>
    <row r="76" s="70" customFormat="1" x14ac:dyDescent="0.25"/>
    <row r="77" s="70" customFormat="1" x14ac:dyDescent="0.25"/>
    <row r="78" s="70" customFormat="1" x14ac:dyDescent="0.25"/>
    <row r="79" s="70" customFormat="1" x14ac:dyDescent="0.25"/>
    <row r="80" s="70" customFormat="1" x14ac:dyDescent="0.25"/>
    <row r="81" s="70" customFormat="1" x14ac:dyDescent="0.25"/>
    <row r="82" s="70" customFormat="1" x14ac:dyDescent="0.25"/>
    <row r="83" s="70" customFormat="1" x14ac:dyDescent="0.25"/>
    <row r="84" s="70" customFormat="1" x14ac:dyDescent="0.25"/>
    <row r="85" s="70" customFormat="1" x14ac:dyDescent="0.25"/>
    <row r="86" s="70" customFormat="1" x14ac:dyDescent="0.25"/>
    <row r="87" s="70" customFormat="1" x14ac:dyDescent="0.25"/>
    <row r="88" s="70" customFormat="1" x14ac:dyDescent="0.25"/>
    <row r="89" s="70" customFormat="1" x14ac:dyDescent="0.25"/>
    <row r="90" s="70" customFormat="1" x14ac:dyDescent="0.25"/>
    <row r="91" s="70" customFormat="1" x14ac:dyDescent="0.25"/>
    <row r="92" s="70" customFormat="1" x14ac:dyDescent="0.25"/>
    <row r="93" s="70" customFormat="1" x14ac:dyDescent="0.25"/>
    <row r="94" s="70" customFormat="1" x14ac:dyDescent="0.25"/>
    <row r="95" s="70" customFormat="1" x14ac:dyDescent="0.25"/>
    <row r="96" s="70" customFormat="1" x14ac:dyDescent="0.25"/>
    <row r="97" s="70" customFormat="1" x14ac:dyDescent="0.25"/>
    <row r="98" s="70" customFormat="1" x14ac:dyDescent="0.25"/>
    <row r="99" s="70" customFormat="1" x14ac:dyDescent="0.25"/>
    <row r="100" s="70" customFormat="1" x14ac:dyDescent="0.25"/>
    <row r="101" s="70" customFormat="1" x14ac:dyDescent="0.25"/>
    <row r="102" s="70" customFormat="1" x14ac:dyDescent="0.25"/>
    <row r="103" s="70" customFormat="1" x14ac:dyDescent="0.25"/>
    <row r="104" s="70" customFormat="1" x14ac:dyDescent="0.25"/>
    <row r="105" s="70" customFormat="1" x14ac:dyDescent="0.25"/>
    <row r="106" s="70" customFormat="1" x14ac:dyDescent="0.25"/>
    <row r="107" s="70" customFormat="1" x14ac:dyDescent="0.25"/>
    <row r="108" s="70" customFormat="1" x14ac:dyDescent="0.25"/>
    <row r="109" s="70" customFormat="1" x14ac:dyDescent="0.25"/>
    <row r="110" s="70" customFormat="1" x14ac:dyDescent="0.25"/>
    <row r="111" s="70" customFormat="1" x14ac:dyDescent="0.25"/>
    <row r="112" s="70" customFormat="1" x14ac:dyDescent="0.25"/>
    <row r="113" s="70" customFormat="1" x14ac:dyDescent="0.25"/>
    <row r="114" s="70" customFormat="1" x14ac:dyDescent="0.25"/>
    <row r="115" s="70" customFormat="1" x14ac:dyDescent="0.25"/>
    <row r="116" s="70" customFormat="1" x14ac:dyDescent="0.25"/>
    <row r="117" s="70" customFormat="1" x14ac:dyDescent="0.25"/>
    <row r="118" s="70" customFormat="1" x14ac:dyDescent="0.25"/>
    <row r="119" s="70" customFormat="1" x14ac:dyDescent="0.25"/>
    <row r="120" s="70" customFormat="1" x14ac:dyDescent="0.25"/>
    <row r="121" s="70" customFormat="1" x14ac:dyDescent="0.25"/>
    <row r="122" s="70" customFormat="1" x14ac:dyDescent="0.25"/>
    <row r="123" s="70" customFormat="1" x14ac:dyDescent="0.25"/>
    <row r="124" s="70" customFormat="1" x14ac:dyDescent="0.25"/>
    <row r="125" s="70" customFormat="1" x14ac:dyDescent="0.25"/>
    <row r="126" s="70" customFormat="1" x14ac:dyDescent="0.25"/>
    <row r="127" s="70" customFormat="1" x14ac:dyDescent="0.25"/>
    <row r="128" s="70" customFormat="1" x14ac:dyDescent="0.25"/>
    <row r="129" s="70" customFormat="1" x14ac:dyDescent="0.25"/>
    <row r="130" s="70" customFormat="1" x14ac:dyDescent="0.25"/>
    <row r="131" s="70" customFormat="1" x14ac:dyDescent="0.25"/>
    <row r="132" s="70" customFormat="1" x14ac:dyDescent="0.25"/>
    <row r="133" s="70" customFormat="1" x14ac:dyDescent="0.25"/>
    <row r="134" s="70" customFormat="1" x14ac:dyDescent="0.25"/>
    <row r="135" s="70" customFormat="1" x14ac:dyDescent="0.25"/>
    <row r="136" s="70" customFormat="1" x14ac:dyDescent="0.25"/>
    <row r="137" s="70" customFormat="1" x14ac:dyDescent="0.25"/>
    <row r="138" s="70" customFormat="1" x14ac:dyDescent="0.25"/>
    <row r="139" s="70" customFormat="1" x14ac:dyDescent="0.25"/>
    <row r="140" s="70" customFormat="1" x14ac:dyDescent="0.25"/>
    <row r="141" s="70" customFormat="1" x14ac:dyDescent="0.25"/>
    <row r="142" s="70" customFormat="1" x14ac:dyDescent="0.25"/>
    <row r="143" s="70" customFormat="1" x14ac:dyDescent="0.25"/>
    <row r="144" s="70" customFormat="1" x14ac:dyDescent="0.25"/>
    <row r="145" s="70" customFormat="1" x14ac:dyDescent="0.25"/>
    <row r="146" s="70" customFormat="1" x14ac:dyDescent="0.25"/>
    <row r="147" s="70" customFormat="1" x14ac:dyDescent="0.25"/>
    <row r="148" s="70" customFormat="1" x14ac:dyDescent="0.25"/>
    <row r="149" s="70" customFormat="1" x14ac:dyDescent="0.25"/>
    <row r="150" s="70" customFormat="1" x14ac:dyDescent="0.25"/>
    <row r="151" s="70" customFormat="1" x14ac:dyDescent="0.25"/>
    <row r="152" s="70" customFormat="1" x14ac:dyDescent="0.25"/>
    <row r="153" s="70" customFormat="1" x14ac:dyDescent="0.25"/>
    <row r="154" s="70" customFormat="1" x14ac:dyDescent="0.25"/>
    <row r="155" s="70" customFormat="1" x14ac:dyDescent="0.25"/>
    <row r="156" s="70" customFormat="1" x14ac:dyDescent="0.25"/>
    <row r="157" s="70" customFormat="1" x14ac:dyDescent="0.25"/>
    <row r="158" s="70" customFormat="1" x14ac:dyDescent="0.25"/>
    <row r="159" s="70" customFormat="1" x14ac:dyDescent="0.25"/>
    <row r="160" s="70" customFormat="1" x14ac:dyDescent="0.25"/>
    <row r="161" s="70" customFormat="1" x14ac:dyDescent="0.25"/>
    <row r="162" s="70" customFormat="1" x14ac:dyDescent="0.25"/>
    <row r="163" s="70" customFormat="1" x14ac:dyDescent="0.25"/>
    <row r="164" s="70" customFormat="1" x14ac:dyDescent="0.25"/>
    <row r="165" s="70" customFormat="1" x14ac:dyDescent="0.25"/>
    <row r="166" s="70" customFormat="1" x14ac:dyDescent="0.25"/>
    <row r="167" s="70" customFormat="1" x14ac:dyDescent="0.25"/>
    <row r="168" s="70" customFormat="1" x14ac:dyDescent="0.25"/>
    <row r="169" s="70" customFormat="1" x14ac:dyDescent="0.25"/>
    <row r="170" s="70" customFormat="1" x14ac:dyDescent="0.25"/>
    <row r="171" s="70" customFormat="1" x14ac:dyDescent="0.25"/>
    <row r="172" s="70" customFormat="1" x14ac:dyDescent="0.25"/>
    <row r="173" s="70" customFormat="1" x14ac:dyDescent="0.25"/>
    <row r="174" s="70" customFormat="1" x14ac:dyDescent="0.25"/>
    <row r="175" s="70" customFormat="1" x14ac:dyDescent="0.25"/>
    <row r="176" s="70" customFormat="1" x14ac:dyDescent="0.25"/>
    <row r="177" s="70" customFormat="1" x14ac:dyDescent="0.25"/>
    <row r="178" s="70" customFormat="1" x14ac:dyDescent="0.25"/>
    <row r="179" s="70" customFormat="1" x14ac:dyDescent="0.25"/>
    <row r="180" s="70" customFormat="1" x14ac:dyDescent="0.25"/>
    <row r="181" s="70" customFormat="1" x14ac:dyDescent="0.25"/>
    <row r="182" s="70" customFormat="1" x14ac:dyDescent="0.25"/>
    <row r="183" s="70" customFormat="1" x14ac:dyDescent="0.25"/>
    <row r="184" s="70" customFormat="1" x14ac:dyDescent="0.25"/>
    <row r="185" s="70" customFormat="1" x14ac:dyDescent="0.25"/>
    <row r="186" s="70" customFormat="1" x14ac:dyDescent="0.25"/>
    <row r="187" s="70" customFormat="1" x14ac:dyDescent="0.25"/>
    <row r="188" s="70" customFormat="1" x14ac:dyDescent="0.25"/>
    <row r="189" s="70" customFormat="1" x14ac:dyDescent="0.25"/>
    <row r="190" s="70" customFormat="1" x14ac:dyDescent="0.25"/>
    <row r="191" s="70" customFormat="1" x14ac:dyDescent="0.25"/>
    <row r="192" s="70" customFormat="1" x14ac:dyDescent="0.25"/>
    <row r="193" s="70" customFormat="1" x14ac:dyDescent="0.25"/>
    <row r="194" s="70" customFormat="1" x14ac:dyDescent="0.25"/>
    <row r="195" s="70" customFormat="1" x14ac:dyDescent="0.25"/>
    <row r="196" s="70" customFormat="1" x14ac:dyDescent="0.25"/>
    <row r="197" s="70" customFormat="1" x14ac:dyDescent="0.25"/>
    <row r="198" s="70" customFormat="1" x14ac:dyDescent="0.25"/>
    <row r="199" s="70" customFormat="1" x14ac:dyDescent="0.25"/>
    <row r="200" s="70" customFormat="1" x14ac:dyDescent="0.25"/>
    <row r="201" s="70" customFormat="1" x14ac:dyDescent="0.25"/>
    <row r="202" s="70" customFormat="1" x14ac:dyDescent="0.25"/>
    <row r="203" s="70" customFormat="1" x14ac:dyDescent="0.25"/>
    <row r="204" s="70" customFormat="1" x14ac:dyDescent="0.25"/>
    <row r="205" s="70" customFormat="1" x14ac:dyDescent="0.25"/>
    <row r="206" s="70" customFormat="1" x14ac:dyDescent="0.25"/>
    <row r="207" s="70" customFormat="1" x14ac:dyDescent="0.25"/>
    <row r="208" s="70" customFormat="1" x14ac:dyDescent="0.25"/>
    <row r="209" s="70" customFormat="1" x14ac:dyDescent="0.25"/>
    <row r="210" s="70" customFormat="1" x14ac:dyDescent="0.25"/>
    <row r="211" s="70" customFormat="1" x14ac:dyDescent="0.25"/>
    <row r="212" s="70" customFormat="1" x14ac:dyDescent="0.25"/>
    <row r="213" s="70" customFormat="1" x14ac:dyDescent="0.25"/>
    <row r="214" s="70" customFormat="1" x14ac:dyDescent="0.25"/>
    <row r="215" s="70" customFormat="1" x14ac:dyDescent="0.25"/>
    <row r="216" s="70" customFormat="1" x14ac:dyDescent="0.25"/>
    <row r="217" s="70" customFormat="1" x14ac:dyDescent="0.25"/>
    <row r="218" s="70" customFormat="1" x14ac:dyDescent="0.25"/>
    <row r="219" s="70" customFormat="1" x14ac:dyDescent="0.25"/>
    <row r="220" s="70" customFormat="1" x14ac:dyDescent="0.25"/>
    <row r="221" s="70" customFormat="1" x14ac:dyDescent="0.25"/>
    <row r="222" s="70" customFormat="1" x14ac:dyDescent="0.25"/>
    <row r="223" s="70" customFormat="1" x14ac:dyDescent="0.25"/>
    <row r="224" s="70" customFormat="1" x14ac:dyDescent="0.25"/>
    <row r="225" s="70" customFormat="1" x14ac:dyDescent="0.25"/>
    <row r="226" s="70" customFormat="1" x14ac:dyDescent="0.25"/>
    <row r="227" s="70" customFormat="1" x14ac:dyDescent="0.25"/>
    <row r="228" s="70" customFormat="1" x14ac:dyDescent="0.25"/>
    <row r="229" s="70" customFormat="1" x14ac:dyDescent="0.25"/>
    <row r="230" s="70" customFormat="1" x14ac:dyDescent="0.25"/>
    <row r="231" s="70" customFormat="1" x14ac:dyDescent="0.25"/>
    <row r="232" s="70" customFormat="1" x14ac:dyDescent="0.25"/>
    <row r="233" s="70" customFormat="1" x14ac:dyDescent="0.25"/>
    <row r="234" s="70" customFormat="1" x14ac:dyDescent="0.25"/>
    <row r="235" s="70" customFormat="1" x14ac:dyDescent="0.25"/>
    <row r="236" s="70" customFormat="1" x14ac:dyDescent="0.25"/>
    <row r="237" s="70" customFormat="1" x14ac:dyDescent="0.25"/>
    <row r="238" s="70" customFormat="1" x14ac:dyDescent="0.25"/>
    <row r="239" s="70" customFormat="1" x14ac:dyDescent="0.25"/>
    <row r="240" s="70" customFormat="1" x14ac:dyDescent="0.25"/>
    <row r="241" s="70" customFormat="1" x14ac:dyDescent="0.25"/>
    <row r="242" s="70" customFormat="1" x14ac:dyDescent="0.25"/>
    <row r="243" s="70" customFormat="1" x14ac:dyDescent="0.25"/>
    <row r="244" s="70" customFormat="1" x14ac:dyDescent="0.25"/>
    <row r="245" s="70" customFormat="1" x14ac:dyDescent="0.25"/>
    <row r="246" s="70" customFormat="1" x14ac:dyDescent="0.25"/>
    <row r="247" s="70" customFormat="1" x14ac:dyDescent="0.25"/>
    <row r="248" s="70" customFormat="1" x14ac:dyDescent="0.25"/>
    <row r="249" s="70" customFormat="1" x14ac:dyDescent="0.25"/>
    <row r="250" s="70" customFormat="1" x14ac:dyDescent="0.25"/>
    <row r="251" s="70" customFormat="1" x14ac:dyDescent="0.25"/>
    <row r="252" s="70" customFormat="1" x14ac:dyDescent="0.25"/>
    <row r="253" s="70" customFormat="1" x14ac:dyDescent="0.25"/>
    <row r="254" s="70" customFormat="1" x14ac:dyDescent="0.25"/>
    <row r="255" s="70" customFormat="1" x14ac:dyDescent="0.25"/>
    <row r="256" s="70" customFormat="1" x14ac:dyDescent="0.25"/>
    <row r="257" s="70" customFormat="1" x14ac:dyDescent="0.25"/>
    <row r="258" s="70" customFormat="1" x14ac:dyDescent="0.25"/>
    <row r="259" s="70" customFormat="1" x14ac:dyDescent="0.25"/>
    <row r="260" s="70" customFormat="1" x14ac:dyDescent="0.25"/>
    <row r="261" s="70" customFormat="1" x14ac:dyDescent="0.25"/>
    <row r="262" s="70" customFormat="1" x14ac:dyDescent="0.25"/>
    <row r="263" s="70" customFormat="1" x14ac:dyDescent="0.25"/>
    <row r="264" s="70" customFormat="1" x14ac:dyDescent="0.25"/>
    <row r="265" s="70" customFormat="1" x14ac:dyDescent="0.25"/>
    <row r="266" s="70" customFormat="1" x14ac:dyDescent="0.25"/>
    <row r="267" s="70" customFormat="1" x14ac:dyDescent="0.25"/>
    <row r="268" s="70" customFormat="1" x14ac:dyDescent="0.25"/>
    <row r="269" s="70" customFormat="1" x14ac:dyDescent="0.25"/>
    <row r="270" s="70" customFormat="1" x14ac:dyDescent="0.25"/>
    <row r="271" s="70" customFormat="1" x14ac:dyDescent="0.25"/>
    <row r="272" s="70" customFormat="1" x14ac:dyDescent="0.25"/>
    <row r="273" s="70" customFormat="1" x14ac:dyDescent="0.25"/>
    <row r="274" s="70" customFormat="1" x14ac:dyDescent="0.25"/>
    <row r="275" s="70" customFormat="1" x14ac:dyDescent="0.25"/>
    <row r="276" s="70" customFormat="1" x14ac:dyDescent="0.25"/>
    <row r="277" s="70" customFormat="1" x14ac:dyDescent="0.25"/>
    <row r="278" s="70" customFormat="1" x14ac:dyDescent="0.25"/>
    <row r="279" s="70" customFormat="1" x14ac:dyDescent="0.25"/>
    <row r="280" s="70" customFormat="1" x14ac:dyDescent="0.25"/>
    <row r="281" s="70" customFormat="1" x14ac:dyDescent="0.25"/>
    <row r="282" s="70" customFormat="1" x14ac:dyDescent="0.25"/>
    <row r="283" s="70" customFormat="1" x14ac:dyDescent="0.25"/>
    <row r="284" s="70" customFormat="1" x14ac:dyDescent="0.25"/>
    <row r="285" s="70" customFormat="1" x14ac:dyDescent="0.25"/>
    <row r="286" s="70" customFormat="1" x14ac:dyDescent="0.25"/>
    <row r="287" s="70" customFormat="1" x14ac:dyDescent="0.25"/>
    <row r="288" s="70" customFormat="1" x14ac:dyDescent="0.25"/>
    <row r="289" s="70" customFormat="1" x14ac:dyDescent="0.25"/>
    <row r="290" s="70" customFormat="1" x14ac:dyDescent="0.25"/>
    <row r="291" s="70" customFormat="1" x14ac:dyDescent="0.25"/>
    <row r="292" s="70" customFormat="1" x14ac:dyDescent="0.25"/>
    <row r="293" s="70" customFormat="1" x14ac:dyDescent="0.25"/>
    <row r="294" s="70" customFormat="1" x14ac:dyDescent="0.25"/>
    <row r="295" s="70" customFormat="1" x14ac:dyDescent="0.25"/>
    <row r="296" s="70" customFormat="1" x14ac:dyDescent="0.25"/>
    <row r="297" s="70" customFormat="1" x14ac:dyDescent="0.25"/>
    <row r="298" s="70" customFormat="1" x14ac:dyDescent="0.25"/>
    <row r="299" s="70" customFormat="1" x14ac:dyDescent="0.25"/>
    <row r="300" s="70" customFormat="1" x14ac:dyDescent="0.25"/>
    <row r="301" s="70" customFormat="1" x14ac:dyDescent="0.25"/>
    <row r="302" s="70" customFormat="1" x14ac:dyDescent="0.25"/>
    <row r="303" s="70" customFormat="1" x14ac:dyDescent="0.25"/>
    <row r="304" s="70" customFormat="1" x14ac:dyDescent="0.25"/>
    <row r="305" s="70" customFormat="1" x14ac:dyDescent="0.25"/>
    <row r="306" s="70" customFormat="1" x14ac:dyDescent="0.25"/>
    <row r="307" s="70" customFormat="1" x14ac:dyDescent="0.25"/>
    <row r="308" s="70" customFormat="1" x14ac:dyDescent="0.25"/>
    <row r="309" s="70" customFormat="1" x14ac:dyDescent="0.25"/>
    <row r="310" s="70" customFormat="1" x14ac:dyDescent="0.25"/>
    <row r="311" s="70" customFormat="1" x14ac:dyDescent="0.25"/>
    <row r="312" s="70" customFormat="1" x14ac:dyDescent="0.25"/>
    <row r="313" s="70" customFormat="1" x14ac:dyDescent="0.25"/>
    <row r="314" s="70" customFormat="1" x14ac:dyDescent="0.25"/>
    <row r="315" s="70" customFormat="1" x14ac:dyDescent="0.25"/>
    <row r="316" s="70" customFormat="1" x14ac:dyDescent="0.25"/>
    <row r="317" s="70" customFormat="1" x14ac:dyDescent="0.25"/>
    <row r="318" s="70" customFormat="1" x14ac:dyDescent="0.25"/>
    <row r="319" s="70" customFormat="1" x14ac:dyDescent="0.25"/>
    <row r="320" s="70" customFormat="1" x14ac:dyDescent="0.25"/>
    <row r="321" s="70" customFormat="1" x14ac:dyDescent="0.25"/>
    <row r="322" s="70" customFormat="1" x14ac:dyDescent="0.25"/>
    <row r="323" s="70" customFormat="1" x14ac:dyDescent="0.25"/>
    <row r="324" s="70" customFormat="1" x14ac:dyDescent="0.25"/>
    <row r="325" s="70" customFormat="1" x14ac:dyDescent="0.25"/>
    <row r="326" s="70" customFormat="1" x14ac:dyDescent="0.25"/>
    <row r="327" s="70" customFormat="1" x14ac:dyDescent="0.25"/>
    <row r="328" s="70" customFormat="1" x14ac:dyDescent="0.25"/>
    <row r="329" s="70" customFormat="1" x14ac:dyDescent="0.25"/>
    <row r="330" s="70" customFormat="1" x14ac:dyDescent="0.25"/>
    <row r="331" s="70" customFormat="1" x14ac:dyDescent="0.25"/>
    <row r="332" s="70" customFormat="1" x14ac:dyDescent="0.25"/>
    <row r="333" s="70" customFormat="1" x14ac:dyDescent="0.25"/>
    <row r="334" s="70" customFormat="1" x14ac:dyDescent="0.25"/>
    <row r="335" s="70" customFormat="1" x14ac:dyDescent="0.25"/>
    <row r="336" s="70" customFormat="1" x14ac:dyDescent="0.25"/>
    <row r="337" s="70" customFormat="1" x14ac:dyDescent="0.25"/>
    <row r="338" s="70" customFormat="1" x14ac:dyDescent="0.25"/>
    <row r="339" s="70" customFormat="1" x14ac:dyDescent="0.25"/>
    <row r="340" s="70" customFormat="1" x14ac:dyDescent="0.25"/>
    <row r="341" s="70" customFormat="1" x14ac:dyDescent="0.25"/>
    <row r="342" s="70" customFormat="1" x14ac:dyDescent="0.25"/>
    <row r="343" s="70" customFormat="1" x14ac:dyDescent="0.25"/>
    <row r="344" s="70" customFormat="1" x14ac:dyDescent="0.25"/>
    <row r="345" s="70" customFormat="1" x14ac:dyDescent="0.25"/>
    <row r="346" s="70" customFormat="1" x14ac:dyDescent="0.25"/>
    <row r="347" s="70" customFormat="1" x14ac:dyDescent="0.25"/>
    <row r="348" s="70" customFormat="1" x14ac:dyDescent="0.25"/>
    <row r="349" s="70" customFormat="1" x14ac:dyDescent="0.25"/>
    <row r="350" s="70" customFormat="1" x14ac:dyDescent="0.25"/>
    <row r="351" s="70" customFormat="1" x14ac:dyDescent="0.25"/>
    <row r="352" s="70" customFormat="1" x14ac:dyDescent="0.25"/>
    <row r="353" s="70" customFormat="1" x14ac:dyDescent="0.25"/>
    <row r="354" s="70" customFormat="1" x14ac:dyDescent="0.25"/>
    <row r="355" s="70" customFormat="1" x14ac:dyDescent="0.25"/>
    <row r="356" s="70" customFormat="1" x14ac:dyDescent="0.25"/>
    <row r="357" s="70" customFormat="1" x14ac:dyDescent="0.25"/>
    <row r="358" s="70" customFormat="1" x14ac:dyDescent="0.25"/>
    <row r="359" s="70" customFormat="1" x14ac:dyDescent="0.25"/>
    <row r="360" s="70" customFormat="1" x14ac:dyDescent="0.25"/>
    <row r="361" s="70" customFormat="1" x14ac:dyDescent="0.25"/>
    <row r="362" s="70" customFormat="1" x14ac:dyDescent="0.25"/>
    <row r="363" s="70" customFormat="1" x14ac:dyDescent="0.25"/>
    <row r="364" s="70" customFormat="1" x14ac:dyDescent="0.25"/>
    <row r="365" s="70" customFormat="1" x14ac:dyDescent="0.25"/>
    <row r="366" s="70" customFormat="1" x14ac:dyDescent="0.25"/>
    <row r="367" s="70" customFormat="1" x14ac:dyDescent="0.25"/>
    <row r="368" s="70" customFormat="1" x14ac:dyDescent="0.25"/>
    <row r="369" s="70" customFormat="1" x14ac:dyDescent="0.25"/>
    <row r="370" s="70" customFormat="1" x14ac:dyDescent="0.25"/>
    <row r="371" s="70" customFormat="1" x14ac:dyDescent="0.25"/>
    <row r="372" s="70" customFormat="1" x14ac:dyDescent="0.25"/>
    <row r="373" s="70" customFormat="1" x14ac:dyDescent="0.25"/>
    <row r="374" s="70" customFormat="1" x14ac:dyDescent="0.25"/>
    <row r="375" s="70" customFormat="1" x14ac:dyDescent="0.25"/>
    <row r="376" s="70" customFormat="1" x14ac:dyDescent="0.25"/>
    <row r="377" s="70" customFormat="1" x14ac:dyDescent="0.25"/>
    <row r="378" s="70" customFormat="1" x14ac:dyDescent="0.25"/>
    <row r="379" s="70" customFormat="1" x14ac:dyDescent="0.25"/>
    <row r="380" s="70" customFormat="1" x14ac:dyDescent="0.25"/>
    <row r="381" s="70" customFormat="1" x14ac:dyDescent="0.25"/>
    <row r="382" s="70" customFormat="1" x14ac:dyDescent="0.25"/>
    <row r="383" s="70" customFormat="1" x14ac:dyDescent="0.25"/>
    <row r="384" s="70" customFormat="1" x14ac:dyDescent="0.25"/>
    <row r="385" s="70" customFormat="1" x14ac:dyDescent="0.25"/>
    <row r="386" s="70" customFormat="1" x14ac:dyDescent="0.25"/>
    <row r="387" s="70" customFormat="1" x14ac:dyDescent="0.25"/>
    <row r="388" s="70" customFormat="1" x14ac:dyDescent="0.25"/>
    <row r="389" s="70" customFormat="1" x14ac:dyDescent="0.25"/>
    <row r="390" s="70" customFormat="1" x14ac:dyDescent="0.25"/>
    <row r="391" s="70" customFormat="1" x14ac:dyDescent="0.25"/>
    <row r="392" s="70" customFormat="1" x14ac:dyDescent="0.25"/>
    <row r="393" s="70" customFormat="1" x14ac:dyDescent="0.25"/>
    <row r="394" s="70" customFormat="1" x14ac:dyDescent="0.25"/>
    <row r="395" s="70" customFormat="1" x14ac:dyDescent="0.25"/>
    <row r="396" s="70" customFormat="1" x14ac:dyDescent="0.25"/>
    <row r="397" s="70" customFormat="1" x14ac:dyDescent="0.25"/>
    <row r="398" s="70" customFormat="1" x14ac:dyDescent="0.25"/>
    <row r="399" s="70" customFormat="1" x14ac:dyDescent="0.25"/>
    <row r="400" s="70" customFormat="1" x14ac:dyDescent="0.25"/>
    <row r="401" s="70" customFormat="1" x14ac:dyDescent="0.25"/>
    <row r="402" s="70" customFormat="1" x14ac:dyDescent="0.25"/>
    <row r="403" s="70" customFormat="1" x14ac:dyDescent="0.25"/>
    <row r="404" s="70" customFormat="1" x14ac:dyDescent="0.25"/>
    <row r="405" s="70" customFormat="1" x14ac:dyDescent="0.25"/>
    <row r="406" s="70" customFormat="1" x14ac:dyDescent="0.25"/>
    <row r="407" s="70" customFormat="1" x14ac:dyDescent="0.25"/>
    <row r="408" s="70" customFormat="1" x14ac:dyDescent="0.25"/>
    <row r="409" s="70" customFormat="1" x14ac:dyDescent="0.25"/>
    <row r="410" s="70" customFormat="1" x14ac:dyDescent="0.25"/>
    <row r="411" s="70" customFormat="1" x14ac:dyDescent="0.25"/>
    <row r="412" s="70" customFormat="1" x14ac:dyDescent="0.25"/>
    <row r="413" s="70" customFormat="1" x14ac:dyDescent="0.25"/>
    <row r="414" s="70" customFormat="1" x14ac:dyDescent="0.25"/>
    <row r="415" s="70" customFormat="1" x14ac:dyDescent="0.25"/>
    <row r="416" s="70" customFormat="1" x14ac:dyDescent="0.25"/>
    <row r="417" s="70" customFormat="1" x14ac:dyDescent="0.25"/>
    <row r="418" s="70" customFormat="1" x14ac:dyDescent="0.25"/>
    <row r="419" s="70" customFormat="1" x14ac:dyDescent="0.25"/>
    <row r="420" s="70" customFormat="1" x14ac:dyDescent="0.25"/>
    <row r="421" s="70" customFormat="1" x14ac:dyDescent="0.25"/>
    <row r="422" s="70" customFormat="1" x14ac:dyDescent="0.25"/>
    <row r="423" s="70" customFormat="1" x14ac:dyDescent="0.25"/>
    <row r="424" s="70" customFormat="1" x14ac:dyDescent="0.25"/>
    <row r="425" s="70" customFormat="1" x14ac:dyDescent="0.25"/>
    <row r="426" s="70" customFormat="1" x14ac:dyDescent="0.25"/>
    <row r="427" s="70" customFormat="1" x14ac:dyDescent="0.25"/>
    <row r="428" s="70" customFormat="1" x14ac:dyDescent="0.25"/>
    <row r="429" s="70" customFormat="1" x14ac:dyDescent="0.25"/>
    <row r="430" s="70" customFormat="1" x14ac:dyDescent="0.25"/>
    <row r="431" s="70" customFormat="1" x14ac:dyDescent="0.25"/>
    <row r="432" s="70" customFormat="1" x14ac:dyDescent="0.25"/>
    <row r="433" s="70" customFormat="1" x14ac:dyDescent="0.25"/>
    <row r="434" s="70" customFormat="1" x14ac:dyDescent="0.25"/>
    <row r="435" s="70" customFormat="1" x14ac:dyDescent="0.25"/>
    <row r="436" s="70" customFormat="1" x14ac:dyDescent="0.25"/>
    <row r="437" s="70" customFormat="1" x14ac:dyDescent="0.25"/>
    <row r="438" s="70" customFormat="1" x14ac:dyDescent="0.25"/>
    <row r="439" s="70" customFormat="1" x14ac:dyDescent="0.25"/>
    <row r="440" s="70" customFormat="1" x14ac:dyDescent="0.25"/>
    <row r="441" s="70" customFormat="1" x14ac:dyDescent="0.25"/>
    <row r="442" s="70" customFormat="1" x14ac:dyDescent="0.25"/>
    <row r="443" s="70" customFormat="1" x14ac:dyDescent="0.25"/>
    <row r="444" s="70" customFormat="1" x14ac:dyDescent="0.25"/>
    <row r="445" s="70" customFormat="1" x14ac:dyDescent="0.25"/>
    <row r="446" s="70" customFormat="1" x14ac:dyDescent="0.25"/>
    <row r="447" s="70" customFormat="1" x14ac:dyDescent="0.25"/>
    <row r="448" s="70" customFormat="1" x14ac:dyDescent="0.25"/>
    <row r="449" s="70" customFormat="1" x14ac:dyDescent="0.25"/>
    <row r="450" s="70" customFormat="1" x14ac:dyDescent="0.25"/>
    <row r="451" s="70" customFormat="1" x14ac:dyDescent="0.25"/>
    <row r="452" s="70" customFormat="1" x14ac:dyDescent="0.25"/>
    <row r="453" s="70" customFormat="1" x14ac:dyDescent="0.25"/>
    <row r="454" s="70" customFormat="1" x14ac:dyDescent="0.25"/>
    <row r="455" s="70" customFormat="1" x14ac:dyDescent="0.25"/>
    <row r="456" s="70" customFormat="1" x14ac:dyDescent="0.25"/>
    <row r="457" s="70" customFormat="1" x14ac:dyDescent="0.25"/>
    <row r="458" s="70" customFormat="1" x14ac:dyDescent="0.25"/>
    <row r="459" s="70" customFormat="1" x14ac:dyDescent="0.25"/>
    <row r="460" s="70" customFormat="1" x14ac:dyDescent="0.25"/>
    <row r="461" s="70" customFormat="1" x14ac:dyDescent="0.25"/>
    <row r="462" s="70" customFormat="1" x14ac:dyDescent="0.25"/>
    <row r="463" s="70" customFormat="1" x14ac:dyDescent="0.25"/>
    <row r="464" s="70" customFormat="1" x14ac:dyDescent="0.25"/>
    <row r="465" s="70" customFormat="1" x14ac:dyDescent="0.25"/>
    <row r="466" s="70" customFormat="1" x14ac:dyDescent="0.25"/>
    <row r="467" s="70" customFormat="1" x14ac:dyDescent="0.25"/>
    <row r="468" s="70" customFormat="1" x14ac:dyDescent="0.25"/>
    <row r="469" s="70" customFormat="1" x14ac:dyDescent="0.25"/>
    <row r="470" s="70" customFormat="1" x14ac:dyDescent="0.25"/>
    <row r="471" s="70" customFormat="1" x14ac:dyDescent="0.25"/>
    <row r="472" s="70" customFormat="1" x14ac:dyDescent="0.25"/>
    <row r="473" s="70" customFormat="1" x14ac:dyDescent="0.25"/>
    <row r="474" s="70" customFormat="1" x14ac:dyDescent="0.25"/>
    <row r="475" s="70" customFormat="1" x14ac:dyDescent="0.25"/>
    <row r="476" s="70" customFormat="1" x14ac:dyDescent="0.25"/>
    <row r="477" s="70" customFormat="1" x14ac:dyDescent="0.25"/>
    <row r="478" s="70" customFormat="1" x14ac:dyDescent="0.25"/>
    <row r="479" s="70" customFormat="1" x14ac:dyDescent="0.25"/>
    <row r="480" s="70" customFormat="1" x14ac:dyDescent="0.25"/>
    <row r="481" s="70" customFormat="1" x14ac:dyDescent="0.25"/>
    <row r="482" s="70" customFormat="1" x14ac:dyDescent="0.25"/>
    <row r="483" s="70" customFormat="1" x14ac:dyDescent="0.25"/>
    <row r="484" s="70" customFormat="1" x14ac:dyDescent="0.25"/>
    <row r="485" s="70" customFormat="1" x14ac:dyDescent="0.25"/>
    <row r="486" s="70" customFormat="1" x14ac:dyDescent="0.25"/>
    <row r="487" s="70" customFormat="1" x14ac:dyDescent="0.25"/>
    <row r="488" s="70" customFormat="1" x14ac:dyDescent="0.25"/>
    <row r="489" s="70" customFormat="1" x14ac:dyDescent="0.25"/>
    <row r="490" s="70" customFormat="1" x14ac:dyDescent="0.25"/>
    <row r="491" s="70" customFormat="1" x14ac:dyDescent="0.25"/>
    <row r="492" s="70" customFormat="1" x14ac:dyDescent="0.25"/>
    <row r="493" s="70" customFormat="1" x14ac:dyDescent="0.25"/>
    <row r="494" s="70" customFormat="1" x14ac:dyDescent="0.25"/>
    <row r="495" s="70" customFormat="1" x14ac:dyDescent="0.25"/>
    <row r="496" s="70" customFormat="1" x14ac:dyDescent="0.25"/>
    <row r="497" s="70" customFormat="1" x14ac:dyDescent="0.25"/>
    <row r="498" s="70" customFormat="1" x14ac:dyDescent="0.25"/>
    <row r="499" s="70" customFormat="1" x14ac:dyDescent="0.25"/>
    <row r="500" s="70" customFormat="1" x14ac:dyDescent="0.25"/>
    <row r="501" s="70" customFormat="1" x14ac:dyDescent="0.25"/>
    <row r="502" s="70" customFormat="1" x14ac:dyDescent="0.25"/>
    <row r="503" s="70" customFormat="1" x14ac:dyDescent="0.25"/>
    <row r="504" s="70" customFormat="1" x14ac:dyDescent="0.25"/>
    <row r="505" s="70" customFormat="1" x14ac:dyDescent="0.25"/>
    <row r="506" s="70" customFormat="1" x14ac:dyDescent="0.25"/>
    <row r="507" s="70" customFormat="1" x14ac:dyDescent="0.25"/>
    <row r="508" s="70" customFormat="1" x14ac:dyDescent="0.25"/>
    <row r="509" s="70" customFormat="1" x14ac:dyDescent="0.25"/>
    <row r="510" s="70" customFormat="1" x14ac:dyDescent="0.25"/>
    <row r="511" s="70" customFormat="1" x14ac:dyDescent="0.25"/>
    <row r="512" s="70" customFormat="1" x14ac:dyDescent="0.25"/>
    <row r="513" s="70" customFormat="1" x14ac:dyDescent="0.25"/>
    <row r="514" s="70" customFormat="1" x14ac:dyDescent="0.25"/>
    <row r="515" s="70" customFormat="1" x14ac:dyDescent="0.25"/>
    <row r="516" s="70" customFormat="1" x14ac:dyDescent="0.25"/>
    <row r="517" s="70" customFormat="1" x14ac:dyDescent="0.25"/>
    <row r="518" s="70" customFormat="1" x14ac:dyDescent="0.25"/>
    <row r="519" s="70" customFormat="1" x14ac:dyDescent="0.25"/>
    <row r="520" s="70" customFormat="1" x14ac:dyDescent="0.25"/>
    <row r="521" s="70" customFormat="1" x14ac:dyDescent="0.25"/>
    <row r="522" s="70" customFormat="1" x14ac:dyDescent="0.25"/>
    <row r="523" s="70" customFormat="1" x14ac:dyDescent="0.25"/>
    <row r="524" s="70" customFormat="1" x14ac:dyDescent="0.25"/>
    <row r="525" s="70" customFormat="1" x14ac:dyDescent="0.25"/>
    <row r="526" s="70" customFormat="1" x14ac:dyDescent="0.25"/>
    <row r="527" s="70" customFormat="1" x14ac:dyDescent="0.25"/>
    <row r="528" s="70" customFormat="1" x14ac:dyDescent="0.25"/>
    <row r="529" s="70" customFormat="1" x14ac:dyDescent="0.25"/>
    <row r="530" s="70" customFormat="1" x14ac:dyDescent="0.25"/>
    <row r="531" s="70" customFormat="1" x14ac:dyDescent="0.25"/>
    <row r="532" s="70" customFormat="1" x14ac:dyDescent="0.25"/>
    <row r="533" s="70" customFormat="1" x14ac:dyDescent="0.25"/>
    <row r="534" s="70" customFormat="1" x14ac:dyDescent="0.25"/>
    <row r="535" s="70" customFormat="1" x14ac:dyDescent="0.25"/>
    <row r="536" s="70" customFormat="1" x14ac:dyDescent="0.25"/>
    <row r="537" s="70" customFormat="1" x14ac:dyDescent="0.25"/>
    <row r="538" s="70" customFormat="1" x14ac:dyDescent="0.25"/>
    <row r="539" s="70" customFormat="1" x14ac:dyDescent="0.25"/>
    <row r="540" s="70" customFormat="1" x14ac:dyDescent="0.25"/>
    <row r="541" s="70" customFormat="1" x14ac:dyDescent="0.25"/>
    <row r="542" s="70" customFormat="1" x14ac:dyDescent="0.25"/>
    <row r="543" s="70" customFormat="1" x14ac:dyDescent="0.25"/>
    <row r="544" s="70" customFormat="1" x14ac:dyDescent="0.25"/>
    <row r="545" s="70" customFormat="1" x14ac:dyDescent="0.25"/>
    <row r="546" s="70" customFormat="1" x14ac:dyDescent="0.25"/>
    <row r="547" s="70" customFormat="1" x14ac:dyDescent="0.25"/>
    <row r="548" s="70" customFormat="1" x14ac:dyDescent="0.25"/>
    <row r="549" s="70" customFormat="1" x14ac:dyDescent="0.25"/>
    <row r="550" s="70" customFormat="1" x14ac:dyDescent="0.25"/>
    <row r="551" s="70" customFormat="1" x14ac:dyDescent="0.25"/>
    <row r="552" s="70" customFormat="1" x14ac:dyDescent="0.25"/>
    <row r="553" s="70" customFormat="1" x14ac:dyDescent="0.25"/>
    <row r="554" s="70" customFormat="1" x14ac:dyDescent="0.25"/>
    <row r="555" s="70" customFormat="1" x14ac:dyDescent="0.25"/>
    <row r="556" s="70" customFormat="1" x14ac:dyDescent="0.25"/>
    <row r="557" s="70" customFormat="1" x14ac:dyDescent="0.25"/>
    <row r="558" s="70" customFormat="1" x14ac:dyDescent="0.25"/>
    <row r="559" s="70" customFormat="1" x14ac:dyDescent="0.25"/>
    <row r="560" s="70" customFormat="1" x14ac:dyDescent="0.25"/>
    <row r="561" s="70" customFormat="1" x14ac:dyDescent="0.25"/>
    <row r="562" s="70" customFormat="1" x14ac:dyDescent="0.25"/>
    <row r="563" s="70" customFormat="1" x14ac:dyDescent="0.25"/>
    <row r="564" s="70" customFormat="1" x14ac:dyDescent="0.25"/>
    <row r="565" s="70" customFormat="1" x14ac:dyDescent="0.25"/>
    <row r="566" s="70" customFormat="1" x14ac:dyDescent="0.25"/>
    <row r="567" s="70" customFormat="1" x14ac:dyDescent="0.25"/>
    <row r="568" s="70" customFormat="1" x14ac:dyDescent="0.25"/>
    <row r="569" s="70" customFormat="1" x14ac:dyDescent="0.25"/>
    <row r="570" s="70" customFormat="1" x14ac:dyDescent="0.25"/>
    <row r="571" s="70" customFormat="1" x14ac:dyDescent="0.25"/>
    <row r="572" s="70" customFormat="1" x14ac:dyDescent="0.25"/>
    <row r="573" s="70" customFormat="1" x14ac:dyDescent="0.25"/>
    <row r="574" s="70" customFormat="1" x14ac:dyDescent="0.25"/>
    <row r="575" s="70" customFormat="1" x14ac:dyDescent="0.25"/>
    <row r="576" s="70" customFormat="1" x14ac:dyDescent="0.25"/>
    <row r="577" s="70" customFormat="1" x14ac:dyDescent="0.25"/>
    <row r="578" s="70" customFormat="1" x14ac:dyDescent="0.25"/>
    <row r="579" s="70" customFormat="1" x14ac:dyDescent="0.25"/>
    <row r="580" s="70" customFormat="1" x14ac:dyDescent="0.25"/>
    <row r="581" s="70" customFormat="1" x14ac:dyDescent="0.25"/>
    <row r="582" s="70" customFormat="1" x14ac:dyDescent="0.25"/>
    <row r="583" s="70" customFormat="1" x14ac:dyDescent="0.25"/>
    <row r="584" s="70" customFormat="1" x14ac:dyDescent="0.25"/>
    <row r="585" s="70" customFormat="1" x14ac:dyDescent="0.25"/>
    <row r="586" s="70" customFormat="1" x14ac:dyDescent="0.25"/>
    <row r="587" s="70" customFormat="1" x14ac:dyDescent="0.25"/>
    <row r="588" s="70" customFormat="1" x14ac:dyDescent="0.25"/>
    <row r="589" s="70" customFormat="1" x14ac:dyDescent="0.25"/>
    <row r="590" s="70" customFormat="1" x14ac:dyDescent="0.25"/>
    <row r="591" s="70" customFormat="1" x14ac:dyDescent="0.25"/>
    <row r="592" s="70" customFormat="1" x14ac:dyDescent="0.25"/>
    <row r="593" s="70" customFormat="1" x14ac:dyDescent="0.25"/>
    <row r="594" s="70" customFormat="1" x14ac:dyDescent="0.25"/>
    <row r="595" s="70" customFormat="1" x14ac:dyDescent="0.25"/>
    <row r="596" s="70" customFormat="1" x14ac:dyDescent="0.25"/>
    <row r="597" s="70" customFormat="1" x14ac:dyDescent="0.25"/>
    <row r="598" s="70" customFormat="1" x14ac:dyDescent="0.25"/>
    <row r="599" s="70" customFormat="1" x14ac:dyDescent="0.25"/>
    <row r="600" s="70" customFormat="1" x14ac:dyDescent="0.25"/>
    <row r="601" s="70" customFormat="1" x14ac:dyDescent="0.25"/>
    <row r="602" s="70" customFormat="1" x14ac:dyDescent="0.25"/>
    <row r="603" s="70" customFormat="1" x14ac:dyDescent="0.25"/>
    <row r="604" s="70" customFormat="1" x14ac:dyDescent="0.25"/>
    <row r="605" s="70" customFormat="1" x14ac:dyDescent="0.25"/>
    <row r="606" s="70" customFormat="1" x14ac:dyDescent="0.25"/>
    <row r="607" s="70" customFormat="1" x14ac:dyDescent="0.25"/>
    <row r="608" s="70" customFormat="1" x14ac:dyDescent="0.25"/>
    <row r="609" s="70" customFormat="1" x14ac:dyDescent="0.25"/>
    <row r="610" s="70" customFormat="1" x14ac:dyDescent="0.25"/>
    <row r="611" s="70" customFormat="1" x14ac:dyDescent="0.25"/>
    <row r="612" s="70" customFormat="1" x14ac:dyDescent="0.25"/>
    <row r="613" s="70" customFormat="1" x14ac:dyDescent="0.25"/>
    <row r="614" s="70" customFormat="1" x14ac:dyDescent="0.25"/>
    <row r="615" s="70" customFormat="1" x14ac:dyDescent="0.25"/>
    <row r="616" s="70" customFormat="1" x14ac:dyDescent="0.25"/>
    <row r="617" s="70" customFormat="1" x14ac:dyDescent="0.25"/>
    <row r="618" s="70" customFormat="1" x14ac:dyDescent="0.25"/>
    <row r="619" s="70" customFormat="1" x14ac:dyDescent="0.25"/>
    <row r="620" s="70" customFormat="1" x14ac:dyDescent="0.25"/>
    <row r="621" s="70" customFormat="1" x14ac:dyDescent="0.25"/>
    <row r="622" s="70" customFormat="1" x14ac:dyDescent="0.25"/>
    <row r="623" s="70" customFormat="1" x14ac:dyDescent="0.25"/>
    <row r="624" s="70" customFormat="1" x14ac:dyDescent="0.25"/>
    <row r="625" s="70" customFormat="1" x14ac:dyDescent="0.25"/>
    <row r="626" s="70" customFormat="1" x14ac:dyDescent="0.25"/>
    <row r="627" s="70" customFormat="1" x14ac:dyDescent="0.25"/>
    <row r="628" s="70" customFormat="1" x14ac:dyDescent="0.25"/>
    <row r="629" s="70" customFormat="1" x14ac:dyDescent="0.25"/>
    <row r="630" s="70" customFormat="1" x14ac:dyDescent="0.25"/>
    <row r="631" s="70" customFormat="1" x14ac:dyDescent="0.25"/>
    <row r="632" s="70" customFormat="1" x14ac:dyDescent="0.25"/>
    <row r="633" s="70" customFormat="1" x14ac:dyDescent="0.25"/>
    <row r="634" s="70" customFormat="1" x14ac:dyDescent="0.25"/>
    <row r="635" s="70" customFormat="1" x14ac:dyDescent="0.25"/>
    <row r="636" s="70" customFormat="1" x14ac:dyDescent="0.25"/>
    <row r="637" s="70" customFormat="1" x14ac:dyDescent="0.25"/>
    <row r="638" s="70" customFormat="1" x14ac:dyDescent="0.25"/>
    <row r="639" s="70" customFormat="1" x14ac:dyDescent="0.25"/>
    <row r="640" s="70" customFormat="1" x14ac:dyDescent="0.25"/>
    <row r="641" s="70" customFormat="1" x14ac:dyDescent="0.25"/>
    <row r="642" s="70" customFormat="1" x14ac:dyDescent="0.25"/>
    <row r="643" s="70" customFormat="1" x14ac:dyDescent="0.25"/>
    <row r="644" s="70" customFormat="1" x14ac:dyDescent="0.25"/>
    <row r="645" s="70" customFormat="1" x14ac:dyDescent="0.25"/>
    <row r="646" s="70" customFormat="1" x14ac:dyDescent="0.25"/>
    <row r="647" s="70" customFormat="1" x14ac:dyDescent="0.25"/>
    <row r="648" s="70" customFormat="1" x14ac:dyDescent="0.25"/>
    <row r="649" s="70" customFormat="1" x14ac:dyDescent="0.25"/>
    <row r="650" s="70" customFormat="1" x14ac:dyDescent="0.25"/>
    <row r="651" s="70" customFormat="1" x14ac:dyDescent="0.25"/>
    <row r="652" s="70" customFormat="1" x14ac:dyDescent="0.25"/>
    <row r="653" s="70" customFormat="1" x14ac:dyDescent="0.25"/>
    <row r="654" s="70" customFormat="1" x14ac:dyDescent="0.25"/>
    <row r="655" s="70" customFormat="1" x14ac:dyDescent="0.25"/>
    <row r="656" s="70" customFormat="1" x14ac:dyDescent="0.25"/>
    <row r="657" s="70" customFormat="1" x14ac:dyDescent="0.25"/>
    <row r="658" s="70" customFormat="1" x14ac:dyDescent="0.25"/>
    <row r="659" s="70" customFormat="1" x14ac:dyDescent="0.25"/>
    <row r="660" s="70" customFormat="1" x14ac:dyDescent="0.25"/>
    <row r="661" s="70" customFormat="1" x14ac:dyDescent="0.25"/>
    <row r="662" s="70" customFormat="1" x14ac:dyDescent="0.25"/>
    <row r="663" s="70" customFormat="1" x14ac:dyDescent="0.25"/>
    <row r="664" s="70" customFormat="1" x14ac:dyDescent="0.25"/>
    <row r="665" s="70" customFormat="1" x14ac:dyDescent="0.25"/>
    <row r="666" s="70" customFormat="1" x14ac:dyDescent="0.25"/>
    <row r="667" s="70" customFormat="1" x14ac:dyDescent="0.25"/>
    <row r="668" s="70" customFormat="1" x14ac:dyDescent="0.25"/>
    <row r="669" s="70" customFormat="1" x14ac:dyDescent="0.25"/>
    <row r="670" s="70" customFormat="1" x14ac:dyDescent="0.25"/>
    <row r="671" s="70" customFormat="1" x14ac:dyDescent="0.25"/>
    <row r="672" s="70" customFormat="1" x14ac:dyDescent="0.25"/>
    <row r="673" s="70" customFormat="1" x14ac:dyDescent="0.25"/>
    <row r="674" s="70" customFormat="1" x14ac:dyDescent="0.25"/>
    <row r="675" s="70" customFormat="1" x14ac:dyDescent="0.25"/>
    <row r="676" s="70" customFormat="1" x14ac:dyDescent="0.25"/>
    <row r="677" s="70" customFormat="1" x14ac:dyDescent="0.25"/>
    <row r="678" s="70" customFormat="1" x14ac:dyDescent="0.25"/>
    <row r="679" s="70" customFormat="1" x14ac:dyDescent="0.25"/>
    <row r="680" s="70" customFormat="1" x14ac:dyDescent="0.25"/>
    <row r="681" s="70" customFormat="1" x14ac:dyDescent="0.25"/>
    <row r="682" s="70" customFormat="1" x14ac:dyDescent="0.25"/>
    <row r="683" s="70" customFormat="1" x14ac:dyDescent="0.25"/>
    <row r="684" s="70" customFormat="1" x14ac:dyDescent="0.25"/>
    <row r="685" s="70" customFormat="1" x14ac:dyDescent="0.25"/>
    <row r="686" s="70" customFormat="1" x14ac:dyDescent="0.25"/>
    <row r="687" s="70" customFormat="1" x14ac:dyDescent="0.25"/>
    <row r="688" s="70" customFormat="1" x14ac:dyDescent="0.25"/>
    <row r="689" s="70" customFormat="1" x14ac:dyDescent="0.25"/>
    <row r="690" s="70" customFormat="1" x14ac:dyDescent="0.25"/>
    <row r="691" s="70" customFormat="1" x14ac:dyDescent="0.25"/>
    <row r="692" s="70" customFormat="1" x14ac:dyDescent="0.25"/>
    <row r="693" s="70" customFormat="1" x14ac:dyDescent="0.25"/>
    <row r="694" s="70" customFormat="1" x14ac:dyDescent="0.25"/>
    <row r="695" s="70" customFormat="1" x14ac:dyDescent="0.25"/>
    <row r="696" s="70" customFormat="1" x14ac:dyDescent="0.25"/>
    <row r="697" s="70" customFormat="1" x14ac:dyDescent="0.25"/>
    <row r="698" s="70" customFormat="1" x14ac:dyDescent="0.25"/>
    <row r="699" s="70" customFormat="1" x14ac:dyDescent="0.25"/>
    <row r="700" s="70" customFormat="1" x14ac:dyDescent="0.25"/>
    <row r="701" s="70" customFormat="1" x14ac:dyDescent="0.25"/>
  </sheetData>
  <sheetProtection algorithmName="SHA-512" hashValue="ua3id+p4vZkBmdvyuljYTjNul6KVYL8VEWWhZ2A39WOw3DRTqLk9IKsvt/V9PaqjqAVo9+W5pt33Bsl5/dzQRg==" saltValue="fbig9ZifUF+mKR5+JmLW9w==" spinCount="100000" sheet="1" selectLockedCells="1"/>
  <mergeCells count="44">
    <mergeCell ref="B29:R29"/>
    <mergeCell ref="D21:E21"/>
    <mergeCell ref="D22:E22"/>
    <mergeCell ref="B1:R1"/>
    <mergeCell ref="B2:R2"/>
    <mergeCell ref="B13:R13"/>
    <mergeCell ref="B3:I3"/>
    <mergeCell ref="K3:R3"/>
    <mergeCell ref="B4:D4"/>
    <mergeCell ref="B5:D5"/>
    <mergeCell ref="B24:R24"/>
    <mergeCell ref="B25:R25"/>
    <mergeCell ref="B26:R26"/>
    <mergeCell ref="B27:R27"/>
    <mergeCell ref="B28:R28"/>
    <mergeCell ref="B20:C20"/>
    <mergeCell ref="B21:C21"/>
    <mergeCell ref="B22:C22"/>
    <mergeCell ref="D18:E18"/>
    <mergeCell ref="D19:E19"/>
    <mergeCell ref="D20:E20"/>
    <mergeCell ref="B19:C19"/>
    <mergeCell ref="B15:C15"/>
    <mergeCell ref="B16:C16"/>
    <mergeCell ref="B17:C17"/>
    <mergeCell ref="D15:E15"/>
    <mergeCell ref="D16:E16"/>
    <mergeCell ref="D17:E17"/>
    <mergeCell ref="D23:H23"/>
    <mergeCell ref="K7:R12"/>
    <mergeCell ref="O6:R6"/>
    <mergeCell ref="L23:M23"/>
    <mergeCell ref="P23:Q23"/>
    <mergeCell ref="B10:D10"/>
    <mergeCell ref="E10:I10"/>
    <mergeCell ref="B11:D11"/>
    <mergeCell ref="E11:I11"/>
    <mergeCell ref="B8:D8"/>
    <mergeCell ref="B9:D9"/>
    <mergeCell ref="B6:D6"/>
    <mergeCell ref="B7:D7"/>
    <mergeCell ref="B23:C23"/>
    <mergeCell ref="B14:R14"/>
    <mergeCell ref="B18:C18"/>
  </mergeCells>
  <conditionalFormatting sqref="E8:J8">
    <cfRule type="cellIs" dxfId="39" priority="2" operator="greaterThan">
      <formula>0</formula>
    </cfRule>
    <cfRule type="cellIs" dxfId="38" priority="1" operator="lessThan">
      <formula>0</formula>
    </cfRule>
  </conditionalFormatting>
  <dataValidations count="28">
    <dataValidation allowBlank="1" showInputMessage="1" showErrorMessage="1" prompt="Number of existing permanent supportive housing units preserved by this project." sqref="J16:J22" xr:uid="{15CC888D-13B0-49A8-98B9-9008EF143D0E}"/>
    <dataValidation allowBlank="1" showInputMessage="1" showErrorMessage="1" prompt="Number of new permanent supportive housing units created by this project." sqref="K16:K22" xr:uid="{C1A18A7F-6B84-4CC5-A552-5DACADF405D5}"/>
    <dataValidation type="list" allowBlank="1" showInputMessage="1" showErrorMessage="1" prompt="Please select from the drop-down the status of this project" sqref="L16:L22" xr:uid="{FCE73FEF-0189-4EB1-8BED-1D1CC06A765B}">
      <formula1>"Select One, Predevelopment, Acquired, Under Construction, Construction Completed"</formula1>
    </dataValidation>
    <dataValidation type="textLength" operator="lessThan" allowBlank="1" showInputMessage="1" showErrorMessage="1" error="This is not a form field. Please press Tab to continue." sqref="B1:J1 B3:I4 B23:D23 N23:P23 I23:L23" xr:uid="{17E7474B-1213-4716-A9EB-E98C4766A3C2}">
      <formula1>0</formula1>
    </dataValidation>
    <dataValidation allowBlank="1" showInputMessage="1" showErrorMessage="1" prompt="Amount of PLHA funds deposited into Capitalized Reserve fund for this project." sqref="N16:N22" xr:uid="{B9420887-B29C-462D-9D32-61E439EC0F5F}"/>
    <dataValidation allowBlank="1" showInputMessage="1" showErrorMessage="1" prompt="New balance of Capitalized Reserve fund for this project." sqref="O16:O22" xr:uid="{6D19785D-7D66-4494-A17E-0EE025AE776B}"/>
    <dataValidation operator="lessThan" allowBlank="1" showInputMessage="1" showErrorMessage="1" error="This is not a form field. Please press Tab to continue." sqref="B2:J2" xr:uid="{F2EC158A-C0B3-45CE-B482-CBF70EBC8848}"/>
    <dataValidation allowBlank="1" showInputMessage="1" showErrorMessage="1" prompt="If PLHA funds have not been requested or expended during this reporting period, provide an explanation as noted in the instruction." sqref="B27:Q27" xr:uid="{C8B11AEA-CAE2-4E22-8611-40068E3A3F74}"/>
    <dataValidation allowBlank="1" showInputMessage="1" showErrorMessage="1" prompt="Describe the Services provided by PLHA funds in relation to preservation and creation of Permanent Supportive Housing" sqref="B25:Q25" xr:uid="{3C815423-2EBD-49F6-887E-B0A63DFFEE5C}"/>
    <dataValidation allowBlank="1" showInputMessage="1" showErrorMessage="1" prompt="Enter Project name or identifier if PLHA funds have been requested and/or commitment documents have been submitted to SGM." sqref="B16:C22" xr:uid="{DC2B906A-8CBC-4D25-8853-ADE5D53CED1E}"/>
    <dataValidation allowBlank="1" showInputMessage="1" showErrorMessage="1" prompt="Enter Project Address if PLHA funds have been requested and/or commitment documents have been submitted to SGM." sqref="D16:E22" xr:uid="{E25B0BCB-33FD-4E89-B135-C767631C6F7F}"/>
    <dataValidation allowBlank="1" showInputMessage="1" showErrorMessage="1" prompt="Enter the length of affordability for the Project.  Length of affordability must adhere to the PLHA Guidelines for each specific Activity.  If not applicable, please enter &quot;N/A.&quot;" sqref="G16:G22" xr:uid="{85347822-9251-470F-AEA7-629540F5F0B8}"/>
    <dataValidation allowBlank="1" showInputMessage="1" showErrorMessage="1" prompt="Enter the expiration date of the affordability covenant.  If not applicable, please enter &quot;N/A.&quot;" sqref="H16:H22" xr:uid="{AC37E509-43E2-4493-8CC2-6F790DE772ED}"/>
    <dataValidation allowBlank="1" showInputMessage="1" showErrorMessage="1" prompt="Enter the total cost of the Project.  Cost includes PLHA and non-PLHA funds.  If not applicable, please enter &quot;N/A.&quot;" sqref="I16:I22" xr:uid="{4817E899-15D9-4127-B24E-0D7478F6CEDA}"/>
    <dataValidation allowBlank="1" showInputMessage="1" showErrorMessage="1" prompt="Enter date this project was completed.  Or enter &quot;N/A&quot; if not applicable." sqref="M16:M22" xr:uid="{6C7CC5FE-73A5-4A91-BDDD-79CA783F9DF7}"/>
    <dataValidation allowBlank="1" showInputMessage="1" showErrorMessage="1" prompt="Enter the source(s) of any additional funds for this project." sqref="P16:P22" xr:uid="{C28C3FFC-AD9B-4DBE-832B-ACC0B18D678B}"/>
    <dataValidation allowBlank="1" showInputMessage="1" showErrorMessage="1" prompt="Amount of PLHA funds expended for this project" sqref="R16:R22" xr:uid="{96ECE6FF-E35C-4C5C-9493-24BE00EBEC4B}"/>
    <dataValidation allowBlank="1" showInputMessage="1" showErrorMessage="1" prompt="Provide additional comments or if you are making amendments to your 5-year Plan or enter N/A if cell does not apply." sqref="B29:R29" xr:uid="{C2D318B5-B782-48D7-9F08-CB986DF316D4}"/>
    <dataValidation type="textLength" operator="lessThan" allowBlank="1" showInputMessage="1" showErrorMessage="1" sqref="O5 K5:K6 B24:R24 B26:R26" xr:uid="{E0AB1F48-1DCD-4649-8281-381CC244C388}">
      <formula1>0</formula1>
    </dataValidation>
    <dataValidation type="textLength" operator="lessThan" allowBlank="1" showInputMessage="1" showErrorMessage="1" prompt="Please input any additional comments on Outcomes and Activity Expenditures." sqref="B28:R28" xr:uid="{C6C1BB53-E634-47A8-8D78-E1E577A4B9BD}">
      <formula1>0</formula1>
    </dataValidation>
    <dataValidation type="list" allowBlank="1" showInputMessage="1" showErrorMessage="1" prompt="Is proof of the deposit to your reserve account and a current bank statement attached? Please select yes or no." sqref="Q16:Q22" xr:uid="{315F060A-BE7B-45B9-9AA2-8B27DA5923D2}">
      <formula1>"Select One, Yes, No, N/A, Previously Submitted"</formula1>
    </dataValidation>
    <dataValidation allowBlank="1" showInputMessage="1" showErrorMessage="1" prompt="Enter the total amount of funds expended towards a project or service using PLHA funds." sqref="E11:I11" xr:uid="{B38F0F33-CACA-461C-9489-1A31806970F8}"/>
    <dataValidation type="textLength" allowBlank="1" showInputMessage="1" showErrorMessage="1" sqref="M5:N6 B5:D11 E8:J8 E10:I10 K3:R4 R5 B13:R15 R23" xr:uid="{D3EE9CA3-74CB-4EB8-A3ED-D5CCF2DC7FA1}">
      <formula1>1000</formula1>
      <formula2>5000</formula2>
    </dataValidation>
    <dataValidation allowBlank="1" showInputMessage="1" showErrorMessage="1" prompt="Enter the TOTAL AMOUNT TO DATE reported in the previous year's Annual Report.  " sqref="L5:L6 P5" xr:uid="{17F071D9-FEB4-49C0-B87A-FB699077F4D9}"/>
    <dataValidation allowBlank="1" showInputMessage="1" showErrorMessage="1" prompt="Enter the total amount during this reporting period..  " sqref="Q5" xr:uid="{16BFF3B5-A10E-4A05-B409-7231382CFE7B}"/>
    <dataValidation allowBlank="1" showInputMessage="1" showErrorMessage="1" prompt="Enter the most current amount awarded by HCD in the executed Standard Agreement or approved by SGIM with the budget revision or Request for Funds form." sqref="E5:I6 J5:J7 J9" xr:uid="{1EC13FD0-17F6-4B20-AEAB-1883412BB891}"/>
    <dataValidation allowBlank="1" showInputMessage="1" showErrorMessage="1" prompt="Enter the amount noted in the Disencumbrance letter sent by SGIM.." sqref="E7:I7" xr:uid="{1CD58DB3-22B9-4AB9-8E68-BBE662A25504}"/>
    <dataValidation allowBlank="1" showInputMessage="1" showErrorMessage="1" prompt="Enter the most current amount approved by SGIM with the budget revision or Request for Funds form." sqref="E9:I9" xr:uid="{2B68DA81-EB5B-41AB-9159-D1A163151010}"/>
  </dataValidations>
  <printOptions horizontalCentered="1" verticalCentered="1"/>
  <pageMargins left="0.7" right="0.7" top="0.5" bottom="0.5" header="0.3" footer="0.3"/>
  <pageSetup scale="25" fitToHeight="2" orientation="landscape" horizontalDpi="1200" verticalDpi="1200" r:id="rId1"/>
  <extLst>
    <ext xmlns:x14="http://schemas.microsoft.com/office/spreadsheetml/2009/9/main" uri="{CCE6A557-97BC-4b89-ADB6-D9C93CAAB3DF}">
      <x14:dataValidations xmlns:xm="http://schemas.microsoft.com/office/excel/2006/main" count="1">
        <x14:dataValidation type="list" allowBlank="1" showInputMessage="1" showErrorMessage="1" prompt="Enter County of the Project if PLHA funds have been requested and/or commitment documents have been submitted to SGM." xr:uid="{C51BCF03-FEE7-426A-8E13-9A440AF5C6AB}">
          <x14:formula1>
            <xm:f>'Drop Down Box'!$E$2:$E$61</xm:f>
          </x14:formula1>
          <xm:sqref>F16:F22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67B4F2-BF9C-464F-A5CA-FDBE0AD93F65}">
  <sheetPr codeName="Sheet14">
    <pageSetUpPr fitToPage="1"/>
  </sheetPr>
  <dimension ref="A1:ADK1600"/>
  <sheetViews>
    <sheetView zoomScale="60" zoomScaleNormal="60" zoomScaleSheetLayoutView="30" zoomScalePageLayoutView="70" workbookViewId="0">
      <selection activeCell="H6" sqref="H6"/>
    </sheetView>
  </sheetViews>
  <sheetFormatPr defaultColWidth="8.54296875" defaultRowHeight="12.5" x14ac:dyDescent="0.25"/>
  <cols>
    <col min="1" max="1" width="4.453125" customWidth="1"/>
    <col min="2" max="22" width="30.54296875" customWidth="1"/>
    <col min="23" max="791" width="8.54296875" style="70"/>
  </cols>
  <sheetData>
    <row r="1" spans="1:22" ht="34.5" customHeight="1" x14ac:dyDescent="0.25">
      <c r="A1" s="70"/>
      <c r="B1" s="769" t="s">
        <v>141</v>
      </c>
      <c r="C1" s="786"/>
      <c r="D1" s="786"/>
      <c r="E1" s="786"/>
      <c r="F1" s="786"/>
      <c r="G1" s="786"/>
      <c r="H1" s="786"/>
      <c r="I1" s="786"/>
      <c r="J1" s="786"/>
      <c r="K1" s="786"/>
      <c r="L1" s="786"/>
      <c r="M1" s="786"/>
      <c r="N1" s="786"/>
      <c r="O1" s="770"/>
      <c r="P1" s="770"/>
      <c r="Q1" s="770"/>
      <c r="R1" s="770"/>
      <c r="S1" s="770"/>
      <c r="T1" s="770"/>
      <c r="U1" s="770"/>
      <c r="V1" s="771"/>
    </row>
    <row r="2" spans="1:22" ht="77.900000000000006" customHeight="1" thickBot="1" x14ac:dyDescent="0.3">
      <c r="A2" s="70"/>
      <c r="B2" s="892" t="s">
        <v>330</v>
      </c>
      <c r="C2" s="893"/>
      <c r="D2" s="893"/>
      <c r="E2" s="893"/>
      <c r="F2" s="893"/>
      <c r="G2" s="893"/>
      <c r="H2" s="893"/>
      <c r="I2" s="894"/>
      <c r="J2" s="894"/>
      <c r="K2" s="894"/>
      <c r="L2" s="894"/>
      <c r="M2" s="894"/>
      <c r="N2" s="894"/>
      <c r="O2" s="895"/>
      <c r="P2" s="895"/>
      <c r="Q2" s="895"/>
      <c r="R2" s="895"/>
      <c r="S2" s="895"/>
      <c r="T2" s="895"/>
      <c r="U2" s="895"/>
      <c r="V2" s="896"/>
    </row>
    <row r="3" spans="1:22" ht="241.4" customHeight="1" x14ac:dyDescent="0.25">
      <c r="A3" s="349" t="s">
        <v>1704</v>
      </c>
      <c r="B3" s="665" t="s">
        <v>331</v>
      </c>
      <c r="C3" s="666"/>
      <c r="D3" s="666"/>
      <c r="E3" s="666"/>
      <c r="F3" s="666"/>
      <c r="G3" s="666"/>
      <c r="H3" s="666"/>
      <c r="I3" s="667"/>
      <c r="J3" s="224"/>
      <c r="K3" s="665" t="s">
        <v>332</v>
      </c>
      <c r="L3" s="666"/>
      <c r="M3" s="666"/>
      <c r="N3" s="666"/>
      <c r="O3" s="666"/>
      <c r="P3" s="666"/>
      <c r="Q3" s="666"/>
      <c r="R3" s="666"/>
      <c r="S3" s="666"/>
      <c r="T3" s="666"/>
      <c r="U3" s="666"/>
      <c r="V3" s="667"/>
    </row>
    <row r="4" spans="1:22" ht="60" customHeight="1" x14ac:dyDescent="0.25">
      <c r="A4" s="349"/>
      <c r="B4" s="725" t="str">
        <f>'1-Cover Sheet'!C9</f>
        <v>Select One</v>
      </c>
      <c r="C4" s="726"/>
      <c r="D4" s="726"/>
      <c r="E4" s="374" t="s">
        <v>122</v>
      </c>
      <c r="F4" s="374" t="s">
        <v>123</v>
      </c>
      <c r="G4" s="374" t="s">
        <v>124</v>
      </c>
      <c r="H4" s="374" t="s">
        <v>125</v>
      </c>
      <c r="I4" s="375" t="s">
        <v>126</v>
      </c>
      <c r="J4" s="373" t="s">
        <v>201</v>
      </c>
      <c r="K4" s="777" t="s">
        <v>145</v>
      </c>
      <c r="L4" s="778"/>
      <c r="M4" s="779"/>
      <c r="N4" s="105" t="s">
        <v>146</v>
      </c>
      <c r="O4" s="105" t="s">
        <v>147</v>
      </c>
      <c r="P4" s="58" t="s">
        <v>148</v>
      </c>
      <c r="Q4" s="777" t="s">
        <v>149</v>
      </c>
      <c r="R4" s="778"/>
      <c r="S4" s="779"/>
      <c r="T4" s="105" t="s">
        <v>150</v>
      </c>
      <c r="U4" s="105" t="s">
        <v>147</v>
      </c>
      <c r="V4" s="58" t="s">
        <v>151</v>
      </c>
    </row>
    <row r="5" spans="1:22" ht="94.4" customHeight="1" x14ac:dyDescent="0.25">
      <c r="A5" s="429"/>
      <c r="B5" s="663" t="s">
        <v>333</v>
      </c>
      <c r="C5" s="664"/>
      <c r="D5" s="664"/>
      <c r="E5" s="212"/>
      <c r="F5" s="212"/>
      <c r="G5" s="212"/>
      <c r="H5" s="212"/>
      <c r="I5" s="313"/>
      <c r="J5" s="395">
        <f>SUM(E5:I5)</f>
        <v>0</v>
      </c>
      <c r="K5" s="731" t="s">
        <v>227</v>
      </c>
      <c r="L5" s="732"/>
      <c r="M5" s="733"/>
      <c r="N5" s="5"/>
      <c r="O5" s="139">
        <f>J53</f>
        <v>0</v>
      </c>
      <c r="P5" s="146">
        <f>SUM(N5:O5)</f>
        <v>0</v>
      </c>
      <c r="Q5" s="876" t="s">
        <v>334</v>
      </c>
      <c r="R5" s="781"/>
      <c r="S5" s="782"/>
      <c r="T5" s="5"/>
      <c r="U5" s="139">
        <f>F43</f>
        <v>0</v>
      </c>
      <c r="V5" s="146">
        <f>SUM(T5:U5)</f>
        <v>0</v>
      </c>
    </row>
    <row r="6" spans="1:22" ht="94.4" customHeight="1" x14ac:dyDescent="0.25">
      <c r="A6" s="429"/>
      <c r="B6" s="663" t="s">
        <v>335</v>
      </c>
      <c r="C6" s="664"/>
      <c r="D6" s="664"/>
      <c r="E6" s="212"/>
      <c r="F6" s="212"/>
      <c r="G6" s="212"/>
      <c r="H6" s="212"/>
      <c r="I6" s="212"/>
      <c r="J6" s="395">
        <f t="shared" ref="J6:J7" si="0">SUM(E6:I6)</f>
        <v>0</v>
      </c>
      <c r="K6" s="731" t="s">
        <v>336</v>
      </c>
      <c r="L6" s="732"/>
      <c r="M6" s="733"/>
      <c r="N6" s="5"/>
      <c r="O6" s="140">
        <f>C43</f>
        <v>0</v>
      </c>
      <c r="P6" s="146">
        <f t="shared" ref="P6:P12" si="1">SUM(N6:O6)</f>
        <v>0</v>
      </c>
      <c r="Q6" s="731" t="s">
        <v>337</v>
      </c>
      <c r="R6" s="732"/>
      <c r="S6" s="733"/>
      <c r="T6" s="5"/>
      <c r="U6" s="140">
        <f>C43</f>
        <v>0</v>
      </c>
      <c r="V6" s="146">
        <f t="shared" ref="V6:V12" si="2">SUM(T6:U6)</f>
        <v>0</v>
      </c>
    </row>
    <row r="7" spans="1:22" ht="94.4" customHeight="1" x14ac:dyDescent="0.25">
      <c r="A7" s="429"/>
      <c r="B7" s="663" t="s">
        <v>338</v>
      </c>
      <c r="C7" s="664"/>
      <c r="D7" s="664"/>
      <c r="E7" s="212"/>
      <c r="F7" s="212"/>
      <c r="G7" s="212"/>
      <c r="H7" s="212"/>
      <c r="I7" s="213"/>
      <c r="J7" s="395">
        <f t="shared" si="0"/>
        <v>0</v>
      </c>
      <c r="K7" s="731" t="s">
        <v>339</v>
      </c>
      <c r="L7" s="732"/>
      <c r="M7" s="733"/>
      <c r="N7" s="5"/>
      <c r="O7" s="140">
        <f>D43</f>
        <v>0</v>
      </c>
      <c r="P7" s="146">
        <f t="shared" si="1"/>
        <v>0</v>
      </c>
      <c r="Q7" s="731" t="s">
        <v>340</v>
      </c>
      <c r="R7" s="732"/>
      <c r="S7" s="733"/>
      <c r="T7" s="5"/>
      <c r="U7" s="140">
        <f>D43</f>
        <v>0</v>
      </c>
      <c r="V7" s="146">
        <f t="shared" si="2"/>
        <v>0</v>
      </c>
    </row>
    <row r="8" spans="1:22" ht="94.4" customHeight="1" x14ac:dyDescent="0.25">
      <c r="A8" s="429"/>
      <c r="B8" s="663" t="s">
        <v>341</v>
      </c>
      <c r="C8" s="664"/>
      <c r="D8" s="664"/>
      <c r="E8" s="320">
        <f t="shared" ref="E8:J8" si="3">SUM(E5-E6-E7)</f>
        <v>0</v>
      </c>
      <c r="F8" s="320">
        <f t="shared" si="3"/>
        <v>0</v>
      </c>
      <c r="G8" s="320">
        <f t="shared" si="3"/>
        <v>0</v>
      </c>
      <c r="H8" s="320">
        <f t="shared" si="3"/>
        <v>0</v>
      </c>
      <c r="I8" s="321">
        <f t="shared" si="3"/>
        <v>0</v>
      </c>
      <c r="J8" s="321">
        <f t="shared" si="3"/>
        <v>0</v>
      </c>
      <c r="K8" s="731" t="s">
        <v>342</v>
      </c>
      <c r="L8" s="732"/>
      <c r="M8" s="733"/>
      <c r="N8" s="5"/>
      <c r="O8" s="140">
        <f>E53</f>
        <v>0</v>
      </c>
      <c r="P8" s="146">
        <f t="shared" si="1"/>
        <v>0</v>
      </c>
      <c r="Q8" s="731" t="s">
        <v>343</v>
      </c>
      <c r="R8" s="732"/>
      <c r="S8" s="733"/>
      <c r="T8" s="5"/>
      <c r="U8" s="140">
        <f>E43</f>
        <v>0</v>
      </c>
      <c r="V8" s="146">
        <f t="shared" si="2"/>
        <v>0</v>
      </c>
    </row>
    <row r="9" spans="1:22" ht="94.4" customHeight="1" x14ac:dyDescent="0.25">
      <c r="A9" s="429"/>
      <c r="B9" s="691" t="s">
        <v>344</v>
      </c>
      <c r="C9" s="692"/>
      <c r="D9" s="693"/>
      <c r="E9" s="212"/>
      <c r="F9" s="212"/>
      <c r="G9" s="212"/>
      <c r="H9" s="212"/>
      <c r="I9" s="213"/>
      <c r="J9" s="395">
        <f>SUM(E9:I9)</f>
        <v>0</v>
      </c>
      <c r="K9" s="731" t="s">
        <v>345</v>
      </c>
      <c r="L9" s="732"/>
      <c r="M9" s="733"/>
      <c r="N9" s="5"/>
      <c r="O9" s="140">
        <f>F53</f>
        <v>0</v>
      </c>
      <c r="P9" s="146">
        <f t="shared" si="1"/>
        <v>0</v>
      </c>
      <c r="Q9" s="731" t="s">
        <v>346</v>
      </c>
      <c r="R9" s="732"/>
      <c r="S9" s="733"/>
      <c r="T9" s="5"/>
      <c r="U9" s="140">
        <f>G43</f>
        <v>0</v>
      </c>
      <c r="V9" s="146">
        <f t="shared" si="2"/>
        <v>0</v>
      </c>
    </row>
    <row r="10" spans="1:22" ht="94.4" customHeight="1" x14ac:dyDescent="0.25">
      <c r="A10" s="429"/>
      <c r="B10" s="663" t="s">
        <v>347</v>
      </c>
      <c r="C10" s="664"/>
      <c r="D10" s="664"/>
      <c r="E10" s="679">
        <f>U28</f>
        <v>0</v>
      </c>
      <c r="F10" s="735"/>
      <c r="G10" s="735"/>
      <c r="H10" s="735"/>
      <c r="I10" s="736"/>
      <c r="J10" s="226"/>
      <c r="K10" s="731" t="s">
        <v>348</v>
      </c>
      <c r="L10" s="732"/>
      <c r="M10" s="733"/>
      <c r="N10" s="5"/>
      <c r="O10" s="140">
        <f>G53</f>
        <v>0</v>
      </c>
      <c r="P10" s="146">
        <f t="shared" si="1"/>
        <v>0</v>
      </c>
      <c r="Q10" s="731" t="s">
        <v>349</v>
      </c>
      <c r="R10" s="732"/>
      <c r="S10" s="733"/>
      <c r="T10" s="5"/>
      <c r="U10" s="140">
        <f>H43</f>
        <v>0</v>
      </c>
      <c r="V10" s="146">
        <f t="shared" si="2"/>
        <v>0</v>
      </c>
    </row>
    <row r="11" spans="1:22" ht="94.4" customHeight="1" x14ac:dyDescent="0.25">
      <c r="A11" s="429"/>
      <c r="B11" s="663" t="s">
        <v>350</v>
      </c>
      <c r="C11" s="664"/>
      <c r="D11" s="664"/>
      <c r="E11" s="682"/>
      <c r="F11" s="683"/>
      <c r="G11" s="683"/>
      <c r="H11" s="683"/>
      <c r="I11" s="684"/>
      <c r="J11" s="226"/>
      <c r="K11" s="731" t="s">
        <v>351</v>
      </c>
      <c r="L11" s="732"/>
      <c r="M11" s="733"/>
      <c r="N11" s="5"/>
      <c r="O11" s="140">
        <f>H53</f>
        <v>0</v>
      </c>
      <c r="P11" s="146">
        <f t="shared" si="1"/>
        <v>0</v>
      </c>
      <c r="Q11" s="731" t="s">
        <v>352</v>
      </c>
      <c r="R11" s="732"/>
      <c r="S11" s="733"/>
      <c r="T11" s="5"/>
      <c r="U11" s="140">
        <f>I43</f>
        <v>0</v>
      </c>
      <c r="V11" s="146">
        <f t="shared" si="2"/>
        <v>0</v>
      </c>
    </row>
    <row r="12" spans="1:22" ht="94.4" customHeight="1" thickBot="1" x14ac:dyDescent="0.3">
      <c r="A12" s="430"/>
      <c r="B12" s="713"/>
      <c r="C12" s="714"/>
      <c r="D12" s="714"/>
      <c r="E12" s="714"/>
      <c r="F12" s="714"/>
      <c r="G12" s="714"/>
      <c r="H12" s="714"/>
      <c r="I12" s="715"/>
      <c r="J12" s="226"/>
      <c r="K12" s="737" t="s">
        <v>353</v>
      </c>
      <c r="L12" s="738"/>
      <c r="M12" s="739"/>
      <c r="N12" s="61"/>
      <c r="O12" s="39">
        <f>I53</f>
        <v>0</v>
      </c>
      <c r="P12" s="147">
        <f t="shared" si="1"/>
        <v>0</v>
      </c>
      <c r="Q12" s="731" t="s">
        <v>354</v>
      </c>
      <c r="R12" s="732"/>
      <c r="S12" s="733"/>
      <c r="T12" s="5"/>
      <c r="U12" s="148">
        <f>J43</f>
        <v>0</v>
      </c>
      <c r="V12" s="149">
        <f t="shared" si="2"/>
        <v>0</v>
      </c>
    </row>
    <row r="13" spans="1:22" ht="94.4" customHeight="1" x14ac:dyDescent="0.25">
      <c r="A13" s="430"/>
      <c r="B13" s="880"/>
      <c r="C13" s="881"/>
      <c r="D13" s="881"/>
      <c r="E13" s="881"/>
      <c r="F13" s="881"/>
      <c r="G13" s="881"/>
      <c r="H13" s="881"/>
      <c r="I13" s="882"/>
      <c r="J13" s="226"/>
      <c r="K13" s="883"/>
      <c r="L13" s="883"/>
      <c r="M13" s="883"/>
      <c r="N13" s="883"/>
      <c r="O13" s="883"/>
      <c r="P13" s="884"/>
      <c r="Q13" s="731" t="s">
        <v>355</v>
      </c>
      <c r="R13" s="732"/>
      <c r="S13" s="733"/>
      <c r="T13" s="5"/>
      <c r="U13" s="148">
        <f>K43</f>
        <v>0</v>
      </c>
      <c r="V13" s="149">
        <f>SUM(T13:U13)</f>
        <v>0</v>
      </c>
    </row>
    <row r="14" spans="1:22" ht="94.4" customHeight="1" x14ac:dyDescent="0.25">
      <c r="A14" s="430"/>
      <c r="B14" s="880"/>
      <c r="C14" s="881"/>
      <c r="D14" s="881"/>
      <c r="E14" s="881"/>
      <c r="F14" s="881"/>
      <c r="G14" s="881"/>
      <c r="H14" s="881"/>
      <c r="I14" s="882"/>
      <c r="J14" s="431"/>
      <c r="K14" s="883"/>
      <c r="L14" s="883"/>
      <c r="M14" s="883"/>
      <c r="N14" s="883"/>
      <c r="O14" s="883"/>
      <c r="P14" s="884"/>
      <c r="Q14" s="731" t="s">
        <v>356</v>
      </c>
      <c r="R14" s="732"/>
      <c r="S14" s="733"/>
      <c r="T14" s="5"/>
      <c r="U14" s="148">
        <f>L43</f>
        <v>0</v>
      </c>
      <c r="V14" s="149">
        <f>SUM(T14:U14)</f>
        <v>0</v>
      </c>
    </row>
    <row r="15" spans="1:22" ht="94.4" customHeight="1" x14ac:dyDescent="0.25">
      <c r="A15" s="430"/>
      <c r="B15" s="880"/>
      <c r="C15" s="881"/>
      <c r="D15" s="881"/>
      <c r="E15" s="881"/>
      <c r="F15" s="881"/>
      <c r="G15" s="881"/>
      <c r="H15" s="881"/>
      <c r="I15" s="882"/>
      <c r="J15" s="431"/>
      <c r="K15" s="883"/>
      <c r="L15" s="883"/>
      <c r="M15" s="883"/>
      <c r="N15" s="883"/>
      <c r="O15" s="883"/>
      <c r="P15" s="884"/>
      <c r="Q15" s="731" t="s">
        <v>357</v>
      </c>
      <c r="R15" s="732"/>
      <c r="S15" s="733"/>
      <c r="T15" s="5"/>
      <c r="U15" s="148">
        <f>M43</f>
        <v>0</v>
      </c>
      <c r="V15" s="149">
        <f>SUM(T15:U15)</f>
        <v>0</v>
      </c>
    </row>
    <row r="16" spans="1:22" ht="94.4" customHeight="1" thickBot="1" x14ac:dyDescent="0.3">
      <c r="A16" s="432"/>
      <c r="B16" s="880"/>
      <c r="C16" s="881"/>
      <c r="D16" s="881"/>
      <c r="E16" s="881"/>
      <c r="F16" s="881"/>
      <c r="G16" s="881"/>
      <c r="H16" s="881"/>
      <c r="I16" s="882"/>
      <c r="J16" s="226"/>
      <c r="K16" s="883"/>
      <c r="L16" s="883"/>
      <c r="M16" s="883"/>
      <c r="N16" s="883"/>
      <c r="O16" s="883"/>
      <c r="P16" s="884"/>
      <c r="Q16" s="901" t="s">
        <v>358</v>
      </c>
      <c r="R16" s="902"/>
      <c r="S16" s="903"/>
      <c r="T16" s="61"/>
      <c r="U16" s="39">
        <f>N43</f>
        <v>0</v>
      </c>
      <c r="V16" s="147">
        <f>SUM(T16:U16)</f>
        <v>0</v>
      </c>
    </row>
    <row r="17" spans="1:22" ht="45" customHeight="1" thickBot="1" x14ac:dyDescent="0.3">
      <c r="A17" s="432"/>
      <c r="B17" s="880"/>
      <c r="C17" s="881"/>
      <c r="D17" s="881"/>
      <c r="E17" s="881"/>
      <c r="F17" s="881"/>
      <c r="G17" s="881"/>
      <c r="H17" s="881"/>
      <c r="I17" s="882"/>
      <c r="J17" s="226"/>
      <c r="K17" s="883"/>
      <c r="L17" s="883"/>
      <c r="M17" s="883"/>
      <c r="N17" s="883"/>
      <c r="O17" s="883"/>
      <c r="P17" s="883"/>
      <c r="Q17" s="883"/>
      <c r="R17" s="883"/>
      <c r="S17" s="883"/>
      <c r="T17" s="883"/>
      <c r="U17" s="883"/>
      <c r="V17" s="884"/>
    </row>
    <row r="18" spans="1:22" ht="76.5" customHeight="1" thickBot="1" x14ac:dyDescent="0.3">
      <c r="A18" s="70"/>
      <c r="B18" s="774" t="s">
        <v>359</v>
      </c>
      <c r="C18" s="711"/>
      <c r="D18" s="711"/>
      <c r="E18" s="711"/>
      <c r="F18" s="711"/>
      <c r="G18" s="711"/>
      <c r="H18" s="711"/>
      <c r="I18" s="711"/>
      <c r="J18" s="711"/>
      <c r="K18" s="711"/>
      <c r="L18" s="711"/>
      <c r="M18" s="711"/>
      <c r="N18" s="711"/>
      <c r="O18" s="897"/>
      <c r="P18" s="897"/>
      <c r="Q18" s="897"/>
      <c r="R18" s="897"/>
      <c r="S18" s="897"/>
      <c r="T18" s="897"/>
      <c r="U18" s="897"/>
      <c r="V18" s="898"/>
    </row>
    <row r="19" spans="1:22" ht="95.15" customHeight="1" x14ac:dyDescent="0.4">
      <c r="A19" s="70"/>
      <c r="B19" s="807" t="s">
        <v>360</v>
      </c>
      <c r="C19" s="765"/>
      <c r="D19" s="765"/>
      <c r="E19" s="765"/>
      <c r="F19" s="765"/>
      <c r="G19" s="765"/>
      <c r="H19" s="765"/>
      <c r="I19" s="765"/>
      <c r="J19" s="765"/>
      <c r="K19" s="807" t="s">
        <v>177</v>
      </c>
      <c r="L19" s="888"/>
      <c r="M19" s="888"/>
      <c r="N19" s="888"/>
      <c r="O19" s="888"/>
      <c r="P19" s="888"/>
      <c r="Q19" s="888"/>
      <c r="R19" s="888"/>
      <c r="S19" s="888"/>
      <c r="T19" s="888"/>
      <c r="U19" s="888"/>
      <c r="V19" s="889"/>
    </row>
    <row r="20" spans="1:22" ht="106.5" customHeight="1" x14ac:dyDescent="0.25">
      <c r="A20" s="70"/>
      <c r="B20" s="823" t="s">
        <v>179</v>
      </c>
      <c r="C20" s="824"/>
      <c r="D20" s="824" t="s">
        <v>180</v>
      </c>
      <c r="E20" s="824"/>
      <c r="F20" s="824" t="s">
        <v>181</v>
      </c>
      <c r="G20" s="824"/>
      <c r="H20" s="15" t="s">
        <v>182</v>
      </c>
      <c r="I20" s="15" t="s">
        <v>183</v>
      </c>
      <c r="J20" s="433" t="s">
        <v>184</v>
      </c>
      <c r="K20" s="382" t="s">
        <v>361</v>
      </c>
      <c r="L20" s="15" t="s">
        <v>362</v>
      </c>
      <c r="M20" s="15" t="s">
        <v>363</v>
      </c>
      <c r="N20" s="15" t="s">
        <v>364</v>
      </c>
      <c r="O20" s="15" t="s">
        <v>365</v>
      </c>
      <c r="P20" s="15" t="s">
        <v>366</v>
      </c>
      <c r="Q20" s="15" t="s">
        <v>367</v>
      </c>
      <c r="R20" s="15" t="s">
        <v>368</v>
      </c>
      <c r="S20" s="15" t="s">
        <v>369</v>
      </c>
      <c r="T20" s="15" t="s">
        <v>370</v>
      </c>
      <c r="U20" s="899" t="s">
        <v>371</v>
      </c>
      <c r="V20" s="900"/>
    </row>
    <row r="21" spans="1:22" ht="39.65" customHeight="1" x14ac:dyDescent="0.25">
      <c r="A21" s="72" t="s">
        <v>200</v>
      </c>
      <c r="B21" s="825"/>
      <c r="C21" s="826"/>
      <c r="D21" s="879"/>
      <c r="E21" s="879"/>
      <c r="F21" s="813" t="s">
        <v>22</v>
      </c>
      <c r="G21" s="814"/>
      <c r="H21" s="280"/>
      <c r="I21" s="67"/>
      <c r="J21" s="92"/>
      <c r="K21" s="65"/>
      <c r="L21" s="6"/>
      <c r="M21" s="6"/>
      <c r="N21" s="6"/>
      <c r="O21" s="6"/>
      <c r="P21" s="6"/>
      <c r="Q21" s="6"/>
      <c r="R21" s="6"/>
      <c r="S21" s="6"/>
      <c r="T21" s="6"/>
      <c r="U21" s="874">
        <f>SUM(K21:T21)</f>
        <v>0</v>
      </c>
      <c r="V21" s="875"/>
    </row>
    <row r="22" spans="1:22" ht="39.65" customHeight="1" x14ac:dyDescent="0.25">
      <c r="A22" s="72" t="s">
        <v>200</v>
      </c>
      <c r="B22" s="825"/>
      <c r="C22" s="826"/>
      <c r="D22" s="879"/>
      <c r="E22" s="879"/>
      <c r="F22" s="813" t="s">
        <v>22</v>
      </c>
      <c r="G22" s="814"/>
      <c r="H22" s="280"/>
      <c r="I22" s="67"/>
      <c r="J22" s="92"/>
      <c r="K22" s="65"/>
      <c r="L22" s="6"/>
      <c r="M22" s="6"/>
      <c r="N22" s="6"/>
      <c r="O22" s="6"/>
      <c r="P22" s="6"/>
      <c r="Q22" s="6"/>
      <c r="R22" s="6"/>
      <c r="S22" s="6"/>
      <c r="T22" s="6"/>
      <c r="U22" s="874">
        <f t="shared" ref="U22:U27" si="4">SUM(K22:T22)</f>
        <v>0</v>
      </c>
      <c r="V22" s="875"/>
    </row>
    <row r="23" spans="1:22" ht="39.65" customHeight="1" x14ac:dyDescent="0.25">
      <c r="A23" s="72" t="s">
        <v>200</v>
      </c>
      <c r="B23" s="825"/>
      <c r="C23" s="826"/>
      <c r="D23" s="879"/>
      <c r="E23" s="879"/>
      <c r="F23" s="813" t="s">
        <v>22</v>
      </c>
      <c r="G23" s="814"/>
      <c r="H23" s="280"/>
      <c r="I23" s="67"/>
      <c r="J23" s="92"/>
      <c r="K23" s="65"/>
      <c r="L23" s="6"/>
      <c r="M23" s="6"/>
      <c r="N23" s="6"/>
      <c r="O23" s="6"/>
      <c r="P23" s="6"/>
      <c r="Q23" s="6"/>
      <c r="R23" s="6"/>
      <c r="S23" s="6"/>
      <c r="T23" s="6"/>
      <c r="U23" s="874">
        <f t="shared" si="4"/>
        <v>0</v>
      </c>
      <c r="V23" s="875"/>
    </row>
    <row r="24" spans="1:22" ht="39.65" customHeight="1" x14ac:dyDescent="0.25">
      <c r="A24" s="72" t="s">
        <v>200</v>
      </c>
      <c r="B24" s="825"/>
      <c r="C24" s="826"/>
      <c r="D24" s="879"/>
      <c r="E24" s="879"/>
      <c r="F24" s="813" t="s">
        <v>22</v>
      </c>
      <c r="G24" s="814"/>
      <c r="H24" s="280"/>
      <c r="I24" s="67"/>
      <c r="J24" s="92"/>
      <c r="K24" s="65"/>
      <c r="L24" s="6"/>
      <c r="M24" s="6"/>
      <c r="N24" s="6"/>
      <c r="O24" s="6"/>
      <c r="P24" s="6"/>
      <c r="Q24" s="6"/>
      <c r="R24" s="6"/>
      <c r="S24" s="6"/>
      <c r="T24" s="6"/>
      <c r="U24" s="874">
        <f t="shared" si="4"/>
        <v>0</v>
      </c>
      <c r="V24" s="875"/>
    </row>
    <row r="25" spans="1:22" ht="39.65" customHeight="1" x14ac:dyDescent="0.25">
      <c r="A25" s="72" t="s">
        <v>200</v>
      </c>
      <c r="B25" s="825"/>
      <c r="C25" s="826"/>
      <c r="D25" s="879"/>
      <c r="E25" s="879"/>
      <c r="F25" s="813" t="s">
        <v>22</v>
      </c>
      <c r="G25" s="814"/>
      <c r="H25" s="280"/>
      <c r="I25" s="67"/>
      <c r="J25" s="92"/>
      <c r="K25" s="65"/>
      <c r="L25" s="6"/>
      <c r="M25" s="6"/>
      <c r="N25" s="6"/>
      <c r="O25" s="6"/>
      <c r="P25" s="6"/>
      <c r="Q25" s="6"/>
      <c r="R25" s="6"/>
      <c r="S25" s="6"/>
      <c r="T25" s="6"/>
      <c r="U25" s="874">
        <f t="shared" si="4"/>
        <v>0</v>
      </c>
      <c r="V25" s="875"/>
    </row>
    <row r="26" spans="1:22" ht="39.65" customHeight="1" x14ac:dyDescent="0.25">
      <c r="A26" s="72" t="s">
        <v>200</v>
      </c>
      <c r="B26" s="825"/>
      <c r="C26" s="826"/>
      <c r="D26" s="879"/>
      <c r="E26" s="879"/>
      <c r="F26" s="813" t="s">
        <v>22</v>
      </c>
      <c r="G26" s="814"/>
      <c r="H26" s="280"/>
      <c r="I26" s="67"/>
      <c r="J26" s="92"/>
      <c r="K26" s="65"/>
      <c r="L26" s="6"/>
      <c r="M26" s="6"/>
      <c r="N26" s="6"/>
      <c r="O26" s="6"/>
      <c r="P26" s="6"/>
      <c r="Q26" s="6"/>
      <c r="R26" s="6"/>
      <c r="S26" s="6"/>
      <c r="T26" s="6"/>
      <c r="U26" s="874">
        <f t="shared" si="4"/>
        <v>0</v>
      </c>
      <c r="V26" s="875"/>
    </row>
    <row r="27" spans="1:22" ht="39.65" customHeight="1" thickBot="1" x14ac:dyDescent="0.3">
      <c r="A27" s="72" t="s">
        <v>200</v>
      </c>
      <c r="B27" s="885"/>
      <c r="C27" s="886"/>
      <c r="D27" s="887"/>
      <c r="E27" s="887"/>
      <c r="F27" s="813" t="s">
        <v>22</v>
      </c>
      <c r="G27" s="814"/>
      <c r="H27" s="280"/>
      <c r="I27" s="93"/>
      <c r="J27" s="94"/>
      <c r="K27" s="65"/>
      <c r="L27" s="6"/>
      <c r="M27" s="6"/>
      <c r="N27" s="6"/>
      <c r="O27" s="6"/>
      <c r="P27" s="6"/>
      <c r="Q27" s="6"/>
      <c r="R27" s="6"/>
      <c r="S27" s="6"/>
      <c r="T27" s="6"/>
      <c r="U27" s="874">
        <f t="shared" si="4"/>
        <v>0</v>
      </c>
      <c r="V27" s="875"/>
    </row>
    <row r="28" spans="1:22" ht="39.65" customHeight="1" thickBot="1" x14ac:dyDescent="0.3">
      <c r="A28" s="70"/>
      <c r="B28" s="815" t="s">
        <v>258</v>
      </c>
      <c r="C28" s="828"/>
      <c r="D28" s="904"/>
      <c r="E28" s="905"/>
      <c r="F28" s="905"/>
      <c r="G28" s="905"/>
      <c r="H28" s="905"/>
      <c r="I28" s="905"/>
      <c r="J28" s="434">
        <f>SUM(J21:J27)</f>
        <v>0</v>
      </c>
      <c r="K28" s="66">
        <f t="shared" ref="K28:T28" si="5">SUM(K21:K27)</f>
        <v>0</v>
      </c>
      <c r="L28" s="44">
        <f t="shared" si="5"/>
        <v>0</v>
      </c>
      <c r="M28" s="44">
        <f t="shared" si="5"/>
        <v>0</v>
      </c>
      <c r="N28" s="44">
        <f t="shared" si="5"/>
        <v>0</v>
      </c>
      <c r="O28" s="44">
        <f t="shared" si="5"/>
        <v>0</v>
      </c>
      <c r="P28" s="44">
        <f t="shared" si="5"/>
        <v>0</v>
      </c>
      <c r="Q28" s="44">
        <f t="shared" si="5"/>
        <v>0</v>
      </c>
      <c r="R28" s="44">
        <f t="shared" si="5"/>
        <v>0</v>
      </c>
      <c r="S28" s="44">
        <f t="shared" si="5"/>
        <v>0</v>
      </c>
      <c r="T28" s="44">
        <f t="shared" si="5"/>
        <v>0</v>
      </c>
      <c r="U28" s="890">
        <f>SUM(K28:T28)</f>
        <v>0</v>
      </c>
      <c r="V28" s="891"/>
    </row>
    <row r="29" spans="1:22" ht="151.4" customHeight="1" x14ac:dyDescent="0.25">
      <c r="A29" s="70"/>
      <c r="B29" s="827" t="s">
        <v>372</v>
      </c>
      <c r="C29" s="842"/>
      <c r="D29" s="842"/>
      <c r="E29" s="842"/>
      <c r="F29" s="842"/>
      <c r="G29" s="842"/>
      <c r="H29" s="842"/>
      <c r="I29" s="842"/>
      <c r="J29" s="842"/>
      <c r="K29" s="842"/>
      <c r="L29" s="842"/>
      <c r="M29" s="842"/>
      <c r="N29" s="913"/>
      <c r="O29" s="70"/>
      <c r="P29" s="70"/>
      <c r="Q29" s="70"/>
      <c r="R29" s="70"/>
      <c r="S29" s="70"/>
      <c r="T29" s="70"/>
      <c r="U29" s="70"/>
      <c r="V29" s="70"/>
    </row>
    <row r="30" spans="1:22" ht="57.65" customHeight="1" x14ac:dyDescent="0.25">
      <c r="A30" s="70"/>
      <c r="B30" s="917" t="s">
        <v>373</v>
      </c>
      <c r="C30" s="918"/>
      <c r="D30" s="877"/>
      <c r="E30" s="877"/>
      <c r="F30" s="435" t="s">
        <v>374</v>
      </c>
      <c r="G30" s="95"/>
      <c r="H30" s="42" t="s">
        <v>375</v>
      </c>
      <c r="I30" s="280" t="s">
        <v>22</v>
      </c>
      <c r="J30" s="42" t="s">
        <v>376</v>
      </c>
      <c r="K30" s="280"/>
      <c r="L30" s="435" t="s">
        <v>377</v>
      </c>
      <c r="M30" s="826" t="s">
        <v>22</v>
      </c>
      <c r="N30" s="914"/>
      <c r="O30" s="70"/>
      <c r="P30" s="70"/>
      <c r="Q30" s="70"/>
      <c r="R30" s="70"/>
      <c r="S30" s="70"/>
      <c r="T30" s="70"/>
      <c r="U30" s="70"/>
      <c r="V30" s="70"/>
    </row>
    <row r="31" spans="1:22" ht="55.4" customHeight="1" x14ac:dyDescent="0.25">
      <c r="A31" s="70"/>
      <c r="B31" s="917" t="s">
        <v>373</v>
      </c>
      <c r="C31" s="918"/>
      <c r="D31" s="877"/>
      <c r="E31" s="877"/>
      <c r="F31" s="435" t="s">
        <v>374</v>
      </c>
      <c r="G31" s="95"/>
      <c r="H31" s="42" t="s">
        <v>375</v>
      </c>
      <c r="I31" s="280" t="s">
        <v>22</v>
      </c>
      <c r="J31" s="42" t="s">
        <v>376</v>
      </c>
      <c r="K31" s="280"/>
      <c r="L31" s="435" t="s">
        <v>377</v>
      </c>
      <c r="M31" s="826" t="s">
        <v>22</v>
      </c>
      <c r="N31" s="914"/>
      <c r="O31" s="70"/>
      <c r="P31" s="70"/>
      <c r="Q31" s="70"/>
      <c r="R31" s="70"/>
      <c r="S31" s="70"/>
      <c r="T31" s="70"/>
      <c r="U31" s="70"/>
      <c r="V31" s="70"/>
    </row>
    <row r="32" spans="1:22" ht="60.65" customHeight="1" x14ac:dyDescent="0.25">
      <c r="A32" s="70"/>
      <c r="B32" s="917" t="s">
        <v>373</v>
      </c>
      <c r="C32" s="918"/>
      <c r="D32" s="877"/>
      <c r="E32" s="877"/>
      <c r="F32" s="435" t="s">
        <v>374</v>
      </c>
      <c r="G32" s="95"/>
      <c r="H32" s="42" t="s">
        <v>375</v>
      </c>
      <c r="I32" s="280" t="s">
        <v>22</v>
      </c>
      <c r="J32" s="42" t="s">
        <v>376</v>
      </c>
      <c r="K32" s="280"/>
      <c r="L32" s="435" t="s">
        <v>377</v>
      </c>
      <c r="M32" s="826" t="s">
        <v>22</v>
      </c>
      <c r="N32" s="914"/>
      <c r="O32" s="70"/>
      <c r="P32" s="70"/>
      <c r="Q32" s="70"/>
      <c r="R32" s="70"/>
      <c r="S32" s="70"/>
      <c r="T32" s="70"/>
      <c r="U32" s="70"/>
      <c r="V32" s="70"/>
    </row>
    <row r="33" spans="1:22" ht="68.900000000000006" customHeight="1" thickBot="1" x14ac:dyDescent="0.3">
      <c r="A33" s="70"/>
      <c r="B33" s="906" t="s">
        <v>373</v>
      </c>
      <c r="C33" s="907"/>
      <c r="D33" s="878"/>
      <c r="E33" s="878"/>
      <c r="F33" s="436" t="s">
        <v>374</v>
      </c>
      <c r="G33" s="305"/>
      <c r="H33" s="437" t="s">
        <v>375</v>
      </c>
      <c r="I33" s="280" t="s">
        <v>22</v>
      </c>
      <c r="J33" s="42" t="s">
        <v>376</v>
      </c>
      <c r="K33" s="280"/>
      <c r="L33" s="436" t="s">
        <v>377</v>
      </c>
      <c r="M33" s="915" t="s">
        <v>22</v>
      </c>
      <c r="N33" s="916"/>
      <c r="O33" s="70"/>
      <c r="P33" s="70"/>
      <c r="Q33" s="70"/>
      <c r="R33" s="70"/>
      <c r="S33" s="70"/>
      <c r="T33" s="70"/>
      <c r="U33" s="70"/>
      <c r="V33" s="70"/>
    </row>
    <row r="34" spans="1:22" ht="64.400000000000006" customHeight="1" thickBot="1" x14ac:dyDescent="0.3">
      <c r="A34" s="70"/>
      <c r="B34" s="807" t="s">
        <v>178</v>
      </c>
      <c r="C34" s="911"/>
      <c r="D34" s="911"/>
      <c r="E34" s="911"/>
      <c r="F34" s="911"/>
      <c r="G34" s="911"/>
      <c r="H34" s="911"/>
      <c r="I34" s="911"/>
      <c r="J34" s="911"/>
      <c r="K34" s="911"/>
      <c r="L34" s="911"/>
      <c r="M34" s="911"/>
      <c r="N34" s="912"/>
      <c r="O34" s="70"/>
      <c r="P34" s="70"/>
      <c r="Q34" s="70"/>
      <c r="R34" s="70"/>
      <c r="S34" s="70"/>
      <c r="T34" s="70"/>
      <c r="U34" s="70"/>
      <c r="V34" s="70"/>
    </row>
    <row r="35" spans="1:22" ht="90.65" customHeight="1" x14ac:dyDescent="0.25">
      <c r="A35" s="70"/>
      <c r="B35" s="438" t="s">
        <v>179</v>
      </c>
      <c r="C35" s="368" t="s">
        <v>378</v>
      </c>
      <c r="D35" s="439" t="s">
        <v>379</v>
      </c>
      <c r="E35" s="439" t="s">
        <v>380</v>
      </c>
      <c r="F35" s="439" t="s">
        <v>381</v>
      </c>
      <c r="G35" s="379" t="s">
        <v>382</v>
      </c>
      <c r="H35" s="439" t="s">
        <v>349</v>
      </c>
      <c r="I35" s="439" t="s">
        <v>352</v>
      </c>
      <c r="J35" s="439" t="s">
        <v>354</v>
      </c>
      <c r="K35" s="439" t="s">
        <v>355</v>
      </c>
      <c r="L35" s="439" t="s">
        <v>356</v>
      </c>
      <c r="M35" s="439" t="s">
        <v>357</v>
      </c>
      <c r="N35" s="440" t="s">
        <v>358</v>
      </c>
      <c r="O35" s="70"/>
      <c r="P35" s="70"/>
      <c r="Q35" s="70"/>
      <c r="R35" s="70"/>
      <c r="S35" s="70"/>
      <c r="T35" s="70"/>
      <c r="U35" s="70"/>
      <c r="V35" s="70"/>
    </row>
    <row r="36" spans="1:22" ht="40.4" customHeight="1" x14ac:dyDescent="0.25">
      <c r="A36" s="70"/>
      <c r="B36" s="441" t="str">
        <f t="shared" ref="B36:B42" si="6">IF(B21="","",B21)</f>
        <v/>
      </c>
      <c r="C36" s="9"/>
      <c r="D36" s="9"/>
      <c r="E36" s="9"/>
      <c r="F36" s="9"/>
      <c r="G36" s="9"/>
      <c r="H36" s="9"/>
      <c r="I36" s="9"/>
      <c r="J36" s="9"/>
      <c r="K36" s="9"/>
      <c r="L36" s="9"/>
      <c r="M36" s="9"/>
      <c r="N36" s="11"/>
      <c r="O36" s="70"/>
      <c r="P36" s="70"/>
      <c r="Q36" s="70"/>
      <c r="R36" s="70"/>
      <c r="S36" s="70"/>
      <c r="T36" s="70"/>
      <c r="U36" s="70"/>
      <c r="V36" s="70"/>
    </row>
    <row r="37" spans="1:22" ht="40.4" customHeight="1" x14ac:dyDescent="0.25">
      <c r="A37" s="70"/>
      <c r="B37" s="441" t="str">
        <f t="shared" si="6"/>
        <v/>
      </c>
      <c r="C37" s="9"/>
      <c r="D37" s="9"/>
      <c r="E37" s="9"/>
      <c r="F37" s="9"/>
      <c r="G37" s="9"/>
      <c r="H37" s="9"/>
      <c r="I37" s="9"/>
      <c r="J37" s="9"/>
      <c r="K37" s="9"/>
      <c r="L37" s="9"/>
      <c r="M37" s="9"/>
      <c r="N37" s="11"/>
      <c r="O37" s="70"/>
      <c r="P37" s="70"/>
      <c r="Q37" s="70"/>
      <c r="R37" s="70"/>
      <c r="S37" s="70"/>
      <c r="T37" s="70"/>
      <c r="U37" s="70"/>
      <c r="V37" s="70"/>
    </row>
    <row r="38" spans="1:22" ht="40.4" customHeight="1" x14ac:dyDescent="0.25">
      <c r="A38" s="70"/>
      <c r="B38" s="441" t="str">
        <f t="shared" si="6"/>
        <v/>
      </c>
      <c r="C38" s="9"/>
      <c r="D38" s="9"/>
      <c r="E38" s="9"/>
      <c r="F38" s="9"/>
      <c r="G38" s="9"/>
      <c r="H38" s="9"/>
      <c r="I38" s="9"/>
      <c r="J38" s="9"/>
      <c r="K38" s="9"/>
      <c r="L38" s="9"/>
      <c r="M38" s="9"/>
      <c r="N38" s="11"/>
      <c r="O38" s="70"/>
      <c r="P38" s="70"/>
      <c r="Q38" s="70"/>
      <c r="R38" s="70"/>
      <c r="S38" s="70"/>
      <c r="T38" s="70"/>
      <c r="U38" s="70"/>
      <c r="V38" s="70"/>
    </row>
    <row r="39" spans="1:22" ht="40.4" customHeight="1" x14ac:dyDescent="0.25">
      <c r="A39" s="70"/>
      <c r="B39" s="441" t="str">
        <f t="shared" si="6"/>
        <v/>
      </c>
      <c r="C39" s="9"/>
      <c r="D39" s="9"/>
      <c r="E39" s="9"/>
      <c r="F39" s="9"/>
      <c r="G39" s="9"/>
      <c r="H39" s="9"/>
      <c r="I39" s="9"/>
      <c r="J39" s="9"/>
      <c r="K39" s="9"/>
      <c r="L39" s="9"/>
      <c r="M39" s="9"/>
      <c r="N39" s="11"/>
      <c r="O39" s="70"/>
      <c r="P39" s="70"/>
      <c r="Q39" s="70"/>
      <c r="R39" s="70"/>
      <c r="S39" s="70"/>
      <c r="T39" s="70"/>
      <c r="U39" s="70"/>
      <c r="V39" s="70"/>
    </row>
    <row r="40" spans="1:22" ht="40.4" customHeight="1" x14ac:dyDescent="0.25">
      <c r="A40" s="70"/>
      <c r="B40" s="441" t="str">
        <f t="shared" si="6"/>
        <v/>
      </c>
      <c r="C40" s="9"/>
      <c r="D40" s="9"/>
      <c r="E40" s="9"/>
      <c r="F40" s="9"/>
      <c r="G40" s="9"/>
      <c r="H40" s="9"/>
      <c r="I40" s="9"/>
      <c r="J40" s="9"/>
      <c r="K40" s="9"/>
      <c r="L40" s="9"/>
      <c r="M40" s="9"/>
      <c r="N40" s="11"/>
      <c r="O40" s="70"/>
      <c r="P40" s="70"/>
      <c r="Q40" s="70"/>
      <c r="R40" s="70"/>
      <c r="S40" s="70"/>
      <c r="T40" s="70"/>
      <c r="U40" s="70"/>
      <c r="V40" s="70"/>
    </row>
    <row r="41" spans="1:22" ht="40.4" customHeight="1" x14ac:dyDescent="0.25">
      <c r="A41" s="70"/>
      <c r="B41" s="441" t="str">
        <f t="shared" si="6"/>
        <v/>
      </c>
      <c r="C41" s="9"/>
      <c r="D41" s="9"/>
      <c r="E41" s="9"/>
      <c r="F41" s="9"/>
      <c r="G41" s="9"/>
      <c r="H41" s="9"/>
      <c r="I41" s="9"/>
      <c r="J41" s="9"/>
      <c r="K41" s="9"/>
      <c r="L41" s="9"/>
      <c r="M41" s="9"/>
      <c r="N41" s="11"/>
      <c r="O41" s="70"/>
      <c r="P41" s="70"/>
      <c r="Q41" s="70"/>
      <c r="R41" s="70"/>
      <c r="S41" s="70"/>
      <c r="T41" s="70"/>
      <c r="U41" s="70"/>
      <c r="V41" s="70"/>
    </row>
    <row r="42" spans="1:22" ht="40.4" customHeight="1" x14ac:dyDescent="0.25">
      <c r="A42" s="70"/>
      <c r="B42" s="441" t="str">
        <f t="shared" si="6"/>
        <v/>
      </c>
      <c r="C42" s="9"/>
      <c r="D42" s="9"/>
      <c r="E42" s="9"/>
      <c r="F42" s="9"/>
      <c r="G42" s="9"/>
      <c r="H42" s="9"/>
      <c r="I42" s="9"/>
      <c r="J42" s="9"/>
      <c r="K42" s="9"/>
      <c r="L42" s="9"/>
      <c r="M42" s="9"/>
      <c r="N42" s="11"/>
      <c r="O42" s="70"/>
      <c r="P42" s="70"/>
      <c r="Q42" s="70"/>
      <c r="R42" s="70"/>
      <c r="S42" s="70"/>
      <c r="T42" s="70"/>
      <c r="U42" s="70"/>
      <c r="V42" s="70"/>
    </row>
    <row r="43" spans="1:22" ht="40.4" customHeight="1" thickBot="1" x14ac:dyDescent="0.3">
      <c r="A43" s="70"/>
      <c r="B43" s="442" t="s">
        <v>201</v>
      </c>
      <c r="C43" s="39">
        <f t="shared" ref="C43:M43" si="7">SUM(C36:C42)</f>
        <v>0</v>
      </c>
      <c r="D43" s="39">
        <f t="shared" si="7"/>
        <v>0</v>
      </c>
      <c r="E43" s="39">
        <f t="shared" si="7"/>
        <v>0</v>
      </c>
      <c r="F43" s="39">
        <f t="shared" si="7"/>
        <v>0</v>
      </c>
      <c r="G43" s="39">
        <f t="shared" si="7"/>
        <v>0</v>
      </c>
      <c r="H43" s="39">
        <f t="shared" si="7"/>
        <v>0</v>
      </c>
      <c r="I43" s="39">
        <f t="shared" si="7"/>
        <v>0</v>
      </c>
      <c r="J43" s="39">
        <f t="shared" si="7"/>
        <v>0</v>
      </c>
      <c r="K43" s="39">
        <f t="shared" si="7"/>
        <v>0</v>
      </c>
      <c r="L43" s="39">
        <f t="shared" si="7"/>
        <v>0</v>
      </c>
      <c r="M43" s="39">
        <f t="shared" si="7"/>
        <v>0</v>
      </c>
      <c r="N43" s="40">
        <f>SUM(N36:N42)</f>
        <v>0</v>
      </c>
      <c r="O43" s="70"/>
      <c r="P43" s="70"/>
      <c r="Q43" s="70"/>
      <c r="R43" s="70"/>
      <c r="S43" s="70"/>
      <c r="T43" s="70"/>
      <c r="U43" s="70"/>
      <c r="V43" s="70"/>
    </row>
    <row r="44" spans="1:22" ht="50.15" customHeight="1" x14ac:dyDescent="0.25">
      <c r="A44" s="70"/>
      <c r="B44" s="925" t="s">
        <v>251</v>
      </c>
      <c r="C44" s="911"/>
      <c r="D44" s="911"/>
      <c r="E44" s="911"/>
      <c r="F44" s="911"/>
      <c r="G44" s="911"/>
      <c r="H44" s="911"/>
      <c r="I44" s="911"/>
      <c r="J44" s="911"/>
      <c r="K44" s="912"/>
      <c r="L44" s="925" t="s">
        <v>203</v>
      </c>
      <c r="M44" s="911"/>
      <c r="N44" s="912"/>
      <c r="O44" s="70"/>
      <c r="P44" s="70"/>
      <c r="Q44" s="70"/>
      <c r="R44" s="70"/>
      <c r="S44" s="70"/>
      <c r="T44" s="70"/>
      <c r="U44" s="70"/>
      <c r="V44" s="70"/>
    </row>
    <row r="45" spans="1:22" ht="82.5" customHeight="1" x14ac:dyDescent="0.25">
      <c r="A45" s="70"/>
      <c r="B45" s="438" t="s">
        <v>179</v>
      </c>
      <c r="C45" s="443" t="s">
        <v>336</v>
      </c>
      <c r="D45" s="443" t="s">
        <v>339</v>
      </c>
      <c r="E45" s="444" t="s">
        <v>342</v>
      </c>
      <c r="F45" s="443" t="s">
        <v>383</v>
      </c>
      <c r="G45" s="443" t="s">
        <v>348</v>
      </c>
      <c r="H45" s="443" t="s">
        <v>384</v>
      </c>
      <c r="I45" s="379" t="s">
        <v>385</v>
      </c>
      <c r="J45" s="443" t="s">
        <v>386</v>
      </c>
      <c r="K45" s="445" t="s">
        <v>387</v>
      </c>
      <c r="L45" s="438" t="s">
        <v>215</v>
      </c>
      <c r="M45" s="443" t="s">
        <v>218</v>
      </c>
      <c r="N45" s="389" t="s">
        <v>388</v>
      </c>
      <c r="O45" s="70"/>
      <c r="P45" s="70"/>
      <c r="Q45" s="70"/>
      <c r="R45" s="70"/>
      <c r="S45" s="70"/>
      <c r="T45" s="70"/>
      <c r="U45" s="70"/>
      <c r="V45" s="70"/>
    </row>
    <row r="46" spans="1:22" ht="40.4" customHeight="1" x14ac:dyDescent="0.25">
      <c r="A46" s="70"/>
      <c r="B46" s="441" t="str">
        <f t="shared" ref="B46:B52" si="8">IF(B21="","",B21)</f>
        <v/>
      </c>
      <c r="C46" s="9"/>
      <c r="D46" s="9"/>
      <c r="E46" s="9"/>
      <c r="F46" s="9"/>
      <c r="G46" s="9"/>
      <c r="H46" s="9"/>
      <c r="I46" s="9"/>
      <c r="J46" s="9"/>
      <c r="K46" s="280" t="s">
        <v>1703</v>
      </c>
      <c r="L46" s="292" t="s">
        <v>22</v>
      </c>
      <c r="M46" s="293" t="s">
        <v>22</v>
      </c>
      <c r="N46" s="77"/>
      <c r="O46" s="70"/>
      <c r="P46" s="70"/>
      <c r="Q46" s="70"/>
      <c r="R46" s="70"/>
      <c r="S46" s="70"/>
      <c r="T46" s="70"/>
      <c r="U46" s="70"/>
      <c r="V46" s="70"/>
    </row>
    <row r="47" spans="1:22" ht="40.4" customHeight="1" x14ac:dyDescent="0.25">
      <c r="A47" s="70"/>
      <c r="B47" s="441" t="str">
        <f t="shared" si="8"/>
        <v/>
      </c>
      <c r="C47" s="9"/>
      <c r="D47" s="9"/>
      <c r="E47" s="9"/>
      <c r="F47" s="9"/>
      <c r="G47" s="9"/>
      <c r="H47" s="9"/>
      <c r="I47" s="9"/>
      <c r="J47" s="9"/>
      <c r="K47" s="280" t="s">
        <v>22</v>
      </c>
      <c r="L47" s="292" t="s">
        <v>22</v>
      </c>
      <c r="M47" s="293" t="s">
        <v>22</v>
      </c>
      <c r="N47" s="77"/>
      <c r="O47" s="70"/>
      <c r="P47" s="70"/>
      <c r="Q47" s="70"/>
      <c r="R47" s="70"/>
      <c r="S47" s="70"/>
      <c r="T47" s="70"/>
      <c r="U47" s="70"/>
      <c r="V47" s="70"/>
    </row>
    <row r="48" spans="1:22" ht="40.4" customHeight="1" x14ac:dyDescent="0.25">
      <c r="A48" s="70"/>
      <c r="B48" s="441" t="str">
        <f t="shared" si="8"/>
        <v/>
      </c>
      <c r="C48" s="9"/>
      <c r="D48" s="9"/>
      <c r="E48" s="9"/>
      <c r="F48" s="9"/>
      <c r="G48" s="9"/>
      <c r="H48" s="9"/>
      <c r="I48" s="9"/>
      <c r="J48" s="9"/>
      <c r="K48" s="280" t="s">
        <v>22</v>
      </c>
      <c r="L48" s="292" t="s">
        <v>22</v>
      </c>
      <c r="M48" s="293" t="s">
        <v>22</v>
      </c>
      <c r="N48" s="77"/>
      <c r="O48" s="70"/>
      <c r="P48" s="70"/>
      <c r="Q48" s="70"/>
      <c r="R48" s="70"/>
      <c r="S48" s="70"/>
      <c r="T48" s="70"/>
      <c r="U48" s="70"/>
      <c r="V48" s="70"/>
    </row>
    <row r="49" spans="1:22" ht="40.4" customHeight="1" x14ac:dyDescent="0.25">
      <c r="A49" s="70"/>
      <c r="B49" s="441" t="str">
        <f t="shared" si="8"/>
        <v/>
      </c>
      <c r="C49" s="9"/>
      <c r="D49" s="9"/>
      <c r="E49" s="9"/>
      <c r="F49" s="9"/>
      <c r="G49" s="9"/>
      <c r="H49" s="9"/>
      <c r="I49" s="9"/>
      <c r="J49" s="9"/>
      <c r="K49" s="280" t="s">
        <v>22</v>
      </c>
      <c r="L49" s="292" t="s">
        <v>22</v>
      </c>
      <c r="M49" s="293" t="s">
        <v>22</v>
      </c>
      <c r="N49" s="77"/>
      <c r="O49" s="70"/>
      <c r="P49" s="70"/>
      <c r="Q49" s="70"/>
      <c r="R49" s="70"/>
      <c r="S49" s="70"/>
      <c r="T49" s="70"/>
      <c r="U49" s="70"/>
      <c r="V49" s="70"/>
    </row>
    <row r="50" spans="1:22" ht="40.4" customHeight="1" x14ac:dyDescent="0.25">
      <c r="A50" s="70"/>
      <c r="B50" s="441" t="str">
        <f t="shared" si="8"/>
        <v/>
      </c>
      <c r="C50" s="9"/>
      <c r="D50" s="9"/>
      <c r="E50" s="9"/>
      <c r="F50" s="9"/>
      <c r="G50" s="9"/>
      <c r="H50" s="9"/>
      <c r="I50" s="9"/>
      <c r="J50" s="9"/>
      <c r="K50" s="280" t="s">
        <v>22</v>
      </c>
      <c r="L50" s="292" t="s">
        <v>22</v>
      </c>
      <c r="M50" s="293" t="s">
        <v>22</v>
      </c>
      <c r="N50" s="77"/>
      <c r="O50" s="70"/>
      <c r="P50" s="70"/>
      <c r="Q50" s="70"/>
      <c r="R50" s="70"/>
      <c r="S50" s="70"/>
      <c r="T50" s="70"/>
      <c r="U50" s="70"/>
      <c r="V50" s="70"/>
    </row>
    <row r="51" spans="1:22" ht="40.4" customHeight="1" x14ac:dyDescent="0.25">
      <c r="A51" s="70"/>
      <c r="B51" s="441" t="str">
        <f t="shared" si="8"/>
        <v/>
      </c>
      <c r="C51" s="9"/>
      <c r="D51" s="9"/>
      <c r="E51" s="9"/>
      <c r="F51" s="9"/>
      <c r="G51" s="9"/>
      <c r="H51" s="9"/>
      <c r="I51" s="9"/>
      <c r="J51" s="9"/>
      <c r="K51" s="280" t="s">
        <v>22</v>
      </c>
      <c r="L51" s="292" t="s">
        <v>22</v>
      </c>
      <c r="M51" s="293" t="s">
        <v>22</v>
      </c>
      <c r="N51" s="77"/>
      <c r="O51" s="70"/>
      <c r="P51" s="70"/>
      <c r="Q51" s="70"/>
      <c r="R51" s="70"/>
      <c r="S51" s="70"/>
      <c r="T51" s="70"/>
      <c r="U51" s="70"/>
      <c r="V51" s="70"/>
    </row>
    <row r="52" spans="1:22" ht="40.4" customHeight="1" x14ac:dyDescent="0.25">
      <c r="A52" s="70"/>
      <c r="B52" s="441" t="str">
        <f t="shared" si="8"/>
        <v/>
      </c>
      <c r="C52" s="9"/>
      <c r="D52" s="9"/>
      <c r="E52" s="9"/>
      <c r="F52" s="9"/>
      <c r="G52" s="9"/>
      <c r="H52" s="9"/>
      <c r="I52" s="9"/>
      <c r="J52" s="9"/>
      <c r="K52" s="280" t="s">
        <v>22</v>
      </c>
      <c r="L52" s="292" t="s">
        <v>22</v>
      </c>
      <c r="M52" s="293" t="s">
        <v>22</v>
      </c>
      <c r="N52" s="77"/>
      <c r="O52" s="70"/>
      <c r="P52" s="70"/>
      <c r="Q52" s="70"/>
      <c r="R52" s="70"/>
      <c r="S52" s="70"/>
      <c r="T52" s="70"/>
      <c r="U52" s="70"/>
      <c r="V52" s="70"/>
    </row>
    <row r="53" spans="1:22" ht="40.4" customHeight="1" thickBot="1" x14ac:dyDescent="0.3">
      <c r="A53" s="70"/>
      <c r="B53" s="442" t="s">
        <v>201</v>
      </c>
      <c r="C53" s="39">
        <f>SUM(C46:C52)</f>
        <v>0</v>
      </c>
      <c r="D53" s="39">
        <f>SUM(D46:D52)</f>
        <v>0</v>
      </c>
      <c r="E53" s="39">
        <f t="shared" ref="E53:J53" si="9">SUM(E46:E52)</f>
        <v>0</v>
      </c>
      <c r="F53" s="39">
        <f t="shared" si="9"/>
        <v>0</v>
      </c>
      <c r="G53" s="39">
        <f t="shared" si="9"/>
        <v>0</v>
      </c>
      <c r="H53" s="39">
        <f t="shared" si="9"/>
        <v>0</v>
      </c>
      <c r="I53" s="39">
        <f t="shared" si="9"/>
        <v>0</v>
      </c>
      <c r="J53" s="39">
        <f t="shared" si="9"/>
        <v>0</v>
      </c>
      <c r="K53" s="446"/>
      <c r="L53" s="447"/>
      <c r="M53" s="448"/>
      <c r="N53" s="449"/>
      <c r="O53" s="70"/>
      <c r="P53" s="70"/>
      <c r="Q53" s="70"/>
      <c r="R53" s="70"/>
      <c r="S53" s="70"/>
      <c r="T53" s="70"/>
      <c r="U53" s="70"/>
      <c r="V53" s="70"/>
    </row>
    <row r="54" spans="1:22" ht="83.9" customHeight="1" x14ac:dyDescent="0.25">
      <c r="A54" s="70"/>
      <c r="B54" s="921" t="s">
        <v>389</v>
      </c>
      <c r="C54" s="922"/>
      <c r="D54" s="922"/>
      <c r="E54" s="922"/>
      <c r="F54" s="922"/>
      <c r="G54" s="922"/>
      <c r="H54" s="922"/>
      <c r="I54" s="922"/>
      <c r="J54" s="922"/>
      <c r="K54" s="922"/>
      <c r="L54" s="922"/>
      <c r="M54" s="922"/>
      <c r="N54" s="922"/>
      <c r="O54" s="923"/>
      <c r="P54" s="923"/>
      <c r="Q54" s="924"/>
      <c r="R54" s="70"/>
      <c r="S54" s="70"/>
      <c r="T54" s="70"/>
      <c r="U54" s="70"/>
      <c r="V54" s="70"/>
    </row>
    <row r="55" spans="1:22" ht="166.4" customHeight="1" thickBot="1" x14ac:dyDescent="0.3">
      <c r="A55" s="70"/>
      <c r="B55" s="675"/>
      <c r="C55" s="819"/>
      <c r="D55" s="819"/>
      <c r="E55" s="819"/>
      <c r="F55" s="819"/>
      <c r="G55" s="819"/>
      <c r="H55" s="819"/>
      <c r="I55" s="819"/>
      <c r="J55" s="819"/>
      <c r="K55" s="819"/>
      <c r="L55" s="819"/>
      <c r="M55" s="819"/>
      <c r="N55" s="819"/>
      <c r="O55" s="919"/>
      <c r="P55" s="919"/>
      <c r="Q55" s="920"/>
      <c r="R55" s="70"/>
      <c r="S55" s="70"/>
      <c r="T55" s="70"/>
      <c r="U55" s="70"/>
      <c r="V55" s="70"/>
    </row>
    <row r="56" spans="1:22" ht="176.15" customHeight="1" x14ac:dyDescent="0.25">
      <c r="A56" s="70"/>
      <c r="B56" s="678" t="s">
        <v>219</v>
      </c>
      <c r="C56" s="673"/>
      <c r="D56" s="673"/>
      <c r="E56" s="673"/>
      <c r="F56" s="673"/>
      <c r="G56" s="673"/>
      <c r="H56" s="673"/>
      <c r="I56" s="673"/>
      <c r="J56" s="673"/>
      <c r="K56" s="673"/>
      <c r="L56" s="673"/>
      <c r="M56" s="673"/>
      <c r="N56" s="673"/>
      <c r="O56" s="673"/>
      <c r="P56" s="673"/>
      <c r="Q56" s="674"/>
      <c r="R56" s="70"/>
      <c r="S56" s="70"/>
      <c r="T56" s="70"/>
      <c r="U56" s="70"/>
      <c r="V56" s="70"/>
    </row>
    <row r="57" spans="1:22" ht="176.15" customHeight="1" thickBot="1" x14ac:dyDescent="0.3">
      <c r="A57" s="70"/>
      <c r="B57" s="908"/>
      <c r="C57" s="909"/>
      <c r="D57" s="909"/>
      <c r="E57" s="909"/>
      <c r="F57" s="909"/>
      <c r="G57" s="909"/>
      <c r="H57" s="909"/>
      <c r="I57" s="909"/>
      <c r="J57" s="909"/>
      <c r="K57" s="909"/>
      <c r="L57" s="909"/>
      <c r="M57" s="909"/>
      <c r="N57" s="909"/>
      <c r="O57" s="909"/>
      <c r="P57" s="909"/>
      <c r="Q57" s="910"/>
      <c r="R57" s="70"/>
      <c r="S57" s="70"/>
      <c r="T57" s="70"/>
      <c r="U57" s="70"/>
      <c r="V57" s="70"/>
    </row>
    <row r="58" spans="1:22" ht="134.15" customHeight="1" x14ac:dyDescent="0.25">
      <c r="A58" s="70"/>
      <c r="B58" s="672" t="s">
        <v>220</v>
      </c>
      <c r="C58" s="673"/>
      <c r="D58" s="673"/>
      <c r="E58" s="673"/>
      <c r="F58" s="673"/>
      <c r="G58" s="673"/>
      <c r="H58" s="673"/>
      <c r="I58" s="673"/>
      <c r="J58" s="673"/>
      <c r="K58" s="673"/>
      <c r="L58" s="673"/>
      <c r="M58" s="673"/>
      <c r="N58" s="673"/>
      <c r="O58" s="673"/>
      <c r="P58" s="673"/>
      <c r="Q58" s="674"/>
      <c r="R58" s="70"/>
      <c r="S58" s="70"/>
      <c r="T58" s="70"/>
      <c r="U58" s="70"/>
      <c r="V58" s="70"/>
    </row>
    <row r="59" spans="1:22" ht="176.15" customHeight="1" thickBot="1" x14ac:dyDescent="0.3">
      <c r="A59" s="70"/>
      <c r="B59" s="675"/>
      <c r="C59" s="676"/>
      <c r="D59" s="676"/>
      <c r="E59" s="676"/>
      <c r="F59" s="676"/>
      <c r="G59" s="676"/>
      <c r="H59" s="676"/>
      <c r="I59" s="676"/>
      <c r="J59" s="676"/>
      <c r="K59" s="676"/>
      <c r="L59" s="676"/>
      <c r="M59" s="676"/>
      <c r="N59" s="676"/>
      <c r="O59" s="676"/>
      <c r="P59" s="676"/>
      <c r="Q59" s="677"/>
      <c r="R59" s="70"/>
      <c r="S59" s="70"/>
      <c r="T59" s="70"/>
      <c r="U59" s="70"/>
      <c r="V59" s="70"/>
    </row>
    <row r="60" spans="1:22" s="70" customFormat="1" x14ac:dyDescent="0.25"/>
    <row r="61" spans="1:22" s="70" customFormat="1" x14ac:dyDescent="0.25"/>
    <row r="62" spans="1:22" s="70" customFormat="1" x14ac:dyDescent="0.25"/>
    <row r="63" spans="1:22" s="70" customFormat="1" x14ac:dyDescent="0.25"/>
    <row r="64" spans="1:22" s="70" customFormat="1" x14ac:dyDescent="0.25"/>
    <row r="65" s="70" customFormat="1" x14ac:dyDescent="0.25"/>
    <row r="66" s="70" customFormat="1" x14ac:dyDescent="0.25"/>
    <row r="67" s="70" customFormat="1" x14ac:dyDescent="0.25"/>
    <row r="68" s="70" customFormat="1" x14ac:dyDescent="0.25"/>
    <row r="69" s="70" customFormat="1" x14ac:dyDescent="0.25"/>
    <row r="70" s="70" customFormat="1" x14ac:dyDescent="0.25"/>
    <row r="71" s="70" customFormat="1" x14ac:dyDescent="0.25"/>
    <row r="72" s="70" customFormat="1" x14ac:dyDescent="0.25"/>
    <row r="73" s="70" customFormat="1" x14ac:dyDescent="0.25"/>
    <row r="74" s="70" customFormat="1" x14ac:dyDescent="0.25"/>
    <row r="75" s="70" customFormat="1" x14ac:dyDescent="0.25"/>
    <row r="76" s="70" customFormat="1" x14ac:dyDescent="0.25"/>
    <row r="77" s="70" customFormat="1" x14ac:dyDescent="0.25"/>
    <row r="78" s="70" customFormat="1" x14ac:dyDescent="0.25"/>
    <row r="79" s="70" customFormat="1" x14ac:dyDescent="0.25"/>
    <row r="80" s="70" customFormat="1" x14ac:dyDescent="0.25"/>
    <row r="81" s="70" customFormat="1" x14ac:dyDescent="0.25"/>
    <row r="82" s="70" customFormat="1" x14ac:dyDescent="0.25"/>
    <row r="83" s="70" customFormat="1" x14ac:dyDescent="0.25"/>
    <row r="84" s="70" customFormat="1" x14ac:dyDescent="0.25"/>
    <row r="85" s="70" customFormat="1" x14ac:dyDescent="0.25"/>
    <row r="86" s="70" customFormat="1" x14ac:dyDescent="0.25"/>
    <row r="87" s="70" customFormat="1" x14ac:dyDescent="0.25"/>
    <row r="88" s="70" customFormat="1" x14ac:dyDescent="0.25"/>
    <row r="89" s="70" customFormat="1" x14ac:dyDescent="0.25"/>
    <row r="90" s="70" customFormat="1" x14ac:dyDescent="0.25"/>
    <row r="91" s="70" customFormat="1" x14ac:dyDescent="0.25"/>
    <row r="92" s="70" customFormat="1" x14ac:dyDescent="0.25"/>
    <row r="93" s="70" customFormat="1" x14ac:dyDescent="0.25"/>
    <row r="94" s="70" customFormat="1" x14ac:dyDescent="0.25"/>
    <row r="95" s="70" customFormat="1" x14ac:dyDescent="0.25"/>
    <row r="96" s="70" customFormat="1" x14ac:dyDescent="0.25"/>
    <row r="97" s="70" customFormat="1" x14ac:dyDescent="0.25"/>
    <row r="98" s="70" customFormat="1" x14ac:dyDescent="0.25"/>
    <row r="99" s="70" customFormat="1" x14ac:dyDescent="0.25"/>
    <row r="100" s="70" customFormat="1" x14ac:dyDescent="0.25"/>
    <row r="101" s="70" customFormat="1" x14ac:dyDescent="0.25"/>
    <row r="102" s="70" customFormat="1" x14ac:dyDescent="0.25"/>
    <row r="103" s="70" customFormat="1" x14ac:dyDescent="0.25"/>
    <row r="104" s="70" customFormat="1" x14ac:dyDescent="0.25"/>
    <row r="105" s="70" customFormat="1" x14ac:dyDescent="0.25"/>
    <row r="106" s="70" customFormat="1" x14ac:dyDescent="0.25"/>
    <row r="107" s="70" customFormat="1" x14ac:dyDescent="0.25"/>
    <row r="108" s="70" customFormat="1" x14ac:dyDescent="0.25"/>
    <row r="109" s="70" customFormat="1" x14ac:dyDescent="0.25"/>
    <row r="110" s="70" customFormat="1" x14ac:dyDescent="0.25"/>
    <row r="111" s="70" customFormat="1" x14ac:dyDescent="0.25"/>
    <row r="112" s="70" customFormat="1" x14ac:dyDescent="0.25"/>
    <row r="113" s="70" customFormat="1" x14ac:dyDescent="0.25"/>
    <row r="114" s="70" customFormat="1" x14ac:dyDescent="0.25"/>
    <row r="115" s="70" customFormat="1" x14ac:dyDescent="0.25"/>
    <row r="116" s="70" customFormat="1" x14ac:dyDescent="0.25"/>
    <row r="117" s="70" customFormat="1" x14ac:dyDescent="0.25"/>
    <row r="118" s="70" customFormat="1" x14ac:dyDescent="0.25"/>
    <row r="119" s="70" customFormat="1" x14ac:dyDescent="0.25"/>
    <row r="120" s="70" customFormat="1" x14ac:dyDescent="0.25"/>
    <row r="121" s="70" customFormat="1" x14ac:dyDescent="0.25"/>
    <row r="122" s="70" customFormat="1" x14ac:dyDescent="0.25"/>
    <row r="123" s="70" customFormat="1" x14ac:dyDescent="0.25"/>
    <row r="124" s="70" customFormat="1" x14ac:dyDescent="0.25"/>
    <row r="125" s="70" customFormat="1" x14ac:dyDescent="0.25"/>
    <row r="126" s="70" customFormat="1" x14ac:dyDescent="0.25"/>
    <row r="127" s="70" customFormat="1" x14ac:dyDescent="0.25"/>
    <row r="128" s="70" customFormat="1" x14ac:dyDescent="0.25"/>
    <row r="129" s="70" customFormat="1" x14ac:dyDescent="0.25"/>
    <row r="130" s="70" customFormat="1" x14ac:dyDescent="0.25"/>
    <row r="131" s="70" customFormat="1" x14ac:dyDescent="0.25"/>
    <row r="132" s="70" customFormat="1" x14ac:dyDescent="0.25"/>
    <row r="133" s="70" customFormat="1" x14ac:dyDescent="0.25"/>
    <row r="134" s="70" customFormat="1" x14ac:dyDescent="0.25"/>
    <row r="135" s="70" customFormat="1" x14ac:dyDescent="0.25"/>
    <row r="136" s="70" customFormat="1" x14ac:dyDescent="0.25"/>
    <row r="137" s="70" customFormat="1" x14ac:dyDescent="0.25"/>
    <row r="138" s="70" customFormat="1" x14ac:dyDescent="0.25"/>
    <row r="139" s="70" customFormat="1" x14ac:dyDescent="0.25"/>
    <row r="140" s="70" customFormat="1" x14ac:dyDescent="0.25"/>
    <row r="141" s="70" customFormat="1" x14ac:dyDescent="0.25"/>
    <row r="142" s="70" customFormat="1" x14ac:dyDescent="0.25"/>
    <row r="143" s="70" customFormat="1" x14ac:dyDescent="0.25"/>
    <row r="144" s="70" customFormat="1" x14ac:dyDescent="0.25"/>
    <row r="145" s="70" customFormat="1" x14ac:dyDescent="0.25"/>
    <row r="146" s="70" customFormat="1" x14ac:dyDescent="0.25"/>
    <row r="147" s="70" customFormat="1" x14ac:dyDescent="0.25"/>
    <row r="148" s="70" customFormat="1" x14ac:dyDescent="0.25"/>
    <row r="149" s="70" customFormat="1" x14ac:dyDescent="0.25"/>
    <row r="150" s="70" customFormat="1" x14ac:dyDescent="0.25"/>
    <row r="151" s="70" customFormat="1" x14ac:dyDescent="0.25"/>
    <row r="152" s="70" customFormat="1" x14ac:dyDescent="0.25"/>
    <row r="153" s="70" customFormat="1" x14ac:dyDescent="0.25"/>
    <row r="154" s="70" customFormat="1" x14ac:dyDescent="0.25"/>
    <row r="155" s="70" customFormat="1" x14ac:dyDescent="0.25"/>
    <row r="156" s="70" customFormat="1" x14ac:dyDescent="0.25"/>
    <row r="157" s="70" customFormat="1" x14ac:dyDescent="0.25"/>
    <row r="158" s="70" customFormat="1" x14ac:dyDescent="0.25"/>
    <row r="159" s="70" customFormat="1" x14ac:dyDescent="0.25"/>
    <row r="160" s="70" customFormat="1" x14ac:dyDescent="0.25"/>
    <row r="161" s="70" customFormat="1" x14ac:dyDescent="0.25"/>
    <row r="162" s="70" customFormat="1" x14ac:dyDescent="0.25"/>
    <row r="163" s="70" customFormat="1" x14ac:dyDescent="0.25"/>
    <row r="164" s="70" customFormat="1" x14ac:dyDescent="0.25"/>
    <row r="165" s="70" customFormat="1" x14ac:dyDescent="0.25"/>
    <row r="166" s="70" customFormat="1" x14ac:dyDescent="0.25"/>
    <row r="167" s="70" customFormat="1" x14ac:dyDescent="0.25"/>
    <row r="168" s="70" customFormat="1" x14ac:dyDescent="0.25"/>
    <row r="169" s="70" customFormat="1" x14ac:dyDescent="0.25"/>
    <row r="170" s="70" customFormat="1" x14ac:dyDescent="0.25"/>
    <row r="171" s="70" customFormat="1" x14ac:dyDescent="0.25"/>
    <row r="172" s="70" customFormat="1" x14ac:dyDescent="0.25"/>
    <row r="173" s="70" customFormat="1" x14ac:dyDescent="0.25"/>
    <row r="174" s="70" customFormat="1" x14ac:dyDescent="0.25"/>
    <row r="175" s="70" customFormat="1" x14ac:dyDescent="0.25"/>
    <row r="176" s="70" customFormat="1" x14ac:dyDescent="0.25"/>
    <row r="177" s="70" customFormat="1" x14ac:dyDescent="0.25"/>
    <row r="178" s="70" customFormat="1" x14ac:dyDescent="0.25"/>
    <row r="179" s="70" customFormat="1" x14ac:dyDescent="0.25"/>
    <row r="180" s="70" customFormat="1" x14ac:dyDescent="0.25"/>
    <row r="181" s="70" customFormat="1" x14ac:dyDescent="0.25"/>
    <row r="182" s="70" customFormat="1" x14ac:dyDescent="0.25"/>
    <row r="183" s="70" customFormat="1" x14ac:dyDescent="0.25"/>
    <row r="184" s="70" customFormat="1" x14ac:dyDescent="0.25"/>
    <row r="185" s="70" customFormat="1" x14ac:dyDescent="0.25"/>
    <row r="186" s="70" customFormat="1" x14ac:dyDescent="0.25"/>
    <row r="187" s="70" customFormat="1" x14ac:dyDescent="0.25"/>
    <row r="188" s="70" customFormat="1" x14ac:dyDescent="0.25"/>
    <row r="189" s="70" customFormat="1" x14ac:dyDescent="0.25"/>
    <row r="190" s="70" customFormat="1" x14ac:dyDescent="0.25"/>
    <row r="191" s="70" customFormat="1" x14ac:dyDescent="0.25"/>
    <row r="192" s="70" customFormat="1" x14ac:dyDescent="0.25"/>
    <row r="193" s="70" customFormat="1" x14ac:dyDescent="0.25"/>
    <row r="194" s="70" customFormat="1" x14ac:dyDescent="0.25"/>
    <row r="195" s="70" customFormat="1" x14ac:dyDescent="0.25"/>
    <row r="196" s="70" customFormat="1" x14ac:dyDescent="0.25"/>
    <row r="197" s="70" customFormat="1" x14ac:dyDescent="0.25"/>
    <row r="198" s="70" customFormat="1" x14ac:dyDescent="0.25"/>
    <row r="199" s="70" customFormat="1" x14ac:dyDescent="0.25"/>
    <row r="200" s="70" customFormat="1" x14ac:dyDescent="0.25"/>
    <row r="201" s="70" customFormat="1" x14ac:dyDescent="0.25"/>
    <row r="202" s="70" customFormat="1" x14ac:dyDescent="0.25"/>
    <row r="203" s="70" customFormat="1" x14ac:dyDescent="0.25"/>
    <row r="204" s="70" customFormat="1" x14ac:dyDescent="0.25"/>
    <row r="205" s="70" customFormat="1" x14ac:dyDescent="0.25"/>
    <row r="206" s="70" customFormat="1" x14ac:dyDescent="0.25"/>
    <row r="207" s="70" customFormat="1" x14ac:dyDescent="0.25"/>
    <row r="208" s="70" customFormat="1" x14ac:dyDescent="0.25"/>
    <row r="209" s="70" customFormat="1" x14ac:dyDescent="0.25"/>
    <row r="210" s="70" customFormat="1" x14ac:dyDescent="0.25"/>
    <row r="211" s="70" customFormat="1" x14ac:dyDescent="0.25"/>
    <row r="212" s="70" customFormat="1" x14ac:dyDescent="0.25"/>
    <row r="213" s="70" customFormat="1" x14ac:dyDescent="0.25"/>
    <row r="214" s="70" customFormat="1" x14ac:dyDescent="0.25"/>
    <row r="215" s="70" customFormat="1" x14ac:dyDescent="0.25"/>
    <row r="216" s="70" customFormat="1" x14ac:dyDescent="0.25"/>
    <row r="217" s="70" customFormat="1" x14ac:dyDescent="0.25"/>
    <row r="218" s="70" customFormat="1" x14ac:dyDescent="0.25"/>
    <row r="219" s="70" customFormat="1" x14ac:dyDescent="0.25"/>
    <row r="220" s="70" customFormat="1" x14ac:dyDescent="0.25"/>
    <row r="221" s="70" customFormat="1" x14ac:dyDescent="0.25"/>
    <row r="222" s="70" customFormat="1" x14ac:dyDescent="0.25"/>
    <row r="223" s="70" customFormat="1" x14ac:dyDescent="0.25"/>
    <row r="224" s="70" customFormat="1" x14ac:dyDescent="0.25"/>
    <row r="225" s="70" customFormat="1" x14ac:dyDescent="0.25"/>
    <row r="226" s="70" customFormat="1" x14ac:dyDescent="0.25"/>
    <row r="227" s="70" customFormat="1" x14ac:dyDescent="0.25"/>
    <row r="228" s="70" customFormat="1" x14ac:dyDescent="0.25"/>
    <row r="229" s="70" customFormat="1" x14ac:dyDescent="0.25"/>
    <row r="230" s="70" customFormat="1" x14ac:dyDescent="0.25"/>
    <row r="231" s="70" customFormat="1" x14ac:dyDescent="0.25"/>
    <row r="232" s="70" customFormat="1" x14ac:dyDescent="0.25"/>
    <row r="233" s="70" customFormat="1" x14ac:dyDescent="0.25"/>
    <row r="234" s="70" customFormat="1" x14ac:dyDescent="0.25"/>
    <row r="235" s="70" customFormat="1" x14ac:dyDescent="0.25"/>
    <row r="236" s="70" customFormat="1" x14ac:dyDescent="0.25"/>
    <row r="237" s="70" customFormat="1" x14ac:dyDescent="0.25"/>
    <row r="238" s="70" customFormat="1" x14ac:dyDescent="0.25"/>
    <row r="239" s="70" customFormat="1" x14ac:dyDescent="0.25"/>
    <row r="240" s="70" customFormat="1" x14ac:dyDescent="0.25"/>
    <row r="241" s="70" customFormat="1" x14ac:dyDescent="0.25"/>
    <row r="242" s="70" customFormat="1" x14ac:dyDescent="0.25"/>
    <row r="243" s="70" customFormat="1" x14ac:dyDescent="0.25"/>
    <row r="244" s="70" customFormat="1" x14ac:dyDescent="0.25"/>
    <row r="245" s="70" customFormat="1" x14ac:dyDescent="0.25"/>
    <row r="246" s="70" customFormat="1" x14ac:dyDescent="0.25"/>
    <row r="247" s="70" customFormat="1" x14ac:dyDescent="0.25"/>
    <row r="248" s="70" customFormat="1" x14ac:dyDescent="0.25"/>
    <row r="249" s="70" customFormat="1" x14ac:dyDescent="0.25"/>
    <row r="250" s="70" customFormat="1" x14ac:dyDescent="0.25"/>
    <row r="251" s="70" customFormat="1" x14ac:dyDescent="0.25"/>
    <row r="252" s="70" customFormat="1" x14ac:dyDescent="0.25"/>
    <row r="253" s="70" customFormat="1" x14ac:dyDescent="0.25"/>
    <row r="254" s="70" customFormat="1" x14ac:dyDescent="0.25"/>
    <row r="255" s="70" customFormat="1" x14ac:dyDescent="0.25"/>
    <row r="256" s="70" customFormat="1" x14ac:dyDescent="0.25"/>
    <row r="257" s="70" customFormat="1" x14ac:dyDescent="0.25"/>
    <row r="258" s="70" customFormat="1" x14ac:dyDescent="0.25"/>
    <row r="259" s="70" customFormat="1" x14ac:dyDescent="0.25"/>
    <row r="260" s="70" customFormat="1" x14ac:dyDescent="0.25"/>
    <row r="261" s="70" customFormat="1" x14ac:dyDescent="0.25"/>
    <row r="262" s="70" customFormat="1" x14ac:dyDescent="0.25"/>
    <row r="263" s="70" customFormat="1" x14ac:dyDescent="0.25"/>
    <row r="264" s="70" customFormat="1" x14ac:dyDescent="0.25"/>
    <row r="265" s="70" customFormat="1" x14ac:dyDescent="0.25"/>
    <row r="266" s="70" customFormat="1" x14ac:dyDescent="0.25"/>
    <row r="267" s="70" customFormat="1" x14ac:dyDescent="0.25"/>
    <row r="268" s="70" customFormat="1" x14ac:dyDescent="0.25"/>
    <row r="269" s="70" customFormat="1" x14ac:dyDescent="0.25"/>
    <row r="270" s="70" customFormat="1" x14ac:dyDescent="0.25"/>
    <row r="271" s="70" customFormat="1" x14ac:dyDescent="0.25"/>
    <row r="272" s="70" customFormat="1" x14ac:dyDescent="0.25"/>
    <row r="273" s="70" customFormat="1" x14ac:dyDescent="0.25"/>
    <row r="274" s="70" customFormat="1" x14ac:dyDescent="0.25"/>
    <row r="275" s="70" customFormat="1" x14ac:dyDescent="0.25"/>
    <row r="276" s="70" customFormat="1" x14ac:dyDescent="0.25"/>
    <row r="277" s="70" customFormat="1" x14ac:dyDescent="0.25"/>
    <row r="278" s="70" customFormat="1" x14ac:dyDescent="0.25"/>
    <row r="279" s="70" customFormat="1" x14ac:dyDescent="0.25"/>
    <row r="280" s="70" customFormat="1" x14ac:dyDescent="0.25"/>
    <row r="281" s="70" customFormat="1" x14ac:dyDescent="0.25"/>
    <row r="282" s="70" customFormat="1" x14ac:dyDescent="0.25"/>
    <row r="283" s="70" customFormat="1" x14ac:dyDescent="0.25"/>
    <row r="284" s="70" customFormat="1" x14ac:dyDescent="0.25"/>
    <row r="285" s="70" customFormat="1" x14ac:dyDescent="0.25"/>
    <row r="286" s="70" customFormat="1" x14ac:dyDescent="0.25"/>
    <row r="287" s="70" customFormat="1" x14ac:dyDescent="0.25"/>
    <row r="288" s="70" customFormat="1" x14ac:dyDescent="0.25"/>
    <row r="289" s="70" customFormat="1" x14ac:dyDescent="0.25"/>
    <row r="290" s="70" customFormat="1" x14ac:dyDescent="0.25"/>
    <row r="291" s="70" customFormat="1" x14ac:dyDescent="0.25"/>
    <row r="292" s="70" customFormat="1" x14ac:dyDescent="0.25"/>
    <row r="293" s="70" customFormat="1" x14ac:dyDescent="0.25"/>
    <row r="294" s="70" customFormat="1" x14ac:dyDescent="0.25"/>
    <row r="295" s="70" customFormat="1" x14ac:dyDescent="0.25"/>
    <row r="296" s="70" customFormat="1" x14ac:dyDescent="0.25"/>
    <row r="297" s="70" customFormat="1" x14ac:dyDescent="0.25"/>
    <row r="298" s="70" customFormat="1" x14ac:dyDescent="0.25"/>
    <row r="299" s="70" customFormat="1" x14ac:dyDescent="0.25"/>
    <row r="300" s="70" customFormat="1" x14ac:dyDescent="0.25"/>
    <row r="301" s="70" customFormat="1" x14ac:dyDescent="0.25"/>
    <row r="302" s="70" customFormat="1" x14ac:dyDescent="0.25"/>
    <row r="303" s="70" customFormat="1" x14ac:dyDescent="0.25"/>
    <row r="304" s="70" customFormat="1" x14ac:dyDescent="0.25"/>
    <row r="305" s="70" customFormat="1" x14ac:dyDescent="0.25"/>
    <row r="306" s="70" customFormat="1" x14ac:dyDescent="0.25"/>
    <row r="307" s="70" customFormat="1" x14ac:dyDescent="0.25"/>
    <row r="308" s="70" customFormat="1" x14ac:dyDescent="0.25"/>
    <row r="309" s="70" customFormat="1" x14ac:dyDescent="0.25"/>
    <row r="310" s="70" customFormat="1" x14ac:dyDescent="0.25"/>
    <row r="311" s="70" customFormat="1" x14ac:dyDescent="0.25"/>
    <row r="312" s="70" customFormat="1" x14ac:dyDescent="0.25"/>
    <row r="313" s="70" customFormat="1" x14ac:dyDescent="0.25"/>
    <row r="314" s="70" customFormat="1" x14ac:dyDescent="0.25"/>
    <row r="315" s="70" customFormat="1" x14ac:dyDescent="0.25"/>
    <row r="316" s="70" customFormat="1" x14ac:dyDescent="0.25"/>
    <row r="317" s="70" customFormat="1" x14ac:dyDescent="0.25"/>
    <row r="318" s="70" customFormat="1" x14ac:dyDescent="0.25"/>
    <row r="319" s="70" customFormat="1" x14ac:dyDescent="0.25"/>
    <row r="320" s="70" customFormat="1" x14ac:dyDescent="0.25"/>
    <row r="321" s="70" customFormat="1" x14ac:dyDescent="0.25"/>
    <row r="322" s="70" customFormat="1" x14ac:dyDescent="0.25"/>
    <row r="323" s="70" customFormat="1" x14ac:dyDescent="0.25"/>
    <row r="324" s="70" customFormat="1" x14ac:dyDescent="0.25"/>
    <row r="325" s="70" customFormat="1" x14ac:dyDescent="0.25"/>
    <row r="326" s="70" customFormat="1" x14ac:dyDescent="0.25"/>
    <row r="327" s="70" customFormat="1" x14ac:dyDescent="0.25"/>
    <row r="328" s="70" customFormat="1" x14ac:dyDescent="0.25"/>
    <row r="329" s="70" customFormat="1" x14ac:dyDescent="0.25"/>
    <row r="330" s="70" customFormat="1" x14ac:dyDescent="0.25"/>
    <row r="331" s="70" customFormat="1" x14ac:dyDescent="0.25"/>
    <row r="332" s="70" customFormat="1" x14ac:dyDescent="0.25"/>
    <row r="333" s="70" customFormat="1" x14ac:dyDescent="0.25"/>
    <row r="334" s="70" customFormat="1" x14ac:dyDescent="0.25"/>
    <row r="335" s="70" customFormat="1" x14ac:dyDescent="0.25"/>
    <row r="336" s="70" customFormat="1" x14ac:dyDescent="0.25"/>
    <row r="337" s="70" customFormat="1" x14ac:dyDescent="0.25"/>
    <row r="338" s="70" customFormat="1" x14ac:dyDescent="0.25"/>
    <row r="339" s="70" customFormat="1" x14ac:dyDescent="0.25"/>
    <row r="340" s="70" customFormat="1" x14ac:dyDescent="0.25"/>
    <row r="341" s="70" customFormat="1" x14ac:dyDescent="0.25"/>
    <row r="342" s="70" customFormat="1" x14ac:dyDescent="0.25"/>
    <row r="343" s="70" customFormat="1" x14ac:dyDescent="0.25"/>
    <row r="344" s="70" customFormat="1" x14ac:dyDescent="0.25"/>
    <row r="345" s="70" customFormat="1" x14ac:dyDescent="0.25"/>
    <row r="346" s="70" customFormat="1" x14ac:dyDescent="0.25"/>
    <row r="347" s="70" customFormat="1" x14ac:dyDescent="0.25"/>
    <row r="348" s="70" customFormat="1" x14ac:dyDescent="0.25"/>
    <row r="349" s="70" customFormat="1" x14ac:dyDescent="0.25"/>
    <row r="350" s="70" customFormat="1" x14ac:dyDescent="0.25"/>
    <row r="351" s="70" customFormat="1" x14ac:dyDescent="0.25"/>
    <row r="352" s="70" customFormat="1" x14ac:dyDescent="0.25"/>
    <row r="353" s="70" customFormat="1" x14ac:dyDescent="0.25"/>
    <row r="354" s="70" customFormat="1" x14ac:dyDescent="0.25"/>
    <row r="355" s="70" customFormat="1" x14ac:dyDescent="0.25"/>
    <row r="356" s="70" customFormat="1" x14ac:dyDescent="0.25"/>
    <row r="357" s="70" customFormat="1" x14ac:dyDescent="0.25"/>
    <row r="358" s="70" customFormat="1" x14ac:dyDescent="0.25"/>
    <row r="359" s="70" customFormat="1" x14ac:dyDescent="0.25"/>
    <row r="360" s="70" customFormat="1" x14ac:dyDescent="0.25"/>
    <row r="361" s="70" customFormat="1" x14ac:dyDescent="0.25"/>
    <row r="362" s="70" customFormat="1" x14ac:dyDescent="0.25"/>
    <row r="363" s="70" customFormat="1" x14ac:dyDescent="0.25"/>
    <row r="364" s="70" customFormat="1" x14ac:dyDescent="0.25"/>
    <row r="365" s="70" customFormat="1" x14ac:dyDescent="0.25"/>
    <row r="366" s="70" customFormat="1" x14ac:dyDescent="0.25"/>
    <row r="367" s="70" customFormat="1" x14ac:dyDescent="0.25"/>
    <row r="368" s="70" customFormat="1" x14ac:dyDescent="0.25"/>
    <row r="369" s="70" customFormat="1" x14ac:dyDescent="0.25"/>
    <row r="370" s="70" customFormat="1" x14ac:dyDescent="0.25"/>
    <row r="371" s="70" customFormat="1" x14ac:dyDescent="0.25"/>
    <row r="372" s="70" customFormat="1" x14ac:dyDescent="0.25"/>
    <row r="373" s="70" customFormat="1" x14ac:dyDescent="0.25"/>
    <row r="374" s="70" customFormat="1" x14ac:dyDescent="0.25"/>
    <row r="375" s="70" customFormat="1" x14ac:dyDescent="0.25"/>
    <row r="376" s="70" customFormat="1" x14ac:dyDescent="0.25"/>
    <row r="377" s="70" customFormat="1" x14ac:dyDescent="0.25"/>
    <row r="378" s="70" customFormat="1" x14ac:dyDescent="0.25"/>
    <row r="379" s="70" customFormat="1" x14ac:dyDescent="0.25"/>
    <row r="380" s="70" customFormat="1" x14ac:dyDescent="0.25"/>
    <row r="381" s="70" customFormat="1" x14ac:dyDescent="0.25"/>
    <row r="382" s="70" customFormat="1" x14ac:dyDescent="0.25"/>
    <row r="383" s="70" customFormat="1" x14ac:dyDescent="0.25"/>
    <row r="384" s="70" customFormat="1" x14ac:dyDescent="0.25"/>
    <row r="385" s="70" customFormat="1" x14ac:dyDescent="0.25"/>
    <row r="386" s="70" customFormat="1" x14ac:dyDescent="0.25"/>
    <row r="387" s="70" customFormat="1" x14ac:dyDescent="0.25"/>
    <row r="388" s="70" customFormat="1" x14ac:dyDescent="0.25"/>
    <row r="389" s="70" customFormat="1" x14ac:dyDescent="0.25"/>
    <row r="390" s="70" customFormat="1" x14ac:dyDescent="0.25"/>
    <row r="391" s="70" customFormat="1" x14ac:dyDescent="0.25"/>
    <row r="392" s="70" customFormat="1" x14ac:dyDescent="0.25"/>
    <row r="393" s="70" customFormat="1" x14ac:dyDescent="0.25"/>
    <row r="394" s="70" customFormat="1" x14ac:dyDescent="0.25"/>
    <row r="395" s="70" customFormat="1" x14ac:dyDescent="0.25"/>
    <row r="396" s="70" customFormat="1" x14ac:dyDescent="0.25"/>
    <row r="397" s="70" customFormat="1" x14ac:dyDescent="0.25"/>
    <row r="398" s="70" customFormat="1" x14ac:dyDescent="0.25"/>
    <row r="399" s="70" customFormat="1" x14ac:dyDescent="0.25"/>
    <row r="400" s="70" customFormat="1" x14ac:dyDescent="0.25"/>
    <row r="401" s="70" customFormat="1" x14ac:dyDescent="0.25"/>
    <row r="402" s="70" customFormat="1" x14ac:dyDescent="0.25"/>
    <row r="403" s="70" customFormat="1" x14ac:dyDescent="0.25"/>
    <row r="404" s="70" customFormat="1" x14ac:dyDescent="0.25"/>
    <row r="405" s="70" customFormat="1" x14ac:dyDescent="0.25"/>
    <row r="406" s="70" customFormat="1" x14ac:dyDescent="0.25"/>
    <row r="407" s="70" customFormat="1" x14ac:dyDescent="0.25"/>
    <row r="408" s="70" customFormat="1" x14ac:dyDescent="0.25"/>
    <row r="409" s="70" customFormat="1" x14ac:dyDescent="0.25"/>
    <row r="410" s="70" customFormat="1" x14ac:dyDescent="0.25"/>
    <row r="411" s="70" customFormat="1" x14ac:dyDescent="0.25"/>
    <row r="412" s="70" customFormat="1" x14ac:dyDescent="0.25"/>
    <row r="413" s="70" customFormat="1" x14ac:dyDescent="0.25"/>
    <row r="414" s="70" customFormat="1" x14ac:dyDescent="0.25"/>
    <row r="415" s="70" customFormat="1" x14ac:dyDescent="0.25"/>
    <row r="416" s="70" customFormat="1" x14ac:dyDescent="0.25"/>
    <row r="417" s="70" customFormat="1" x14ac:dyDescent="0.25"/>
    <row r="418" s="70" customFormat="1" x14ac:dyDescent="0.25"/>
    <row r="419" s="70" customFormat="1" x14ac:dyDescent="0.25"/>
    <row r="420" s="70" customFormat="1" x14ac:dyDescent="0.25"/>
    <row r="421" s="70" customFormat="1" x14ac:dyDescent="0.25"/>
    <row r="422" s="70" customFormat="1" x14ac:dyDescent="0.25"/>
    <row r="423" s="70" customFormat="1" x14ac:dyDescent="0.25"/>
    <row r="424" s="70" customFormat="1" x14ac:dyDescent="0.25"/>
    <row r="425" s="70" customFormat="1" x14ac:dyDescent="0.25"/>
    <row r="426" s="70" customFormat="1" x14ac:dyDescent="0.25"/>
    <row r="427" s="70" customFormat="1" x14ac:dyDescent="0.25"/>
    <row r="428" s="70" customFormat="1" x14ac:dyDescent="0.25"/>
    <row r="429" s="70" customFormat="1" x14ac:dyDescent="0.25"/>
    <row r="430" s="70" customFormat="1" x14ac:dyDescent="0.25"/>
    <row r="431" s="70" customFormat="1" x14ac:dyDescent="0.25"/>
    <row r="432" s="70" customFormat="1" x14ac:dyDescent="0.25"/>
    <row r="433" s="70" customFormat="1" x14ac:dyDescent="0.25"/>
    <row r="434" s="70" customFormat="1" x14ac:dyDescent="0.25"/>
    <row r="435" s="70" customFormat="1" x14ac:dyDescent="0.25"/>
    <row r="436" s="70" customFormat="1" x14ac:dyDescent="0.25"/>
    <row r="437" s="70" customFormat="1" x14ac:dyDescent="0.25"/>
    <row r="438" s="70" customFormat="1" x14ac:dyDescent="0.25"/>
    <row r="439" s="70" customFormat="1" x14ac:dyDescent="0.25"/>
    <row r="440" s="70" customFormat="1" x14ac:dyDescent="0.25"/>
    <row r="441" s="70" customFormat="1" x14ac:dyDescent="0.25"/>
    <row r="442" s="70" customFormat="1" x14ac:dyDescent="0.25"/>
    <row r="443" s="70" customFormat="1" x14ac:dyDescent="0.25"/>
    <row r="444" s="70" customFormat="1" x14ac:dyDescent="0.25"/>
    <row r="445" s="70" customFormat="1" x14ac:dyDescent="0.25"/>
    <row r="446" s="70" customFormat="1" x14ac:dyDescent="0.25"/>
    <row r="447" s="70" customFormat="1" x14ac:dyDescent="0.25"/>
    <row r="448" s="70" customFormat="1" x14ac:dyDescent="0.25"/>
    <row r="449" s="70" customFormat="1" x14ac:dyDescent="0.25"/>
    <row r="450" s="70" customFormat="1" x14ac:dyDescent="0.25"/>
    <row r="451" s="70" customFormat="1" x14ac:dyDescent="0.25"/>
    <row r="452" s="70" customFormat="1" x14ac:dyDescent="0.25"/>
    <row r="453" s="70" customFormat="1" x14ac:dyDescent="0.25"/>
    <row r="454" s="70" customFormat="1" x14ac:dyDescent="0.25"/>
    <row r="455" s="70" customFormat="1" x14ac:dyDescent="0.25"/>
    <row r="456" s="70" customFormat="1" x14ac:dyDescent="0.25"/>
    <row r="457" s="70" customFormat="1" x14ac:dyDescent="0.25"/>
    <row r="458" s="70" customFormat="1" x14ac:dyDescent="0.25"/>
    <row r="459" s="70" customFormat="1" x14ac:dyDescent="0.25"/>
    <row r="460" s="70" customFormat="1" x14ac:dyDescent="0.25"/>
    <row r="461" s="70" customFormat="1" x14ac:dyDescent="0.25"/>
    <row r="462" s="70" customFormat="1" x14ac:dyDescent="0.25"/>
    <row r="463" s="70" customFormat="1" x14ac:dyDescent="0.25"/>
    <row r="464" s="70" customFormat="1" x14ac:dyDescent="0.25"/>
    <row r="465" s="70" customFormat="1" x14ac:dyDescent="0.25"/>
    <row r="466" s="70" customFormat="1" x14ac:dyDescent="0.25"/>
    <row r="467" s="70" customFormat="1" x14ac:dyDescent="0.25"/>
    <row r="468" s="70" customFormat="1" x14ac:dyDescent="0.25"/>
    <row r="469" s="70" customFormat="1" x14ac:dyDescent="0.25"/>
    <row r="470" s="70" customFormat="1" x14ac:dyDescent="0.25"/>
    <row r="471" s="70" customFormat="1" x14ac:dyDescent="0.25"/>
    <row r="472" s="70" customFormat="1" x14ac:dyDescent="0.25"/>
    <row r="473" s="70" customFormat="1" x14ac:dyDescent="0.25"/>
    <row r="474" s="70" customFormat="1" x14ac:dyDescent="0.25"/>
    <row r="475" s="70" customFormat="1" x14ac:dyDescent="0.25"/>
    <row r="476" s="70" customFormat="1" x14ac:dyDescent="0.25"/>
    <row r="477" s="70" customFormat="1" x14ac:dyDescent="0.25"/>
    <row r="478" s="70" customFormat="1" x14ac:dyDescent="0.25"/>
    <row r="479" s="70" customFormat="1" x14ac:dyDescent="0.25"/>
    <row r="480" s="70" customFormat="1" x14ac:dyDescent="0.25"/>
    <row r="481" s="70" customFormat="1" x14ac:dyDescent="0.25"/>
    <row r="482" s="70" customFormat="1" x14ac:dyDescent="0.25"/>
    <row r="483" s="70" customFormat="1" x14ac:dyDescent="0.25"/>
    <row r="484" s="70" customFormat="1" x14ac:dyDescent="0.25"/>
    <row r="485" s="70" customFormat="1" x14ac:dyDescent="0.25"/>
    <row r="486" s="70" customFormat="1" x14ac:dyDescent="0.25"/>
    <row r="487" s="70" customFormat="1" x14ac:dyDescent="0.25"/>
    <row r="488" s="70" customFormat="1" x14ac:dyDescent="0.25"/>
    <row r="489" s="70" customFormat="1" x14ac:dyDescent="0.25"/>
    <row r="490" s="70" customFormat="1" x14ac:dyDescent="0.25"/>
    <row r="491" s="70" customFormat="1" x14ac:dyDescent="0.25"/>
    <row r="492" s="70" customFormat="1" x14ac:dyDescent="0.25"/>
    <row r="493" s="70" customFormat="1" x14ac:dyDescent="0.25"/>
    <row r="494" s="70" customFormat="1" x14ac:dyDescent="0.25"/>
    <row r="495" s="70" customFormat="1" x14ac:dyDescent="0.25"/>
    <row r="496" s="70" customFormat="1" x14ac:dyDescent="0.25"/>
    <row r="497" s="70" customFormat="1" x14ac:dyDescent="0.25"/>
    <row r="498" s="70" customFormat="1" x14ac:dyDescent="0.25"/>
    <row r="499" s="70" customFormat="1" x14ac:dyDescent="0.25"/>
    <row r="500" s="70" customFormat="1" x14ac:dyDescent="0.25"/>
    <row r="501" s="70" customFormat="1" x14ac:dyDescent="0.25"/>
    <row r="502" s="70" customFormat="1" x14ac:dyDescent="0.25"/>
    <row r="503" s="70" customFormat="1" x14ac:dyDescent="0.25"/>
    <row r="504" s="70" customFormat="1" x14ac:dyDescent="0.25"/>
    <row r="505" s="70" customFormat="1" x14ac:dyDescent="0.25"/>
    <row r="506" s="70" customFormat="1" x14ac:dyDescent="0.25"/>
    <row r="507" s="70" customFormat="1" x14ac:dyDescent="0.25"/>
    <row r="508" s="70" customFormat="1" x14ac:dyDescent="0.25"/>
    <row r="509" s="70" customFormat="1" x14ac:dyDescent="0.25"/>
    <row r="510" s="70" customFormat="1" x14ac:dyDescent="0.25"/>
    <row r="511" s="70" customFormat="1" x14ac:dyDescent="0.25"/>
    <row r="512" s="70" customFormat="1" x14ac:dyDescent="0.25"/>
    <row r="513" s="70" customFormat="1" x14ac:dyDescent="0.25"/>
    <row r="514" s="70" customFormat="1" x14ac:dyDescent="0.25"/>
    <row r="515" s="70" customFormat="1" x14ac:dyDescent="0.25"/>
    <row r="516" s="70" customFormat="1" x14ac:dyDescent="0.25"/>
    <row r="517" s="70" customFormat="1" x14ac:dyDescent="0.25"/>
    <row r="518" s="70" customFormat="1" x14ac:dyDescent="0.25"/>
    <row r="519" s="70" customFormat="1" x14ac:dyDescent="0.25"/>
    <row r="520" s="70" customFormat="1" x14ac:dyDescent="0.25"/>
    <row r="521" s="70" customFormat="1" x14ac:dyDescent="0.25"/>
    <row r="522" s="70" customFormat="1" x14ac:dyDescent="0.25"/>
    <row r="523" s="70" customFormat="1" x14ac:dyDescent="0.25"/>
    <row r="524" s="70" customFormat="1" x14ac:dyDescent="0.25"/>
    <row r="525" s="70" customFormat="1" x14ac:dyDescent="0.25"/>
    <row r="526" s="70" customFormat="1" x14ac:dyDescent="0.25"/>
    <row r="527" s="70" customFormat="1" x14ac:dyDescent="0.25"/>
    <row r="528" s="70" customFormat="1" x14ac:dyDescent="0.25"/>
    <row r="529" s="70" customFormat="1" x14ac:dyDescent="0.25"/>
    <row r="530" s="70" customFormat="1" x14ac:dyDescent="0.25"/>
    <row r="531" s="70" customFormat="1" x14ac:dyDescent="0.25"/>
    <row r="532" s="70" customFormat="1" x14ac:dyDescent="0.25"/>
    <row r="533" s="70" customFormat="1" x14ac:dyDescent="0.25"/>
    <row r="534" s="70" customFormat="1" x14ac:dyDescent="0.25"/>
    <row r="535" s="70" customFormat="1" x14ac:dyDescent="0.25"/>
    <row r="536" s="70" customFormat="1" x14ac:dyDescent="0.25"/>
    <row r="537" s="70" customFormat="1" x14ac:dyDescent="0.25"/>
    <row r="538" s="70" customFormat="1" x14ac:dyDescent="0.25"/>
    <row r="539" s="70" customFormat="1" x14ac:dyDescent="0.25"/>
    <row r="540" s="70" customFormat="1" x14ac:dyDescent="0.25"/>
    <row r="541" s="70" customFormat="1" x14ac:dyDescent="0.25"/>
    <row r="542" s="70" customFormat="1" x14ac:dyDescent="0.25"/>
    <row r="543" s="70" customFormat="1" x14ac:dyDescent="0.25"/>
    <row r="544" s="70" customFormat="1" x14ac:dyDescent="0.25"/>
    <row r="545" s="70" customFormat="1" x14ac:dyDescent="0.25"/>
    <row r="546" s="70" customFormat="1" x14ac:dyDescent="0.25"/>
    <row r="547" s="70" customFormat="1" x14ac:dyDescent="0.25"/>
    <row r="548" s="70" customFormat="1" x14ac:dyDescent="0.25"/>
    <row r="549" s="70" customFormat="1" x14ac:dyDescent="0.25"/>
    <row r="550" s="70" customFormat="1" x14ac:dyDescent="0.25"/>
    <row r="551" s="70" customFormat="1" x14ac:dyDescent="0.25"/>
    <row r="552" s="70" customFormat="1" x14ac:dyDescent="0.25"/>
    <row r="553" s="70" customFormat="1" x14ac:dyDescent="0.25"/>
    <row r="554" s="70" customFormat="1" x14ac:dyDescent="0.25"/>
    <row r="555" s="70" customFormat="1" x14ac:dyDescent="0.25"/>
    <row r="556" s="70" customFormat="1" x14ac:dyDescent="0.25"/>
    <row r="557" s="70" customFormat="1" x14ac:dyDescent="0.25"/>
    <row r="558" s="70" customFormat="1" x14ac:dyDescent="0.25"/>
    <row r="559" s="70" customFormat="1" x14ac:dyDescent="0.25"/>
    <row r="560" s="70" customFormat="1" x14ac:dyDescent="0.25"/>
    <row r="561" s="70" customFormat="1" x14ac:dyDescent="0.25"/>
    <row r="562" s="70" customFormat="1" x14ac:dyDescent="0.25"/>
    <row r="563" s="70" customFormat="1" x14ac:dyDescent="0.25"/>
    <row r="564" s="70" customFormat="1" x14ac:dyDescent="0.25"/>
    <row r="565" s="70" customFormat="1" x14ac:dyDescent="0.25"/>
    <row r="566" s="70" customFormat="1" x14ac:dyDescent="0.25"/>
    <row r="567" s="70" customFormat="1" x14ac:dyDescent="0.25"/>
    <row r="568" s="70" customFormat="1" x14ac:dyDescent="0.25"/>
    <row r="569" s="70" customFormat="1" x14ac:dyDescent="0.25"/>
    <row r="570" s="70" customFormat="1" x14ac:dyDescent="0.25"/>
    <row r="571" s="70" customFormat="1" x14ac:dyDescent="0.25"/>
    <row r="572" s="70" customFormat="1" x14ac:dyDescent="0.25"/>
    <row r="573" s="70" customFormat="1" x14ac:dyDescent="0.25"/>
    <row r="574" s="70" customFormat="1" x14ac:dyDescent="0.25"/>
    <row r="575" s="70" customFormat="1" x14ac:dyDescent="0.25"/>
    <row r="576" s="70" customFormat="1" x14ac:dyDescent="0.25"/>
    <row r="577" s="70" customFormat="1" x14ac:dyDescent="0.25"/>
    <row r="578" s="70" customFormat="1" x14ac:dyDescent="0.25"/>
    <row r="579" s="70" customFormat="1" x14ac:dyDescent="0.25"/>
    <row r="580" s="70" customFormat="1" x14ac:dyDescent="0.25"/>
    <row r="581" s="70" customFormat="1" x14ac:dyDescent="0.25"/>
    <row r="582" s="70" customFormat="1" x14ac:dyDescent="0.25"/>
    <row r="583" s="70" customFormat="1" x14ac:dyDescent="0.25"/>
    <row r="584" s="70" customFormat="1" x14ac:dyDescent="0.25"/>
    <row r="585" s="70" customFormat="1" x14ac:dyDescent="0.25"/>
    <row r="586" s="70" customFormat="1" x14ac:dyDescent="0.25"/>
    <row r="587" s="70" customFormat="1" x14ac:dyDescent="0.25"/>
    <row r="588" s="70" customFormat="1" x14ac:dyDescent="0.25"/>
    <row r="589" s="70" customFormat="1" x14ac:dyDescent="0.25"/>
    <row r="590" s="70" customFormat="1" x14ac:dyDescent="0.25"/>
    <row r="591" s="70" customFormat="1" x14ac:dyDescent="0.25"/>
    <row r="592" s="70" customFormat="1" x14ac:dyDescent="0.25"/>
    <row r="593" s="70" customFormat="1" x14ac:dyDescent="0.25"/>
    <row r="594" s="70" customFormat="1" x14ac:dyDescent="0.25"/>
    <row r="595" s="70" customFormat="1" x14ac:dyDescent="0.25"/>
    <row r="596" s="70" customFormat="1" x14ac:dyDescent="0.25"/>
    <row r="597" s="70" customFormat="1" x14ac:dyDescent="0.25"/>
    <row r="598" s="70" customFormat="1" x14ac:dyDescent="0.25"/>
    <row r="599" s="70" customFormat="1" x14ac:dyDescent="0.25"/>
    <row r="600" s="70" customFormat="1" x14ac:dyDescent="0.25"/>
    <row r="601" s="70" customFormat="1" x14ac:dyDescent="0.25"/>
    <row r="602" s="70" customFormat="1" x14ac:dyDescent="0.25"/>
    <row r="603" s="70" customFormat="1" x14ac:dyDescent="0.25"/>
    <row r="604" s="70" customFormat="1" x14ac:dyDescent="0.25"/>
    <row r="605" s="70" customFormat="1" x14ac:dyDescent="0.25"/>
    <row r="606" s="70" customFormat="1" x14ac:dyDescent="0.25"/>
    <row r="607" s="70" customFormat="1" x14ac:dyDescent="0.25"/>
    <row r="608" s="70" customFormat="1" x14ac:dyDescent="0.25"/>
    <row r="609" s="70" customFormat="1" x14ac:dyDescent="0.25"/>
    <row r="610" s="70" customFormat="1" x14ac:dyDescent="0.25"/>
    <row r="611" s="70" customFormat="1" x14ac:dyDescent="0.25"/>
    <row r="612" s="70" customFormat="1" x14ac:dyDescent="0.25"/>
    <row r="613" s="70" customFormat="1" x14ac:dyDescent="0.25"/>
    <row r="614" s="70" customFormat="1" x14ac:dyDescent="0.25"/>
    <row r="615" s="70" customFormat="1" x14ac:dyDescent="0.25"/>
    <row r="616" s="70" customFormat="1" x14ac:dyDescent="0.25"/>
    <row r="617" s="70" customFormat="1" x14ac:dyDescent="0.25"/>
    <row r="618" s="70" customFormat="1" x14ac:dyDescent="0.25"/>
    <row r="619" s="70" customFormat="1" x14ac:dyDescent="0.25"/>
    <row r="620" s="70" customFormat="1" x14ac:dyDescent="0.25"/>
    <row r="621" s="70" customFormat="1" x14ac:dyDescent="0.25"/>
    <row r="622" s="70" customFormat="1" x14ac:dyDescent="0.25"/>
    <row r="623" s="70" customFormat="1" x14ac:dyDescent="0.25"/>
    <row r="624" s="70" customFormat="1" x14ac:dyDescent="0.25"/>
    <row r="625" s="70" customFormat="1" x14ac:dyDescent="0.25"/>
    <row r="626" s="70" customFormat="1" x14ac:dyDescent="0.25"/>
    <row r="627" s="70" customFormat="1" x14ac:dyDescent="0.25"/>
    <row r="628" s="70" customFormat="1" x14ac:dyDescent="0.25"/>
    <row r="629" s="70" customFormat="1" x14ac:dyDescent="0.25"/>
    <row r="630" s="70" customFormat="1" x14ac:dyDescent="0.25"/>
    <row r="631" s="70" customFormat="1" x14ac:dyDescent="0.25"/>
    <row r="632" s="70" customFormat="1" x14ac:dyDescent="0.25"/>
    <row r="633" s="70" customFormat="1" x14ac:dyDescent="0.25"/>
    <row r="634" s="70" customFormat="1" x14ac:dyDescent="0.25"/>
    <row r="635" s="70" customFormat="1" x14ac:dyDescent="0.25"/>
    <row r="636" s="70" customFormat="1" x14ac:dyDescent="0.25"/>
    <row r="637" s="70" customFormat="1" x14ac:dyDescent="0.25"/>
    <row r="638" s="70" customFormat="1" x14ac:dyDescent="0.25"/>
    <row r="639" s="70" customFormat="1" x14ac:dyDescent="0.25"/>
    <row r="640" s="70" customFormat="1" x14ac:dyDescent="0.25"/>
    <row r="641" s="70" customFormat="1" x14ac:dyDescent="0.25"/>
    <row r="642" s="70" customFormat="1" x14ac:dyDescent="0.25"/>
    <row r="643" s="70" customFormat="1" x14ac:dyDescent="0.25"/>
    <row r="644" s="70" customFormat="1" x14ac:dyDescent="0.25"/>
    <row r="645" s="70" customFormat="1" x14ac:dyDescent="0.25"/>
    <row r="646" s="70" customFormat="1" x14ac:dyDescent="0.25"/>
    <row r="647" s="70" customFormat="1" x14ac:dyDescent="0.25"/>
    <row r="648" s="70" customFormat="1" x14ac:dyDescent="0.25"/>
    <row r="649" s="70" customFormat="1" x14ac:dyDescent="0.25"/>
    <row r="650" s="70" customFormat="1" x14ac:dyDescent="0.25"/>
    <row r="651" s="70" customFormat="1" x14ac:dyDescent="0.25"/>
    <row r="652" s="70" customFormat="1" x14ac:dyDescent="0.25"/>
    <row r="653" s="70" customFormat="1" x14ac:dyDescent="0.25"/>
    <row r="654" s="70" customFormat="1" x14ac:dyDescent="0.25"/>
    <row r="655" s="70" customFormat="1" x14ac:dyDescent="0.25"/>
    <row r="656" s="70" customFormat="1" x14ac:dyDescent="0.25"/>
    <row r="657" s="70" customFormat="1" x14ac:dyDescent="0.25"/>
    <row r="658" s="70" customFormat="1" x14ac:dyDescent="0.25"/>
    <row r="659" s="70" customFormat="1" x14ac:dyDescent="0.25"/>
    <row r="660" s="70" customFormat="1" x14ac:dyDescent="0.25"/>
    <row r="661" s="70" customFormat="1" x14ac:dyDescent="0.25"/>
    <row r="662" s="70" customFormat="1" x14ac:dyDescent="0.25"/>
    <row r="663" s="70" customFormat="1" x14ac:dyDescent="0.25"/>
    <row r="664" s="70" customFormat="1" x14ac:dyDescent="0.25"/>
    <row r="665" s="70" customFormat="1" x14ac:dyDescent="0.25"/>
    <row r="666" s="70" customFormat="1" x14ac:dyDescent="0.25"/>
    <row r="667" s="70" customFormat="1" x14ac:dyDescent="0.25"/>
    <row r="668" s="70" customFormat="1" x14ac:dyDescent="0.25"/>
    <row r="669" s="70" customFormat="1" x14ac:dyDescent="0.25"/>
    <row r="670" s="70" customFormat="1" x14ac:dyDescent="0.25"/>
    <row r="671" s="70" customFormat="1" x14ac:dyDescent="0.25"/>
    <row r="672" s="70" customFormat="1" x14ac:dyDescent="0.25"/>
    <row r="673" s="70" customFormat="1" x14ac:dyDescent="0.25"/>
    <row r="674" s="70" customFormat="1" x14ac:dyDescent="0.25"/>
    <row r="675" s="70" customFormat="1" x14ac:dyDescent="0.25"/>
    <row r="676" s="70" customFormat="1" x14ac:dyDescent="0.25"/>
    <row r="677" s="70" customFormat="1" x14ac:dyDescent="0.25"/>
    <row r="678" s="70" customFormat="1" x14ac:dyDescent="0.25"/>
    <row r="679" s="70" customFormat="1" x14ac:dyDescent="0.25"/>
    <row r="680" s="70" customFormat="1" x14ac:dyDescent="0.25"/>
    <row r="681" s="70" customFormat="1" x14ac:dyDescent="0.25"/>
    <row r="682" s="70" customFormat="1" x14ac:dyDescent="0.25"/>
    <row r="683" s="70" customFormat="1" x14ac:dyDescent="0.25"/>
    <row r="684" s="70" customFormat="1" x14ac:dyDescent="0.25"/>
    <row r="685" s="70" customFormat="1" x14ac:dyDescent="0.25"/>
    <row r="686" s="70" customFormat="1" x14ac:dyDescent="0.25"/>
    <row r="687" s="70" customFormat="1" x14ac:dyDescent="0.25"/>
    <row r="688" s="70" customFormat="1" x14ac:dyDescent="0.25"/>
    <row r="689" s="70" customFormat="1" x14ac:dyDescent="0.25"/>
    <row r="690" s="70" customFormat="1" x14ac:dyDescent="0.25"/>
    <row r="691" s="70" customFormat="1" x14ac:dyDescent="0.25"/>
    <row r="692" s="70" customFormat="1" x14ac:dyDescent="0.25"/>
    <row r="693" s="70" customFormat="1" x14ac:dyDescent="0.25"/>
    <row r="694" s="70" customFormat="1" x14ac:dyDescent="0.25"/>
    <row r="695" s="70" customFormat="1" x14ac:dyDescent="0.25"/>
    <row r="696" s="70" customFormat="1" x14ac:dyDescent="0.25"/>
    <row r="697" s="70" customFormat="1" x14ac:dyDescent="0.25"/>
    <row r="698" s="70" customFormat="1" x14ac:dyDescent="0.25"/>
    <row r="699" s="70" customFormat="1" x14ac:dyDescent="0.25"/>
    <row r="700" s="70" customFormat="1" x14ac:dyDescent="0.25"/>
    <row r="701" s="70" customFormat="1" x14ac:dyDescent="0.25"/>
    <row r="702" s="70" customFormat="1" x14ac:dyDescent="0.25"/>
    <row r="703" s="70" customFormat="1" x14ac:dyDescent="0.25"/>
    <row r="704" s="70" customFormat="1" x14ac:dyDescent="0.25"/>
    <row r="705" s="70" customFormat="1" x14ac:dyDescent="0.25"/>
    <row r="706" s="70" customFormat="1" x14ac:dyDescent="0.25"/>
    <row r="707" s="70" customFormat="1" x14ac:dyDescent="0.25"/>
    <row r="708" s="70" customFormat="1" x14ac:dyDescent="0.25"/>
    <row r="709" s="70" customFormat="1" x14ac:dyDescent="0.25"/>
    <row r="710" s="70" customFormat="1" x14ac:dyDescent="0.25"/>
    <row r="711" s="70" customFormat="1" x14ac:dyDescent="0.25"/>
    <row r="712" s="70" customFormat="1" x14ac:dyDescent="0.25"/>
    <row r="713" s="70" customFormat="1" x14ac:dyDescent="0.25"/>
    <row r="714" s="70" customFormat="1" x14ac:dyDescent="0.25"/>
    <row r="715" s="70" customFormat="1" x14ac:dyDescent="0.25"/>
    <row r="716" s="70" customFormat="1" x14ac:dyDescent="0.25"/>
    <row r="717" s="70" customFormat="1" x14ac:dyDescent="0.25"/>
    <row r="718" s="70" customFormat="1" x14ac:dyDescent="0.25"/>
    <row r="719" s="70" customFormat="1" x14ac:dyDescent="0.25"/>
    <row r="720" s="70" customFormat="1" x14ac:dyDescent="0.25"/>
    <row r="721" s="70" customFormat="1" x14ac:dyDescent="0.25"/>
    <row r="722" s="70" customFormat="1" x14ac:dyDescent="0.25"/>
    <row r="723" s="70" customFormat="1" x14ac:dyDescent="0.25"/>
    <row r="724" s="70" customFormat="1" x14ac:dyDescent="0.25"/>
    <row r="725" s="70" customFormat="1" x14ac:dyDescent="0.25"/>
    <row r="726" s="70" customFormat="1" x14ac:dyDescent="0.25"/>
    <row r="727" s="70" customFormat="1" x14ac:dyDescent="0.25"/>
    <row r="728" s="70" customFormat="1" x14ac:dyDescent="0.25"/>
    <row r="729" s="70" customFormat="1" x14ac:dyDescent="0.25"/>
    <row r="730" s="70" customFormat="1" x14ac:dyDescent="0.25"/>
    <row r="731" s="70" customFormat="1" x14ac:dyDescent="0.25"/>
    <row r="732" s="70" customFormat="1" x14ac:dyDescent="0.25"/>
    <row r="733" s="70" customFormat="1" x14ac:dyDescent="0.25"/>
    <row r="734" s="70" customFormat="1" x14ac:dyDescent="0.25"/>
    <row r="735" s="70" customFormat="1" x14ac:dyDescent="0.25"/>
    <row r="736" s="70" customFormat="1" x14ac:dyDescent="0.25"/>
    <row r="737" s="70" customFormat="1" x14ac:dyDescent="0.25"/>
    <row r="738" s="70" customFormat="1" x14ac:dyDescent="0.25"/>
    <row r="739" s="70" customFormat="1" x14ac:dyDescent="0.25"/>
    <row r="740" s="70" customFormat="1" x14ac:dyDescent="0.25"/>
    <row r="741" s="70" customFormat="1" x14ac:dyDescent="0.25"/>
    <row r="742" s="70" customFormat="1" x14ac:dyDescent="0.25"/>
    <row r="743" s="70" customFormat="1" x14ac:dyDescent="0.25"/>
    <row r="744" s="70" customFormat="1" x14ac:dyDescent="0.25"/>
    <row r="745" s="70" customFormat="1" x14ac:dyDescent="0.25"/>
    <row r="746" s="70" customFormat="1" x14ac:dyDescent="0.25"/>
    <row r="747" s="70" customFormat="1" x14ac:dyDescent="0.25"/>
    <row r="748" s="70" customFormat="1" x14ac:dyDescent="0.25"/>
    <row r="749" s="70" customFormat="1" x14ac:dyDescent="0.25"/>
    <row r="750" s="70" customFormat="1" x14ac:dyDescent="0.25"/>
    <row r="751" s="70" customFormat="1" x14ac:dyDescent="0.25"/>
    <row r="752" s="70" customFormat="1" x14ac:dyDescent="0.25"/>
    <row r="753" s="70" customFormat="1" x14ac:dyDescent="0.25"/>
    <row r="754" s="70" customFormat="1" x14ac:dyDescent="0.25"/>
    <row r="755" s="70" customFormat="1" x14ac:dyDescent="0.25"/>
    <row r="756" s="70" customFormat="1" x14ac:dyDescent="0.25"/>
    <row r="757" s="70" customFormat="1" x14ac:dyDescent="0.25"/>
    <row r="758" s="70" customFormat="1" x14ac:dyDescent="0.25"/>
    <row r="759" s="70" customFormat="1" x14ac:dyDescent="0.25"/>
    <row r="760" s="70" customFormat="1" x14ac:dyDescent="0.25"/>
    <row r="761" s="70" customFormat="1" x14ac:dyDescent="0.25"/>
    <row r="762" s="70" customFormat="1" x14ac:dyDescent="0.25"/>
    <row r="763" s="70" customFormat="1" x14ac:dyDescent="0.25"/>
    <row r="764" s="70" customFormat="1" x14ac:dyDescent="0.25"/>
    <row r="765" s="70" customFormat="1" x14ac:dyDescent="0.25"/>
    <row r="766" s="70" customFormat="1" x14ac:dyDescent="0.25"/>
    <row r="767" s="70" customFormat="1" x14ac:dyDescent="0.25"/>
    <row r="768" s="70" customFormat="1" x14ac:dyDescent="0.25"/>
    <row r="769" s="70" customFormat="1" x14ac:dyDescent="0.25"/>
    <row r="770" s="70" customFormat="1" x14ac:dyDescent="0.25"/>
    <row r="771" s="70" customFormat="1" x14ac:dyDescent="0.25"/>
    <row r="772" s="70" customFormat="1" x14ac:dyDescent="0.25"/>
    <row r="773" s="70" customFormat="1" x14ac:dyDescent="0.25"/>
    <row r="774" s="70" customFormat="1" x14ac:dyDescent="0.25"/>
    <row r="775" s="70" customFormat="1" x14ac:dyDescent="0.25"/>
    <row r="776" s="70" customFormat="1" x14ac:dyDescent="0.25"/>
    <row r="777" s="70" customFormat="1" x14ac:dyDescent="0.25"/>
    <row r="778" s="70" customFormat="1" x14ac:dyDescent="0.25"/>
    <row r="779" s="70" customFormat="1" x14ac:dyDescent="0.25"/>
    <row r="780" s="70" customFormat="1" x14ac:dyDescent="0.25"/>
    <row r="781" s="70" customFormat="1" x14ac:dyDescent="0.25"/>
    <row r="782" s="70" customFormat="1" x14ac:dyDescent="0.25"/>
    <row r="783" s="70" customFormat="1" x14ac:dyDescent="0.25"/>
    <row r="784" s="70" customFormat="1" x14ac:dyDescent="0.25"/>
    <row r="785" s="70" customFormat="1" x14ac:dyDescent="0.25"/>
    <row r="786" s="70" customFormat="1" x14ac:dyDescent="0.25"/>
    <row r="787" s="70" customFormat="1" x14ac:dyDescent="0.25"/>
    <row r="788" s="70" customFormat="1" x14ac:dyDescent="0.25"/>
    <row r="789" s="70" customFormat="1" x14ac:dyDescent="0.25"/>
    <row r="790" s="70" customFormat="1" x14ac:dyDescent="0.25"/>
    <row r="791" s="70" customFormat="1" x14ac:dyDescent="0.25"/>
    <row r="792" s="70" customFormat="1" x14ac:dyDescent="0.25"/>
    <row r="793" s="70" customFormat="1" x14ac:dyDescent="0.25"/>
    <row r="794" s="70" customFormat="1" x14ac:dyDescent="0.25"/>
    <row r="795" s="70" customFormat="1" x14ac:dyDescent="0.25"/>
    <row r="796" s="70" customFormat="1" x14ac:dyDescent="0.25"/>
    <row r="797" s="70" customFormat="1" x14ac:dyDescent="0.25"/>
    <row r="798" s="70" customFormat="1" x14ac:dyDescent="0.25"/>
    <row r="799" s="70" customFormat="1" x14ac:dyDescent="0.25"/>
    <row r="800" s="70" customFormat="1" x14ac:dyDescent="0.25"/>
    <row r="801" s="70" customFormat="1" x14ac:dyDescent="0.25"/>
    <row r="802" s="70" customFormat="1" x14ac:dyDescent="0.25"/>
    <row r="803" s="70" customFormat="1" x14ac:dyDescent="0.25"/>
    <row r="804" s="70" customFormat="1" x14ac:dyDescent="0.25"/>
    <row r="805" s="70" customFormat="1" x14ac:dyDescent="0.25"/>
    <row r="806" s="70" customFormat="1" x14ac:dyDescent="0.25"/>
    <row r="807" s="70" customFormat="1" x14ac:dyDescent="0.25"/>
    <row r="808" s="70" customFormat="1" x14ac:dyDescent="0.25"/>
    <row r="809" s="70" customFormat="1" x14ac:dyDescent="0.25"/>
    <row r="810" s="70" customFormat="1" x14ac:dyDescent="0.25"/>
    <row r="811" s="70" customFormat="1" x14ac:dyDescent="0.25"/>
    <row r="812" s="70" customFormat="1" x14ac:dyDescent="0.25"/>
    <row r="813" s="70" customFormat="1" x14ac:dyDescent="0.25"/>
    <row r="814" s="70" customFormat="1" x14ac:dyDescent="0.25"/>
    <row r="815" s="70" customFormat="1" x14ac:dyDescent="0.25"/>
    <row r="816" s="70" customFormat="1" x14ac:dyDescent="0.25"/>
    <row r="817" s="70" customFormat="1" x14ac:dyDescent="0.25"/>
    <row r="818" s="70" customFormat="1" x14ac:dyDescent="0.25"/>
    <row r="819" s="70" customFormat="1" x14ac:dyDescent="0.25"/>
    <row r="820" s="70" customFormat="1" x14ac:dyDescent="0.25"/>
    <row r="821" s="70" customFormat="1" x14ac:dyDescent="0.25"/>
    <row r="822" s="70" customFormat="1" x14ac:dyDescent="0.25"/>
    <row r="823" s="70" customFormat="1" x14ac:dyDescent="0.25"/>
    <row r="824" s="70" customFormat="1" x14ac:dyDescent="0.25"/>
    <row r="825" s="70" customFormat="1" x14ac:dyDescent="0.25"/>
    <row r="826" s="70" customFormat="1" x14ac:dyDescent="0.25"/>
    <row r="827" s="70" customFormat="1" x14ac:dyDescent="0.25"/>
    <row r="828" s="70" customFormat="1" x14ac:dyDescent="0.25"/>
    <row r="829" s="70" customFormat="1" x14ac:dyDescent="0.25"/>
    <row r="830" s="70" customFormat="1" x14ac:dyDescent="0.25"/>
    <row r="831" s="70" customFormat="1" x14ac:dyDescent="0.25"/>
    <row r="832" s="70" customFormat="1" x14ac:dyDescent="0.25"/>
    <row r="833" s="70" customFormat="1" x14ac:dyDescent="0.25"/>
    <row r="834" s="70" customFormat="1" x14ac:dyDescent="0.25"/>
    <row r="835" s="70" customFormat="1" x14ac:dyDescent="0.25"/>
    <row r="836" s="70" customFormat="1" x14ac:dyDescent="0.25"/>
    <row r="837" s="70" customFormat="1" x14ac:dyDescent="0.25"/>
    <row r="838" s="70" customFormat="1" x14ac:dyDescent="0.25"/>
    <row r="839" s="70" customFormat="1" x14ac:dyDescent="0.25"/>
    <row r="840" s="70" customFormat="1" x14ac:dyDescent="0.25"/>
    <row r="841" s="70" customFormat="1" x14ac:dyDescent="0.25"/>
    <row r="842" s="70" customFormat="1" x14ac:dyDescent="0.25"/>
    <row r="843" s="70" customFormat="1" x14ac:dyDescent="0.25"/>
    <row r="844" s="70" customFormat="1" x14ac:dyDescent="0.25"/>
    <row r="845" s="70" customFormat="1" x14ac:dyDescent="0.25"/>
    <row r="846" s="70" customFormat="1" x14ac:dyDescent="0.25"/>
    <row r="847" s="70" customFormat="1" x14ac:dyDescent="0.25"/>
    <row r="848" s="70" customFormat="1" x14ac:dyDescent="0.25"/>
    <row r="849" s="70" customFormat="1" x14ac:dyDescent="0.25"/>
    <row r="850" s="70" customFormat="1" x14ac:dyDescent="0.25"/>
    <row r="851" s="70" customFormat="1" x14ac:dyDescent="0.25"/>
    <row r="852" s="70" customFormat="1" x14ac:dyDescent="0.25"/>
    <row r="853" s="70" customFormat="1" x14ac:dyDescent="0.25"/>
    <row r="854" s="70" customFormat="1" x14ac:dyDescent="0.25"/>
    <row r="855" s="70" customFormat="1" x14ac:dyDescent="0.25"/>
    <row r="856" s="70" customFormat="1" x14ac:dyDescent="0.25"/>
    <row r="857" s="70" customFormat="1" x14ac:dyDescent="0.25"/>
    <row r="858" s="70" customFormat="1" x14ac:dyDescent="0.25"/>
    <row r="859" s="70" customFormat="1" x14ac:dyDescent="0.25"/>
    <row r="860" s="70" customFormat="1" x14ac:dyDescent="0.25"/>
    <row r="861" s="70" customFormat="1" x14ac:dyDescent="0.25"/>
    <row r="862" s="70" customFormat="1" x14ac:dyDescent="0.25"/>
    <row r="863" s="70" customFormat="1" x14ac:dyDescent="0.25"/>
    <row r="864" s="70" customFormat="1" x14ac:dyDescent="0.25"/>
    <row r="865" s="70" customFormat="1" x14ac:dyDescent="0.25"/>
    <row r="866" s="70" customFormat="1" x14ac:dyDescent="0.25"/>
    <row r="867" s="70" customFormat="1" x14ac:dyDescent="0.25"/>
    <row r="868" s="70" customFormat="1" x14ac:dyDescent="0.25"/>
    <row r="869" s="70" customFormat="1" x14ac:dyDescent="0.25"/>
    <row r="870" s="70" customFormat="1" x14ac:dyDescent="0.25"/>
    <row r="871" s="70" customFormat="1" x14ac:dyDescent="0.25"/>
    <row r="872" s="70" customFormat="1" x14ac:dyDescent="0.25"/>
    <row r="873" s="70" customFormat="1" x14ac:dyDescent="0.25"/>
    <row r="874" s="70" customFormat="1" x14ac:dyDescent="0.25"/>
    <row r="875" s="70" customFormat="1" x14ac:dyDescent="0.25"/>
    <row r="876" s="70" customFormat="1" x14ac:dyDescent="0.25"/>
    <row r="877" s="70" customFormat="1" x14ac:dyDescent="0.25"/>
    <row r="878" s="70" customFormat="1" x14ac:dyDescent="0.25"/>
    <row r="879" s="70" customFormat="1" x14ac:dyDescent="0.25"/>
    <row r="880" s="70" customFormat="1" x14ac:dyDescent="0.25"/>
    <row r="881" s="70" customFormat="1" x14ac:dyDescent="0.25"/>
    <row r="882" s="70" customFormat="1" x14ac:dyDescent="0.25"/>
    <row r="883" s="70" customFormat="1" x14ac:dyDescent="0.25"/>
    <row r="884" s="70" customFormat="1" x14ac:dyDescent="0.25"/>
    <row r="885" s="70" customFormat="1" x14ac:dyDescent="0.25"/>
    <row r="886" s="70" customFormat="1" x14ac:dyDescent="0.25"/>
    <row r="887" s="70" customFormat="1" x14ac:dyDescent="0.25"/>
    <row r="888" s="70" customFormat="1" x14ac:dyDescent="0.25"/>
    <row r="889" s="70" customFormat="1" x14ac:dyDescent="0.25"/>
    <row r="890" s="70" customFormat="1" x14ac:dyDescent="0.25"/>
    <row r="891" s="70" customFormat="1" x14ac:dyDescent="0.25"/>
    <row r="892" s="70" customFormat="1" x14ac:dyDescent="0.25"/>
    <row r="893" s="70" customFormat="1" x14ac:dyDescent="0.25"/>
    <row r="894" s="70" customFormat="1" x14ac:dyDescent="0.25"/>
    <row r="895" s="70" customFormat="1" x14ac:dyDescent="0.25"/>
    <row r="896" s="70" customFormat="1" x14ac:dyDescent="0.25"/>
    <row r="897" s="70" customFormat="1" x14ac:dyDescent="0.25"/>
    <row r="898" s="70" customFormat="1" x14ac:dyDescent="0.25"/>
    <row r="899" s="70" customFormat="1" x14ac:dyDescent="0.25"/>
    <row r="900" s="70" customFormat="1" x14ac:dyDescent="0.25"/>
    <row r="901" s="70" customFormat="1" x14ac:dyDescent="0.25"/>
    <row r="902" s="70" customFormat="1" x14ac:dyDescent="0.25"/>
    <row r="903" s="70" customFormat="1" x14ac:dyDescent="0.25"/>
    <row r="904" s="70" customFormat="1" x14ac:dyDescent="0.25"/>
    <row r="905" s="70" customFormat="1" x14ac:dyDescent="0.25"/>
    <row r="906" s="70" customFormat="1" x14ac:dyDescent="0.25"/>
    <row r="907" s="70" customFormat="1" x14ac:dyDescent="0.25"/>
    <row r="908" s="70" customFormat="1" x14ac:dyDescent="0.25"/>
    <row r="909" s="70" customFormat="1" x14ac:dyDescent="0.25"/>
    <row r="910" s="70" customFormat="1" x14ac:dyDescent="0.25"/>
    <row r="911" s="70" customFormat="1" x14ac:dyDescent="0.25"/>
    <row r="912" s="70" customFormat="1" x14ac:dyDescent="0.25"/>
    <row r="913" s="70" customFormat="1" x14ac:dyDescent="0.25"/>
    <row r="914" s="70" customFormat="1" x14ac:dyDescent="0.25"/>
    <row r="915" s="70" customFormat="1" x14ac:dyDescent="0.25"/>
    <row r="916" s="70" customFormat="1" x14ac:dyDescent="0.25"/>
    <row r="917" s="70" customFormat="1" x14ac:dyDescent="0.25"/>
    <row r="918" s="70" customFormat="1" x14ac:dyDescent="0.25"/>
    <row r="919" s="70" customFormat="1" x14ac:dyDescent="0.25"/>
    <row r="920" s="70" customFormat="1" x14ac:dyDescent="0.25"/>
    <row r="921" s="70" customFormat="1" x14ac:dyDescent="0.25"/>
    <row r="922" s="70" customFormat="1" x14ac:dyDescent="0.25"/>
    <row r="923" s="70" customFormat="1" x14ac:dyDescent="0.25"/>
    <row r="924" s="70" customFormat="1" x14ac:dyDescent="0.25"/>
    <row r="925" s="70" customFormat="1" x14ac:dyDescent="0.25"/>
    <row r="926" s="70" customFormat="1" x14ac:dyDescent="0.25"/>
    <row r="927" s="70" customFormat="1" x14ac:dyDescent="0.25"/>
    <row r="928" s="70" customFormat="1" x14ac:dyDescent="0.25"/>
    <row r="929" s="70" customFormat="1" x14ac:dyDescent="0.25"/>
    <row r="930" s="70" customFormat="1" x14ac:dyDescent="0.25"/>
    <row r="931" s="70" customFormat="1" x14ac:dyDescent="0.25"/>
    <row r="932" s="70" customFormat="1" x14ac:dyDescent="0.25"/>
    <row r="933" s="70" customFormat="1" x14ac:dyDescent="0.25"/>
    <row r="934" s="70" customFormat="1" x14ac:dyDescent="0.25"/>
    <row r="935" s="70" customFormat="1" x14ac:dyDescent="0.25"/>
    <row r="936" s="70" customFormat="1" x14ac:dyDescent="0.25"/>
    <row r="937" s="70" customFormat="1" x14ac:dyDescent="0.25"/>
    <row r="938" s="70" customFormat="1" x14ac:dyDescent="0.25"/>
    <row r="939" s="70" customFormat="1" x14ac:dyDescent="0.25"/>
    <row r="940" s="70" customFormat="1" x14ac:dyDescent="0.25"/>
    <row r="941" s="70" customFormat="1" x14ac:dyDescent="0.25"/>
    <row r="942" s="70" customFormat="1" x14ac:dyDescent="0.25"/>
    <row r="943" s="70" customFormat="1" x14ac:dyDescent="0.25"/>
    <row r="944" s="70" customFormat="1" x14ac:dyDescent="0.25"/>
    <row r="945" s="70" customFormat="1" x14ac:dyDescent="0.25"/>
    <row r="946" s="70" customFormat="1" x14ac:dyDescent="0.25"/>
    <row r="947" s="70" customFormat="1" x14ac:dyDescent="0.25"/>
    <row r="948" s="70" customFormat="1" x14ac:dyDescent="0.25"/>
    <row r="949" s="70" customFormat="1" x14ac:dyDescent="0.25"/>
    <row r="950" s="70" customFormat="1" x14ac:dyDescent="0.25"/>
    <row r="951" s="70" customFormat="1" x14ac:dyDescent="0.25"/>
    <row r="952" s="70" customFormat="1" x14ac:dyDescent="0.25"/>
    <row r="953" s="70" customFormat="1" x14ac:dyDescent="0.25"/>
    <row r="954" s="70" customFormat="1" x14ac:dyDescent="0.25"/>
    <row r="955" s="70" customFormat="1" x14ac:dyDescent="0.25"/>
    <row r="956" s="70" customFormat="1" x14ac:dyDescent="0.25"/>
    <row r="957" s="70" customFormat="1" x14ac:dyDescent="0.25"/>
    <row r="958" s="70" customFormat="1" x14ac:dyDescent="0.25"/>
    <row r="959" s="70" customFormat="1" x14ac:dyDescent="0.25"/>
    <row r="960" s="70" customFormat="1" x14ac:dyDescent="0.25"/>
    <row r="961" s="70" customFormat="1" x14ac:dyDescent="0.25"/>
    <row r="962" s="70" customFormat="1" x14ac:dyDescent="0.25"/>
    <row r="963" s="70" customFormat="1" x14ac:dyDescent="0.25"/>
    <row r="964" s="70" customFormat="1" x14ac:dyDescent="0.25"/>
    <row r="965" s="70" customFormat="1" x14ac:dyDescent="0.25"/>
    <row r="966" s="70" customFormat="1" x14ac:dyDescent="0.25"/>
    <row r="967" s="70" customFormat="1" x14ac:dyDescent="0.25"/>
    <row r="968" s="70" customFormat="1" x14ac:dyDescent="0.25"/>
    <row r="969" s="70" customFormat="1" x14ac:dyDescent="0.25"/>
    <row r="970" s="70" customFormat="1" x14ac:dyDescent="0.25"/>
    <row r="971" s="70" customFormat="1" x14ac:dyDescent="0.25"/>
    <row r="972" s="70" customFormat="1" x14ac:dyDescent="0.25"/>
    <row r="973" s="70" customFormat="1" x14ac:dyDescent="0.25"/>
    <row r="974" s="70" customFormat="1" x14ac:dyDescent="0.25"/>
    <row r="975" s="70" customFormat="1" x14ac:dyDescent="0.25"/>
    <row r="976" s="70" customFormat="1" x14ac:dyDescent="0.25"/>
    <row r="977" s="70" customFormat="1" x14ac:dyDescent="0.25"/>
    <row r="978" s="70" customFormat="1" x14ac:dyDescent="0.25"/>
    <row r="979" s="70" customFormat="1" x14ac:dyDescent="0.25"/>
    <row r="980" s="70" customFormat="1" x14ac:dyDescent="0.25"/>
    <row r="981" s="70" customFormat="1" x14ac:dyDescent="0.25"/>
    <row r="982" s="70" customFormat="1" x14ac:dyDescent="0.25"/>
    <row r="983" s="70" customFormat="1" x14ac:dyDescent="0.25"/>
    <row r="984" s="70" customFormat="1" x14ac:dyDescent="0.25"/>
    <row r="985" s="70" customFormat="1" x14ac:dyDescent="0.25"/>
    <row r="986" s="70" customFormat="1" x14ac:dyDescent="0.25"/>
    <row r="987" s="70" customFormat="1" x14ac:dyDescent="0.25"/>
    <row r="988" s="70" customFormat="1" x14ac:dyDescent="0.25"/>
    <row r="989" s="70" customFormat="1" x14ac:dyDescent="0.25"/>
    <row r="990" s="70" customFormat="1" x14ac:dyDescent="0.25"/>
    <row r="991" s="70" customFormat="1" x14ac:dyDescent="0.25"/>
    <row r="992" s="70" customFormat="1" x14ac:dyDescent="0.25"/>
    <row r="993" s="70" customFormat="1" x14ac:dyDescent="0.25"/>
    <row r="994" s="70" customFormat="1" x14ac:dyDescent="0.25"/>
    <row r="995" s="70" customFormat="1" x14ac:dyDescent="0.25"/>
    <row r="996" s="70" customFormat="1" x14ac:dyDescent="0.25"/>
    <row r="997" s="70" customFormat="1" x14ac:dyDescent="0.25"/>
    <row r="998" s="70" customFormat="1" x14ac:dyDescent="0.25"/>
    <row r="999" s="70" customFormat="1" x14ac:dyDescent="0.25"/>
    <row r="1000" s="70" customFormat="1" x14ac:dyDescent="0.25"/>
    <row r="1001" s="70" customFormat="1" x14ac:dyDescent="0.25"/>
    <row r="1002" s="70" customFormat="1" x14ac:dyDescent="0.25"/>
    <row r="1003" s="70" customFormat="1" x14ac:dyDescent="0.25"/>
    <row r="1004" s="70" customFormat="1" x14ac:dyDescent="0.25"/>
    <row r="1005" s="70" customFormat="1" x14ac:dyDescent="0.25"/>
    <row r="1006" s="70" customFormat="1" x14ac:dyDescent="0.25"/>
    <row r="1007" s="70" customFormat="1" x14ac:dyDescent="0.25"/>
    <row r="1008" s="70" customFormat="1" x14ac:dyDescent="0.25"/>
    <row r="1009" s="70" customFormat="1" x14ac:dyDescent="0.25"/>
    <row r="1010" s="70" customFormat="1" x14ac:dyDescent="0.25"/>
    <row r="1011" s="70" customFormat="1" x14ac:dyDescent="0.25"/>
    <row r="1012" s="70" customFormat="1" x14ac:dyDescent="0.25"/>
    <row r="1013" s="70" customFormat="1" x14ac:dyDescent="0.25"/>
    <row r="1014" s="70" customFormat="1" x14ac:dyDescent="0.25"/>
    <row r="1015" s="70" customFormat="1" x14ac:dyDescent="0.25"/>
    <row r="1016" s="70" customFormat="1" x14ac:dyDescent="0.25"/>
    <row r="1017" s="70" customFormat="1" x14ac:dyDescent="0.25"/>
    <row r="1018" s="70" customFormat="1" x14ac:dyDescent="0.25"/>
    <row r="1019" s="70" customFormat="1" x14ac:dyDescent="0.25"/>
    <row r="1020" s="70" customFormat="1" x14ac:dyDescent="0.25"/>
    <row r="1021" s="70" customFormat="1" x14ac:dyDescent="0.25"/>
    <row r="1022" s="70" customFormat="1" x14ac:dyDescent="0.25"/>
    <row r="1023" s="70" customFormat="1" x14ac:dyDescent="0.25"/>
    <row r="1024" s="70" customFormat="1" x14ac:dyDescent="0.25"/>
    <row r="1025" s="70" customFormat="1" x14ac:dyDescent="0.25"/>
    <row r="1026" s="70" customFormat="1" x14ac:dyDescent="0.25"/>
    <row r="1027" s="70" customFormat="1" x14ac:dyDescent="0.25"/>
    <row r="1028" s="70" customFormat="1" x14ac:dyDescent="0.25"/>
    <row r="1029" s="70" customFormat="1" x14ac:dyDescent="0.25"/>
    <row r="1030" s="70" customFormat="1" x14ac:dyDescent="0.25"/>
    <row r="1031" s="70" customFormat="1" x14ac:dyDescent="0.25"/>
    <row r="1032" s="70" customFormat="1" x14ac:dyDescent="0.25"/>
    <row r="1033" s="70" customFormat="1" x14ac:dyDescent="0.25"/>
    <row r="1034" s="70" customFormat="1" x14ac:dyDescent="0.25"/>
    <row r="1035" s="70" customFormat="1" x14ac:dyDescent="0.25"/>
    <row r="1036" s="70" customFormat="1" x14ac:dyDescent="0.25"/>
    <row r="1037" s="70" customFormat="1" x14ac:dyDescent="0.25"/>
    <row r="1038" s="70" customFormat="1" x14ac:dyDescent="0.25"/>
    <row r="1039" s="70" customFormat="1" x14ac:dyDescent="0.25"/>
    <row r="1040" s="70" customFormat="1" x14ac:dyDescent="0.25"/>
    <row r="1041" s="70" customFormat="1" x14ac:dyDescent="0.25"/>
    <row r="1042" s="70" customFormat="1" x14ac:dyDescent="0.25"/>
    <row r="1043" s="70" customFormat="1" x14ac:dyDescent="0.25"/>
    <row r="1044" s="70" customFormat="1" x14ac:dyDescent="0.25"/>
    <row r="1045" s="70" customFormat="1" x14ac:dyDescent="0.25"/>
    <row r="1046" s="70" customFormat="1" x14ac:dyDescent="0.25"/>
    <row r="1047" s="70" customFormat="1" x14ac:dyDescent="0.25"/>
    <row r="1048" s="70" customFormat="1" x14ac:dyDescent="0.25"/>
    <row r="1049" s="70" customFormat="1" x14ac:dyDescent="0.25"/>
    <row r="1050" s="70" customFormat="1" x14ac:dyDescent="0.25"/>
    <row r="1051" s="70" customFormat="1" x14ac:dyDescent="0.25"/>
    <row r="1052" s="70" customFormat="1" x14ac:dyDescent="0.25"/>
    <row r="1053" s="70" customFormat="1" x14ac:dyDescent="0.25"/>
    <row r="1054" s="70" customFormat="1" x14ac:dyDescent="0.25"/>
    <row r="1055" s="70" customFormat="1" x14ac:dyDescent="0.25"/>
    <row r="1056" s="70" customFormat="1" x14ac:dyDescent="0.25"/>
    <row r="1057" s="70" customFormat="1" x14ac:dyDescent="0.25"/>
    <row r="1058" s="70" customFormat="1" x14ac:dyDescent="0.25"/>
    <row r="1059" s="70" customFormat="1" x14ac:dyDescent="0.25"/>
    <row r="1060" s="70" customFormat="1" x14ac:dyDescent="0.25"/>
    <row r="1061" s="70" customFormat="1" x14ac:dyDescent="0.25"/>
    <row r="1062" s="70" customFormat="1" x14ac:dyDescent="0.25"/>
    <row r="1063" s="70" customFormat="1" x14ac:dyDescent="0.25"/>
    <row r="1064" s="70" customFormat="1" x14ac:dyDescent="0.25"/>
    <row r="1065" s="70" customFormat="1" x14ac:dyDescent="0.25"/>
    <row r="1066" s="70" customFormat="1" x14ac:dyDescent="0.25"/>
    <row r="1067" s="70" customFormat="1" x14ac:dyDescent="0.25"/>
    <row r="1068" s="70" customFormat="1" x14ac:dyDescent="0.25"/>
    <row r="1069" s="70" customFormat="1" x14ac:dyDescent="0.25"/>
    <row r="1070" s="70" customFormat="1" x14ac:dyDescent="0.25"/>
    <row r="1071" s="70" customFormat="1" x14ac:dyDescent="0.25"/>
    <row r="1072" s="70" customFormat="1" x14ac:dyDescent="0.25"/>
    <row r="1073" s="70" customFormat="1" x14ac:dyDescent="0.25"/>
    <row r="1074" s="70" customFormat="1" x14ac:dyDescent="0.25"/>
    <row r="1075" s="70" customFormat="1" x14ac:dyDescent="0.25"/>
    <row r="1076" s="70" customFormat="1" x14ac:dyDescent="0.25"/>
    <row r="1077" s="70" customFormat="1" x14ac:dyDescent="0.25"/>
    <row r="1078" s="70" customFormat="1" x14ac:dyDescent="0.25"/>
    <row r="1079" s="70" customFormat="1" x14ac:dyDescent="0.25"/>
    <row r="1080" s="70" customFormat="1" x14ac:dyDescent="0.25"/>
    <row r="1081" s="70" customFormat="1" x14ac:dyDescent="0.25"/>
    <row r="1082" s="70" customFormat="1" x14ac:dyDescent="0.25"/>
    <row r="1083" s="70" customFormat="1" x14ac:dyDescent="0.25"/>
    <row r="1084" s="70" customFormat="1" x14ac:dyDescent="0.25"/>
    <row r="1085" s="70" customFormat="1" x14ac:dyDescent="0.25"/>
    <row r="1086" s="70" customFormat="1" x14ac:dyDescent="0.25"/>
    <row r="1087" s="70" customFormat="1" x14ac:dyDescent="0.25"/>
    <row r="1088" s="70" customFormat="1" x14ac:dyDescent="0.25"/>
    <row r="1089" s="70" customFormat="1" x14ac:dyDescent="0.25"/>
    <row r="1090" s="70" customFormat="1" x14ac:dyDescent="0.25"/>
    <row r="1091" s="70" customFormat="1" x14ac:dyDescent="0.25"/>
    <row r="1092" s="70" customFormat="1" x14ac:dyDescent="0.25"/>
    <row r="1093" s="70" customFormat="1" x14ac:dyDescent="0.25"/>
    <row r="1094" s="70" customFormat="1" x14ac:dyDescent="0.25"/>
    <row r="1095" s="70" customFormat="1" x14ac:dyDescent="0.25"/>
    <row r="1096" s="70" customFormat="1" x14ac:dyDescent="0.25"/>
    <row r="1097" s="70" customFormat="1" x14ac:dyDescent="0.25"/>
    <row r="1098" s="70" customFormat="1" x14ac:dyDescent="0.25"/>
    <row r="1099" s="70" customFormat="1" x14ac:dyDescent="0.25"/>
    <row r="1100" s="70" customFormat="1" x14ac:dyDescent="0.25"/>
    <row r="1101" s="70" customFormat="1" x14ac:dyDescent="0.25"/>
    <row r="1102" s="70" customFormat="1" x14ac:dyDescent="0.25"/>
    <row r="1103" s="70" customFormat="1" x14ac:dyDescent="0.25"/>
    <row r="1104" s="70" customFormat="1" x14ac:dyDescent="0.25"/>
    <row r="1105" s="70" customFormat="1" x14ac:dyDescent="0.25"/>
    <row r="1106" s="70" customFormat="1" x14ac:dyDescent="0.25"/>
    <row r="1107" s="70" customFormat="1" x14ac:dyDescent="0.25"/>
    <row r="1108" s="70" customFormat="1" x14ac:dyDescent="0.25"/>
    <row r="1109" s="70" customFormat="1" x14ac:dyDescent="0.25"/>
    <row r="1110" s="70" customFormat="1" x14ac:dyDescent="0.25"/>
    <row r="1111" s="70" customFormat="1" x14ac:dyDescent="0.25"/>
    <row r="1112" s="70" customFormat="1" x14ac:dyDescent="0.25"/>
    <row r="1113" s="70" customFormat="1" x14ac:dyDescent="0.25"/>
    <row r="1114" s="70" customFormat="1" x14ac:dyDescent="0.25"/>
    <row r="1115" s="70" customFormat="1" x14ac:dyDescent="0.25"/>
    <row r="1116" s="70" customFormat="1" x14ac:dyDescent="0.25"/>
    <row r="1117" s="70" customFormat="1" x14ac:dyDescent="0.25"/>
    <row r="1118" s="70" customFormat="1" x14ac:dyDescent="0.25"/>
    <row r="1119" s="70" customFormat="1" x14ac:dyDescent="0.25"/>
    <row r="1120" s="70" customFormat="1" x14ac:dyDescent="0.25"/>
    <row r="1121" s="70" customFormat="1" x14ac:dyDescent="0.25"/>
    <row r="1122" s="70" customFormat="1" x14ac:dyDescent="0.25"/>
    <row r="1123" s="70" customFormat="1" x14ac:dyDescent="0.25"/>
    <row r="1124" s="70" customFormat="1" x14ac:dyDescent="0.25"/>
    <row r="1125" s="70" customFormat="1" x14ac:dyDescent="0.25"/>
    <row r="1126" s="70" customFormat="1" x14ac:dyDescent="0.25"/>
    <row r="1127" s="70" customFormat="1" x14ac:dyDescent="0.25"/>
    <row r="1128" s="70" customFormat="1" x14ac:dyDescent="0.25"/>
    <row r="1129" s="70" customFormat="1" x14ac:dyDescent="0.25"/>
    <row r="1130" s="70" customFormat="1" x14ac:dyDescent="0.25"/>
    <row r="1131" s="70" customFormat="1" x14ac:dyDescent="0.25"/>
    <row r="1132" s="70" customFormat="1" x14ac:dyDescent="0.25"/>
    <row r="1133" s="70" customFormat="1" x14ac:dyDescent="0.25"/>
    <row r="1134" s="70" customFormat="1" x14ac:dyDescent="0.25"/>
    <row r="1135" s="70" customFormat="1" x14ac:dyDescent="0.25"/>
    <row r="1136" s="70" customFormat="1" x14ac:dyDescent="0.25"/>
    <row r="1137" s="70" customFormat="1" x14ac:dyDescent="0.25"/>
    <row r="1138" s="70" customFormat="1" x14ac:dyDescent="0.25"/>
    <row r="1139" s="70" customFormat="1" x14ac:dyDescent="0.25"/>
    <row r="1140" s="70" customFormat="1" x14ac:dyDescent="0.25"/>
    <row r="1141" s="70" customFormat="1" x14ac:dyDescent="0.25"/>
    <row r="1142" s="70" customFormat="1" x14ac:dyDescent="0.25"/>
    <row r="1143" s="70" customFormat="1" x14ac:dyDescent="0.25"/>
    <row r="1144" s="70" customFormat="1" x14ac:dyDescent="0.25"/>
    <row r="1145" s="70" customFormat="1" x14ac:dyDescent="0.25"/>
    <row r="1146" s="70" customFormat="1" x14ac:dyDescent="0.25"/>
    <row r="1147" s="70" customFormat="1" x14ac:dyDescent="0.25"/>
    <row r="1148" s="70" customFormat="1" x14ac:dyDescent="0.25"/>
    <row r="1149" s="70" customFormat="1" x14ac:dyDescent="0.25"/>
    <row r="1150" s="70" customFormat="1" x14ac:dyDescent="0.25"/>
    <row r="1151" s="70" customFormat="1" x14ac:dyDescent="0.25"/>
    <row r="1152" s="70" customFormat="1" x14ac:dyDescent="0.25"/>
    <row r="1153" s="70" customFormat="1" x14ac:dyDescent="0.25"/>
    <row r="1154" s="70" customFormat="1" x14ac:dyDescent="0.25"/>
    <row r="1155" s="70" customFormat="1" x14ac:dyDescent="0.25"/>
    <row r="1156" s="70" customFormat="1" x14ac:dyDescent="0.25"/>
    <row r="1157" s="70" customFormat="1" x14ac:dyDescent="0.25"/>
    <row r="1158" s="70" customFormat="1" x14ac:dyDescent="0.25"/>
    <row r="1159" s="70" customFormat="1" x14ac:dyDescent="0.25"/>
    <row r="1160" s="70" customFormat="1" x14ac:dyDescent="0.25"/>
    <row r="1161" s="70" customFormat="1" x14ac:dyDescent="0.25"/>
    <row r="1162" s="70" customFormat="1" x14ac:dyDescent="0.25"/>
    <row r="1163" s="70" customFormat="1" x14ac:dyDescent="0.25"/>
    <row r="1164" s="70" customFormat="1" x14ac:dyDescent="0.25"/>
    <row r="1165" s="70" customFormat="1" x14ac:dyDescent="0.25"/>
    <row r="1166" s="70" customFormat="1" x14ac:dyDescent="0.25"/>
    <row r="1167" s="70" customFormat="1" x14ac:dyDescent="0.25"/>
    <row r="1168" s="70" customFormat="1" x14ac:dyDescent="0.25"/>
    <row r="1169" s="70" customFormat="1" x14ac:dyDescent="0.25"/>
    <row r="1170" s="70" customFormat="1" x14ac:dyDescent="0.25"/>
    <row r="1171" s="70" customFormat="1" x14ac:dyDescent="0.25"/>
    <row r="1172" s="70" customFormat="1" x14ac:dyDescent="0.25"/>
    <row r="1173" s="70" customFormat="1" x14ac:dyDescent="0.25"/>
    <row r="1174" s="70" customFormat="1" x14ac:dyDescent="0.25"/>
    <row r="1175" s="70" customFormat="1" x14ac:dyDescent="0.25"/>
    <row r="1176" s="70" customFormat="1" x14ac:dyDescent="0.25"/>
    <row r="1177" s="70" customFormat="1" x14ac:dyDescent="0.25"/>
    <row r="1178" s="70" customFormat="1" x14ac:dyDescent="0.25"/>
    <row r="1179" s="70" customFormat="1" x14ac:dyDescent="0.25"/>
    <row r="1180" s="70" customFormat="1" x14ac:dyDescent="0.25"/>
    <row r="1181" s="70" customFormat="1" x14ac:dyDescent="0.25"/>
    <row r="1182" s="70" customFormat="1" x14ac:dyDescent="0.25"/>
    <row r="1183" s="70" customFormat="1" x14ac:dyDescent="0.25"/>
    <row r="1184" s="70" customFormat="1" x14ac:dyDescent="0.25"/>
    <row r="1185" s="70" customFormat="1" x14ac:dyDescent="0.25"/>
    <row r="1186" s="70" customFormat="1" x14ac:dyDescent="0.25"/>
    <row r="1187" s="70" customFormat="1" x14ac:dyDescent="0.25"/>
    <row r="1188" s="70" customFormat="1" x14ac:dyDescent="0.25"/>
    <row r="1189" s="70" customFormat="1" x14ac:dyDescent="0.25"/>
    <row r="1190" s="70" customFormat="1" x14ac:dyDescent="0.25"/>
    <row r="1191" s="70" customFormat="1" x14ac:dyDescent="0.25"/>
    <row r="1192" s="70" customFormat="1" x14ac:dyDescent="0.25"/>
    <row r="1193" s="70" customFormat="1" x14ac:dyDescent="0.25"/>
    <row r="1194" s="70" customFormat="1" x14ac:dyDescent="0.25"/>
    <row r="1195" s="70" customFormat="1" x14ac:dyDescent="0.25"/>
    <row r="1196" s="70" customFormat="1" x14ac:dyDescent="0.25"/>
    <row r="1197" s="70" customFormat="1" x14ac:dyDescent="0.25"/>
    <row r="1198" s="70" customFormat="1" x14ac:dyDescent="0.25"/>
    <row r="1199" s="70" customFormat="1" x14ac:dyDescent="0.25"/>
    <row r="1200" s="70" customFormat="1" x14ac:dyDescent="0.25"/>
    <row r="1201" s="70" customFormat="1" x14ac:dyDescent="0.25"/>
    <row r="1202" s="70" customFormat="1" x14ac:dyDescent="0.25"/>
    <row r="1203" s="70" customFormat="1" x14ac:dyDescent="0.25"/>
    <row r="1204" s="70" customFormat="1" x14ac:dyDescent="0.25"/>
    <row r="1205" s="70" customFormat="1" x14ac:dyDescent="0.25"/>
    <row r="1206" s="70" customFormat="1" x14ac:dyDescent="0.25"/>
    <row r="1207" s="70" customFormat="1" x14ac:dyDescent="0.25"/>
    <row r="1208" s="70" customFormat="1" x14ac:dyDescent="0.25"/>
    <row r="1209" s="70" customFormat="1" x14ac:dyDescent="0.25"/>
    <row r="1210" s="70" customFormat="1" x14ac:dyDescent="0.25"/>
    <row r="1211" s="70" customFormat="1" x14ac:dyDescent="0.25"/>
    <row r="1212" s="70" customFormat="1" x14ac:dyDescent="0.25"/>
    <row r="1213" s="70" customFormat="1" x14ac:dyDescent="0.25"/>
    <row r="1214" s="70" customFormat="1" x14ac:dyDescent="0.25"/>
    <row r="1215" s="70" customFormat="1" x14ac:dyDescent="0.25"/>
    <row r="1216" s="70" customFormat="1" x14ac:dyDescent="0.25"/>
    <row r="1217" s="70" customFormat="1" x14ac:dyDescent="0.25"/>
    <row r="1218" s="70" customFormat="1" x14ac:dyDescent="0.25"/>
    <row r="1219" s="70" customFormat="1" x14ac:dyDescent="0.25"/>
    <row r="1220" s="70" customFormat="1" x14ac:dyDescent="0.25"/>
    <row r="1221" s="70" customFormat="1" x14ac:dyDescent="0.25"/>
    <row r="1222" s="70" customFormat="1" x14ac:dyDescent="0.25"/>
    <row r="1223" s="70" customFormat="1" x14ac:dyDescent="0.25"/>
    <row r="1224" s="70" customFormat="1" x14ac:dyDescent="0.25"/>
    <row r="1225" s="70" customFormat="1" x14ac:dyDescent="0.25"/>
    <row r="1226" s="70" customFormat="1" x14ac:dyDescent="0.25"/>
    <row r="1227" s="70" customFormat="1" x14ac:dyDescent="0.25"/>
    <row r="1228" s="70" customFormat="1" x14ac:dyDescent="0.25"/>
    <row r="1229" s="70" customFormat="1" x14ac:dyDescent="0.25"/>
    <row r="1230" s="70" customFormat="1" x14ac:dyDescent="0.25"/>
    <row r="1231" s="70" customFormat="1" x14ac:dyDescent="0.25"/>
    <row r="1232" s="70" customFormat="1" x14ac:dyDescent="0.25"/>
    <row r="1233" s="70" customFormat="1" x14ac:dyDescent="0.25"/>
    <row r="1234" s="70" customFormat="1" x14ac:dyDescent="0.25"/>
    <row r="1235" s="70" customFormat="1" x14ac:dyDescent="0.25"/>
    <row r="1236" s="70" customFormat="1" x14ac:dyDescent="0.25"/>
    <row r="1237" s="70" customFormat="1" x14ac:dyDescent="0.25"/>
    <row r="1238" s="70" customFormat="1" x14ac:dyDescent="0.25"/>
    <row r="1239" s="70" customFormat="1" x14ac:dyDescent="0.25"/>
    <row r="1240" s="70" customFormat="1" x14ac:dyDescent="0.25"/>
    <row r="1241" s="70" customFormat="1" x14ac:dyDescent="0.25"/>
    <row r="1242" s="70" customFormat="1" x14ac:dyDescent="0.25"/>
    <row r="1243" s="70" customFormat="1" x14ac:dyDescent="0.25"/>
    <row r="1244" s="70" customFormat="1" x14ac:dyDescent="0.25"/>
    <row r="1245" s="70" customFormat="1" x14ac:dyDescent="0.25"/>
    <row r="1246" s="70" customFormat="1" x14ac:dyDescent="0.25"/>
    <row r="1247" s="70" customFormat="1" x14ac:dyDescent="0.25"/>
    <row r="1248" s="70" customFormat="1" x14ac:dyDescent="0.25"/>
    <row r="1249" s="70" customFormat="1" x14ac:dyDescent="0.25"/>
    <row r="1250" s="70" customFormat="1" x14ac:dyDescent="0.25"/>
    <row r="1251" s="70" customFormat="1" x14ac:dyDescent="0.25"/>
    <row r="1252" s="70" customFormat="1" x14ac:dyDescent="0.25"/>
    <row r="1253" s="70" customFormat="1" x14ac:dyDescent="0.25"/>
    <row r="1254" s="70" customFormat="1" x14ac:dyDescent="0.25"/>
    <row r="1255" s="70" customFormat="1" x14ac:dyDescent="0.25"/>
    <row r="1256" s="70" customFormat="1" x14ac:dyDescent="0.25"/>
    <row r="1257" s="70" customFormat="1" x14ac:dyDescent="0.25"/>
    <row r="1258" s="70" customFormat="1" x14ac:dyDescent="0.25"/>
    <row r="1259" s="70" customFormat="1" x14ac:dyDescent="0.25"/>
    <row r="1260" s="70" customFormat="1" x14ac:dyDescent="0.25"/>
    <row r="1261" s="70" customFormat="1" x14ac:dyDescent="0.25"/>
    <row r="1262" s="70" customFormat="1" x14ac:dyDescent="0.25"/>
    <row r="1263" s="70" customFormat="1" x14ac:dyDescent="0.25"/>
    <row r="1264" s="70" customFormat="1" x14ac:dyDescent="0.25"/>
    <row r="1265" s="70" customFormat="1" x14ac:dyDescent="0.25"/>
    <row r="1266" s="70" customFormat="1" x14ac:dyDescent="0.25"/>
    <row r="1267" s="70" customFormat="1" x14ac:dyDescent="0.25"/>
    <row r="1268" s="70" customFormat="1" x14ac:dyDescent="0.25"/>
    <row r="1269" s="70" customFormat="1" x14ac:dyDescent="0.25"/>
    <row r="1270" s="70" customFormat="1" x14ac:dyDescent="0.25"/>
    <row r="1271" s="70" customFormat="1" x14ac:dyDescent="0.25"/>
    <row r="1272" s="70" customFormat="1" x14ac:dyDescent="0.25"/>
    <row r="1273" s="70" customFormat="1" x14ac:dyDescent="0.25"/>
    <row r="1274" s="70" customFormat="1" x14ac:dyDescent="0.25"/>
    <row r="1275" s="70" customFormat="1" x14ac:dyDescent="0.25"/>
    <row r="1276" s="70" customFormat="1" x14ac:dyDescent="0.25"/>
    <row r="1277" s="70" customFormat="1" x14ac:dyDescent="0.25"/>
    <row r="1278" s="70" customFormat="1" x14ac:dyDescent="0.25"/>
    <row r="1279" s="70" customFormat="1" x14ac:dyDescent="0.25"/>
    <row r="1280" s="70" customFormat="1" x14ac:dyDescent="0.25"/>
    <row r="1281" s="70" customFormat="1" x14ac:dyDescent="0.25"/>
    <row r="1282" s="70" customFormat="1" x14ac:dyDescent="0.25"/>
    <row r="1283" s="70" customFormat="1" x14ac:dyDescent="0.25"/>
    <row r="1284" s="70" customFormat="1" x14ac:dyDescent="0.25"/>
    <row r="1285" s="70" customFormat="1" x14ac:dyDescent="0.25"/>
    <row r="1286" s="70" customFormat="1" x14ac:dyDescent="0.25"/>
    <row r="1287" s="70" customFormat="1" x14ac:dyDescent="0.25"/>
    <row r="1288" s="70" customFormat="1" x14ac:dyDescent="0.25"/>
    <row r="1289" s="70" customFormat="1" x14ac:dyDescent="0.25"/>
    <row r="1290" s="70" customFormat="1" x14ac:dyDescent="0.25"/>
    <row r="1291" s="70" customFormat="1" x14ac:dyDescent="0.25"/>
    <row r="1292" s="70" customFormat="1" x14ac:dyDescent="0.25"/>
    <row r="1293" s="70" customFormat="1" x14ac:dyDescent="0.25"/>
    <row r="1294" s="70" customFormat="1" x14ac:dyDescent="0.25"/>
    <row r="1295" s="70" customFormat="1" x14ac:dyDescent="0.25"/>
    <row r="1296" s="70" customFormat="1" x14ac:dyDescent="0.25"/>
    <row r="1297" s="70" customFormat="1" x14ac:dyDescent="0.25"/>
    <row r="1298" s="70" customFormat="1" x14ac:dyDescent="0.25"/>
    <row r="1299" s="70" customFormat="1" x14ac:dyDescent="0.25"/>
    <row r="1300" s="70" customFormat="1" x14ac:dyDescent="0.25"/>
    <row r="1301" s="70" customFormat="1" x14ac:dyDescent="0.25"/>
    <row r="1302" s="70" customFormat="1" x14ac:dyDescent="0.25"/>
    <row r="1303" s="70" customFormat="1" x14ac:dyDescent="0.25"/>
    <row r="1304" s="70" customFormat="1" x14ac:dyDescent="0.25"/>
    <row r="1305" s="70" customFormat="1" x14ac:dyDescent="0.25"/>
    <row r="1306" s="70" customFormat="1" x14ac:dyDescent="0.25"/>
    <row r="1307" s="70" customFormat="1" x14ac:dyDescent="0.25"/>
    <row r="1308" s="70" customFormat="1" x14ac:dyDescent="0.25"/>
    <row r="1309" s="70" customFormat="1" x14ac:dyDescent="0.25"/>
    <row r="1310" s="70" customFormat="1" x14ac:dyDescent="0.25"/>
    <row r="1311" s="70" customFormat="1" x14ac:dyDescent="0.25"/>
    <row r="1312" s="70" customFormat="1" x14ac:dyDescent="0.25"/>
    <row r="1313" s="70" customFormat="1" x14ac:dyDescent="0.25"/>
    <row r="1314" s="70" customFormat="1" x14ac:dyDescent="0.25"/>
    <row r="1315" s="70" customFormat="1" x14ac:dyDescent="0.25"/>
    <row r="1316" s="70" customFormat="1" x14ac:dyDescent="0.25"/>
    <row r="1317" s="70" customFormat="1" x14ac:dyDescent="0.25"/>
    <row r="1318" s="70" customFormat="1" x14ac:dyDescent="0.25"/>
    <row r="1319" s="70" customFormat="1" x14ac:dyDescent="0.25"/>
    <row r="1320" s="70" customFormat="1" x14ac:dyDescent="0.25"/>
    <row r="1321" s="70" customFormat="1" x14ac:dyDescent="0.25"/>
    <row r="1322" s="70" customFormat="1" x14ac:dyDescent="0.25"/>
    <row r="1323" s="70" customFormat="1" x14ac:dyDescent="0.25"/>
    <row r="1324" s="70" customFormat="1" x14ac:dyDescent="0.25"/>
    <row r="1325" s="70" customFormat="1" x14ac:dyDescent="0.25"/>
    <row r="1326" s="70" customFormat="1" x14ac:dyDescent="0.25"/>
    <row r="1327" s="70" customFormat="1" x14ac:dyDescent="0.25"/>
    <row r="1328" s="70" customFormat="1" x14ac:dyDescent="0.25"/>
    <row r="1329" s="70" customFormat="1" x14ac:dyDescent="0.25"/>
    <row r="1330" s="70" customFormat="1" x14ac:dyDescent="0.25"/>
    <row r="1331" s="70" customFormat="1" x14ac:dyDescent="0.25"/>
    <row r="1332" s="70" customFormat="1" x14ac:dyDescent="0.25"/>
    <row r="1333" s="70" customFormat="1" x14ac:dyDescent="0.25"/>
    <row r="1334" s="70" customFormat="1" x14ac:dyDescent="0.25"/>
    <row r="1335" s="70" customFormat="1" x14ac:dyDescent="0.25"/>
    <row r="1336" s="70" customFormat="1" x14ac:dyDescent="0.25"/>
    <row r="1337" s="70" customFormat="1" x14ac:dyDescent="0.25"/>
    <row r="1338" s="70" customFormat="1" x14ac:dyDescent="0.25"/>
    <row r="1339" s="70" customFormat="1" x14ac:dyDescent="0.25"/>
    <row r="1340" s="70" customFormat="1" x14ac:dyDescent="0.25"/>
    <row r="1341" s="70" customFormat="1" x14ac:dyDescent="0.25"/>
    <row r="1342" s="70" customFormat="1" x14ac:dyDescent="0.25"/>
    <row r="1343" s="70" customFormat="1" x14ac:dyDescent="0.25"/>
    <row r="1344" s="70" customFormat="1" x14ac:dyDescent="0.25"/>
    <row r="1345" s="70" customFormat="1" x14ac:dyDescent="0.25"/>
    <row r="1346" s="70" customFormat="1" x14ac:dyDescent="0.25"/>
    <row r="1347" s="70" customFormat="1" x14ac:dyDescent="0.25"/>
    <row r="1348" s="70" customFormat="1" x14ac:dyDescent="0.25"/>
    <row r="1349" s="70" customFormat="1" x14ac:dyDescent="0.25"/>
    <row r="1350" s="70" customFormat="1" x14ac:dyDescent="0.25"/>
    <row r="1351" s="70" customFormat="1" x14ac:dyDescent="0.25"/>
    <row r="1352" s="70" customFormat="1" x14ac:dyDescent="0.25"/>
    <row r="1353" s="70" customFormat="1" x14ac:dyDescent="0.25"/>
    <row r="1354" s="70" customFormat="1" x14ac:dyDescent="0.25"/>
    <row r="1355" s="70" customFormat="1" x14ac:dyDescent="0.25"/>
    <row r="1356" s="70" customFormat="1" x14ac:dyDescent="0.25"/>
    <row r="1357" s="70" customFormat="1" x14ac:dyDescent="0.25"/>
    <row r="1358" s="70" customFormat="1" x14ac:dyDescent="0.25"/>
    <row r="1359" s="70" customFormat="1" x14ac:dyDescent="0.25"/>
    <row r="1360" s="70" customFormat="1" x14ac:dyDescent="0.25"/>
    <row r="1361" s="70" customFormat="1" x14ac:dyDescent="0.25"/>
    <row r="1362" s="70" customFormat="1" x14ac:dyDescent="0.25"/>
    <row r="1363" s="70" customFormat="1" x14ac:dyDescent="0.25"/>
    <row r="1364" s="70" customFormat="1" x14ac:dyDescent="0.25"/>
    <row r="1365" s="70" customFormat="1" x14ac:dyDescent="0.25"/>
    <row r="1366" s="70" customFormat="1" x14ac:dyDescent="0.25"/>
    <row r="1367" s="70" customFormat="1" x14ac:dyDescent="0.25"/>
    <row r="1368" s="70" customFormat="1" x14ac:dyDescent="0.25"/>
    <row r="1369" s="70" customFormat="1" x14ac:dyDescent="0.25"/>
    <row r="1370" s="70" customFormat="1" x14ac:dyDescent="0.25"/>
    <row r="1371" s="70" customFormat="1" x14ac:dyDescent="0.25"/>
    <row r="1372" s="70" customFormat="1" x14ac:dyDescent="0.25"/>
    <row r="1373" s="70" customFormat="1" x14ac:dyDescent="0.25"/>
    <row r="1374" s="70" customFormat="1" x14ac:dyDescent="0.25"/>
    <row r="1375" s="70" customFormat="1" x14ac:dyDescent="0.25"/>
    <row r="1376" s="70" customFormat="1" x14ac:dyDescent="0.25"/>
    <row r="1377" s="70" customFormat="1" x14ac:dyDescent="0.25"/>
    <row r="1378" s="70" customFormat="1" x14ac:dyDescent="0.25"/>
    <row r="1379" s="70" customFormat="1" x14ac:dyDescent="0.25"/>
    <row r="1380" s="70" customFormat="1" x14ac:dyDescent="0.25"/>
    <row r="1381" s="70" customFormat="1" x14ac:dyDescent="0.25"/>
    <row r="1382" s="70" customFormat="1" x14ac:dyDescent="0.25"/>
    <row r="1383" s="70" customFormat="1" x14ac:dyDescent="0.25"/>
    <row r="1384" s="70" customFormat="1" x14ac:dyDescent="0.25"/>
    <row r="1385" s="70" customFormat="1" x14ac:dyDescent="0.25"/>
    <row r="1386" s="70" customFormat="1" x14ac:dyDescent="0.25"/>
    <row r="1387" s="70" customFormat="1" x14ac:dyDescent="0.25"/>
    <row r="1388" s="70" customFormat="1" x14ac:dyDescent="0.25"/>
    <row r="1389" s="70" customFormat="1" x14ac:dyDescent="0.25"/>
    <row r="1390" s="70" customFormat="1" x14ac:dyDescent="0.25"/>
    <row r="1391" s="70" customFormat="1" x14ac:dyDescent="0.25"/>
    <row r="1392" s="70" customFormat="1" x14ac:dyDescent="0.25"/>
    <row r="1393" s="70" customFormat="1" x14ac:dyDescent="0.25"/>
    <row r="1394" s="70" customFormat="1" x14ac:dyDescent="0.25"/>
    <row r="1395" s="70" customFormat="1" x14ac:dyDescent="0.25"/>
    <row r="1396" s="70" customFormat="1" x14ac:dyDescent="0.25"/>
    <row r="1397" s="70" customFormat="1" x14ac:dyDescent="0.25"/>
    <row r="1398" s="70" customFormat="1" x14ac:dyDescent="0.25"/>
    <row r="1399" s="70" customFormat="1" x14ac:dyDescent="0.25"/>
    <row r="1400" s="70" customFormat="1" x14ac:dyDescent="0.25"/>
    <row r="1401" s="70" customFormat="1" x14ac:dyDescent="0.25"/>
    <row r="1402" s="70" customFormat="1" x14ac:dyDescent="0.25"/>
    <row r="1403" s="70" customFormat="1" x14ac:dyDescent="0.25"/>
    <row r="1404" s="70" customFormat="1" x14ac:dyDescent="0.25"/>
    <row r="1405" s="70" customFormat="1" x14ac:dyDescent="0.25"/>
    <row r="1406" s="70" customFormat="1" x14ac:dyDescent="0.25"/>
    <row r="1407" s="70" customFormat="1" x14ac:dyDescent="0.25"/>
    <row r="1408" s="70" customFormat="1" x14ac:dyDescent="0.25"/>
    <row r="1409" s="70" customFormat="1" x14ac:dyDescent="0.25"/>
    <row r="1410" s="70" customFormat="1" x14ac:dyDescent="0.25"/>
    <row r="1411" s="70" customFormat="1" x14ac:dyDescent="0.25"/>
    <row r="1412" s="70" customFormat="1" x14ac:dyDescent="0.25"/>
    <row r="1413" s="70" customFormat="1" x14ac:dyDescent="0.25"/>
    <row r="1414" s="70" customFormat="1" x14ac:dyDescent="0.25"/>
    <row r="1415" s="70" customFormat="1" x14ac:dyDescent="0.25"/>
    <row r="1416" s="70" customFormat="1" x14ac:dyDescent="0.25"/>
    <row r="1417" s="70" customFormat="1" x14ac:dyDescent="0.25"/>
    <row r="1418" s="70" customFormat="1" x14ac:dyDescent="0.25"/>
    <row r="1419" s="70" customFormat="1" x14ac:dyDescent="0.25"/>
    <row r="1420" s="70" customFormat="1" x14ac:dyDescent="0.25"/>
    <row r="1421" s="70" customFormat="1" x14ac:dyDescent="0.25"/>
    <row r="1422" s="70" customFormat="1" x14ac:dyDescent="0.25"/>
    <row r="1423" s="70" customFormat="1" x14ac:dyDescent="0.25"/>
    <row r="1424" s="70" customFormat="1" x14ac:dyDescent="0.25"/>
    <row r="1425" s="70" customFormat="1" x14ac:dyDescent="0.25"/>
    <row r="1426" s="70" customFormat="1" x14ac:dyDescent="0.25"/>
    <row r="1427" s="70" customFormat="1" x14ac:dyDescent="0.25"/>
    <row r="1428" s="70" customFormat="1" x14ac:dyDescent="0.25"/>
    <row r="1429" s="70" customFormat="1" x14ac:dyDescent="0.25"/>
    <row r="1430" s="70" customFormat="1" x14ac:dyDescent="0.25"/>
    <row r="1431" s="70" customFormat="1" x14ac:dyDescent="0.25"/>
    <row r="1432" s="70" customFormat="1" x14ac:dyDescent="0.25"/>
    <row r="1433" s="70" customFormat="1" x14ac:dyDescent="0.25"/>
    <row r="1434" s="70" customFormat="1" x14ac:dyDescent="0.25"/>
    <row r="1435" s="70" customFormat="1" x14ac:dyDescent="0.25"/>
    <row r="1436" s="70" customFormat="1" x14ac:dyDescent="0.25"/>
    <row r="1437" s="70" customFormat="1" x14ac:dyDescent="0.25"/>
    <row r="1438" s="70" customFormat="1" x14ac:dyDescent="0.25"/>
    <row r="1439" s="70" customFormat="1" x14ac:dyDescent="0.25"/>
    <row r="1440" s="70" customFormat="1" x14ac:dyDescent="0.25"/>
    <row r="1441" s="70" customFormat="1" x14ac:dyDescent="0.25"/>
    <row r="1442" s="70" customFormat="1" x14ac:dyDescent="0.25"/>
    <row r="1443" s="70" customFormat="1" x14ac:dyDescent="0.25"/>
    <row r="1444" s="70" customFormat="1" x14ac:dyDescent="0.25"/>
    <row r="1445" s="70" customFormat="1" x14ac:dyDescent="0.25"/>
    <row r="1446" s="70" customFormat="1" x14ac:dyDescent="0.25"/>
    <row r="1447" s="70" customFormat="1" x14ac:dyDescent="0.25"/>
    <row r="1448" s="70" customFormat="1" x14ac:dyDescent="0.25"/>
    <row r="1449" s="70" customFormat="1" x14ac:dyDescent="0.25"/>
    <row r="1450" s="70" customFormat="1" x14ac:dyDescent="0.25"/>
    <row r="1451" s="70" customFormat="1" x14ac:dyDescent="0.25"/>
    <row r="1452" s="70" customFormat="1" x14ac:dyDescent="0.25"/>
    <row r="1453" s="70" customFormat="1" x14ac:dyDescent="0.25"/>
    <row r="1454" s="70" customFormat="1" x14ac:dyDescent="0.25"/>
    <row r="1455" s="70" customFormat="1" x14ac:dyDescent="0.25"/>
    <row r="1456" s="70" customFormat="1" x14ac:dyDescent="0.25"/>
    <row r="1457" s="70" customFormat="1" x14ac:dyDescent="0.25"/>
    <row r="1458" s="70" customFormat="1" x14ac:dyDescent="0.25"/>
    <row r="1459" s="70" customFormat="1" x14ac:dyDescent="0.25"/>
    <row r="1460" s="70" customFormat="1" x14ac:dyDescent="0.25"/>
    <row r="1461" s="70" customFormat="1" x14ac:dyDescent="0.25"/>
    <row r="1462" s="70" customFormat="1" x14ac:dyDescent="0.25"/>
    <row r="1463" s="70" customFormat="1" x14ac:dyDescent="0.25"/>
    <row r="1464" s="70" customFormat="1" x14ac:dyDescent="0.25"/>
    <row r="1465" s="70" customFormat="1" x14ac:dyDescent="0.25"/>
    <row r="1466" s="70" customFormat="1" x14ac:dyDescent="0.25"/>
    <row r="1467" s="70" customFormat="1" x14ac:dyDescent="0.25"/>
    <row r="1468" s="70" customFormat="1" x14ac:dyDescent="0.25"/>
    <row r="1469" s="70" customFormat="1" x14ac:dyDescent="0.25"/>
    <row r="1470" s="70" customFormat="1" x14ac:dyDescent="0.25"/>
    <row r="1471" s="70" customFormat="1" x14ac:dyDescent="0.25"/>
    <row r="1472" s="70" customFormat="1" x14ac:dyDescent="0.25"/>
    <row r="1473" s="70" customFormat="1" x14ac:dyDescent="0.25"/>
    <row r="1474" s="70" customFormat="1" x14ac:dyDescent="0.25"/>
    <row r="1475" s="70" customFormat="1" x14ac:dyDescent="0.25"/>
    <row r="1476" s="70" customFormat="1" x14ac:dyDescent="0.25"/>
    <row r="1477" s="70" customFormat="1" x14ac:dyDescent="0.25"/>
    <row r="1478" s="70" customFormat="1" x14ac:dyDescent="0.25"/>
    <row r="1479" s="70" customFormat="1" x14ac:dyDescent="0.25"/>
    <row r="1480" s="70" customFormat="1" x14ac:dyDescent="0.25"/>
    <row r="1481" s="70" customFormat="1" x14ac:dyDescent="0.25"/>
    <row r="1482" s="70" customFormat="1" x14ac:dyDescent="0.25"/>
    <row r="1483" s="70" customFormat="1" x14ac:dyDescent="0.25"/>
    <row r="1484" s="70" customFormat="1" x14ac:dyDescent="0.25"/>
    <row r="1485" s="70" customFormat="1" x14ac:dyDescent="0.25"/>
    <row r="1486" s="70" customFormat="1" x14ac:dyDescent="0.25"/>
    <row r="1487" s="70" customFormat="1" x14ac:dyDescent="0.25"/>
    <row r="1488" s="70" customFormat="1" x14ac:dyDescent="0.25"/>
    <row r="1489" s="70" customFormat="1" x14ac:dyDescent="0.25"/>
    <row r="1490" s="70" customFormat="1" x14ac:dyDescent="0.25"/>
    <row r="1491" s="70" customFormat="1" x14ac:dyDescent="0.25"/>
    <row r="1492" s="70" customFormat="1" x14ac:dyDescent="0.25"/>
    <row r="1493" s="70" customFormat="1" x14ac:dyDescent="0.25"/>
    <row r="1494" s="70" customFormat="1" x14ac:dyDescent="0.25"/>
    <row r="1495" s="70" customFormat="1" x14ac:dyDescent="0.25"/>
    <row r="1496" s="70" customFormat="1" x14ac:dyDescent="0.25"/>
    <row r="1497" s="70" customFormat="1" x14ac:dyDescent="0.25"/>
    <row r="1498" s="70" customFormat="1" x14ac:dyDescent="0.25"/>
    <row r="1499" s="70" customFormat="1" x14ac:dyDescent="0.25"/>
    <row r="1500" s="70" customFormat="1" x14ac:dyDescent="0.25"/>
    <row r="1501" s="70" customFormat="1" x14ac:dyDescent="0.25"/>
    <row r="1502" s="70" customFormat="1" x14ac:dyDescent="0.25"/>
    <row r="1503" s="70" customFormat="1" x14ac:dyDescent="0.25"/>
    <row r="1504" s="70" customFormat="1" x14ac:dyDescent="0.25"/>
    <row r="1505" s="70" customFormat="1" x14ac:dyDescent="0.25"/>
    <row r="1506" s="70" customFormat="1" x14ac:dyDescent="0.25"/>
    <row r="1507" s="70" customFormat="1" x14ac:dyDescent="0.25"/>
    <row r="1508" s="70" customFormat="1" x14ac:dyDescent="0.25"/>
    <row r="1509" s="70" customFormat="1" x14ac:dyDescent="0.25"/>
    <row r="1510" s="70" customFormat="1" x14ac:dyDescent="0.25"/>
    <row r="1511" s="70" customFormat="1" x14ac:dyDescent="0.25"/>
    <row r="1512" s="70" customFormat="1" x14ac:dyDescent="0.25"/>
    <row r="1513" s="70" customFormat="1" x14ac:dyDescent="0.25"/>
    <row r="1514" s="70" customFormat="1" x14ac:dyDescent="0.25"/>
    <row r="1515" s="70" customFormat="1" x14ac:dyDescent="0.25"/>
    <row r="1516" s="70" customFormat="1" x14ac:dyDescent="0.25"/>
    <row r="1517" s="70" customFormat="1" x14ac:dyDescent="0.25"/>
    <row r="1518" s="70" customFormat="1" x14ac:dyDescent="0.25"/>
    <row r="1519" s="70" customFormat="1" x14ac:dyDescent="0.25"/>
    <row r="1520" s="70" customFormat="1" x14ac:dyDescent="0.25"/>
    <row r="1521" s="70" customFormat="1" x14ac:dyDescent="0.25"/>
    <row r="1522" s="70" customFormat="1" x14ac:dyDescent="0.25"/>
    <row r="1523" s="70" customFormat="1" x14ac:dyDescent="0.25"/>
    <row r="1524" s="70" customFormat="1" x14ac:dyDescent="0.25"/>
    <row r="1525" s="70" customFormat="1" x14ac:dyDescent="0.25"/>
    <row r="1526" s="70" customFormat="1" x14ac:dyDescent="0.25"/>
    <row r="1527" s="70" customFormat="1" x14ac:dyDescent="0.25"/>
    <row r="1528" s="70" customFormat="1" x14ac:dyDescent="0.25"/>
    <row r="1529" s="70" customFormat="1" x14ac:dyDescent="0.25"/>
    <row r="1530" s="70" customFormat="1" x14ac:dyDescent="0.25"/>
    <row r="1531" s="70" customFormat="1" x14ac:dyDescent="0.25"/>
    <row r="1532" s="70" customFormat="1" x14ac:dyDescent="0.25"/>
    <row r="1533" s="70" customFormat="1" x14ac:dyDescent="0.25"/>
    <row r="1534" s="70" customFormat="1" x14ac:dyDescent="0.25"/>
    <row r="1535" s="70" customFormat="1" x14ac:dyDescent="0.25"/>
    <row r="1536" s="70" customFormat="1" x14ac:dyDescent="0.25"/>
    <row r="1537" s="70" customFormat="1" x14ac:dyDescent="0.25"/>
    <row r="1538" s="70" customFormat="1" x14ac:dyDescent="0.25"/>
    <row r="1539" s="70" customFormat="1" x14ac:dyDescent="0.25"/>
    <row r="1540" s="70" customFormat="1" x14ac:dyDescent="0.25"/>
    <row r="1541" s="70" customFormat="1" x14ac:dyDescent="0.25"/>
    <row r="1542" s="70" customFormat="1" x14ac:dyDescent="0.25"/>
    <row r="1543" s="70" customFormat="1" x14ac:dyDescent="0.25"/>
    <row r="1544" s="70" customFormat="1" x14ac:dyDescent="0.25"/>
    <row r="1545" s="70" customFormat="1" x14ac:dyDescent="0.25"/>
    <row r="1546" s="70" customFormat="1" x14ac:dyDescent="0.25"/>
    <row r="1547" s="70" customFormat="1" x14ac:dyDescent="0.25"/>
    <row r="1548" s="70" customFormat="1" x14ac:dyDescent="0.25"/>
    <row r="1549" s="70" customFormat="1" x14ac:dyDescent="0.25"/>
    <row r="1550" s="70" customFormat="1" x14ac:dyDescent="0.25"/>
    <row r="1551" s="70" customFormat="1" x14ac:dyDescent="0.25"/>
    <row r="1552" s="70" customFormat="1" x14ac:dyDescent="0.25"/>
    <row r="1553" s="70" customFormat="1" x14ac:dyDescent="0.25"/>
    <row r="1554" s="70" customFormat="1" x14ac:dyDescent="0.25"/>
    <row r="1555" s="70" customFormat="1" x14ac:dyDescent="0.25"/>
    <row r="1556" s="70" customFormat="1" x14ac:dyDescent="0.25"/>
    <row r="1557" s="70" customFormat="1" x14ac:dyDescent="0.25"/>
    <row r="1558" s="70" customFormat="1" x14ac:dyDescent="0.25"/>
    <row r="1559" s="70" customFormat="1" x14ac:dyDescent="0.25"/>
    <row r="1560" s="70" customFormat="1" x14ac:dyDescent="0.25"/>
    <row r="1561" s="70" customFormat="1" x14ac:dyDescent="0.25"/>
    <row r="1562" s="70" customFormat="1" x14ac:dyDescent="0.25"/>
    <row r="1563" s="70" customFormat="1" x14ac:dyDescent="0.25"/>
    <row r="1564" s="70" customFormat="1" x14ac:dyDescent="0.25"/>
    <row r="1565" s="70" customFormat="1" x14ac:dyDescent="0.25"/>
    <row r="1566" s="70" customFormat="1" x14ac:dyDescent="0.25"/>
    <row r="1567" s="70" customFormat="1" x14ac:dyDescent="0.25"/>
    <row r="1568" s="70" customFormat="1" x14ac:dyDescent="0.25"/>
    <row r="1569" s="70" customFormat="1" x14ac:dyDescent="0.25"/>
    <row r="1570" s="70" customFormat="1" x14ac:dyDescent="0.25"/>
    <row r="1571" s="70" customFormat="1" x14ac:dyDescent="0.25"/>
    <row r="1572" s="70" customFormat="1" x14ac:dyDescent="0.25"/>
    <row r="1573" s="70" customFormat="1" x14ac:dyDescent="0.25"/>
    <row r="1574" s="70" customFormat="1" x14ac:dyDescent="0.25"/>
    <row r="1575" s="70" customFormat="1" x14ac:dyDescent="0.25"/>
    <row r="1576" s="70" customFormat="1" x14ac:dyDescent="0.25"/>
    <row r="1577" s="70" customFormat="1" x14ac:dyDescent="0.25"/>
    <row r="1578" s="70" customFormat="1" x14ac:dyDescent="0.25"/>
    <row r="1579" s="70" customFormat="1" x14ac:dyDescent="0.25"/>
    <row r="1580" s="70" customFormat="1" x14ac:dyDescent="0.25"/>
    <row r="1581" s="70" customFormat="1" x14ac:dyDescent="0.25"/>
    <row r="1582" s="70" customFormat="1" x14ac:dyDescent="0.25"/>
    <row r="1583" s="70" customFormat="1" x14ac:dyDescent="0.25"/>
    <row r="1584" s="70" customFormat="1" x14ac:dyDescent="0.25"/>
    <row r="1585" s="70" customFormat="1" x14ac:dyDescent="0.25"/>
    <row r="1586" s="70" customFormat="1" x14ac:dyDescent="0.25"/>
    <row r="1587" s="70" customFormat="1" x14ac:dyDescent="0.25"/>
    <row r="1588" s="70" customFormat="1" x14ac:dyDescent="0.25"/>
    <row r="1589" s="70" customFormat="1" x14ac:dyDescent="0.25"/>
    <row r="1590" s="70" customFormat="1" x14ac:dyDescent="0.25"/>
    <row r="1591" s="70" customFormat="1" x14ac:dyDescent="0.25"/>
    <row r="1592" s="70" customFormat="1" x14ac:dyDescent="0.25"/>
    <row r="1593" s="70" customFormat="1" x14ac:dyDescent="0.25"/>
    <row r="1594" s="70" customFormat="1" x14ac:dyDescent="0.25"/>
    <row r="1595" s="70" customFormat="1" x14ac:dyDescent="0.25"/>
    <row r="1596" s="70" customFormat="1" x14ac:dyDescent="0.25"/>
    <row r="1597" s="70" customFormat="1" x14ac:dyDescent="0.25"/>
    <row r="1598" s="70" customFormat="1" x14ac:dyDescent="0.25"/>
    <row r="1599" s="70" customFormat="1" x14ac:dyDescent="0.25"/>
    <row r="1600" s="70" customFormat="1" x14ac:dyDescent="0.25"/>
  </sheetData>
  <sheetProtection algorithmName="SHA-512" hashValue="ZZSiLA2AUdOXr0A2xT2IzRyMc6yYTMD31gKh7uziO3tGTuLVYgJxj9FXh5OFN7pHQglAKlDPWXssRBMjESkjNg==" saltValue="2o3Flvm/LFmHsNvY6UQBvg==" spinCount="100000" sheet="1" selectLockedCells="1"/>
  <mergeCells count="99">
    <mergeCell ref="B59:Q59"/>
    <mergeCell ref="B55:Q55"/>
    <mergeCell ref="B54:Q54"/>
    <mergeCell ref="L44:N44"/>
    <mergeCell ref="B44:K44"/>
    <mergeCell ref="D28:I28"/>
    <mergeCell ref="B33:C33"/>
    <mergeCell ref="B56:Q56"/>
    <mergeCell ref="B57:Q57"/>
    <mergeCell ref="B58:Q58"/>
    <mergeCell ref="B34:N34"/>
    <mergeCell ref="B29:N29"/>
    <mergeCell ref="M30:N30"/>
    <mergeCell ref="M31:N31"/>
    <mergeCell ref="M32:N32"/>
    <mergeCell ref="M33:N33"/>
    <mergeCell ref="B30:C30"/>
    <mergeCell ref="B31:C31"/>
    <mergeCell ref="B32:C32"/>
    <mergeCell ref="D30:E30"/>
    <mergeCell ref="D31:E31"/>
    <mergeCell ref="U26:V26"/>
    <mergeCell ref="B23:C23"/>
    <mergeCell ref="D23:E23"/>
    <mergeCell ref="F23:G23"/>
    <mergeCell ref="B24:C24"/>
    <mergeCell ref="D24:E24"/>
    <mergeCell ref="F24:G24"/>
    <mergeCell ref="B11:D11"/>
    <mergeCell ref="E11:I11"/>
    <mergeCell ref="K11:M11"/>
    <mergeCell ref="U27:V27"/>
    <mergeCell ref="F25:G25"/>
    <mergeCell ref="B26:C26"/>
    <mergeCell ref="D26:E26"/>
    <mergeCell ref="F26:G26"/>
    <mergeCell ref="K12:M12"/>
    <mergeCell ref="Q12:S12"/>
    <mergeCell ref="Q13:S13"/>
    <mergeCell ref="Q14:S14"/>
    <mergeCell ref="Q15:S15"/>
    <mergeCell ref="Q16:S16"/>
    <mergeCell ref="K13:P16"/>
    <mergeCell ref="B22:C22"/>
    <mergeCell ref="B1:V1"/>
    <mergeCell ref="B2:V2"/>
    <mergeCell ref="B18:V18"/>
    <mergeCell ref="U20:V20"/>
    <mergeCell ref="U21:V21"/>
    <mergeCell ref="B20:C20"/>
    <mergeCell ref="D20:E20"/>
    <mergeCell ref="F20:G20"/>
    <mergeCell ref="B21:C21"/>
    <mergeCell ref="D21:E21"/>
    <mergeCell ref="F21:G21"/>
    <mergeCell ref="B19:J19"/>
    <mergeCell ref="Q11:S11"/>
    <mergeCell ref="B8:D8"/>
    <mergeCell ref="K8:M8"/>
    <mergeCell ref="Q8:S8"/>
    <mergeCell ref="D32:E32"/>
    <mergeCell ref="D33:E33"/>
    <mergeCell ref="B10:D10"/>
    <mergeCell ref="E10:I10"/>
    <mergeCell ref="K10:M10"/>
    <mergeCell ref="B28:C28"/>
    <mergeCell ref="B25:C25"/>
    <mergeCell ref="D25:E25"/>
    <mergeCell ref="B12:I17"/>
    <mergeCell ref="K17:V17"/>
    <mergeCell ref="B27:C27"/>
    <mergeCell ref="D27:E27"/>
    <mergeCell ref="F27:G27"/>
    <mergeCell ref="K19:V19"/>
    <mergeCell ref="U28:V28"/>
    <mergeCell ref="D22:E22"/>
    <mergeCell ref="Q10:S10"/>
    <mergeCell ref="B5:D5"/>
    <mergeCell ref="K5:M5"/>
    <mergeCell ref="Q5:S5"/>
    <mergeCell ref="B6:D6"/>
    <mergeCell ref="K6:M6"/>
    <mergeCell ref="Q6:S6"/>
    <mergeCell ref="B9:D9"/>
    <mergeCell ref="K9:M9"/>
    <mergeCell ref="Q9:S9"/>
    <mergeCell ref="B7:D7"/>
    <mergeCell ref="K7:M7"/>
    <mergeCell ref="Q7:S7"/>
    <mergeCell ref="B3:I3"/>
    <mergeCell ref="K3:V3"/>
    <mergeCell ref="B4:D4"/>
    <mergeCell ref="K4:M4"/>
    <mergeCell ref="Q4:S4"/>
    <mergeCell ref="F22:G22"/>
    <mergeCell ref="U22:V22"/>
    <mergeCell ref="U23:V23"/>
    <mergeCell ref="U24:V24"/>
    <mergeCell ref="U25:V25"/>
  </mergeCells>
  <conditionalFormatting sqref="E8:J8">
    <cfRule type="cellIs" dxfId="37" priority="2" operator="greaterThan">
      <formula>0</formula>
    </cfRule>
    <cfRule type="cellIs" dxfId="36" priority="1" operator="lessThan">
      <formula>0</formula>
    </cfRule>
  </conditionalFormatting>
  <dataValidations xWindow="1254" yWindow="635" count="71">
    <dataValidation type="date" allowBlank="1" showInputMessage="1" showErrorMessage="1" error="The date you entered is not in the proper format. Please enter the date using two digit month, two digit day and four digit year." prompt="Enter the date (MM/DD/YYYY) of Subrecipient #4 Award Letter. " sqref="Q33:R33" xr:uid="{5353180F-00DA-486F-B8A1-650EC247ADAC}">
      <formula1>1</formula1>
      <formula2>109939</formula2>
    </dataValidation>
    <dataValidation type="date" allowBlank="1" showInputMessage="1" showErrorMessage="1" error="The date you entered is not in the proper format. Please enter the date using two digit month, two digit day and four digit year." prompt="Enter the date (MM/DD/YYYY) of Subrecipient #3 Award Letter. " sqref="Q32:R32" xr:uid="{963D2EAA-88FC-4269-B82F-4614CDFC67F3}">
      <formula1>1</formula1>
      <formula2>109939</formula2>
    </dataValidation>
    <dataValidation type="date" allowBlank="1" showInputMessage="1" showErrorMessage="1" error="The date you entered is not in the proper format. Please enter the date using two digit month, two digit day and four digit year." prompt="Enter the date (MM/DD/YYYY) of Subrecipient #2 Award Letter. " sqref="Q31:R31" xr:uid="{4B9CFBF3-64A6-43DC-8357-E4E2C2ADEBD3}">
      <formula1>1</formula1>
      <formula2>109939</formula2>
    </dataValidation>
    <dataValidation type="date" allowBlank="1" showInputMessage="1" showErrorMessage="1" error="The date you entered is not in the proper format. Please enter the date using two digit month, two digit day and four digit year." prompt="Enter the date (MM/DD/YYYY) of Subrecipient #1 Award Letter. " sqref="Q30:R30" xr:uid="{A010A436-B5A6-48E9-80E0-5324F1B6C519}">
      <formula1>1</formula1>
      <formula2>109939</formula2>
    </dataValidation>
    <dataValidation allowBlank="1" showInputMessage="1" showErrorMessage="1" prompt="Enter the name of Subrecipient #4 if applicable. " sqref="D33:E33" xr:uid="{729CF470-FECE-4ED7-B239-A9CDCCABC901}"/>
    <dataValidation allowBlank="1" showInputMessage="1" showErrorMessage="1" prompt="Enter the name of Subrecipient #3 if applicable. " sqref="D32:E32" xr:uid="{45CA6B73-D8FD-4DE4-928E-6A4D9F31BB73}"/>
    <dataValidation allowBlank="1" showInputMessage="1" showErrorMessage="1" prompt="Enter the name of Subrecipient #2 if applicable. " sqref="D31:E31" xr:uid="{B20EE298-3C0C-4E5D-A191-5FE3C9A89BE9}"/>
    <dataValidation allowBlank="1" showInputMessage="1" showErrorMessage="1" prompt="Enter the name of Subrecipient #1 if applicable. " sqref="D30" xr:uid="{42C4EE07-AA3E-4876-B1C8-1DAD25FF355B}"/>
    <dataValidation allowBlank="1" showInputMessage="1" showErrorMessage="1" prompt="Enter the Award Amount made to Subrecipient #4 if applicable." sqref="G33" xr:uid="{64CF55D1-6D49-4D01-BE84-6C77C43B199E}"/>
    <dataValidation allowBlank="1" showInputMessage="1" showErrorMessage="1" prompt="Enter the Award Amount made to Subrecipient #3 if applicable." sqref="G32" xr:uid="{7A4C96BF-120C-46F0-B7A3-5BA02E59BC64}"/>
    <dataValidation allowBlank="1" showInputMessage="1" showErrorMessage="1" prompt="Enter the Award Amount made to Subrecipient #2 if applicable." sqref="G31" xr:uid="{01E325C6-8337-4D52-9580-49913247CDB6}"/>
    <dataValidation allowBlank="1" showInputMessage="1" showErrorMessage="1" prompt="Enter the Award Amount made to Subrecipient #1 if applicable. " sqref="G30" xr:uid="{13C64D9B-984E-4EB4-9016-971196C8D10D}"/>
    <dataValidation operator="lessThan" allowBlank="1" showInputMessage="1" showErrorMessage="1" error="This is not a form field. Hit Escape and then Tab to continue. " sqref="G30:G33" xr:uid="{BE7382EB-ACD4-42D2-AC05-A1120663E50C}"/>
    <dataValidation operator="lessThan" allowBlank="1" showInputMessage="1" showErrorMessage="1" error="This is not a form field. Please press Tab to continue." sqref="A3 B2:N2" xr:uid="{DAA47402-5018-4E78-9D31-3E8A23FC263E}"/>
    <dataValidation type="textLength" operator="lessThan" allowBlank="1" showInputMessage="1" showErrorMessage="1" error="This is not a form field. Please press Tab to continue." sqref="B1:N1 D28 B3:I4 B29:N29" xr:uid="{5A09320F-9FB4-43A9-90C3-C97FE5C77580}">
      <formula1>0</formula1>
    </dataValidation>
    <dataValidation type="list" allowBlank="1" showInputMessage="1" showErrorMessage="1" prompt="Select the prior source of rental assistance for this subrecipient (HEAP or CESH)" sqref="I30:I33" xr:uid="{87811375-2CDE-48D3-8509-3ADA319B8196}">
      <formula1>"Select One, CESH, HEAP"</formula1>
    </dataValidation>
    <dataValidation allowBlank="1" showInputMessage="1" showErrorMessage="1" prompt="Enter the contract number for the prior HEAP or CESH allocation" sqref="K30:K33" xr:uid="{F2A7907F-EB13-43DA-B2C0-C297E0FD1CC4}"/>
    <dataValidation type="list" allowBlank="1" showInputMessage="1" showErrorMessage="1" prompt="Is the award letter for this subrecipient attached? Please select yes or no." sqref="M30:N33" xr:uid="{A24A5D0C-F63D-4FCE-BC1E-F18A9088353D}">
      <formula1>"Select One, Yes, No, N/A"</formula1>
    </dataValidation>
    <dataValidation type="whole" allowBlank="1" showInputMessage="1" showErrorMessage="1" prompt="Enter the number of persons assisted by Rapid Rehousing in this project." sqref="C36:C42" xr:uid="{C15F9CEC-6D75-4408-91EC-630C544E669F}">
      <formula1>0</formula1>
      <formula2>100000000000000</formula2>
    </dataValidation>
    <dataValidation type="whole" allowBlank="1" showInputMessage="1" showErrorMessage="1" prompt="Enter the number of persons assisted by Rental Assistance in this project." sqref="D36:D42" xr:uid="{8EE31429-E036-403F-8F7A-DC2D1E5F00D2}">
      <formula1>0</formula1>
      <formula2>100000000000000</formula2>
    </dataValidation>
    <dataValidation type="whole" allowBlank="1" showInputMessage="1" showErrorMessage="1" prompt="Enter the number of persons assisted by Supportive or Case Management in this project." sqref="E36:E42" xr:uid="{5167DE52-E64D-4DCF-958C-B0C15DF67732}">
      <formula1>0</formula1>
      <formula2>100000000000000</formula2>
    </dataValidation>
    <dataValidation type="whole" allowBlank="1" showInputMessage="1" showErrorMessage="1" prompt="Enter the total number of unduplicated persons assisted by this project." sqref="F36:F42" xr:uid="{4210D4DC-43FE-46C0-8DB4-6A124B0CDA6C}">
      <formula1>0</formula1>
      <formula2>100000000000000</formula2>
    </dataValidation>
    <dataValidation type="whole" allowBlank="1" showInputMessage="1" showErrorMessage="1" prompt="Enter the number of individuals to occupy new or rehabilitated permanent housing units" sqref="H36:H42" xr:uid="{2D017403-A049-477E-B9E1-F9EE85F01EEE}">
      <formula1>0</formula1>
      <formula2>100000000000000</formula2>
    </dataValidation>
    <dataValidation type="whole" allowBlank="1" showInputMessage="1" showErrorMessage="1" prompt="Enter the number of individuals to occupy new or rehabilitated transitional units" sqref="I36:I42" xr:uid="{D89F1B27-9581-48E9-9B3B-0376D3F48E65}">
      <formula1>0</formula1>
      <formula2>100000000000000</formula2>
    </dataValidation>
    <dataValidation allowBlank="1" showInputMessage="1" showErrorMessage="1" prompt="Enter the number of seniors assisted by this project" sqref="J36:J42" xr:uid="{0725981A-B66B-4C09-85B4-62CC91D1F7A4}"/>
    <dataValidation allowBlank="1" showInputMessage="1" showErrorMessage="1" prompt="Enter the number of veterans assisted by this project" sqref="K36:K42" xr:uid="{0B77D8D4-5271-4814-ACCD-608E1526BF44}"/>
    <dataValidation allowBlank="1" showInputMessage="1" showErrorMessage="1" prompt="Enter the number of disabled persons assisted by this project" sqref="L36:L42" xr:uid="{11AD8EEE-5789-495A-B2BB-8D9977204722}"/>
    <dataValidation allowBlank="1" showInputMessage="1" showErrorMessage="1" prompt="Enter the number of minor children assisted by this project" sqref="M36:M42" xr:uid="{9014CEF8-B245-4DC7-AB69-BC4EE006C0A7}"/>
    <dataValidation allowBlank="1" showInputMessage="1" showErrorMessage="1" prompt="Enter the number of Transition Age Youth (ages 18-24) assisted by this project" sqref="N36:N42" xr:uid="{2A140526-D725-44B4-9D86-F6928136BB61}"/>
    <dataValidation type="whole" allowBlank="1" showInputMessage="1" showErrorMessage="1" prompt="Enter the number of housing units receiving Rapid Rehousing assistance in this project." sqref="C46:C52" xr:uid="{B6DF30ED-B0EA-475C-AE46-9342D2CB335A}">
      <formula1>0</formula1>
      <formula2>100000000000000</formula2>
    </dataValidation>
    <dataValidation type="whole" allowBlank="1" showInputMessage="1" showErrorMessage="1" prompt="Enter the number of housing units receiving Rental assistance in this project." sqref="D46:D52" xr:uid="{0F86EDF7-C8BD-4895-98AB-E95C4FF68920}">
      <formula1>0</formula1>
      <formula2>100000000000000</formula2>
    </dataValidation>
    <dataValidation type="whole" allowBlank="1" showInputMessage="1" showErrorMessage="1" prompt="Enter the number of housing units receiving supportive or case management in this project." sqref="E46:E52" xr:uid="{35C869AA-38AA-4E5C-97F9-23698152C98C}">
      <formula1>0</formula1>
      <formula2>100000000000000</formula2>
    </dataValidation>
    <dataValidation type="whole" allowBlank="1" showInputMessage="1" showErrorMessage="1" prompt="Enter the number of housing units receiving Operating or Capital subsidies in this project." sqref="F46:F52" xr:uid="{8D1C1172-DFA1-4F50-9B89-5EF4E85A660E}">
      <formula1>0</formula1>
      <formula2>100000000000000</formula2>
    </dataValidation>
    <dataValidation type="whole" allowBlank="1" showInputMessage="1" showErrorMessage="1" prompt="Enter the number of permanent units developed, rehabilitated or preserved in this project." sqref="H46:H52" xr:uid="{5C897116-7643-43CF-9893-2D8C825880B9}">
      <formula1>0</formula1>
      <formula2>100000000000000</formula2>
    </dataValidation>
    <dataValidation type="whole" allowBlank="1" showInputMessage="1" showErrorMessage="1" prompt="Enter the number of transitional units developed, rehabilitated or preserved in this project." sqref="I46:I52" xr:uid="{871C0452-E0E2-42FF-A532-F0180525A354}">
      <formula1>0</formula1>
      <formula2>100000000000000</formula2>
    </dataValidation>
    <dataValidation type="list" allowBlank="1" showInputMessage="1" showErrorMessage="1" prompt="Please select the type of housing developed, rehabilitated or preserved from the drop-down menu. " sqref="K46:K52" xr:uid="{AC43EB3A-340C-46E9-B48D-4483CE95003D}">
      <formula1>"Select One, Multi Family, Single Family, Manufactured, Mobile, Accessory Dwelling Unit (ADU), Factory Built/Modular, Other - explain in additional comments"</formula1>
    </dataValidation>
    <dataValidation type="list" allowBlank="1" showInputMessage="1" showErrorMessage="1" prompt="Please select from the drop-down the status of this project" sqref="L46:L52" xr:uid="{CB251BAE-7E04-4FA0-9BAD-6AB293331D4C}">
      <formula1>"Select One, Predevelopment, Acquired, Under Construction, Construction Completed"</formula1>
    </dataValidation>
    <dataValidation allowBlank="1" showInputMessage="1" showErrorMessage="1" prompt="Please explain how you are providing services consistent with the Housing First Practices per 25 CCR, Sec. 8409, Subdivision (b)(1)-(6) and in compliance with WIC, Sec. 8255(b)(8)" sqref="B55:N55" xr:uid="{2DFDEF15-3801-41C9-97FC-67EAD6AC51E6}"/>
    <dataValidation type="whole" allowBlank="1" showInputMessage="1" showErrorMessage="1" prompt="Enter the number of Emergency shelter beds supported by PLHA funds for this project." sqref="G46:G52" xr:uid="{823B0C0E-87D3-4E1A-ACF6-EEBA25F400C7}">
      <formula1>0</formula1>
      <formula2>100000000000000</formula2>
    </dataValidation>
    <dataValidation type="whole" allowBlank="1" showInputMessage="1" showErrorMessage="1" prompt="Enter the number of individuals to exit program to homelessness." sqref="G36:G42" xr:uid="{C31357B4-378A-4F83-89A9-CDC587EFEC29}">
      <formula1>0</formula1>
      <formula2>100000000000000</formula2>
    </dataValidation>
    <dataValidation allowBlank="1" showInputMessage="1" showErrorMessage="1" prompt="Enter Project name or identifier if PLHA funds have been requested and/or commitment documents have been submitted to SGM." sqref="B21:C27" xr:uid="{68B4B9A3-3DB3-49EB-BBF8-01EC27DC0206}"/>
    <dataValidation allowBlank="1" showInputMessage="1" showErrorMessage="1" prompt="Enter Project Address if PLHA funds have been requested and/or commitment documents have been submitted to SGM." sqref="D21:E27" xr:uid="{30EA5C1A-F568-4B93-9077-D377A801A422}"/>
    <dataValidation allowBlank="1" showInputMessage="1" showErrorMessage="1" prompt="If PLHA funds have not been requested or expended during this reporting period, provide an explanation as noted in the instruction." sqref="B57:Q57" xr:uid="{C95A6BCE-3288-4EB3-B523-F7C7F9A2BCC4}"/>
    <dataValidation allowBlank="1" showInputMessage="1" showErrorMessage="1" prompt="Enter the total amount from previous year's Annual Report.  Please review the instructions for a more detailed explanation." sqref="N5:N12 T5:T16" xr:uid="{CDC43D10-891F-4050-8A42-CEAB5B746828}"/>
    <dataValidation allowBlank="1" showInputMessage="1" showErrorMessage="1" prompt="Enter date this project was completed.  Or enter &quot;N/A&quot; if not applicable." sqref="N46:N52" xr:uid="{E5D944CB-9B5A-44F4-BFC7-C0DBEA60609C}"/>
    <dataValidation allowBlank="1" showInputMessage="1" showErrorMessage="1" prompt="Provide additional comments or if you are making amendments to your 5-year Plan or enter N/A if cell does not apply." sqref="B59:Q59" xr:uid="{BC02B3BC-98AE-4D36-B942-A2758BB74870}"/>
    <dataValidation type="whole" allowBlank="1" showInputMessage="1" showErrorMessage="1" prompt="Enter the total number of housing units developed, rehabilitated or preserved in this project." sqref="J46 J49:J52" xr:uid="{36210AAC-140B-4F51-B153-FDB57642F9F3}">
      <formula1>0</formula1>
      <formula2>100000000000000</formula2>
    </dataValidation>
    <dataValidation type="textLength" operator="lessThan" allowBlank="1" showInputMessage="1" showErrorMessage="1" sqref="B30:C33 K5:M12 B56:Q56 Q5:S16 H30:H33 B54:Q54 J30:J33 B44:N45" xr:uid="{70A48A78-CD46-4D6E-BC46-75AFBD42B586}">
      <formula1>0</formula1>
    </dataValidation>
    <dataValidation type="textLength" operator="lessThan" allowBlank="1" showInputMessage="1" showErrorMessage="1" error="This is not a form field. Hit Escape and then Tab to continue. " sqref="F30:F33 L30:L33" xr:uid="{9E1D5EB3-D41C-4233-8AAA-B7DE8E79D450}">
      <formula1>0</formula1>
    </dataValidation>
    <dataValidation type="textLength" operator="lessThan" allowBlank="1" showInputMessage="1" showErrorMessage="1" prompt="Please input any additional comments on Outcomes and Activity Expenditures." sqref="B58:Q58" xr:uid="{16E2F349-FFBE-4725-B6FE-14BB01DEA4F9}">
      <formula1>0</formula1>
    </dataValidation>
    <dataValidation allowBlank="1" showInputMessage="1" showErrorMessage="1" prompt="Enter the total amount of funds expended towards a project or service using PLHA funds." sqref="E11:I11" xr:uid="{439AE0E6-B083-48A1-90DA-16931C683F19}"/>
    <dataValidation type="list" allowBlank="1" showInputMessage="1" showErrorMessage="1" prompt="If the project is completed, is the certificate of occupancy or completion attached? Select yes or no." sqref="M46:M52" xr:uid="{0F33E9A5-27ED-4BD0-8B49-697CFB8F1342}">
      <formula1>"Select One, Yes, No, N/A, Previously Submitted"</formula1>
    </dataValidation>
    <dataValidation type="textLength" allowBlank="1" showInputMessage="1" showErrorMessage="1" sqref="K3:V4 B5:D11 E8:J8 B46:B52 B53:J53 O5:P12 U5:V16 B18:V20 B34:N35 B36:B42 B43:N43 U21:V28" xr:uid="{6C35E002-5A9D-4946-85A4-10BB17991C30}">
      <formula1>1000</formula1>
      <formula2>5000</formula2>
    </dataValidation>
    <dataValidation type="textLength" operator="lessThan" allowBlank="1" showInputMessage="1" showErrorMessage="1" error="This is not a form field. Please press tab to continue." sqref="B28:C28" xr:uid="{4128730A-0C54-426E-8D99-7B7450D63EB2}">
      <formula1>0</formula1>
    </dataValidation>
    <dataValidation type="textLength" operator="greaterThan" allowBlank="1" showInputMessage="1" showErrorMessage="1" error="This is not a form field. Please press Tab to continue." sqref="J28:T28" xr:uid="{6A0AB6BE-B71E-4867-B377-5707FAE2C288}">
      <formula1>0</formula1>
    </dataValidation>
    <dataValidation allowBlank="1" showInputMessage="1" showErrorMessage="1" prompt="Enter the most current amount awarded by HCD in the executed Standard Agreement or approved by SGIM with the budget revision or Request for Funds form." sqref="E5:J5 J6:J7 J9" xr:uid="{878E639B-F10C-4D77-846B-D4F638F773E7}"/>
    <dataValidation allowBlank="1" showInputMessage="1" showErrorMessage="1" prompt="Enter the amount noted in the Disencumbrance letter sent by SGIM.." sqref="E7:I7" xr:uid="{C34F233D-7867-4F60-B3A6-A9B60B0B00D1}"/>
    <dataValidation allowBlank="1" showInputMessage="1" showErrorMessage="1" prompt="Enter the most current amount approved by SGIM with the budget revision or Request for Funds form." sqref="E9:I9 E6:I6" xr:uid="{62422746-4E16-4859-95FC-A1199ADE3F68}"/>
    <dataValidation allowBlank="1" showInputMessage="1" showErrorMessage="1" prompt="Enter the length of affordability for the Project.  Length of affordability must adhere to the PLHA Guidelines for each specific Activity.  If not applicable, please enter &quot;N/A.&quot;" sqref="H21:H27" xr:uid="{DF9158CD-EDF0-444F-9FE3-492FF220E50B}"/>
    <dataValidation allowBlank="1" showInputMessage="1" showErrorMessage="1" prompt="Enter the total cost of the Project.  Cost includes PLHA and non-PLHA funds.  If not applicable, please enter &quot;N/A.&quot;" sqref="J21:J27" xr:uid="{787AFA6C-557B-4450-AC69-E98DCD721074}"/>
    <dataValidation allowBlank="1" showInputMessage="1" showErrorMessage="1" prompt="Enter the expiration date of the affordability covenant.  If not applicable, please enter &quot;N/A.&quot;" sqref="I21:I27" xr:uid="{4E327DA0-19CE-406F-AC3D-78C8C70F0339}"/>
    <dataValidation allowBlank="1" showInputMessage="1" showErrorMessage="1" prompt="Enter the amount expended on other eligible activities for this project. Describe these other activities in the additional comments section in cell B43" sqref="T21:T27" xr:uid="{0209FEFF-3ACE-4A9C-AD92-34AAB5A8238F}"/>
    <dataValidation allowBlank="1" showInputMessage="1" showErrorMessage="1" prompt="Enter the amount expended on the rehabilitation and/or preservation of transitional housing for this project." sqref="S21:S27" xr:uid="{386F575F-998C-4863-91CE-4C3550D144C9}"/>
    <dataValidation allowBlank="1" showInputMessage="1" showErrorMessage="1" prompt="Enter the amount expended on the rehabilitation and/or preservation of permanent housing for this project." sqref="R21:R27" xr:uid="{370F0F94-E4A1-481F-AA6C-5000BA7F259C}"/>
    <dataValidation allowBlank="1" showInputMessage="1" showErrorMessage="1" prompt="Enter the amount expended on the new construction of transitional housing for this project." sqref="Q21:Q27" xr:uid="{64C055F1-55B3-4D04-86CB-73D008204835}"/>
    <dataValidation allowBlank="1" showInputMessage="1" showErrorMessage="1" prompt="Enter the amount expended on the new construction of permanent housing for this project." sqref="P21:P27" xr:uid="{2CF19943-4801-4669-80F3-06F4CBD685B6}"/>
    <dataValidation allowBlank="1" showInputMessage="1" showErrorMessage="1" prompt="Enter the amount expended on Operating and Capital Costs for Emergency Shelters for this project." sqref="O21:O27" xr:uid="{7B0F5D09-9259-4B6E-966E-DDF9D263A5D2}"/>
    <dataValidation allowBlank="1" showInputMessage="1" showErrorMessage="1" prompt="Enter the amount expended on Operating and Capital Costs for Navigation Centers for this project." sqref="N21:N27" xr:uid="{82D5BF3C-36F8-4A67-BD66-6CC89CC15FCB}"/>
    <dataValidation allowBlank="1" showInputMessage="1" showErrorMessage="1" prompt="Enter the amount expended on Supportive or Case Management for this project." sqref="M21:M27" xr:uid="{02D4D654-D8CB-480D-A8C1-EEE58D59426C}"/>
    <dataValidation allowBlank="1" showInputMessage="1" showErrorMessage="1" prompt="Enter the amount expended on Rental Assistance for this project." sqref="L21:L27" xr:uid="{67F96709-48A4-43D4-958B-3998E0C27073}"/>
    <dataValidation allowBlank="1" showInputMessage="1" showErrorMessage="1" prompt="Enter the amount expended on Rapid Rehousing for this project." sqref="K21:K27" xr:uid="{E08E8A0C-B31A-49D4-ADF8-DE3D4FCBBCA9}"/>
  </dataValidations>
  <pageMargins left="0.45" right="0.45" top="0.5" bottom="0.5" header="0.3" footer="0.3"/>
  <pageSetup scale="13" orientation="portrait" horizontalDpi="1200" verticalDpi="1200" r:id="rId1"/>
  <extLst>
    <ext xmlns:x14="http://schemas.microsoft.com/office/spreadsheetml/2009/9/main" uri="{CCE6A557-97BC-4b89-ADB6-D9C93CAAB3DF}">
      <x14:dataValidations xmlns:xm="http://schemas.microsoft.com/office/excel/2006/main" xWindow="1254" yWindow="635" count="1">
        <x14:dataValidation type="list" allowBlank="1" showInputMessage="1" showErrorMessage="1" prompt="Enter County of the Project if PLHA funds have been requested and/or commitment documents have been submitted to SGM." xr:uid="{A9860D02-8CBE-4BE2-992C-B108532FE964}">
          <x14:formula1>
            <xm:f>'Drop Down Box'!$E$2:$E$61</xm:f>
          </x14:formula1>
          <xm:sqref>F21:G27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D16E6-96A1-4CA5-94C7-4A926C8D4794}">
  <sheetPr codeName="Sheet17">
    <pageSetUpPr fitToPage="1"/>
  </sheetPr>
  <dimension ref="A1:XG1377"/>
  <sheetViews>
    <sheetView zoomScale="60" zoomScaleNormal="60" zoomScaleSheetLayoutView="20" zoomScalePageLayoutView="85" workbookViewId="0">
      <selection activeCell="I5" sqref="I5"/>
    </sheetView>
  </sheetViews>
  <sheetFormatPr defaultColWidth="8.54296875" defaultRowHeight="12.5" x14ac:dyDescent="0.25"/>
  <cols>
    <col min="1" max="1" width="4.453125" customWidth="1"/>
    <col min="2" max="2" width="29.54296875" customWidth="1"/>
    <col min="3" max="13" width="27.54296875" customWidth="1"/>
    <col min="14" max="15" width="25.54296875" customWidth="1"/>
    <col min="16" max="22" width="30.54296875" customWidth="1"/>
    <col min="23" max="631" width="8.54296875" style="70"/>
  </cols>
  <sheetData>
    <row r="1" spans="1:22" ht="34.4" customHeight="1" x14ac:dyDescent="0.25">
      <c r="A1" s="70"/>
      <c r="B1" s="769" t="s">
        <v>141</v>
      </c>
      <c r="C1" s="786"/>
      <c r="D1" s="786"/>
      <c r="E1" s="786"/>
      <c r="F1" s="786"/>
      <c r="G1" s="786"/>
      <c r="H1" s="786"/>
      <c r="I1" s="786"/>
      <c r="J1" s="786"/>
      <c r="K1" s="786"/>
      <c r="L1" s="786"/>
      <c r="M1" s="786"/>
      <c r="N1" s="770"/>
      <c r="O1" s="770"/>
      <c r="P1" s="770"/>
      <c r="Q1" s="770"/>
      <c r="R1" s="770"/>
      <c r="S1" s="770"/>
      <c r="T1" s="770"/>
      <c r="U1" s="770"/>
      <c r="V1" s="771"/>
    </row>
    <row r="2" spans="1:22" ht="61.5" customHeight="1" thickBot="1" x14ac:dyDescent="0.3">
      <c r="A2" s="70"/>
      <c r="B2" s="698" t="s">
        <v>390</v>
      </c>
      <c r="C2" s="699"/>
      <c r="D2" s="699"/>
      <c r="E2" s="699"/>
      <c r="F2" s="699"/>
      <c r="G2" s="699"/>
      <c r="H2" s="699"/>
      <c r="I2" s="699"/>
      <c r="J2" s="699"/>
      <c r="K2" s="699"/>
      <c r="L2" s="699"/>
      <c r="M2" s="699"/>
      <c r="N2" s="772"/>
      <c r="O2" s="772"/>
      <c r="P2" s="772"/>
      <c r="Q2" s="772"/>
      <c r="R2" s="772"/>
      <c r="S2" s="772"/>
      <c r="T2" s="772"/>
      <c r="U2" s="772"/>
      <c r="V2" s="773"/>
    </row>
    <row r="3" spans="1:22" ht="240" customHeight="1" x14ac:dyDescent="0.25">
      <c r="A3" s="70"/>
      <c r="B3" s="859" t="s">
        <v>391</v>
      </c>
      <c r="C3" s="860"/>
      <c r="D3" s="860"/>
      <c r="E3" s="860"/>
      <c r="F3" s="860"/>
      <c r="G3" s="860"/>
      <c r="H3" s="860"/>
      <c r="I3" s="926"/>
      <c r="J3" s="224"/>
      <c r="K3" s="741" t="s">
        <v>392</v>
      </c>
      <c r="L3" s="742"/>
      <c r="M3" s="742"/>
      <c r="N3" s="742"/>
      <c r="O3" s="742"/>
      <c r="P3" s="742"/>
      <c r="Q3" s="742"/>
      <c r="R3" s="742"/>
      <c r="S3" s="742"/>
      <c r="T3" s="742"/>
      <c r="U3" s="742"/>
      <c r="V3" s="743"/>
    </row>
    <row r="4" spans="1:22" ht="70.400000000000006" customHeight="1" x14ac:dyDescent="0.25">
      <c r="A4" s="70"/>
      <c r="B4" s="725" t="str">
        <f>'1-Cover Sheet'!C9</f>
        <v>Select One</v>
      </c>
      <c r="C4" s="726"/>
      <c r="D4" s="726"/>
      <c r="E4" s="374" t="s">
        <v>122</v>
      </c>
      <c r="F4" s="374" t="s">
        <v>123</v>
      </c>
      <c r="G4" s="374" t="s">
        <v>124</v>
      </c>
      <c r="H4" s="374" t="s">
        <v>125</v>
      </c>
      <c r="I4" s="394" t="s">
        <v>126</v>
      </c>
      <c r="J4" s="373" t="s">
        <v>201</v>
      </c>
      <c r="K4" s="777" t="s">
        <v>145</v>
      </c>
      <c r="L4" s="778"/>
      <c r="M4" s="779"/>
      <c r="N4" s="105" t="s">
        <v>146</v>
      </c>
      <c r="O4" s="105" t="s">
        <v>147</v>
      </c>
      <c r="P4" s="58" t="s">
        <v>148</v>
      </c>
      <c r="Q4" s="777" t="s">
        <v>149</v>
      </c>
      <c r="R4" s="778"/>
      <c r="S4" s="779"/>
      <c r="T4" s="105" t="s">
        <v>150</v>
      </c>
      <c r="U4" s="105" t="s">
        <v>147</v>
      </c>
      <c r="V4" s="58" t="s">
        <v>151</v>
      </c>
    </row>
    <row r="5" spans="1:22" ht="94.4" customHeight="1" x14ac:dyDescent="0.25">
      <c r="A5" s="70"/>
      <c r="B5" s="663" t="s">
        <v>393</v>
      </c>
      <c r="C5" s="664"/>
      <c r="D5" s="664"/>
      <c r="E5" s="212"/>
      <c r="F5" s="212"/>
      <c r="G5" s="212"/>
      <c r="H5" s="212"/>
      <c r="I5" s="313"/>
      <c r="J5" s="395">
        <f>SUM(E5:I5)</f>
        <v>0</v>
      </c>
      <c r="K5" s="731" t="s">
        <v>394</v>
      </c>
      <c r="L5" s="732"/>
      <c r="M5" s="733"/>
      <c r="N5" s="5"/>
      <c r="O5" s="139">
        <f>E37</f>
        <v>0</v>
      </c>
      <c r="P5" s="146">
        <f>SUM(N5:O5)</f>
        <v>0</v>
      </c>
      <c r="Q5" s="876" t="s">
        <v>312</v>
      </c>
      <c r="R5" s="781"/>
      <c r="S5" s="782"/>
      <c r="T5" s="5"/>
      <c r="U5" s="139">
        <f>P27</f>
        <v>0</v>
      </c>
      <c r="V5" s="146">
        <f>SUM(T5:U5)</f>
        <v>0</v>
      </c>
    </row>
    <row r="6" spans="1:22" ht="94.4" customHeight="1" x14ac:dyDescent="0.25">
      <c r="A6" s="70"/>
      <c r="B6" s="663" t="s">
        <v>395</v>
      </c>
      <c r="C6" s="664"/>
      <c r="D6" s="664"/>
      <c r="E6" s="212"/>
      <c r="F6" s="212"/>
      <c r="G6" s="212"/>
      <c r="H6" s="212"/>
      <c r="I6" s="212"/>
      <c r="J6" s="395">
        <f t="shared" ref="J6:J9" si="0">SUM(E6:I6)</f>
        <v>0</v>
      </c>
      <c r="K6" s="731" t="s">
        <v>396</v>
      </c>
      <c r="L6" s="732"/>
      <c r="M6" s="733"/>
      <c r="N6" s="5"/>
      <c r="O6" s="140">
        <f>I37</f>
        <v>0</v>
      </c>
      <c r="P6" s="146">
        <f>SUM(N6:O6)</f>
        <v>0</v>
      </c>
      <c r="Q6" s="731" t="s">
        <v>397</v>
      </c>
      <c r="R6" s="732"/>
      <c r="S6" s="733"/>
      <c r="T6" s="5"/>
      <c r="U6" s="140">
        <f>Q27</f>
        <v>0</v>
      </c>
      <c r="V6" s="146">
        <f t="shared" ref="V6:V11" si="1">SUM(T6:U6)</f>
        <v>0</v>
      </c>
    </row>
    <row r="7" spans="1:22" ht="94.4" customHeight="1" x14ac:dyDescent="0.25">
      <c r="A7" s="70"/>
      <c r="B7" s="663" t="s">
        <v>398</v>
      </c>
      <c r="C7" s="664"/>
      <c r="D7" s="664"/>
      <c r="E7" s="212"/>
      <c r="F7" s="212"/>
      <c r="G7" s="212"/>
      <c r="H7" s="212"/>
      <c r="I7" s="212"/>
      <c r="J7" s="395">
        <f t="shared" si="0"/>
        <v>0</v>
      </c>
      <c r="K7" s="731" t="s">
        <v>399</v>
      </c>
      <c r="L7" s="732"/>
      <c r="M7" s="733"/>
      <c r="N7" s="5"/>
      <c r="O7" s="140">
        <f>J37</f>
        <v>0</v>
      </c>
      <c r="P7" s="146">
        <f>SUM(N7:O7)</f>
        <v>0</v>
      </c>
      <c r="Q7" s="731" t="s">
        <v>400</v>
      </c>
      <c r="R7" s="732"/>
      <c r="S7" s="733"/>
      <c r="T7" s="5"/>
      <c r="U7" s="140">
        <f>R27</f>
        <v>0</v>
      </c>
      <c r="V7" s="146">
        <f t="shared" si="1"/>
        <v>0</v>
      </c>
    </row>
    <row r="8" spans="1:22" ht="94.4" customHeight="1" x14ac:dyDescent="0.25">
      <c r="A8" s="70"/>
      <c r="B8" s="663" t="s">
        <v>401</v>
      </c>
      <c r="C8" s="664"/>
      <c r="D8" s="664"/>
      <c r="E8" s="212"/>
      <c r="F8" s="212"/>
      <c r="G8" s="212"/>
      <c r="H8" s="212"/>
      <c r="I8" s="212"/>
      <c r="J8" s="395">
        <f t="shared" si="0"/>
        <v>0</v>
      </c>
      <c r="K8" s="731" t="s">
        <v>402</v>
      </c>
      <c r="L8" s="732"/>
      <c r="M8" s="733"/>
      <c r="N8" s="5"/>
      <c r="O8" s="140">
        <f>K37</f>
        <v>0</v>
      </c>
      <c r="P8" s="146">
        <f>SUM(N8:O8)</f>
        <v>0</v>
      </c>
      <c r="Q8" s="731" t="s">
        <v>355</v>
      </c>
      <c r="R8" s="732"/>
      <c r="S8" s="733"/>
      <c r="T8" s="5"/>
      <c r="U8" s="140">
        <f>S27</f>
        <v>0</v>
      </c>
      <c r="V8" s="146">
        <f t="shared" si="1"/>
        <v>0</v>
      </c>
    </row>
    <row r="9" spans="1:22" ht="94.4" customHeight="1" thickBot="1" x14ac:dyDescent="0.3">
      <c r="A9" s="70"/>
      <c r="B9" s="663" t="s">
        <v>403</v>
      </c>
      <c r="C9" s="664"/>
      <c r="D9" s="664"/>
      <c r="E9" s="212"/>
      <c r="F9" s="212"/>
      <c r="G9" s="212"/>
      <c r="H9" s="212"/>
      <c r="I9" s="213"/>
      <c r="J9" s="395">
        <f t="shared" si="0"/>
        <v>0</v>
      </c>
      <c r="K9" s="737" t="s">
        <v>404</v>
      </c>
      <c r="L9" s="738"/>
      <c r="M9" s="739"/>
      <c r="N9" s="61"/>
      <c r="O9" s="39">
        <f>L37</f>
        <v>0</v>
      </c>
      <c r="P9" s="147">
        <f>SUM(N9:O9)</f>
        <v>0</v>
      </c>
      <c r="Q9" s="731" t="s">
        <v>356</v>
      </c>
      <c r="R9" s="732"/>
      <c r="S9" s="733"/>
      <c r="T9" s="5"/>
      <c r="U9" s="140">
        <f>T27</f>
        <v>0</v>
      </c>
      <c r="V9" s="146">
        <f t="shared" si="1"/>
        <v>0</v>
      </c>
    </row>
    <row r="10" spans="1:22" ht="94.4" customHeight="1" x14ac:dyDescent="0.25">
      <c r="A10" s="70"/>
      <c r="B10" s="663" t="s">
        <v>405</v>
      </c>
      <c r="C10" s="664"/>
      <c r="D10" s="664"/>
      <c r="E10" s="320">
        <f>SUM(E5-E7-E9)</f>
        <v>0</v>
      </c>
      <c r="F10" s="320">
        <f t="shared" ref="F10:J10" si="2">SUM(F5-F7-F9)</f>
        <v>0</v>
      </c>
      <c r="G10" s="320">
        <f t="shared" si="2"/>
        <v>0</v>
      </c>
      <c r="H10" s="320">
        <f t="shared" si="2"/>
        <v>0</v>
      </c>
      <c r="I10" s="321">
        <f t="shared" si="2"/>
        <v>0</v>
      </c>
      <c r="J10" s="321">
        <f t="shared" si="2"/>
        <v>0</v>
      </c>
      <c r="K10" s="930"/>
      <c r="L10" s="931"/>
      <c r="M10" s="931"/>
      <c r="N10" s="931"/>
      <c r="O10" s="931"/>
      <c r="P10" s="932"/>
      <c r="Q10" s="731" t="s">
        <v>357</v>
      </c>
      <c r="R10" s="732"/>
      <c r="S10" s="733"/>
      <c r="T10" s="5"/>
      <c r="U10" s="140">
        <f>U27</f>
        <v>0</v>
      </c>
      <c r="V10" s="146">
        <f t="shared" si="1"/>
        <v>0</v>
      </c>
    </row>
    <row r="11" spans="1:22" ht="94.4" customHeight="1" thickBot="1" x14ac:dyDescent="0.3">
      <c r="A11" s="70"/>
      <c r="B11" s="691" t="s">
        <v>406</v>
      </c>
      <c r="C11" s="692"/>
      <c r="D11" s="693"/>
      <c r="E11" s="212"/>
      <c r="F11" s="212"/>
      <c r="G11" s="212"/>
      <c r="H11" s="212"/>
      <c r="I11" s="213"/>
      <c r="J11" s="395">
        <f>SUM(E11:I11)</f>
        <v>0</v>
      </c>
      <c r="K11" s="930"/>
      <c r="L11" s="931"/>
      <c r="M11" s="931"/>
      <c r="N11" s="931"/>
      <c r="O11" s="931"/>
      <c r="P11" s="932"/>
      <c r="Q11" s="901" t="s">
        <v>407</v>
      </c>
      <c r="R11" s="902"/>
      <c r="S11" s="903"/>
      <c r="T11" s="61"/>
      <c r="U11" s="39">
        <f>V27</f>
        <v>0</v>
      </c>
      <c r="V11" s="147">
        <f t="shared" si="1"/>
        <v>0</v>
      </c>
    </row>
    <row r="12" spans="1:22" ht="94.4" customHeight="1" x14ac:dyDescent="0.25">
      <c r="A12" s="70"/>
      <c r="B12" s="663" t="s">
        <v>408</v>
      </c>
      <c r="C12" s="664"/>
      <c r="D12" s="664"/>
      <c r="E12" s="679">
        <f>M27</f>
        <v>0</v>
      </c>
      <c r="F12" s="795"/>
      <c r="G12" s="795"/>
      <c r="H12" s="795"/>
      <c r="I12" s="796"/>
      <c r="J12" s="226"/>
      <c r="K12" s="450"/>
      <c r="L12" s="451"/>
      <c r="M12" s="451"/>
      <c r="N12" s="451"/>
      <c r="O12" s="451"/>
      <c r="P12" s="451"/>
      <c r="Q12" s="451"/>
      <c r="R12" s="451"/>
      <c r="S12" s="451"/>
      <c r="T12" s="451"/>
      <c r="U12" s="451"/>
      <c r="V12" s="452"/>
    </row>
    <row r="13" spans="1:22" ht="94.4" customHeight="1" x14ac:dyDescent="0.25">
      <c r="A13" s="70"/>
      <c r="B13" s="663" t="s">
        <v>409</v>
      </c>
      <c r="C13" s="664"/>
      <c r="D13" s="664"/>
      <c r="E13" s="679">
        <f>L27</f>
        <v>0</v>
      </c>
      <c r="F13" s="680"/>
      <c r="G13" s="680"/>
      <c r="H13" s="680"/>
      <c r="I13" s="681"/>
      <c r="J13" s="226"/>
      <c r="K13" s="450"/>
      <c r="L13" s="451"/>
      <c r="M13" s="451"/>
      <c r="N13" s="451"/>
      <c r="O13" s="451"/>
      <c r="P13" s="451"/>
      <c r="Q13" s="451"/>
      <c r="R13" s="451"/>
      <c r="S13" s="451"/>
      <c r="T13" s="451"/>
      <c r="U13" s="451"/>
      <c r="V13" s="452"/>
    </row>
    <row r="14" spans="1:22" ht="94.4" customHeight="1" x14ac:dyDescent="0.25">
      <c r="A14" s="70"/>
      <c r="B14" s="663" t="s">
        <v>410</v>
      </c>
      <c r="C14" s="664"/>
      <c r="D14" s="664"/>
      <c r="E14" s="682"/>
      <c r="F14" s="683"/>
      <c r="G14" s="683"/>
      <c r="H14" s="683"/>
      <c r="I14" s="684"/>
      <c r="J14" s="226"/>
      <c r="K14" s="450"/>
      <c r="L14" s="451"/>
      <c r="M14" s="451"/>
      <c r="N14" s="451"/>
      <c r="O14" s="451"/>
      <c r="P14" s="451"/>
      <c r="Q14" s="451"/>
      <c r="R14" s="451"/>
      <c r="S14" s="451"/>
      <c r="T14" s="451"/>
      <c r="U14" s="451"/>
      <c r="V14" s="452"/>
    </row>
    <row r="15" spans="1:22" ht="94.4" customHeight="1" x14ac:dyDescent="0.25">
      <c r="A15" s="70"/>
      <c r="B15" s="663" t="s">
        <v>411</v>
      </c>
      <c r="C15" s="664"/>
      <c r="D15" s="664"/>
      <c r="E15" s="682"/>
      <c r="F15" s="683"/>
      <c r="G15" s="683"/>
      <c r="H15" s="683"/>
      <c r="I15" s="684"/>
      <c r="J15" s="226"/>
      <c r="K15" s="450"/>
      <c r="L15" s="451"/>
      <c r="M15" s="451"/>
      <c r="N15" s="451"/>
      <c r="O15" s="451"/>
      <c r="P15" s="451"/>
      <c r="Q15" s="451"/>
      <c r="R15" s="451"/>
      <c r="S15" s="451"/>
      <c r="T15" s="451"/>
      <c r="U15" s="451"/>
      <c r="V15" s="452"/>
    </row>
    <row r="16" spans="1:22" ht="45" customHeight="1" thickBot="1" x14ac:dyDescent="0.3">
      <c r="A16" s="70"/>
      <c r="B16" s="314"/>
      <c r="C16" s="315"/>
      <c r="D16" s="315"/>
      <c r="E16" s="315"/>
      <c r="F16" s="315"/>
      <c r="G16" s="315"/>
      <c r="H16" s="315"/>
      <c r="I16" s="316"/>
      <c r="J16" s="226"/>
      <c r="K16" s="453"/>
      <c r="L16" s="454"/>
      <c r="M16" s="454"/>
      <c r="N16" s="454"/>
      <c r="O16" s="454"/>
      <c r="P16" s="454"/>
      <c r="Q16" s="454"/>
      <c r="R16" s="454"/>
      <c r="S16" s="454"/>
      <c r="T16" s="454"/>
      <c r="U16" s="454"/>
      <c r="V16" s="455"/>
    </row>
    <row r="17" spans="1:22" ht="80.900000000000006" customHeight="1" thickBot="1" x14ac:dyDescent="0.3">
      <c r="A17" s="429"/>
      <c r="B17" s="774" t="s">
        <v>412</v>
      </c>
      <c r="C17" s="711"/>
      <c r="D17" s="711"/>
      <c r="E17" s="711"/>
      <c r="F17" s="711"/>
      <c r="G17" s="711"/>
      <c r="H17" s="711"/>
      <c r="I17" s="711"/>
      <c r="J17" s="711"/>
      <c r="K17" s="711"/>
      <c r="L17" s="711"/>
      <c r="M17" s="711"/>
      <c r="N17" s="711"/>
      <c r="O17" s="897"/>
      <c r="P17" s="897"/>
      <c r="Q17" s="897"/>
      <c r="R17" s="897"/>
      <c r="S17" s="897"/>
      <c r="T17" s="897"/>
      <c r="U17" s="897"/>
      <c r="V17" s="898"/>
    </row>
    <row r="18" spans="1:22" ht="85.5" customHeight="1" x14ac:dyDescent="0.25">
      <c r="A18" s="70"/>
      <c r="B18" s="764" t="s">
        <v>360</v>
      </c>
      <c r="C18" s="938"/>
      <c r="D18" s="938"/>
      <c r="E18" s="938"/>
      <c r="F18" s="938"/>
      <c r="G18" s="938"/>
      <c r="H18" s="938"/>
      <c r="I18" s="938"/>
      <c r="J18" s="938"/>
      <c r="K18" s="939"/>
      <c r="L18" s="456"/>
      <c r="M18" s="935" t="s">
        <v>178</v>
      </c>
      <c r="N18" s="936"/>
      <c r="O18" s="936"/>
      <c r="P18" s="936"/>
      <c r="Q18" s="936"/>
      <c r="R18" s="936"/>
      <c r="S18" s="936"/>
      <c r="T18" s="936"/>
      <c r="U18" s="936"/>
      <c r="V18" s="937"/>
    </row>
    <row r="19" spans="1:22" ht="109.4" customHeight="1" x14ac:dyDescent="0.25">
      <c r="A19" s="70"/>
      <c r="B19" s="823" t="s">
        <v>179</v>
      </c>
      <c r="C19" s="824"/>
      <c r="D19" s="824" t="s">
        <v>180</v>
      </c>
      <c r="E19" s="824"/>
      <c r="F19" s="824" t="s">
        <v>181</v>
      </c>
      <c r="G19" s="824"/>
      <c r="H19" s="15" t="s">
        <v>182</v>
      </c>
      <c r="I19" s="15" t="s">
        <v>183</v>
      </c>
      <c r="J19" s="15" t="s">
        <v>280</v>
      </c>
      <c r="K19" s="457" t="s">
        <v>185</v>
      </c>
      <c r="L19" s="139" t="s">
        <v>247</v>
      </c>
      <c r="M19" s="106" t="s">
        <v>282</v>
      </c>
      <c r="N19" s="20" t="s">
        <v>413</v>
      </c>
      <c r="O19" s="20" t="s">
        <v>414</v>
      </c>
      <c r="P19" s="20" t="s">
        <v>312</v>
      </c>
      <c r="Q19" s="15" t="s">
        <v>397</v>
      </c>
      <c r="R19" s="15" t="s">
        <v>354</v>
      </c>
      <c r="S19" s="15" t="s">
        <v>355</v>
      </c>
      <c r="T19" s="15" t="s">
        <v>356</v>
      </c>
      <c r="U19" s="15" t="s">
        <v>357</v>
      </c>
      <c r="V19" s="389" t="s">
        <v>358</v>
      </c>
    </row>
    <row r="20" spans="1:22" ht="45.65" customHeight="1" x14ac:dyDescent="0.25">
      <c r="A20" s="72" t="s">
        <v>200</v>
      </c>
      <c r="B20" s="825"/>
      <c r="C20" s="826"/>
      <c r="D20" s="929"/>
      <c r="E20" s="929"/>
      <c r="F20" s="813" t="s">
        <v>22</v>
      </c>
      <c r="G20" s="814"/>
      <c r="H20" s="280"/>
      <c r="I20" s="67"/>
      <c r="J20" s="92"/>
      <c r="K20" s="12"/>
      <c r="L20" s="8"/>
      <c r="M20" s="179"/>
      <c r="N20" s="9" t="s">
        <v>22</v>
      </c>
      <c r="O20" s="9" t="s">
        <v>22</v>
      </c>
      <c r="P20" s="280"/>
      <c r="Q20" s="9"/>
      <c r="R20" s="9"/>
      <c r="S20" s="9"/>
      <c r="T20" s="9"/>
      <c r="U20" s="9"/>
      <c r="V20" s="11"/>
    </row>
    <row r="21" spans="1:22" ht="57.65" customHeight="1" x14ac:dyDescent="0.25">
      <c r="A21" s="72" t="s">
        <v>200</v>
      </c>
      <c r="B21" s="825"/>
      <c r="C21" s="826"/>
      <c r="D21" s="929"/>
      <c r="E21" s="929"/>
      <c r="F21" s="813" t="s">
        <v>22</v>
      </c>
      <c r="G21" s="814"/>
      <c r="H21" s="280"/>
      <c r="I21" s="67"/>
      <c r="J21" s="92"/>
      <c r="K21" s="12"/>
      <c r="L21" s="8"/>
      <c r="M21" s="179"/>
      <c r="N21" s="9" t="s">
        <v>22</v>
      </c>
      <c r="O21" s="9" t="s">
        <v>22</v>
      </c>
      <c r="P21" s="280"/>
      <c r="Q21" s="9"/>
      <c r="R21" s="9"/>
      <c r="S21" s="9"/>
      <c r="T21" s="9"/>
      <c r="U21" s="9"/>
      <c r="V21" s="11"/>
    </row>
    <row r="22" spans="1:22" ht="53.9" customHeight="1" x14ac:dyDescent="0.25">
      <c r="A22" s="72" t="s">
        <v>200</v>
      </c>
      <c r="B22" s="825"/>
      <c r="C22" s="826"/>
      <c r="D22" s="929"/>
      <c r="E22" s="929"/>
      <c r="F22" s="813" t="s">
        <v>22</v>
      </c>
      <c r="G22" s="814"/>
      <c r="H22" s="280"/>
      <c r="I22" s="67"/>
      <c r="J22" s="92"/>
      <c r="K22" s="12"/>
      <c r="L22" s="8"/>
      <c r="M22" s="179"/>
      <c r="N22" s="9" t="s">
        <v>22</v>
      </c>
      <c r="O22" s="9" t="s">
        <v>22</v>
      </c>
      <c r="P22" s="280"/>
      <c r="Q22" s="9"/>
      <c r="R22" s="9"/>
      <c r="S22" s="9"/>
      <c r="T22" s="9"/>
      <c r="U22" s="9"/>
      <c r="V22" s="11"/>
    </row>
    <row r="23" spans="1:22" ht="54.65" customHeight="1" x14ac:dyDescent="0.25">
      <c r="A23" s="72" t="s">
        <v>200</v>
      </c>
      <c r="B23" s="825"/>
      <c r="C23" s="826"/>
      <c r="D23" s="929"/>
      <c r="E23" s="929"/>
      <c r="F23" s="813" t="s">
        <v>22</v>
      </c>
      <c r="G23" s="814"/>
      <c r="H23" s="280"/>
      <c r="I23" s="67"/>
      <c r="J23" s="92"/>
      <c r="K23" s="12"/>
      <c r="L23" s="8"/>
      <c r="M23" s="179"/>
      <c r="N23" s="9" t="s">
        <v>22</v>
      </c>
      <c r="O23" s="9" t="s">
        <v>22</v>
      </c>
      <c r="P23" s="280"/>
      <c r="Q23" s="9"/>
      <c r="R23" s="9"/>
      <c r="S23" s="9"/>
      <c r="T23" s="9"/>
      <c r="U23" s="9"/>
      <c r="V23" s="11"/>
    </row>
    <row r="24" spans="1:22" ht="52.5" customHeight="1" x14ac:dyDescent="0.25">
      <c r="A24" s="72" t="s">
        <v>200</v>
      </c>
      <c r="B24" s="825"/>
      <c r="C24" s="826"/>
      <c r="D24" s="929"/>
      <c r="E24" s="929"/>
      <c r="F24" s="813" t="s">
        <v>22</v>
      </c>
      <c r="G24" s="814"/>
      <c r="H24" s="280"/>
      <c r="I24" s="67"/>
      <c r="J24" s="92"/>
      <c r="K24" s="12"/>
      <c r="L24" s="8"/>
      <c r="M24" s="179"/>
      <c r="N24" s="9" t="s">
        <v>22</v>
      </c>
      <c r="O24" s="9" t="s">
        <v>22</v>
      </c>
      <c r="P24" s="280"/>
      <c r="Q24" s="9"/>
      <c r="R24" s="9"/>
      <c r="S24" s="9"/>
      <c r="T24" s="9"/>
      <c r="U24" s="9"/>
      <c r="V24" s="11"/>
    </row>
    <row r="25" spans="1:22" ht="53.9" customHeight="1" x14ac:dyDescent="0.25">
      <c r="A25" s="72" t="s">
        <v>200</v>
      </c>
      <c r="B25" s="825"/>
      <c r="C25" s="826"/>
      <c r="D25" s="929"/>
      <c r="E25" s="929"/>
      <c r="F25" s="813" t="s">
        <v>22</v>
      </c>
      <c r="G25" s="814"/>
      <c r="H25" s="280"/>
      <c r="I25" s="67"/>
      <c r="J25" s="92"/>
      <c r="K25" s="12"/>
      <c r="L25" s="8"/>
      <c r="M25" s="179"/>
      <c r="N25" s="9" t="s">
        <v>22</v>
      </c>
      <c r="O25" s="9" t="s">
        <v>22</v>
      </c>
      <c r="P25" s="280"/>
      <c r="Q25" s="9"/>
      <c r="R25" s="9"/>
      <c r="S25" s="9"/>
      <c r="T25" s="9"/>
      <c r="U25" s="9"/>
      <c r="V25" s="11"/>
    </row>
    <row r="26" spans="1:22" ht="53.9" customHeight="1" x14ac:dyDescent="0.25">
      <c r="A26" s="72" t="s">
        <v>200</v>
      </c>
      <c r="B26" s="825"/>
      <c r="C26" s="826"/>
      <c r="D26" s="929"/>
      <c r="E26" s="929"/>
      <c r="F26" s="813" t="s">
        <v>22</v>
      </c>
      <c r="G26" s="814"/>
      <c r="H26" s="280"/>
      <c r="I26" s="322"/>
      <c r="J26" s="96"/>
      <c r="K26" s="12"/>
      <c r="L26" s="8"/>
      <c r="M26" s="179"/>
      <c r="N26" s="9" t="s">
        <v>22</v>
      </c>
      <c r="O26" s="161" t="s">
        <v>22</v>
      </c>
      <c r="P26" s="162"/>
      <c r="Q26" s="9"/>
      <c r="R26" s="9"/>
      <c r="S26" s="9"/>
      <c r="T26" s="9"/>
      <c r="U26" s="9"/>
      <c r="V26" s="11"/>
    </row>
    <row r="27" spans="1:22" ht="40.4" customHeight="1" thickBot="1" x14ac:dyDescent="0.4">
      <c r="A27" s="70"/>
      <c r="B27" s="815" t="s">
        <v>258</v>
      </c>
      <c r="C27" s="828"/>
      <c r="D27" s="904"/>
      <c r="E27" s="905"/>
      <c r="F27" s="905"/>
      <c r="G27" s="905"/>
      <c r="H27" s="905"/>
      <c r="I27" s="905"/>
      <c r="J27" s="458">
        <f>SUM(J20:J26)</f>
        <v>0</v>
      </c>
      <c r="K27" s="459"/>
      <c r="L27" s="36">
        <f>SUM(L20:L26)</f>
        <v>0</v>
      </c>
      <c r="M27" s="460">
        <f>SUM(M20:M26)</f>
        <v>0</v>
      </c>
      <c r="N27" s="927"/>
      <c r="O27" s="928"/>
      <c r="P27" s="461">
        <f>SUM(P20:P26)</f>
        <v>0</v>
      </c>
      <c r="Q27" s="39">
        <f t="shared" ref="Q27:V27" si="3">SUM(Q20:Q26)</f>
        <v>0</v>
      </c>
      <c r="R27" s="39">
        <f t="shared" si="3"/>
        <v>0</v>
      </c>
      <c r="S27" s="39">
        <f t="shared" si="3"/>
        <v>0</v>
      </c>
      <c r="T27" s="39">
        <f t="shared" si="3"/>
        <v>0</v>
      </c>
      <c r="U27" s="39">
        <f t="shared" si="3"/>
        <v>0</v>
      </c>
      <c r="V27" s="388">
        <f t="shared" si="3"/>
        <v>0</v>
      </c>
    </row>
    <row r="28" spans="1:22" ht="67.5" customHeight="1" x14ac:dyDescent="0.25">
      <c r="A28" s="70"/>
      <c r="B28" s="761" t="s">
        <v>251</v>
      </c>
      <c r="C28" s="762"/>
      <c r="D28" s="762"/>
      <c r="E28" s="762"/>
      <c r="F28" s="762"/>
      <c r="G28" s="762"/>
      <c r="H28" s="762"/>
      <c r="I28" s="933"/>
      <c r="J28" s="933"/>
      <c r="K28" s="933"/>
      <c r="L28" s="934"/>
      <c r="M28" s="940" t="s">
        <v>203</v>
      </c>
      <c r="N28" s="720"/>
      <c r="O28" s="720"/>
      <c r="P28" s="720"/>
      <c r="Q28" s="721"/>
      <c r="R28" s="70"/>
      <c r="S28" s="70"/>
      <c r="T28" s="70"/>
      <c r="U28" s="70"/>
      <c r="V28" s="70"/>
    </row>
    <row r="29" spans="1:22" ht="108" customHeight="1" x14ac:dyDescent="0.25">
      <c r="A29" s="70"/>
      <c r="B29" s="955" t="s">
        <v>179</v>
      </c>
      <c r="C29" s="735"/>
      <c r="D29" s="942"/>
      <c r="E29" s="943" t="s">
        <v>415</v>
      </c>
      <c r="F29" s="942"/>
      <c r="G29" s="943" t="s">
        <v>206</v>
      </c>
      <c r="H29" s="942"/>
      <c r="I29" s="443" t="s">
        <v>396</v>
      </c>
      <c r="J29" s="443" t="s">
        <v>399</v>
      </c>
      <c r="K29" s="443" t="s">
        <v>402</v>
      </c>
      <c r="L29" s="462" t="s">
        <v>404</v>
      </c>
      <c r="M29" s="438" t="s">
        <v>257</v>
      </c>
      <c r="N29" s="15" t="s">
        <v>416</v>
      </c>
      <c r="O29" s="463" t="s">
        <v>215</v>
      </c>
      <c r="P29" s="15" t="s">
        <v>417</v>
      </c>
      <c r="Q29" s="464" t="s">
        <v>418</v>
      </c>
      <c r="R29" s="70"/>
      <c r="S29" s="70"/>
      <c r="T29" s="70"/>
      <c r="U29" s="70"/>
      <c r="V29" s="70"/>
    </row>
    <row r="30" spans="1:22" ht="62.9" customHeight="1" x14ac:dyDescent="0.25">
      <c r="A30" s="70"/>
      <c r="B30" s="941" t="str">
        <f>IF(B20="","",B20)</f>
        <v/>
      </c>
      <c r="C30" s="735"/>
      <c r="D30" s="942"/>
      <c r="E30" s="813"/>
      <c r="F30" s="944"/>
      <c r="G30" s="945" t="s">
        <v>22</v>
      </c>
      <c r="H30" s="944"/>
      <c r="I30" s="293"/>
      <c r="J30" s="293"/>
      <c r="K30" s="293"/>
      <c r="L30" s="299"/>
      <c r="M30" s="292" t="s">
        <v>22</v>
      </c>
      <c r="N30" s="293" t="s">
        <v>22</v>
      </c>
      <c r="O30" s="291" t="s">
        <v>22</v>
      </c>
      <c r="P30" s="293" t="s">
        <v>22</v>
      </c>
      <c r="Q30" s="77"/>
      <c r="R30" s="70"/>
      <c r="S30" s="70"/>
      <c r="T30" s="70"/>
      <c r="U30" s="70"/>
      <c r="V30" s="70"/>
    </row>
    <row r="31" spans="1:22" ht="59.15" customHeight="1" x14ac:dyDescent="0.25">
      <c r="A31" s="70"/>
      <c r="B31" s="941" t="str">
        <f t="shared" ref="B31:B36" si="4">IF(B21="","",B21)</f>
        <v/>
      </c>
      <c r="C31" s="735"/>
      <c r="D31" s="942"/>
      <c r="E31" s="813"/>
      <c r="F31" s="944"/>
      <c r="G31" s="945" t="s">
        <v>22</v>
      </c>
      <c r="H31" s="944"/>
      <c r="I31" s="293"/>
      <c r="J31" s="293"/>
      <c r="K31" s="293"/>
      <c r="L31" s="299"/>
      <c r="M31" s="292" t="s">
        <v>22</v>
      </c>
      <c r="N31" s="293" t="s">
        <v>22</v>
      </c>
      <c r="O31" s="291" t="s">
        <v>22</v>
      </c>
      <c r="P31" s="293" t="s">
        <v>22</v>
      </c>
      <c r="Q31" s="77"/>
      <c r="R31" s="70"/>
      <c r="S31" s="70"/>
      <c r="T31" s="70"/>
      <c r="U31" s="70"/>
      <c r="V31" s="70"/>
    </row>
    <row r="32" spans="1:22" ht="58.4" customHeight="1" x14ac:dyDescent="0.25">
      <c r="A32" s="70"/>
      <c r="B32" s="941" t="str">
        <f t="shared" si="4"/>
        <v/>
      </c>
      <c r="C32" s="735"/>
      <c r="D32" s="942"/>
      <c r="E32" s="813"/>
      <c r="F32" s="944"/>
      <c r="G32" s="945" t="s">
        <v>22</v>
      </c>
      <c r="H32" s="944"/>
      <c r="I32" s="293"/>
      <c r="J32" s="293"/>
      <c r="K32" s="293"/>
      <c r="L32" s="299"/>
      <c r="M32" s="292" t="s">
        <v>22</v>
      </c>
      <c r="N32" s="293" t="s">
        <v>22</v>
      </c>
      <c r="O32" s="291" t="s">
        <v>22</v>
      </c>
      <c r="P32" s="293" t="s">
        <v>22</v>
      </c>
      <c r="Q32" s="77"/>
      <c r="R32" s="70"/>
      <c r="S32" s="70"/>
      <c r="T32" s="70"/>
      <c r="U32" s="70"/>
      <c r="V32" s="70"/>
    </row>
    <row r="33" spans="1:22" ht="51.65" customHeight="1" x14ac:dyDescent="0.25">
      <c r="A33" s="70"/>
      <c r="B33" s="941" t="str">
        <f t="shared" si="4"/>
        <v/>
      </c>
      <c r="C33" s="735"/>
      <c r="D33" s="942"/>
      <c r="E33" s="813"/>
      <c r="F33" s="944"/>
      <c r="G33" s="945" t="s">
        <v>22</v>
      </c>
      <c r="H33" s="944"/>
      <c r="I33" s="293"/>
      <c r="J33" s="293"/>
      <c r="K33" s="293"/>
      <c r="L33" s="299"/>
      <c r="M33" s="292" t="s">
        <v>22</v>
      </c>
      <c r="N33" s="293" t="s">
        <v>22</v>
      </c>
      <c r="O33" s="291" t="s">
        <v>22</v>
      </c>
      <c r="P33" s="293" t="s">
        <v>22</v>
      </c>
      <c r="Q33" s="77"/>
      <c r="R33" s="70"/>
      <c r="S33" s="70"/>
      <c r="T33" s="70"/>
      <c r="U33" s="70"/>
      <c r="V33" s="70"/>
    </row>
    <row r="34" spans="1:22" ht="58.4" customHeight="1" x14ac:dyDescent="0.25">
      <c r="A34" s="70"/>
      <c r="B34" s="941" t="str">
        <f t="shared" si="4"/>
        <v/>
      </c>
      <c r="C34" s="735"/>
      <c r="D34" s="942"/>
      <c r="E34" s="813"/>
      <c r="F34" s="944"/>
      <c r="G34" s="945" t="s">
        <v>22</v>
      </c>
      <c r="H34" s="944"/>
      <c r="I34" s="293"/>
      <c r="J34" s="293"/>
      <c r="K34" s="293"/>
      <c r="L34" s="299"/>
      <c r="M34" s="292" t="s">
        <v>22</v>
      </c>
      <c r="N34" s="293" t="s">
        <v>22</v>
      </c>
      <c r="O34" s="291" t="s">
        <v>22</v>
      </c>
      <c r="P34" s="293" t="s">
        <v>22</v>
      </c>
      <c r="Q34" s="77"/>
      <c r="R34" s="70"/>
      <c r="S34" s="70"/>
      <c r="T34" s="70"/>
      <c r="U34" s="70"/>
      <c r="V34" s="70"/>
    </row>
    <row r="35" spans="1:22" ht="66.650000000000006" customHeight="1" x14ac:dyDescent="0.25">
      <c r="A35" s="70"/>
      <c r="B35" s="941" t="str">
        <f t="shared" si="4"/>
        <v/>
      </c>
      <c r="C35" s="735"/>
      <c r="D35" s="942"/>
      <c r="E35" s="813"/>
      <c r="F35" s="944"/>
      <c r="G35" s="945" t="s">
        <v>22</v>
      </c>
      <c r="H35" s="944"/>
      <c r="I35" s="293"/>
      <c r="J35" s="293"/>
      <c r="K35" s="293"/>
      <c r="L35" s="299"/>
      <c r="M35" s="292" t="s">
        <v>22</v>
      </c>
      <c r="N35" s="293" t="s">
        <v>22</v>
      </c>
      <c r="O35" s="291" t="s">
        <v>22</v>
      </c>
      <c r="P35" s="293" t="s">
        <v>22</v>
      </c>
      <c r="Q35" s="77"/>
      <c r="R35" s="70"/>
      <c r="S35" s="70"/>
      <c r="T35" s="70"/>
      <c r="U35" s="70"/>
      <c r="V35" s="70"/>
    </row>
    <row r="36" spans="1:22" ht="58.4" customHeight="1" thickBot="1" x14ac:dyDescent="0.3">
      <c r="A36" s="70"/>
      <c r="B36" s="941" t="str">
        <f t="shared" si="4"/>
        <v/>
      </c>
      <c r="C36" s="735"/>
      <c r="D36" s="942"/>
      <c r="E36" s="813"/>
      <c r="F36" s="944"/>
      <c r="G36" s="945" t="s">
        <v>22</v>
      </c>
      <c r="H36" s="944"/>
      <c r="I36" s="293"/>
      <c r="J36" s="293"/>
      <c r="K36" s="293"/>
      <c r="L36" s="299"/>
      <c r="M36" s="23" t="s">
        <v>22</v>
      </c>
      <c r="N36" s="297" t="s">
        <v>22</v>
      </c>
      <c r="O36" s="301" t="s">
        <v>22</v>
      </c>
      <c r="P36" s="293" t="s">
        <v>22</v>
      </c>
      <c r="Q36" s="77"/>
      <c r="R36" s="70"/>
      <c r="S36" s="70"/>
      <c r="T36" s="70"/>
      <c r="U36" s="70"/>
      <c r="V36" s="70"/>
    </row>
    <row r="37" spans="1:22" ht="40.4" customHeight="1" thickBot="1" x14ac:dyDescent="0.4">
      <c r="A37" s="70"/>
      <c r="B37" s="949" t="s">
        <v>258</v>
      </c>
      <c r="C37" s="950"/>
      <c r="D37" s="951"/>
      <c r="E37" s="948">
        <f>SUM(E30:E36)</f>
        <v>0</v>
      </c>
      <c r="F37" s="828"/>
      <c r="G37" s="946"/>
      <c r="H37" s="947"/>
      <c r="I37" s="39">
        <f>SUM(I30:I36)</f>
        <v>0</v>
      </c>
      <c r="J37" s="39">
        <f>SUM(J30:J36)</f>
        <v>0</v>
      </c>
      <c r="K37" s="39">
        <f>SUM(K30:K36)</f>
        <v>0</v>
      </c>
      <c r="L37" s="41">
        <f>SUM(L30:L36)</f>
        <v>0</v>
      </c>
      <c r="M37" s="952"/>
      <c r="N37" s="953"/>
      <c r="O37" s="953"/>
      <c r="P37" s="953"/>
      <c r="Q37" s="954"/>
      <c r="R37" s="70"/>
      <c r="S37" s="70"/>
      <c r="T37" s="70"/>
      <c r="U37" s="70"/>
      <c r="V37" s="70"/>
    </row>
    <row r="38" spans="1:22" ht="164.15" customHeight="1" x14ac:dyDescent="0.25">
      <c r="A38" s="70"/>
      <c r="B38" s="678" t="s">
        <v>219</v>
      </c>
      <c r="C38" s="673"/>
      <c r="D38" s="673"/>
      <c r="E38" s="673"/>
      <c r="F38" s="673"/>
      <c r="G38" s="673"/>
      <c r="H38" s="673"/>
      <c r="I38" s="673"/>
      <c r="J38" s="673"/>
      <c r="K38" s="673"/>
      <c r="L38" s="673"/>
      <c r="M38" s="673"/>
      <c r="N38" s="673"/>
      <c r="O38" s="673"/>
      <c r="P38" s="673"/>
      <c r="Q38" s="674"/>
      <c r="R38" s="70"/>
      <c r="S38" s="70"/>
      <c r="T38" s="70"/>
      <c r="U38" s="70"/>
      <c r="V38" s="70"/>
    </row>
    <row r="39" spans="1:22" ht="176.15" customHeight="1" thickBot="1" x14ac:dyDescent="0.3">
      <c r="A39" s="70"/>
      <c r="B39" s="675"/>
      <c r="C39" s="676"/>
      <c r="D39" s="676"/>
      <c r="E39" s="676"/>
      <c r="F39" s="676"/>
      <c r="G39" s="676"/>
      <c r="H39" s="676"/>
      <c r="I39" s="676"/>
      <c r="J39" s="676"/>
      <c r="K39" s="676"/>
      <c r="L39" s="676"/>
      <c r="M39" s="676"/>
      <c r="N39" s="676"/>
      <c r="O39" s="676"/>
      <c r="P39" s="676"/>
      <c r="Q39" s="677"/>
      <c r="R39" s="70"/>
      <c r="S39" s="70"/>
      <c r="T39" s="70"/>
      <c r="U39" s="70"/>
      <c r="V39" s="70"/>
    </row>
    <row r="40" spans="1:22" ht="128.15" customHeight="1" x14ac:dyDescent="0.25">
      <c r="A40" s="70"/>
      <c r="B40" s="672" t="s">
        <v>220</v>
      </c>
      <c r="C40" s="673"/>
      <c r="D40" s="673"/>
      <c r="E40" s="673"/>
      <c r="F40" s="673"/>
      <c r="G40" s="673"/>
      <c r="H40" s="673"/>
      <c r="I40" s="673"/>
      <c r="J40" s="673"/>
      <c r="K40" s="673"/>
      <c r="L40" s="673"/>
      <c r="M40" s="673"/>
      <c r="N40" s="673"/>
      <c r="O40" s="673"/>
      <c r="P40" s="673"/>
      <c r="Q40" s="674"/>
      <c r="R40" s="70"/>
      <c r="S40" s="70"/>
      <c r="T40" s="70"/>
      <c r="U40" s="70"/>
      <c r="V40" s="70"/>
    </row>
    <row r="41" spans="1:22" ht="176.15" customHeight="1" thickBot="1" x14ac:dyDescent="0.3">
      <c r="A41" s="70"/>
      <c r="B41" s="675"/>
      <c r="C41" s="676"/>
      <c r="D41" s="676"/>
      <c r="E41" s="676"/>
      <c r="F41" s="676"/>
      <c r="G41" s="676"/>
      <c r="H41" s="676"/>
      <c r="I41" s="676"/>
      <c r="J41" s="676"/>
      <c r="K41" s="676"/>
      <c r="L41" s="676"/>
      <c r="M41" s="676"/>
      <c r="N41" s="676"/>
      <c r="O41" s="676"/>
      <c r="P41" s="676"/>
      <c r="Q41" s="677"/>
      <c r="R41" s="70"/>
      <c r="S41" s="70"/>
      <c r="T41" s="70"/>
      <c r="U41" s="70"/>
      <c r="V41" s="70"/>
    </row>
    <row r="42" spans="1:22" s="70" customFormat="1" x14ac:dyDescent="0.25"/>
    <row r="43" spans="1:22" s="70" customFormat="1" x14ac:dyDescent="0.25"/>
    <row r="44" spans="1:22" s="70" customFormat="1" x14ac:dyDescent="0.25"/>
    <row r="45" spans="1:22" s="70" customFormat="1" x14ac:dyDescent="0.25"/>
    <row r="46" spans="1:22" s="70" customFormat="1" x14ac:dyDescent="0.25"/>
    <row r="47" spans="1:22" s="70" customFormat="1" x14ac:dyDescent="0.25"/>
    <row r="48" spans="1:22" s="70" customFormat="1" x14ac:dyDescent="0.25"/>
    <row r="49" s="70" customFormat="1" x14ac:dyDescent="0.25"/>
    <row r="50" s="70" customFormat="1" x14ac:dyDescent="0.25"/>
    <row r="51" s="70" customFormat="1" x14ac:dyDescent="0.25"/>
    <row r="52" s="70" customFormat="1" x14ac:dyDescent="0.25"/>
    <row r="53" s="70" customFormat="1" x14ac:dyDescent="0.25"/>
    <row r="54" s="70" customFormat="1" x14ac:dyDescent="0.25"/>
    <row r="55" s="70" customFormat="1" x14ac:dyDescent="0.25"/>
    <row r="56" s="70" customFormat="1" x14ac:dyDescent="0.25"/>
    <row r="57" s="70" customFormat="1" x14ac:dyDescent="0.25"/>
    <row r="58" s="70" customFormat="1" x14ac:dyDescent="0.25"/>
    <row r="59" s="70" customFormat="1" x14ac:dyDescent="0.25"/>
    <row r="60" s="70" customFormat="1" x14ac:dyDescent="0.25"/>
    <row r="61" s="70" customFormat="1" x14ac:dyDescent="0.25"/>
    <row r="62" s="70" customFormat="1" x14ac:dyDescent="0.25"/>
    <row r="63" s="70" customFormat="1" x14ac:dyDescent="0.25"/>
    <row r="64" s="70" customFormat="1" x14ac:dyDescent="0.25"/>
    <row r="65" s="70" customFormat="1" x14ac:dyDescent="0.25"/>
    <row r="66" s="70" customFormat="1" x14ac:dyDescent="0.25"/>
    <row r="67" s="70" customFormat="1" x14ac:dyDescent="0.25"/>
    <row r="68" s="70" customFormat="1" x14ac:dyDescent="0.25"/>
    <row r="69" s="70" customFormat="1" x14ac:dyDescent="0.25"/>
    <row r="70" s="70" customFormat="1" x14ac:dyDescent="0.25"/>
    <row r="71" s="70" customFormat="1" x14ac:dyDescent="0.25"/>
    <row r="72" s="70" customFormat="1" x14ac:dyDescent="0.25"/>
    <row r="73" s="70" customFormat="1" x14ac:dyDescent="0.25"/>
    <row r="74" s="70" customFormat="1" x14ac:dyDescent="0.25"/>
    <row r="75" s="70" customFormat="1" x14ac:dyDescent="0.25"/>
    <row r="76" s="70" customFormat="1" x14ac:dyDescent="0.25"/>
    <row r="77" s="70" customFormat="1" x14ac:dyDescent="0.25"/>
    <row r="78" s="70" customFormat="1" x14ac:dyDescent="0.25"/>
    <row r="79" s="70" customFormat="1" x14ac:dyDescent="0.25"/>
    <row r="80" s="70" customFormat="1" x14ac:dyDescent="0.25"/>
    <row r="81" s="70" customFormat="1" x14ac:dyDescent="0.25"/>
    <row r="82" s="70" customFormat="1" x14ac:dyDescent="0.25"/>
    <row r="83" s="70" customFormat="1" x14ac:dyDescent="0.25"/>
    <row r="84" s="70" customFormat="1" x14ac:dyDescent="0.25"/>
    <row r="85" s="70" customFormat="1" x14ac:dyDescent="0.25"/>
    <row r="86" s="70" customFormat="1" x14ac:dyDescent="0.25"/>
    <row r="87" s="70" customFormat="1" x14ac:dyDescent="0.25"/>
    <row r="88" s="70" customFormat="1" x14ac:dyDescent="0.25"/>
    <row r="89" s="70" customFormat="1" x14ac:dyDescent="0.25"/>
    <row r="90" s="70" customFormat="1" x14ac:dyDescent="0.25"/>
    <row r="91" s="70" customFormat="1" x14ac:dyDescent="0.25"/>
    <row r="92" s="70" customFormat="1" x14ac:dyDescent="0.25"/>
    <row r="93" s="70" customFormat="1" x14ac:dyDescent="0.25"/>
    <row r="94" s="70" customFormat="1" x14ac:dyDescent="0.25"/>
    <row r="95" s="70" customFormat="1" x14ac:dyDescent="0.25"/>
    <row r="96" s="70" customFormat="1" x14ac:dyDescent="0.25"/>
    <row r="97" s="70" customFormat="1" x14ac:dyDescent="0.25"/>
    <row r="98" s="70" customFormat="1" x14ac:dyDescent="0.25"/>
    <row r="99" s="70" customFormat="1" x14ac:dyDescent="0.25"/>
    <row r="100" s="70" customFormat="1" x14ac:dyDescent="0.25"/>
    <row r="101" s="70" customFormat="1" x14ac:dyDescent="0.25"/>
    <row r="102" s="70" customFormat="1" x14ac:dyDescent="0.25"/>
    <row r="103" s="70" customFormat="1" x14ac:dyDescent="0.25"/>
    <row r="104" s="70" customFormat="1" x14ac:dyDescent="0.25"/>
    <row r="105" s="70" customFormat="1" x14ac:dyDescent="0.25"/>
    <row r="106" s="70" customFormat="1" x14ac:dyDescent="0.25"/>
    <row r="107" s="70" customFormat="1" x14ac:dyDescent="0.25"/>
    <row r="108" s="70" customFormat="1" x14ac:dyDescent="0.25"/>
    <row r="109" s="70" customFormat="1" x14ac:dyDescent="0.25"/>
    <row r="110" s="70" customFormat="1" x14ac:dyDescent="0.25"/>
    <row r="111" s="70" customFormat="1" x14ac:dyDescent="0.25"/>
    <row r="112" s="70" customFormat="1" x14ac:dyDescent="0.25"/>
    <row r="113" s="70" customFormat="1" x14ac:dyDescent="0.25"/>
    <row r="114" s="70" customFormat="1" x14ac:dyDescent="0.25"/>
    <row r="115" s="70" customFormat="1" x14ac:dyDescent="0.25"/>
    <row r="116" s="70" customFormat="1" x14ac:dyDescent="0.25"/>
    <row r="117" s="70" customFormat="1" x14ac:dyDescent="0.25"/>
    <row r="118" s="70" customFormat="1" x14ac:dyDescent="0.25"/>
    <row r="119" s="70" customFormat="1" x14ac:dyDescent="0.25"/>
    <row r="120" s="70" customFormat="1" x14ac:dyDescent="0.25"/>
    <row r="121" s="70" customFormat="1" x14ac:dyDescent="0.25"/>
    <row r="122" s="70" customFormat="1" x14ac:dyDescent="0.25"/>
    <row r="123" s="70" customFormat="1" x14ac:dyDescent="0.25"/>
    <row r="124" s="70" customFormat="1" x14ac:dyDescent="0.25"/>
    <row r="125" s="70" customFormat="1" x14ac:dyDescent="0.25"/>
    <row r="126" s="70" customFormat="1" x14ac:dyDescent="0.25"/>
    <row r="127" s="70" customFormat="1" x14ac:dyDescent="0.25"/>
    <row r="128" s="70" customFormat="1" x14ac:dyDescent="0.25"/>
    <row r="129" s="70" customFormat="1" x14ac:dyDescent="0.25"/>
    <row r="130" s="70" customFormat="1" x14ac:dyDescent="0.25"/>
    <row r="131" s="70" customFormat="1" x14ac:dyDescent="0.25"/>
    <row r="132" s="70" customFormat="1" x14ac:dyDescent="0.25"/>
    <row r="133" s="70" customFormat="1" x14ac:dyDescent="0.25"/>
    <row r="134" s="70" customFormat="1" x14ac:dyDescent="0.25"/>
    <row r="135" s="70" customFormat="1" x14ac:dyDescent="0.25"/>
    <row r="136" s="70" customFormat="1" x14ac:dyDescent="0.25"/>
    <row r="137" s="70" customFormat="1" x14ac:dyDescent="0.25"/>
    <row r="138" s="70" customFormat="1" x14ac:dyDescent="0.25"/>
    <row r="139" s="70" customFormat="1" x14ac:dyDescent="0.25"/>
    <row r="140" s="70" customFormat="1" x14ac:dyDescent="0.25"/>
    <row r="141" s="70" customFormat="1" x14ac:dyDescent="0.25"/>
    <row r="142" s="70" customFormat="1" x14ac:dyDescent="0.25"/>
    <row r="143" s="70" customFormat="1" x14ac:dyDescent="0.25"/>
    <row r="144" s="70" customFormat="1" x14ac:dyDescent="0.25"/>
    <row r="145" s="70" customFormat="1" x14ac:dyDescent="0.25"/>
    <row r="146" s="70" customFormat="1" x14ac:dyDescent="0.25"/>
    <row r="147" s="70" customFormat="1" x14ac:dyDescent="0.25"/>
    <row r="148" s="70" customFormat="1" x14ac:dyDescent="0.25"/>
    <row r="149" s="70" customFormat="1" x14ac:dyDescent="0.25"/>
    <row r="150" s="70" customFormat="1" x14ac:dyDescent="0.25"/>
    <row r="151" s="70" customFormat="1" x14ac:dyDescent="0.25"/>
    <row r="152" s="70" customFormat="1" x14ac:dyDescent="0.25"/>
    <row r="153" s="70" customFormat="1" x14ac:dyDescent="0.25"/>
    <row r="154" s="70" customFormat="1" x14ac:dyDescent="0.25"/>
    <row r="155" s="70" customFormat="1" x14ac:dyDescent="0.25"/>
    <row r="156" s="70" customFormat="1" x14ac:dyDescent="0.25"/>
    <row r="157" s="70" customFormat="1" x14ac:dyDescent="0.25"/>
    <row r="158" s="70" customFormat="1" x14ac:dyDescent="0.25"/>
    <row r="159" s="70" customFormat="1" x14ac:dyDescent="0.25"/>
    <row r="160" s="70" customFormat="1" x14ac:dyDescent="0.25"/>
    <row r="161" s="70" customFormat="1" x14ac:dyDescent="0.25"/>
    <row r="162" s="70" customFormat="1" x14ac:dyDescent="0.25"/>
    <row r="163" s="70" customFormat="1" x14ac:dyDescent="0.25"/>
    <row r="164" s="70" customFormat="1" x14ac:dyDescent="0.25"/>
    <row r="165" s="70" customFormat="1" x14ac:dyDescent="0.25"/>
    <row r="166" s="70" customFormat="1" x14ac:dyDescent="0.25"/>
    <row r="167" s="70" customFormat="1" x14ac:dyDescent="0.25"/>
    <row r="168" s="70" customFormat="1" x14ac:dyDescent="0.25"/>
    <row r="169" s="70" customFormat="1" x14ac:dyDescent="0.25"/>
    <row r="170" s="70" customFormat="1" x14ac:dyDescent="0.25"/>
    <row r="171" s="70" customFormat="1" x14ac:dyDescent="0.25"/>
    <row r="172" s="70" customFormat="1" x14ac:dyDescent="0.25"/>
    <row r="173" s="70" customFormat="1" x14ac:dyDescent="0.25"/>
    <row r="174" s="70" customFormat="1" x14ac:dyDescent="0.25"/>
    <row r="175" s="70" customFormat="1" x14ac:dyDescent="0.25"/>
    <row r="176" s="70" customFormat="1" x14ac:dyDescent="0.25"/>
    <row r="177" s="70" customFormat="1" x14ac:dyDescent="0.25"/>
    <row r="178" s="70" customFormat="1" x14ac:dyDescent="0.25"/>
    <row r="179" s="70" customFormat="1" x14ac:dyDescent="0.25"/>
    <row r="180" s="70" customFormat="1" x14ac:dyDescent="0.25"/>
    <row r="181" s="70" customFormat="1" x14ac:dyDescent="0.25"/>
    <row r="182" s="70" customFormat="1" x14ac:dyDescent="0.25"/>
    <row r="183" s="70" customFormat="1" x14ac:dyDescent="0.25"/>
    <row r="184" s="70" customFormat="1" x14ac:dyDescent="0.25"/>
    <row r="185" s="70" customFormat="1" x14ac:dyDescent="0.25"/>
    <row r="186" s="70" customFormat="1" x14ac:dyDescent="0.25"/>
    <row r="187" s="70" customFormat="1" x14ac:dyDescent="0.25"/>
    <row r="188" s="70" customFormat="1" x14ac:dyDescent="0.25"/>
    <row r="189" s="70" customFormat="1" x14ac:dyDescent="0.25"/>
    <row r="190" s="70" customFormat="1" x14ac:dyDescent="0.25"/>
    <row r="191" s="70" customFormat="1" x14ac:dyDescent="0.25"/>
    <row r="192" s="70" customFormat="1" x14ac:dyDescent="0.25"/>
    <row r="193" s="70" customFormat="1" x14ac:dyDescent="0.25"/>
    <row r="194" s="70" customFormat="1" x14ac:dyDescent="0.25"/>
    <row r="195" s="70" customFormat="1" x14ac:dyDescent="0.25"/>
    <row r="196" s="70" customFormat="1" x14ac:dyDescent="0.25"/>
    <row r="197" s="70" customFormat="1" x14ac:dyDescent="0.25"/>
    <row r="198" s="70" customFormat="1" x14ac:dyDescent="0.25"/>
    <row r="199" s="70" customFormat="1" x14ac:dyDescent="0.25"/>
    <row r="200" s="70" customFormat="1" x14ac:dyDescent="0.25"/>
    <row r="201" s="70" customFormat="1" x14ac:dyDescent="0.25"/>
    <row r="202" s="70" customFormat="1" x14ac:dyDescent="0.25"/>
    <row r="203" s="70" customFormat="1" x14ac:dyDescent="0.25"/>
    <row r="204" s="70" customFormat="1" x14ac:dyDescent="0.25"/>
    <row r="205" s="70" customFormat="1" x14ac:dyDescent="0.25"/>
    <row r="206" s="70" customFormat="1" x14ac:dyDescent="0.25"/>
    <row r="207" s="70" customFormat="1" x14ac:dyDescent="0.25"/>
    <row r="208" s="70" customFormat="1" x14ac:dyDescent="0.25"/>
    <row r="209" s="70" customFormat="1" x14ac:dyDescent="0.25"/>
    <row r="210" s="70" customFormat="1" x14ac:dyDescent="0.25"/>
    <row r="211" s="70" customFormat="1" x14ac:dyDescent="0.25"/>
    <row r="212" s="70" customFormat="1" x14ac:dyDescent="0.25"/>
    <row r="213" s="70" customFormat="1" x14ac:dyDescent="0.25"/>
    <row r="214" s="70" customFormat="1" x14ac:dyDescent="0.25"/>
    <row r="215" s="70" customFormat="1" x14ac:dyDescent="0.25"/>
    <row r="216" s="70" customFormat="1" x14ac:dyDescent="0.25"/>
    <row r="217" s="70" customFormat="1" x14ac:dyDescent="0.25"/>
    <row r="218" s="70" customFormat="1" x14ac:dyDescent="0.25"/>
    <row r="219" s="70" customFormat="1" x14ac:dyDescent="0.25"/>
    <row r="220" s="70" customFormat="1" x14ac:dyDescent="0.25"/>
    <row r="221" s="70" customFormat="1" x14ac:dyDescent="0.25"/>
    <row r="222" s="70" customFormat="1" x14ac:dyDescent="0.25"/>
    <row r="223" s="70" customFormat="1" x14ac:dyDescent="0.25"/>
    <row r="224" s="70" customFormat="1" x14ac:dyDescent="0.25"/>
    <row r="225" s="70" customFormat="1" x14ac:dyDescent="0.25"/>
    <row r="226" s="70" customFormat="1" x14ac:dyDescent="0.25"/>
    <row r="227" s="70" customFormat="1" x14ac:dyDescent="0.25"/>
    <row r="228" s="70" customFormat="1" x14ac:dyDescent="0.25"/>
    <row r="229" s="70" customFormat="1" x14ac:dyDescent="0.25"/>
    <row r="230" s="70" customFormat="1" x14ac:dyDescent="0.25"/>
    <row r="231" s="70" customFormat="1" x14ac:dyDescent="0.25"/>
    <row r="232" s="70" customFormat="1" x14ac:dyDescent="0.25"/>
    <row r="233" s="70" customFormat="1" x14ac:dyDescent="0.25"/>
    <row r="234" s="70" customFormat="1" x14ac:dyDescent="0.25"/>
    <row r="235" s="70" customFormat="1" x14ac:dyDescent="0.25"/>
    <row r="236" s="70" customFormat="1" x14ac:dyDescent="0.25"/>
    <row r="237" s="70" customFormat="1" x14ac:dyDescent="0.25"/>
    <row r="238" s="70" customFormat="1" x14ac:dyDescent="0.25"/>
    <row r="239" s="70" customFormat="1" x14ac:dyDescent="0.25"/>
    <row r="240" s="70" customFormat="1" x14ac:dyDescent="0.25"/>
    <row r="241" s="70" customFormat="1" x14ac:dyDescent="0.25"/>
    <row r="242" s="70" customFormat="1" x14ac:dyDescent="0.25"/>
    <row r="243" s="70" customFormat="1" x14ac:dyDescent="0.25"/>
    <row r="244" s="70" customFormat="1" x14ac:dyDescent="0.25"/>
    <row r="245" s="70" customFormat="1" x14ac:dyDescent="0.25"/>
    <row r="246" s="70" customFormat="1" x14ac:dyDescent="0.25"/>
    <row r="247" s="70" customFormat="1" x14ac:dyDescent="0.25"/>
    <row r="248" s="70" customFormat="1" x14ac:dyDescent="0.25"/>
    <row r="249" s="70" customFormat="1" x14ac:dyDescent="0.25"/>
    <row r="250" s="70" customFormat="1" x14ac:dyDescent="0.25"/>
    <row r="251" s="70" customFormat="1" x14ac:dyDescent="0.25"/>
    <row r="252" s="70" customFormat="1" x14ac:dyDescent="0.25"/>
    <row r="253" s="70" customFormat="1" x14ac:dyDescent="0.25"/>
    <row r="254" s="70" customFormat="1" x14ac:dyDescent="0.25"/>
    <row r="255" s="70" customFormat="1" x14ac:dyDescent="0.25"/>
    <row r="256" s="70" customFormat="1" x14ac:dyDescent="0.25"/>
    <row r="257" s="70" customFormat="1" x14ac:dyDescent="0.25"/>
    <row r="258" s="70" customFormat="1" x14ac:dyDescent="0.25"/>
    <row r="259" s="70" customFormat="1" x14ac:dyDescent="0.25"/>
    <row r="260" s="70" customFormat="1" x14ac:dyDescent="0.25"/>
    <row r="261" s="70" customFormat="1" x14ac:dyDescent="0.25"/>
    <row r="262" s="70" customFormat="1" x14ac:dyDescent="0.25"/>
    <row r="263" s="70" customFormat="1" x14ac:dyDescent="0.25"/>
    <row r="264" s="70" customFormat="1" x14ac:dyDescent="0.25"/>
    <row r="265" s="70" customFormat="1" x14ac:dyDescent="0.25"/>
    <row r="266" s="70" customFormat="1" x14ac:dyDescent="0.25"/>
    <row r="267" s="70" customFormat="1" x14ac:dyDescent="0.25"/>
    <row r="268" s="70" customFormat="1" x14ac:dyDescent="0.25"/>
    <row r="269" s="70" customFormat="1" x14ac:dyDescent="0.25"/>
    <row r="270" s="70" customFormat="1" x14ac:dyDescent="0.25"/>
    <row r="271" s="70" customFormat="1" x14ac:dyDescent="0.25"/>
    <row r="272" s="70" customFormat="1" x14ac:dyDescent="0.25"/>
    <row r="273" s="70" customFormat="1" x14ac:dyDescent="0.25"/>
    <row r="274" s="70" customFormat="1" x14ac:dyDescent="0.25"/>
    <row r="275" s="70" customFormat="1" x14ac:dyDescent="0.25"/>
    <row r="276" s="70" customFormat="1" x14ac:dyDescent="0.25"/>
    <row r="277" s="70" customFormat="1" x14ac:dyDescent="0.25"/>
    <row r="278" s="70" customFormat="1" x14ac:dyDescent="0.25"/>
    <row r="279" s="70" customFormat="1" x14ac:dyDescent="0.25"/>
    <row r="280" s="70" customFormat="1" x14ac:dyDescent="0.25"/>
    <row r="281" s="70" customFormat="1" x14ac:dyDescent="0.25"/>
    <row r="282" s="70" customFormat="1" x14ac:dyDescent="0.25"/>
    <row r="283" s="70" customFormat="1" x14ac:dyDescent="0.25"/>
    <row r="284" s="70" customFormat="1" x14ac:dyDescent="0.25"/>
    <row r="285" s="70" customFormat="1" x14ac:dyDescent="0.25"/>
    <row r="286" s="70" customFormat="1" x14ac:dyDescent="0.25"/>
    <row r="287" s="70" customFormat="1" x14ac:dyDescent="0.25"/>
    <row r="288" s="70" customFormat="1" x14ac:dyDescent="0.25"/>
    <row r="289" s="70" customFormat="1" x14ac:dyDescent="0.25"/>
    <row r="290" s="70" customFormat="1" x14ac:dyDescent="0.25"/>
    <row r="291" s="70" customFormat="1" x14ac:dyDescent="0.25"/>
    <row r="292" s="70" customFormat="1" x14ac:dyDescent="0.25"/>
    <row r="293" s="70" customFormat="1" x14ac:dyDescent="0.25"/>
    <row r="294" s="70" customFormat="1" x14ac:dyDescent="0.25"/>
    <row r="295" s="70" customFormat="1" x14ac:dyDescent="0.25"/>
    <row r="296" s="70" customFormat="1" x14ac:dyDescent="0.25"/>
    <row r="297" s="70" customFormat="1" x14ac:dyDescent="0.25"/>
    <row r="298" s="70" customFormat="1" x14ac:dyDescent="0.25"/>
    <row r="299" s="70" customFormat="1" x14ac:dyDescent="0.25"/>
    <row r="300" s="70" customFormat="1" x14ac:dyDescent="0.25"/>
    <row r="301" s="70" customFormat="1" x14ac:dyDescent="0.25"/>
    <row r="302" s="70" customFormat="1" x14ac:dyDescent="0.25"/>
    <row r="303" s="70" customFormat="1" x14ac:dyDescent="0.25"/>
    <row r="304" s="70" customFormat="1" x14ac:dyDescent="0.25"/>
    <row r="305" s="70" customFormat="1" x14ac:dyDescent="0.25"/>
    <row r="306" s="70" customFormat="1" x14ac:dyDescent="0.25"/>
    <row r="307" s="70" customFormat="1" x14ac:dyDescent="0.25"/>
    <row r="308" s="70" customFormat="1" x14ac:dyDescent="0.25"/>
    <row r="309" s="70" customFormat="1" x14ac:dyDescent="0.25"/>
    <row r="310" s="70" customFormat="1" x14ac:dyDescent="0.25"/>
    <row r="311" s="70" customFormat="1" x14ac:dyDescent="0.25"/>
    <row r="312" s="70" customFormat="1" x14ac:dyDescent="0.25"/>
    <row r="313" s="70" customFormat="1" x14ac:dyDescent="0.25"/>
    <row r="314" s="70" customFormat="1" x14ac:dyDescent="0.25"/>
    <row r="315" s="70" customFormat="1" x14ac:dyDescent="0.25"/>
    <row r="316" s="70" customFormat="1" x14ac:dyDescent="0.25"/>
    <row r="317" s="70" customFormat="1" x14ac:dyDescent="0.25"/>
    <row r="318" s="70" customFormat="1" x14ac:dyDescent="0.25"/>
    <row r="319" s="70" customFormat="1" x14ac:dyDescent="0.25"/>
    <row r="320" s="70" customFormat="1" x14ac:dyDescent="0.25"/>
    <row r="321" s="70" customFormat="1" x14ac:dyDescent="0.25"/>
    <row r="322" s="70" customFormat="1" x14ac:dyDescent="0.25"/>
    <row r="323" s="70" customFormat="1" x14ac:dyDescent="0.25"/>
    <row r="324" s="70" customFormat="1" x14ac:dyDescent="0.25"/>
    <row r="325" s="70" customFormat="1" x14ac:dyDescent="0.25"/>
    <row r="326" s="70" customFormat="1" x14ac:dyDescent="0.25"/>
    <row r="327" s="70" customFormat="1" x14ac:dyDescent="0.25"/>
    <row r="328" s="70" customFormat="1" x14ac:dyDescent="0.25"/>
    <row r="329" s="70" customFormat="1" x14ac:dyDescent="0.25"/>
    <row r="330" s="70" customFormat="1" x14ac:dyDescent="0.25"/>
    <row r="331" s="70" customFormat="1" x14ac:dyDescent="0.25"/>
    <row r="332" s="70" customFormat="1" x14ac:dyDescent="0.25"/>
    <row r="333" s="70" customFormat="1" x14ac:dyDescent="0.25"/>
    <row r="334" s="70" customFormat="1" x14ac:dyDescent="0.25"/>
    <row r="335" s="70" customFormat="1" x14ac:dyDescent="0.25"/>
    <row r="336" s="70" customFormat="1" x14ac:dyDescent="0.25"/>
    <row r="337" s="70" customFormat="1" x14ac:dyDescent="0.25"/>
    <row r="338" s="70" customFormat="1" x14ac:dyDescent="0.25"/>
    <row r="339" s="70" customFormat="1" x14ac:dyDescent="0.25"/>
    <row r="340" s="70" customFormat="1" x14ac:dyDescent="0.25"/>
    <row r="341" s="70" customFormat="1" x14ac:dyDescent="0.25"/>
    <row r="342" s="70" customFormat="1" x14ac:dyDescent="0.25"/>
    <row r="343" s="70" customFormat="1" x14ac:dyDescent="0.25"/>
    <row r="344" s="70" customFormat="1" x14ac:dyDescent="0.25"/>
    <row r="345" s="70" customFormat="1" x14ac:dyDescent="0.25"/>
    <row r="346" s="70" customFormat="1" x14ac:dyDescent="0.25"/>
    <row r="347" s="70" customFormat="1" x14ac:dyDescent="0.25"/>
    <row r="348" s="70" customFormat="1" x14ac:dyDescent="0.25"/>
    <row r="349" s="70" customFormat="1" x14ac:dyDescent="0.25"/>
    <row r="350" s="70" customFormat="1" x14ac:dyDescent="0.25"/>
    <row r="351" s="70" customFormat="1" x14ac:dyDescent="0.25"/>
    <row r="352" s="70" customFormat="1" x14ac:dyDescent="0.25"/>
    <row r="353" s="70" customFormat="1" x14ac:dyDescent="0.25"/>
    <row r="354" s="70" customFormat="1" x14ac:dyDescent="0.25"/>
    <row r="355" s="70" customFormat="1" x14ac:dyDescent="0.25"/>
    <row r="356" s="70" customFormat="1" x14ac:dyDescent="0.25"/>
    <row r="357" s="70" customFormat="1" x14ac:dyDescent="0.25"/>
    <row r="358" s="70" customFormat="1" x14ac:dyDescent="0.25"/>
    <row r="359" s="70" customFormat="1" x14ac:dyDescent="0.25"/>
    <row r="360" s="70" customFormat="1" x14ac:dyDescent="0.25"/>
    <row r="361" s="70" customFormat="1" x14ac:dyDescent="0.25"/>
    <row r="362" s="70" customFormat="1" x14ac:dyDescent="0.25"/>
    <row r="363" s="70" customFormat="1" x14ac:dyDescent="0.25"/>
    <row r="364" s="70" customFormat="1" x14ac:dyDescent="0.25"/>
    <row r="365" s="70" customFormat="1" x14ac:dyDescent="0.25"/>
    <row r="366" s="70" customFormat="1" x14ac:dyDescent="0.25"/>
    <row r="367" s="70" customFormat="1" x14ac:dyDescent="0.25"/>
    <row r="368" s="70" customFormat="1" x14ac:dyDescent="0.25"/>
    <row r="369" s="70" customFormat="1" x14ac:dyDescent="0.25"/>
    <row r="370" s="70" customFormat="1" x14ac:dyDescent="0.25"/>
    <row r="371" s="70" customFormat="1" x14ac:dyDescent="0.25"/>
    <row r="372" s="70" customFormat="1" x14ac:dyDescent="0.25"/>
    <row r="373" s="70" customFormat="1" x14ac:dyDescent="0.25"/>
    <row r="374" s="70" customFormat="1" x14ac:dyDescent="0.25"/>
    <row r="375" s="70" customFormat="1" x14ac:dyDescent="0.25"/>
    <row r="376" s="70" customFormat="1" x14ac:dyDescent="0.25"/>
    <row r="377" s="70" customFormat="1" x14ac:dyDescent="0.25"/>
    <row r="378" s="70" customFormat="1" x14ac:dyDescent="0.25"/>
    <row r="379" s="70" customFormat="1" x14ac:dyDescent="0.25"/>
    <row r="380" s="70" customFormat="1" x14ac:dyDescent="0.25"/>
    <row r="381" s="70" customFormat="1" x14ac:dyDescent="0.25"/>
    <row r="382" s="70" customFormat="1" x14ac:dyDescent="0.25"/>
    <row r="383" s="70" customFormat="1" x14ac:dyDescent="0.25"/>
    <row r="384" s="70" customFormat="1" x14ac:dyDescent="0.25"/>
    <row r="385" s="70" customFormat="1" x14ac:dyDescent="0.25"/>
    <row r="386" s="70" customFormat="1" x14ac:dyDescent="0.25"/>
    <row r="387" s="70" customFormat="1" x14ac:dyDescent="0.25"/>
    <row r="388" s="70" customFormat="1" x14ac:dyDescent="0.25"/>
    <row r="389" s="70" customFormat="1" x14ac:dyDescent="0.25"/>
    <row r="390" s="70" customFormat="1" x14ac:dyDescent="0.25"/>
    <row r="391" s="70" customFormat="1" x14ac:dyDescent="0.25"/>
    <row r="392" s="70" customFormat="1" x14ac:dyDescent="0.25"/>
    <row r="393" s="70" customFormat="1" x14ac:dyDescent="0.25"/>
    <row r="394" s="70" customFormat="1" x14ac:dyDescent="0.25"/>
    <row r="395" s="70" customFormat="1" x14ac:dyDescent="0.25"/>
    <row r="396" s="70" customFormat="1" x14ac:dyDescent="0.25"/>
    <row r="397" s="70" customFormat="1" x14ac:dyDescent="0.25"/>
    <row r="398" s="70" customFormat="1" x14ac:dyDescent="0.25"/>
    <row r="399" s="70" customFormat="1" x14ac:dyDescent="0.25"/>
    <row r="400" s="70" customFormat="1" x14ac:dyDescent="0.25"/>
    <row r="401" s="70" customFormat="1" x14ac:dyDescent="0.25"/>
    <row r="402" s="70" customFormat="1" x14ac:dyDescent="0.25"/>
    <row r="403" s="70" customFormat="1" x14ac:dyDescent="0.25"/>
    <row r="404" s="70" customFormat="1" x14ac:dyDescent="0.25"/>
    <row r="405" s="70" customFormat="1" x14ac:dyDescent="0.25"/>
    <row r="406" s="70" customFormat="1" x14ac:dyDescent="0.25"/>
    <row r="407" s="70" customFormat="1" x14ac:dyDescent="0.25"/>
    <row r="408" s="70" customFormat="1" x14ac:dyDescent="0.25"/>
    <row r="409" s="70" customFormat="1" x14ac:dyDescent="0.25"/>
    <row r="410" s="70" customFormat="1" x14ac:dyDescent="0.25"/>
    <row r="411" s="70" customFormat="1" x14ac:dyDescent="0.25"/>
    <row r="412" s="70" customFormat="1" x14ac:dyDescent="0.25"/>
    <row r="413" s="70" customFormat="1" x14ac:dyDescent="0.25"/>
    <row r="414" s="70" customFormat="1" x14ac:dyDescent="0.25"/>
    <row r="415" s="70" customFormat="1" x14ac:dyDescent="0.25"/>
    <row r="416" s="70" customFormat="1" x14ac:dyDescent="0.25"/>
    <row r="417" s="70" customFormat="1" x14ac:dyDescent="0.25"/>
    <row r="418" s="70" customFormat="1" x14ac:dyDescent="0.25"/>
    <row r="419" s="70" customFormat="1" x14ac:dyDescent="0.25"/>
    <row r="420" s="70" customFormat="1" x14ac:dyDescent="0.25"/>
    <row r="421" s="70" customFormat="1" x14ac:dyDescent="0.25"/>
    <row r="422" s="70" customFormat="1" x14ac:dyDescent="0.25"/>
    <row r="423" s="70" customFormat="1" x14ac:dyDescent="0.25"/>
    <row r="424" s="70" customFormat="1" x14ac:dyDescent="0.25"/>
    <row r="425" s="70" customFormat="1" x14ac:dyDescent="0.25"/>
    <row r="426" s="70" customFormat="1" x14ac:dyDescent="0.25"/>
    <row r="427" s="70" customFormat="1" x14ac:dyDescent="0.25"/>
    <row r="428" s="70" customFormat="1" x14ac:dyDescent="0.25"/>
    <row r="429" s="70" customFormat="1" x14ac:dyDescent="0.25"/>
    <row r="430" s="70" customFormat="1" x14ac:dyDescent="0.25"/>
    <row r="431" s="70" customFormat="1" x14ac:dyDescent="0.25"/>
    <row r="432" s="70" customFormat="1" x14ac:dyDescent="0.25"/>
    <row r="433" s="70" customFormat="1" x14ac:dyDescent="0.25"/>
    <row r="434" s="70" customFormat="1" x14ac:dyDescent="0.25"/>
    <row r="435" s="70" customFormat="1" x14ac:dyDescent="0.25"/>
    <row r="436" s="70" customFormat="1" x14ac:dyDescent="0.25"/>
    <row r="437" s="70" customFormat="1" x14ac:dyDescent="0.25"/>
    <row r="438" s="70" customFormat="1" x14ac:dyDescent="0.25"/>
    <row r="439" s="70" customFormat="1" x14ac:dyDescent="0.25"/>
    <row r="440" s="70" customFormat="1" x14ac:dyDescent="0.25"/>
    <row r="441" s="70" customFormat="1" x14ac:dyDescent="0.25"/>
    <row r="442" s="70" customFormat="1" x14ac:dyDescent="0.25"/>
    <row r="443" s="70" customFormat="1" x14ac:dyDescent="0.25"/>
    <row r="444" s="70" customFormat="1" x14ac:dyDescent="0.25"/>
    <row r="445" s="70" customFormat="1" x14ac:dyDescent="0.25"/>
    <row r="446" s="70" customFormat="1" x14ac:dyDescent="0.25"/>
    <row r="447" s="70" customFormat="1" x14ac:dyDescent="0.25"/>
    <row r="448" s="70" customFormat="1" x14ac:dyDescent="0.25"/>
    <row r="449" s="70" customFormat="1" x14ac:dyDescent="0.25"/>
    <row r="450" s="70" customFormat="1" x14ac:dyDescent="0.25"/>
    <row r="451" s="70" customFormat="1" x14ac:dyDescent="0.25"/>
    <row r="452" s="70" customFormat="1" x14ac:dyDescent="0.25"/>
    <row r="453" s="70" customFormat="1" x14ac:dyDescent="0.25"/>
    <row r="454" s="70" customFormat="1" x14ac:dyDescent="0.25"/>
    <row r="455" s="70" customFormat="1" x14ac:dyDescent="0.25"/>
    <row r="456" s="70" customFormat="1" x14ac:dyDescent="0.25"/>
    <row r="457" s="70" customFormat="1" x14ac:dyDescent="0.25"/>
    <row r="458" s="70" customFormat="1" x14ac:dyDescent="0.25"/>
    <row r="459" s="70" customFormat="1" x14ac:dyDescent="0.25"/>
    <row r="460" s="70" customFormat="1" x14ac:dyDescent="0.25"/>
    <row r="461" s="70" customFormat="1" x14ac:dyDescent="0.25"/>
    <row r="462" s="70" customFormat="1" x14ac:dyDescent="0.25"/>
    <row r="463" s="70" customFormat="1" x14ac:dyDescent="0.25"/>
    <row r="464" s="70" customFormat="1" x14ac:dyDescent="0.25"/>
    <row r="465" s="70" customFormat="1" x14ac:dyDescent="0.25"/>
    <row r="466" s="70" customFormat="1" x14ac:dyDescent="0.25"/>
    <row r="467" s="70" customFormat="1" x14ac:dyDescent="0.25"/>
    <row r="468" s="70" customFormat="1" x14ac:dyDescent="0.25"/>
    <row r="469" s="70" customFormat="1" x14ac:dyDescent="0.25"/>
    <row r="470" s="70" customFormat="1" x14ac:dyDescent="0.25"/>
    <row r="471" s="70" customFormat="1" x14ac:dyDescent="0.25"/>
    <row r="472" s="70" customFormat="1" x14ac:dyDescent="0.25"/>
    <row r="473" s="70" customFormat="1" x14ac:dyDescent="0.25"/>
    <row r="474" s="70" customFormat="1" x14ac:dyDescent="0.25"/>
    <row r="475" s="70" customFormat="1" x14ac:dyDescent="0.25"/>
    <row r="476" s="70" customFormat="1" x14ac:dyDescent="0.25"/>
    <row r="477" s="70" customFormat="1" x14ac:dyDescent="0.25"/>
    <row r="478" s="70" customFormat="1" x14ac:dyDescent="0.25"/>
    <row r="479" s="70" customFormat="1" x14ac:dyDescent="0.25"/>
    <row r="480" s="70" customFormat="1" x14ac:dyDescent="0.25"/>
    <row r="481" s="70" customFormat="1" x14ac:dyDescent="0.25"/>
    <row r="482" s="70" customFormat="1" x14ac:dyDescent="0.25"/>
    <row r="483" s="70" customFormat="1" x14ac:dyDescent="0.25"/>
    <row r="484" s="70" customFormat="1" x14ac:dyDescent="0.25"/>
    <row r="485" s="70" customFormat="1" x14ac:dyDescent="0.25"/>
    <row r="486" s="70" customFormat="1" x14ac:dyDescent="0.25"/>
    <row r="487" s="70" customFormat="1" x14ac:dyDescent="0.25"/>
    <row r="488" s="70" customFormat="1" x14ac:dyDescent="0.25"/>
    <row r="489" s="70" customFormat="1" x14ac:dyDescent="0.25"/>
    <row r="490" s="70" customFormat="1" x14ac:dyDescent="0.25"/>
    <row r="491" s="70" customFormat="1" x14ac:dyDescent="0.25"/>
    <row r="492" s="70" customFormat="1" x14ac:dyDescent="0.25"/>
    <row r="493" s="70" customFormat="1" x14ac:dyDescent="0.25"/>
    <row r="494" s="70" customFormat="1" x14ac:dyDescent="0.25"/>
    <row r="495" s="70" customFormat="1" x14ac:dyDescent="0.25"/>
    <row r="496" s="70" customFormat="1" x14ac:dyDescent="0.25"/>
    <row r="497" s="70" customFormat="1" x14ac:dyDescent="0.25"/>
    <row r="498" s="70" customFormat="1" x14ac:dyDescent="0.25"/>
    <row r="499" s="70" customFormat="1" x14ac:dyDescent="0.25"/>
    <row r="500" s="70" customFormat="1" x14ac:dyDescent="0.25"/>
    <row r="501" s="70" customFormat="1" x14ac:dyDescent="0.25"/>
    <row r="502" s="70" customFormat="1" x14ac:dyDescent="0.25"/>
    <row r="503" s="70" customFormat="1" x14ac:dyDescent="0.25"/>
    <row r="504" s="70" customFormat="1" x14ac:dyDescent="0.25"/>
    <row r="505" s="70" customFormat="1" x14ac:dyDescent="0.25"/>
    <row r="506" s="70" customFormat="1" x14ac:dyDescent="0.25"/>
    <row r="507" s="70" customFormat="1" x14ac:dyDescent="0.25"/>
    <row r="508" s="70" customFormat="1" x14ac:dyDescent="0.25"/>
    <row r="509" s="70" customFormat="1" x14ac:dyDescent="0.25"/>
    <row r="510" s="70" customFormat="1" x14ac:dyDescent="0.25"/>
    <row r="511" s="70" customFormat="1" x14ac:dyDescent="0.25"/>
    <row r="512" s="70" customFormat="1" x14ac:dyDescent="0.25"/>
    <row r="513" s="70" customFormat="1" x14ac:dyDescent="0.25"/>
    <row r="514" s="70" customFormat="1" x14ac:dyDescent="0.25"/>
    <row r="515" s="70" customFormat="1" x14ac:dyDescent="0.25"/>
    <row r="516" s="70" customFormat="1" x14ac:dyDescent="0.25"/>
    <row r="517" s="70" customFormat="1" x14ac:dyDescent="0.25"/>
    <row r="518" s="70" customFormat="1" x14ac:dyDescent="0.25"/>
    <row r="519" s="70" customFormat="1" x14ac:dyDescent="0.25"/>
    <row r="520" s="70" customFormat="1" x14ac:dyDescent="0.25"/>
    <row r="521" s="70" customFormat="1" x14ac:dyDescent="0.25"/>
    <row r="522" s="70" customFormat="1" x14ac:dyDescent="0.25"/>
    <row r="523" s="70" customFormat="1" x14ac:dyDescent="0.25"/>
    <row r="524" s="70" customFormat="1" x14ac:dyDescent="0.25"/>
    <row r="525" s="70" customFormat="1" x14ac:dyDescent="0.25"/>
    <row r="526" s="70" customFormat="1" x14ac:dyDescent="0.25"/>
    <row r="527" s="70" customFormat="1" x14ac:dyDescent="0.25"/>
    <row r="528" s="70" customFormat="1" x14ac:dyDescent="0.25"/>
    <row r="529" s="70" customFormat="1" x14ac:dyDescent="0.25"/>
    <row r="530" s="70" customFormat="1" x14ac:dyDescent="0.25"/>
    <row r="531" s="70" customFormat="1" x14ac:dyDescent="0.25"/>
    <row r="532" s="70" customFormat="1" x14ac:dyDescent="0.25"/>
    <row r="533" s="70" customFormat="1" x14ac:dyDescent="0.25"/>
    <row r="534" s="70" customFormat="1" x14ac:dyDescent="0.25"/>
    <row r="535" s="70" customFormat="1" x14ac:dyDescent="0.25"/>
    <row r="536" s="70" customFormat="1" x14ac:dyDescent="0.25"/>
    <row r="537" s="70" customFormat="1" x14ac:dyDescent="0.25"/>
    <row r="538" s="70" customFormat="1" x14ac:dyDescent="0.25"/>
    <row r="539" s="70" customFormat="1" x14ac:dyDescent="0.25"/>
    <row r="540" s="70" customFormat="1" x14ac:dyDescent="0.25"/>
    <row r="541" s="70" customFormat="1" x14ac:dyDescent="0.25"/>
    <row r="542" s="70" customFormat="1" x14ac:dyDescent="0.25"/>
    <row r="543" s="70" customFormat="1" x14ac:dyDescent="0.25"/>
    <row r="544" s="70" customFormat="1" x14ac:dyDescent="0.25"/>
    <row r="545" s="70" customFormat="1" x14ac:dyDescent="0.25"/>
    <row r="546" s="70" customFormat="1" x14ac:dyDescent="0.25"/>
    <row r="547" s="70" customFormat="1" x14ac:dyDescent="0.25"/>
    <row r="548" s="70" customFormat="1" x14ac:dyDescent="0.25"/>
    <row r="549" s="70" customFormat="1" x14ac:dyDescent="0.25"/>
    <row r="550" s="70" customFormat="1" x14ac:dyDescent="0.25"/>
    <row r="551" s="70" customFormat="1" x14ac:dyDescent="0.25"/>
    <row r="552" s="70" customFormat="1" x14ac:dyDescent="0.25"/>
    <row r="553" s="70" customFormat="1" x14ac:dyDescent="0.25"/>
    <row r="554" s="70" customFormat="1" x14ac:dyDescent="0.25"/>
    <row r="555" s="70" customFormat="1" x14ac:dyDescent="0.25"/>
    <row r="556" s="70" customFormat="1" x14ac:dyDescent="0.25"/>
    <row r="557" s="70" customFormat="1" x14ac:dyDescent="0.25"/>
    <row r="558" s="70" customFormat="1" x14ac:dyDescent="0.25"/>
    <row r="559" s="70" customFormat="1" x14ac:dyDescent="0.25"/>
    <row r="560" s="70" customFormat="1" x14ac:dyDescent="0.25"/>
    <row r="561" s="70" customFormat="1" x14ac:dyDescent="0.25"/>
    <row r="562" s="70" customFormat="1" x14ac:dyDescent="0.25"/>
    <row r="563" s="70" customFormat="1" x14ac:dyDescent="0.25"/>
    <row r="564" s="70" customFormat="1" x14ac:dyDescent="0.25"/>
    <row r="565" s="70" customFormat="1" x14ac:dyDescent="0.25"/>
    <row r="566" s="70" customFormat="1" x14ac:dyDescent="0.25"/>
    <row r="567" s="70" customFormat="1" x14ac:dyDescent="0.25"/>
    <row r="568" s="70" customFormat="1" x14ac:dyDescent="0.25"/>
    <row r="569" s="70" customFormat="1" x14ac:dyDescent="0.25"/>
    <row r="570" s="70" customFormat="1" x14ac:dyDescent="0.25"/>
    <row r="571" s="70" customFormat="1" x14ac:dyDescent="0.25"/>
    <row r="572" s="70" customFormat="1" x14ac:dyDescent="0.25"/>
    <row r="573" s="70" customFormat="1" x14ac:dyDescent="0.25"/>
    <row r="574" s="70" customFormat="1" x14ac:dyDescent="0.25"/>
    <row r="575" s="70" customFormat="1" x14ac:dyDescent="0.25"/>
    <row r="576" s="70" customFormat="1" x14ac:dyDescent="0.25"/>
    <row r="577" s="70" customFormat="1" x14ac:dyDescent="0.25"/>
    <row r="578" s="70" customFormat="1" x14ac:dyDescent="0.25"/>
    <row r="579" s="70" customFormat="1" x14ac:dyDescent="0.25"/>
    <row r="580" s="70" customFormat="1" x14ac:dyDescent="0.25"/>
    <row r="581" s="70" customFormat="1" x14ac:dyDescent="0.25"/>
    <row r="582" s="70" customFormat="1" x14ac:dyDescent="0.25"/>
    <row r="583" s="70" customFormat="1" x14ac:dyDescent="0.25"/>
    <row r="584" s="70" customFormat="1" x14ac:dyDescent="0.25"/>
    <row r="585" s="70" customFormat="1" x14ac:dyDescent="0.25"/>
    <row r="586" s="70" customFormat="1" x14ac:dyDescent="0.25"/>
    <row r="587" s="70" customFormat="1" x14ac:dyDescent="0.25"/>
    <row r="588" s="70" customFormat="1" x14ac:dyDescent="0.25"/>
    <row r="589" s="70" customFormat="1" x14ac:dyDescent="0.25"/>
    <row r="590" s="70" customFormat="1" x14ac:dyDescent="0.25"/>
    <row r="591" s="70" customFormat="1" x14ac:dyDescent="0.25"/>
    <row r="592" s="70" customFormat="1" x14ac:dyDescent="0.25"/>
    <row r="593" s="70" customFormat="1" x14ac:dyDescent="0.25"/>
    <row r="594" s="70" customFormat="1" x14ac:dyDescent="0.25"/>
    <row r="595" s="70" customFormat="1" x14ac:dyDescent="0.25"/>
    <row r="596" s="70" customFormat="1" x14ac:dyDescent="0.25"/>
    <row r="597" s="70" customFormat="1" x14ac:dyDescent="0.25"/>
    <row r="598" s="70" customFormat="1" x14ac:dyDescent="0.25"/>
    <row r="599" s="70" customFormat="1" x14ac:dyDescent="0.25"/>
    <row r="600" s="70" customFormat="1" x14ac:dyDescent="0.25"/>
    <row r="601" s="70" customFormat="1" x14ac:dyDescent="0.25"/>
    <row r="602" s="70" customFormat="1" x14ac:dyDescent="0.25"/>
    <row r="603" s="70" customFormat="1" x14ac:dyDescent="0.25"/>
    <row r="604" s="70" customFormat="1" x14ac:dyDescent="0.25"/>
    <row r="605" s="70" customFormat="1" x14ac:dyDescent="0.25"/>
    <row r="606" s="70" customFormat="1" x14ac:dyDescent="0.25"/>
    <row r="607" s="70" customFormat="1" x14ac:dyDescent="0.25"/>
    <row r="608" s="70" customFormat="1" x14ac:dyDescent="0.25"/>
    <row r="609" s="70" customFormat="1" x14ac:dyDescent="0.25"/>
    <row r="610" s="70" customFormat="1" x14ac:dyDescent="0.25"/>
    <row r="611" s="70" customFormat="1" x14ac:dyDescent="0.25"/>
    <row r="612" s="70" customFormat="1" x14ac:dyDescent="0.25"/>
    <row r="613" s="70" customFormat="1" x14ac:dyDescent="0.25"/>
    <row r="614" s="70" customFormat="1" x14ac:dyDescent="0.25"/>
    <row r="615" s="70" customFormat="1" x14ac:dyDescent="0.25"/>
    <row r="616" s="70" customFormat="1" x14ac:dyDescent="0.25"/>
    <row r="617" s="70" customFormat="1" x14ac:dyDescent="0.25"/>
    <row r="618" s="70" customFormat="1" x14ac:dyDescent="0.25"/>
    <row r="619" s="70" customFormat="1" x14ac:dyDescent="0.25"/>
    <row r="620" s="70" customFormat="1" x14ac:dyDescent="0.25"/>
    <row r="621" s="70" customFormat="1" x14ac:dyDescent="0.25"/>
    <row r="622" s="70" customFormat="1" x14ac:dyDescent="0.25"/>
    <row r="623" s="70" customFormat="1" x14ac:dyDescent="0.25"/>
    <row r="624" s="70" customFormat="1" x14ac:dyDescent="0.25"/>
    <row r="625" s="70" customFormat="1" x14ac:dyDescent="0.25"/>
    <row r="626" s="70" customFormat="1" x14ac:dyDescent="0.25"/>
    <row r="627" s="70" customFormat="1" x14ac:dyDescent="0.25"/>
    <row r="628" s="70" customFormat="1" x14ac:dyDescent="0.25"/>
    <row r="629" s="70" customFormat="1" x14ac:dyDescent="0.25"/>
    <row r="630" s="70" customFormat="1" x14ac:dyDescent="0.25"/>
    <row r="631" s="70" customFormat="1" x14ac:dyDescent="0.25"/>
    <row r="632" s="70" customFormat="1" x14ac:dyDescent="0.25"/>
    <row r="633" s="70" customFormat="1" x14ac:dyDescent="0.25"/>
    <row r="634" s="70" customFormat="1" x14ac:dyDescent="0.25"/>
    <row r="635" s="70" customFormat="1" x14ac:dyDescent="0.25"/>
    <row r="636" s="70" customFormat="1" x14ac:dyDescent="0.25"/>
    <row r="637" s="70" customFormat="1" x14ac:dyDescent="0.25"/>
    <row r="638" s="70" customFormat="1" x14ac:dyDescent="0.25"/>
    <row r="639" s="70" customFormat="1" x14ac:dyDescent="0.25"/>
    <row r="640" s="70" customFormat="1" x14ac:dyDescent="0.25"/>
    <row r="641" s="70" customFormat="1" x14ac:dyDescent="0.25"/>
    <row r="642" s="70" customFormat="1" x14ac:dyDescent="0.25"/>
    <row r="643" s="70" customFormat="1" x14ac:dyDescent="0.25"/>
    <row r="644" s="70" customFormat="1" x14ac:dyDescent="0.25"/>
    <row r="645" s="70" customFormat="1" x14ac:dyDescent="0.25"/>
    <row r="646" s="70" customFormat="1" x14ac:dyDescent="0.25"/>
    <row r="647" s="70" customFormat="1" x14ac:dyDescent="0.25"/>
    <row r="648" s="70" customFormat="1" x14ac:dyDescent="0.25"/>
    <row r="649" s="70" customFormat="1" x14ac:dyDescent="0.25"/>
    <row r="650" s="70" customFormat="1" x14ac:dyDescent="0.25"/>
    <row r="651" s="70" customFormat="1" x14ac:dyDescent="0.25"/>
    <row r="652" s="70" customFormat="1" x14ac:dyDescent="0.25"/>
    <row r="653" s="70" customFormat="1" x14ac:dyDescent="0.25"/>
    <row r="654" s="70" customFormat="1" x14ac:dyDescent="0.25"/>
    <row r="655" s="70" customFormat="1" x14ac:dyDescent="0.25"/>
    <row r="656" s="70" customFormat="1" x14ac:dyDescent="0.25"/>
    <row r="657" s="70" customFormat="1" x14ac:dyDescent="0.25"/>
    <row r="658" s="70" customFormat="1" x14ac:dyDescent="0.25"/>
    <row r="659" s="70" customFormat="1" x14ac:dyDescent="0.25"/>
    <row r="660" s="70" customFormat="1" x14ac:dyDescent="0.25"/>
    <row r="661" s="70" customFormat="1" x14ac:dyDescent="0.25"/>
    <row r="662" s="70" customFormat="1" x14ac:dyDescent="0.25"/>
    <row r="663" s="70" customFormat="1" x14ac:dyDescent="0.25"/>
    <row r="664" s="70" customFormat="1" x14ac:dyDescent="0.25"/>
    <row r="665" s="70" customFormat="1" x14ac:dyDescent="0.25"/>
    <row r="666" s="70" customFormat="1" x14ac:dyDescent="0.25"/>
    <row r="667" s="70" customFormat="1" x14ac:dyDescent="0.25"/>
    <row r="668" s="70" customFormat="1" x14ac:dyDescent="0.25"/>
    <row r="669" s="70" customFormat="1" x14ac:dyDescent="0.25"/>
    <row r="670" s="70" customFormat="1" x14ac:dyDescent="0.25"/>
    <row r="671" s="70" customFormat="1" x14ac:dyDescent="0.25"/>
    <row r="672" s="70" customFormat="1" x14ac:dyDescent="0.25"/>
    <row r="673" s="70" customFormat="1" x14ac:dyDescent="0.25"/>
    <row r="674" s="70" customFormat="1" x14ac:dyDescent="0.25"/>
    <row r="675" s="70" customFormat="1" x14ac:dyDescent="0.25"/>
    <row r="676" s="70" customFormat="1" x14ac:dyDescent="0.25"/>
    <row r="677" s="70" customFormat="1" x14ac:dyDescent="0.25"/>
    <row r="678" s="70" customFormat="1" x14ac:dyDescent="0.25"/>
    <row r="679" s="70" customFormat="1" x14ac:dyDescent="0.25"/>
    <row r="680" s="70" customFormat="1" x14ac:dyDescent="0.25"/>
    <row r="681" s="70" customFormat="1" x14ac:dyDescent="0.25"/>
    <row r="682" s="70" customFormat="1" x14ac:dyDescent="0.25"/>
    <row r="683" s="70" customFormat="1" x14ac:dyDescent="0.25"/>
    <row r="684" s="70" customFormat="1" x14ac:dyDescent="0.25"/>
    <row r="685" s="70" customFormat="1" x14ac:dyDescent="0.25"/>
    <row r="686" s="70" customFormat="1" x14ac:dyDescent="0.25"/>
    <row r="687" s="70" customFormat="1" x14ac:dyDescent="0.25"/>
    <row r="688" s="70" customFormat="1" x14ac:dyDescent="0.25"/>
    <row r="689" s="70" customFormat="1" x14ac:dyDescent="0.25"/>
    <row r="690" s="70" customFormat="1" x14ac:dyDescent="0.25"/>
    <row r="691" s="70" customFormat="1" x14ac:dyDescent="0.25"/>
    <row r="692" s="70" customFormat="1" x14ac:dyDescent="0.25"/>
    <row r="693" s="70" customFormat="1" x14ac:dyDescent="0.25"/>
    <row r="694" s="70" customFormat="1" x14ac:dyDescent="0.25"/>
    <row r="695" s="70" customFormat="1" x14ac:dyDescent="0.25"/>
    <row r="696" s="70" customFormat="1" x14ac:dyDescent="0.25"/>
    <row r="697" s="70" customFormat="1" x14ac:dyDescent="0.25"/>
    <row r="698" s="70" customFormat="1" x14ac:dyDescent="0.25"/>
    <row r="699" s="70" customFormat="1" x14ac:dyDescent="0.25"/>
    <row r="700" s="70" customFormat="1" x14ac:dyDescent="0.25"/>
    <row r="701" s="70" customFormat="1" x14ac:dyDescent="0.25"/>
    <row r="702" s="70" customFormat="1" x14ac:dyDescent="0.25"/>
    <row r="703" s="70" customFormat="1" x14ac:dyDescent="0.25"/>
    <row r="704" s="70" customFormat="1" x14ac:dyDescent="0.25"/>
    <row r="705" s="70" customFormat="1" x14ac:dyDescent="0.25"/>
    <row r="706" s="70" customFormat="1" x14ac:dyDescent="0.25"/>
    <row r="707" s="70" customFormat="1" x14ac:dyDescent="0.25"/>
    <row r="708" s="70" customFormat="1" x14ac:dyDescent="0.25"/>
    <row r="709" s="70" customFormat="1" x14ac:dyDescent="0.25"/>
    <row r="710" s="70" customFormat="1" x14ac:dyDescent="0.25"/>
    <row r="711" s="70" customFormat="1" x14ac:dyDescent="0.25"/>
    <row r="712" s="70" customFormat="1" x14ac:dyDescent="0.25"/>
    <row r="713" s="70" customFormat="1" x14ac:dyDescent="0.25"/>
    <row r="714" s="70" customFormat="1" x14ac:dyDescent="0.25"/>
    <row r="715" s="70" customFormat="1" x14ac:dyDescent="0.25"/>
    <row r="716" s="70" customFormat="1" x14ac:dyDescent="0.25"/>
    <row r="717" s="70" customFormat="1" x14ac:dyDescent="0.25"/>
    <row r="718" s="70" customFormat="1" x14ac:dyDescent="0.25"/>
    <row r="719" s="70" customFormat="1" x14ac:dyDescent="0.25"/>
    <row r="720" s="70" customFormat="1" x14ac:dyDescent="0.25"/>
    <row r="721" s="70" customFormat="1" x14ac:dyDescent="0.25"/>
    <row r="722" s="70" customFormat="1" x14ac:dyDescent="0.25"/>
    <row r="723" s="70" customFormat="1" x14ac:dyDescent="0.25"/>
    <row r="724" s="70" customFormat="1" x14ac:dyDescent="0.25"/>
    <row r="725" s="70" customFormat="1" x14ac:dyDescent="0.25"/>
    <row r="726" s="70" customFormat="1" x14ac:dyDescent="0.25"/>
    <row r="727" s="70" customFormat="1" x14ac:dyDescent="0.25"/>
    <row r="728" s="70" customFormat="1" x14ac:dyDescent="0.25"/>
    <row r="729" s="70" customFormat="1" x14ac:dyDescent="0.25"/>
    <row r="730" s="70" customFormat="1" x14ac:dyDescent="0.25"/>
    <row r="731" s="70" customFormat="1" x14ac:dyDescent="0.25"/>
    <row r="732" s="70" customFormat="1" x14ac:dyDescent="0.25"/>
    <row r="733" s="70" customFormat="1" x14ac:dyDescent="0.25"/>
    <row r="734" s="70" customFormat="1" x14ac:dyDescent="0.25"/>
    <row r="735" s="70" customFormat="1" x14ac:dyDescent="0.25"/>
    <row r="736" s="70" customFormat="1" x14ac:dyDescent="0.25"/>
    <row r="737" s="70" customFormat="1" x14ac:dyDescent="0.25"/>
    <row r="738" s="70" customFormat="1" x14ac:dyDescent="0.25"/>
    <row r="739" s="70" customFormat="1" x14ac:dyDescent="0.25"/>
    <row r="740" s="70" customFormat="1" x14ac:dyDescent="0.25"/>
    <row r="741" s="70" customFormat="1" x14ac:dyDescent="0.25"/>
    <row r="742" s="70" customFormat="1" x14ac:dyDescent="0.25"/>
    <row r="743" s="70" customFormat="1" x14ac:dyDescent="0.25"/>
    <row r="744" s="70" customFormat="1" x14ac:dyDescent="0.25"/>
    <row r="745" s="70" customFormat="1" x14ac:dyDescent="0.25"/>
    <row r="746" s="70" customFormat="1" x14ac:dyDescent="0.25"/>
    <row r="747" s="70" customFormat="1" x14ac:dyDescent="0.25"/>
    <row r="748" s="70" customFormat="1" x14ac:dyDescent="0.25"/>
    <row r="749" s="70" customFormat="1" x14ac:dyDescent="0.25"/>
    <row r="750" s="70" customFormat="1" x14ac:dyDescent="0.25"/>
    <row r="751" s="70" customFormat="1" x14ac:dyDescent="0.25"/>
    <row r="752" s="70" customFormat="1" x14ac:dyDescent="0.25"/>
    <row r="753" s="70" customFormat="1" x14ac:dyDescent="0.25"/>
    <row r="754" s="70" customFormat="1" x14ac:dyDescent="0.25"/>
    <row r="755" s="70" customFormat="1" x14ac:dyDescent="0.25"/>
    <row r="756" s="70" customFormat="1" x14ac:dyDescent="0.25"/>
    <row r="757" s="70" customFormat="1" x14ac:dyDescent="0.25"/>
    <row r="758" s="70" customFormat="1" x14ac:dyDescent="0.25"/>
    <row r="759" s="70" customFormat="1" x14ac:dyDescent="0.25"/>
    <row r="760" s="70" customFormat="1" x14ac:dyDescent="0.25"/>
    <row r="761" s="70" customFormat="1" x14ac:dyDescent="0.25"/>
    <row r="762" s="70" customFormat="1" x14ac:dyDescent="0.25"/>
    <row r="763" s="70" customFormat="1" x14ac:dyDescent="0.25"/>
    <row r="764" s="70" customFormat="1" x14ac:dyDescent="0.25"/>
    <row r="765" s="70" customFormat="1" x14ac:dyDescent="0.25"/>
    <row r="766" s="70" customFormat="1" x14ac:dyDescent="0.25"/>
    <row r="767" s="70" customFormat="1" x14ac:dyDescent="0.25"/>
    <row r="768" s="70" customFormat="1" x14ac:dyDescent="0.25"/>
    <row r="769" s="70" customFormat="1" x14ac:dyDescent="0.25"/>
    <row r="770" s="70" customFormat="1" x14ac:dyDescent="0.25"/>
    <row r="771" s="70" customFormat="1" x14ac:dyDescent="0.25"/>
    <row r="772" s="70" customFormat="1" x14ac:dyDescent="0.25"/>
    <row r="773" s="70" customFormat="1" x14ac:dyDescent="0.25"/>
    <row r="774" s="70" customFormat="1" x14ac:dyDescent="0.25"/>
    <row r="775" s="70" customFormat="1" x14ac:dyDescent="0.25"/>
    <row r="776" s="70" customFormat="1" x14ac:dyDescent="0.25"/>
    <row r="777" s="70" customFormat="1" x14ac:dyDescent="0.25"/>
    <row r="778" s="70" customFormat="1" x14ac:dyDescent="0.25"/>
    <row r="779" s="70" customFormat="1" x14ac:dyDescent="0.25"/>
    <row r="780" s="70" customFormat="1" x14ac:dyDescent="0.25"/>
    <row r="781" s="70" customFormat="1" x14ac:dyDescent="0.25"/>
    <row r="782" s="70" customFormat="1" x14ac:dyDescent="0.25"/>
    <row r="783" s="70" customFormat="1" x14ac:dyDescent="0.25"/>
    <row r="784" s="70" customFormat="1" x14ac:dyDescent="0.25"/>
    <row r="785" s="70" customFormat="1" x14ac:dyDescent="0.25"/>
    <row r="786" s="70" customFormat="1" x14ac:dyDescent="0.25"/>
    <row r="787" s="70" customFormat="1" x14ac:dyDescent="0.25"/>
    <row r="788" s="70" customFormat="1" x14ac:dyDescent="0.25"/>
    <row r="789" s="70" customFormat="1" x14ac:dyDescent="0.25"/>
    <row r="790" s="70" customFormat="1" x14ac:dyDescent="0.25"/>
    <row r="791" s="70" customFormat="1" x14ac:dyDescent="0.25"/>
    <row r="792" s="70" customFormat="1" x14ac:dyDescent="0.25"/>
    <row r="793" s="70" customFormat="1" x14ac:dyDescent="0.25"/>
    <row r="794" s="70" customFormat="1" x14ac:dyDescent="0.25"/>
    <row r="795" s="70" customFormat="1" x14ac:dyDescent="0.25"/>
    <row r="796" s="70" customFormat="1" x14ac:dyDescent="0.25"/>
    <row r="797" s="70" customFormat="1" x14ac:dyDescent="0.25"/>
    <row r="798" s="70" customFormat="1" x14ac:dyDescent="0.25"/>
    <row r="799" s="70" customFormat="1" x14ac:dyDescent="0.25"/>
    <row r="800" s="70" customFormat="1" x14ac:dyDescent="0.25"/>
    <row r="801" s="70" customFormat="1" x14ac:dyDescent="0.25"/>
    <row r="802" s="70" customFormat="1" x14ac:dyDescent="0.25"/>
    <row r="803" s="70" customFormat="1" x14ac:dyDescent="0.25"/>
    <row r="804" s="70" customFormat="1" x14ac:dyDescent="0.25"/>
    <row r="805" s="70" customFormat="1" x14ac:dyDescent="0.25"/>
    <row r="806" s="70" customFormat="1" x14ac:dyDescent="0.25"/>
    <row r="807" s="70" customFormat="1" x14ac:dyDescent="0.25"/>
    <row r="808" s="70" customFormat="1" x14ac:dyDescent="0.25"/>
    <row r="809" s="70" customFormat="1" x14ac:dyDescent="0.25"/>
    <row r="810" s="70" customFormat="1" x14ac:dyDescent="0.25"/>
    <row r="811" s="70" customFormat="1" x14ac:dyDescent="0.25"/>
    <row r="812" s="70" customFormat="1" x14ac:dyDescent="0.25"/>
    <row r="813" s="70" customFormat="1" x14ac:dyDescent="0.25"/>
    <row r="814" s="70" customFormat="1" x14ac:dyDescent="0.25"/>
    <row r="815" s="70" customFormat="1" x14ac:dyDescent="0.25"/>
    <row r="816" s="70" customFormat="1" x14ac:dyDescent="0.25"/>
    <row r="817" s="70" customFormat="1" x14ac:dyDescent="0.25"/>
    <row r="818" s="70" customFormat="1" x14ac:dyDescent="0.25"/>
    <row r="819" s="70" customFormat="1" x14ac:dyDescent="0.25"/>
    <row r="820" s="70" customFormat="1" x14ac:dyDescent="0.25"/>
    <row r="821" s="70" customFormat="1" x14ac:dyDescent="0.25"/>
    <row r="822" s="70" customFormat="1" x14ac:dyDescent="0.25"/>
    <row r="823" s="70" customFormat="1" x14ac:dyDescent="0.25"/>
    <row r="824" s="70" customFormat="1" x14ac:dyDescent="0.25"/>
    <row r="825" s="70" customFormat="1" x14ac:dyDescent="0.25"/>
    <row r="826" s="70" customFormat="1" x14ac:dyDescent="0.25"/>
    <row r="827" s="70" customFormat="1" x14ac:dyDescent="0.25"/>
    <row r="828" s="70" customFormat="1" x14ac:dyDescent="0.25"/>
    <row r="829" s="70" customFormat="1" x14ac:dyDescent="0.25"/>
    <row r="830" s="70" customFormat="1" x14ac:dyDescent="0.25"/>
    <row r="831" s="70" customFormat="1" x14ac:dyDescent="0.25"/>
    <row r="832" s="70" customFormat="1" x14ac:dyDescent="0.25"/>
    <row r="833" s="70" customFormat="1" x14ac:dyDescent="0.25"/>
    <row r="834" s="70" customFormat="1" x14ac:dyDescent="0.25"/>
    <row r="835" s="70" customFormat="1" x14ac:dyDescent="0.25"/>
    <row r="836" s="70" customFormat="1" x14ac:dyDescent="0.25"/>
    <row r="837" s="70" customFormat="1" x14ac:dyDescent="0.25"/>
    <row r="838" s="70" customFormat="1" x14ac:dyDescent="0.25"/>
    <row r="839" s="70" customFormat="1" x14ac:dyDescent="0.25"/>
    <row r="840" s="70" customFormat="1" x14ac:dyDescent="0.25"/>
    <row r="841" s="70" customFormat="1" x14ac:dyDescent="0.25"/>
    <row r="842" s="70" customFormat="1" x14ac:dyDescent="0.25"/>
    <row r="843" s="70" customFormat="1" x14ac:dyDescent="0.25"/>
    <row r="844" s="70" customFormat="1" x14ac:dyDescent="0.25"/>
    <row r="845" s="70" customFormat="1" x14ac:dyDescent="0.25"/>
    <row r="846" s="70" customFormat="1" x14ac:dyDescent="0.25"/>
    <row r="847" s="70" customFormat="1" x14ac:dyDescent="0.25"/>
    <row r="848" s="70" customFormat="1" x14ac:dyDescent="0.25"/>
    <row r="849" s="70" customFormat="1" x14ac:dyDescent="0.25"/>
    <row r="850" s="70" customFormat="1" x14ac:dyDescent="0.25"/>
    <row r="851" s="70" customFormat="1" x14ac:dyDescent="0.25"/>
    <row r="852" s="70" customFormat="1" x14ac:dyDescent="0.25"/>
    <row r="853" s="70" customFormat="1" x14ac:dyDescent="0.25"/>
    <row r="854" s="70" customFormat="1" x14ac:dyDescent="0.25"/>
    <row r="855" s="70" customFormat="1" x14ac:dyDescent="0.25"/>
    <row r="856" s="70" customFormat="1" x14ac:dyDescent="0.25"/>
    <row r="857" s="70" customFormat="1" x14ac:dyDescent="0.25"/>
    <row r="858" s="70" customFormat="1" x14ac:dyDescent="0.25"/>
    <row r="859" s="70" customFormat="1" x14ac:dyDescent="0.25"/>
    <row r="860" s="70" customFormat="1" x14ac:dyDescent="0.25"/>
    <row r="861" s="70" customFormat="1" x14ac:dyDescent="0.25"/>
    <row r="862" s="70" customFormat="1" x14ac:dyDescent="0.25"/>
    <row r="863" s="70" customFormat="1" x14ac:dyDescent="0.25"/>
    <row r="864" s="70" customFormat="1" x14ac:dyDescent="0.25"/>
    <row r="865" s="70" customFormat="1" x14ac:dyDescent="0.25"/>
    <row r="866" s="70" customFormat="1" x14ac:dyDescent="0.25"/>
    <row r="867" s="70" customFormat="1" x14ac:dyDescent="0.25"/>
    <row r="868" s="70" customFormat="1" x14ac:dyDescent="0.25"/>
    <row r="869" s="70" customFormat="1" x14ac:dyDescent="0.25"/>
    <row r="870" s="70" customFormat="1" x14ac:dyDescent="0.25"/>
    <row r="871" s="70" customFormat="1" x14ac:dyDescent="0.25"/>
    <row r="872" s="70" customFormat="1" x14ac:dyDescent="0.25"/>
    <row r="873" s="70" customFormat="1" x14ac:dyDescent="0.25"/>
    <row r="874" s="70" customFormat="1" x14ac:dyDescent="0.25"/>
    <row r="875" s="70" customFormat="1" x14ac:dyDescent="0.25"/>
    <row r="876" s="70" customFormat="1" x14ac:dyDescent="0.25"/>
    <row r="877" s="70" customFormat="1" x14ac:dyDescent="0.25"/>
    <row r="878" s="70" customFormat="1" x14ac:dyDescent="0.25"/>
    <row r="879" s="70" customFormat="1" x14ac:dyDescent="0.25"/>
    <row r="880" s="70" customFormat="1" x14ac:dyDescent="0.25"/>
    <row r="881" s="70" customFormat="1" x14ac:dyDescent="0.25"/>
    <row r="882" s="70" customFormat="1" x14ac:dyDescent="0.25"/>
    <row r="883" s="70" customFormat="1" x14ac:dyDescent="0.25"/>
    <row r="884" s="70" customFormat="1" x14ac:dyDescent="0.25"/>
    <row r="885" s="70" customFormat="1" x14ac:dyDescent="0.25"/>
    <row r="886" s="70" customFormat="1" x14ac:dyDescent="0.25"/>
    <row r="887" s="70" customFormat="1" x14ac:dyDescent="0.25"/>
    <row r="888" s="70" customFormat="1" x14ac:dyDescent="0.25"/>
    <row r="889" s="70" customFormat="1" x14ac:dyDescent="0.25"/>
    <row r="890" s="70" customFormat="1" x14ac:dyDescent="0.25"/>
    <row r="891" s="70" customFormat="1" x14ac:dyDescent="0.25"/>
    <row r="892" s="70" customFormat="1" x14ac:dyDescent="0.25"/>
    <row r="893" s="70" customFormat="1" x14ac:dyDescent="0.25"/>
    <row r="894" s="70" customFormat="1" x14ac:dyDescent="0.25"/>
    <row r="895" s="70" customFormat="1" x14ac:dyDescent="0.25"/>
    <row r="896" s="70" customFormat="1" x14ac:dyDescent="0.25"/>
    <row r="897" s="70" customFormat="1" x14ac:dyDescent="0.25"/>
    <row r="898" s="70" customFormat="1" x14ac:dyDescent="0.25"/>
    <row r="899" s="70" customFormat="1" x14ac:dyDescent="0.25"/>
    <row r="900" s="70" customFormat="1" x14ac:dyDescent="0.25"/>
    <row r="901" s="70" customFormat="1" x14ac:dyDescent="0.25"/>
    <row r="902" s="70" customFormat="1" x14ac:dyDescent="0.25"/>
    <row r="903" s="70" customFormat="1" x14ac:dyDescent="0.25"/>
    <row r="904" s="70" customFormat="1" x14ac:dyDescent="0.25"/>
    <row r="905" s="70" customFormat="1" x14ac:dyDescent="0.25"/>
    <row r="906" s="70" customFormat="1" x14ac:dyDescent="0.25"/>
    <row r="907" s="70" customFormat="1" x14ac:dyDescent="0.25"/>
    <row r="908" s="70" customFormat="1" x14ac:dyDescent="0.25"/>
    <row r="909" s="70" customFormat="1" x14ac:dyDescent="0.25"/>
    <row r="910" s="70" customFormat="1" x14ac:dyDescent="0.25"/>
    <row r="911" s="70" customFormat="1" x14ac:dyDescent="0.25"/>
    <row r="912" s="70" customFormat="1" x14ac:dyDescent="0.25"/>
    <row r="913" s="70" customFormat="1" x14ac:dyDescent="0.25"/>
    <row r="914" s="70" customFormat="1" x14ac:dyDescent="0.25"/>
    <row r="915" s="70" customFormat="1" x14ac:dyDescent="0.25"/>
    <row r="916" s="70" customFormat="1" x14ac:dyDescent="0.25"/>
    <row r="917" s="70" customFormat="1" x14ac:dyDescent="0.25"/>
    <row r="918" s="70" customFormat="1" x14ac:dyDescent="0.25"/>
    <row r="919" s="70" customFormat="1" x14ac:dyDescent="0.25"/>
    <row r="920" s="70" customFormat="1" x14ac:dyDescent="0.25"/>
    <row r="921" s="70" customFormat="1" x14ac:dyDescent="0.25"/>
    <row r="922" s="70" customFormat="1" x14ac:dyDescent="0.25"/>
    <row r="923" s="70" customFormat="1" x14ac:dyDescent="0.25"/>
    <row r="924" s="70" customFormat="1" x14ac:dyDescent="0.25"/>
    <row r="925" s="70" customFormat="1" x14ac:dyDescent="0.25"/>
    <row r="926" s="70" customFormat="1" x14ac:dyDescent="0.25"/>
    <row r="927" s="70" customFormat="1" x14ac:dyDescent="0.25"/>
    <row r="928" s="70" customFormat="1" x14ac:dyDescent="0.25"/>
    <row r="929" s="70" customFormat="1" x14ac:dyDescent="0.25"/>
    <row r="930" s="70" customFormat="1" x14ac:dyDescent="0.25"/>
    <row r="931" s="70" customFormat="1" x14ac:dyDescent="0.25"/>
    <row r="932" s="70" customFormat="1" x14ac:dyDescent="0.25"/>
    <row r="933" s="70" customFormat="1" x14ac:dyDescent="0.25"/>
    <row r="934" s="70" customFormat="1" x14ac:dyDescent="0.25"/>
    <row r="935" s="70" customFormat="1" x14ac:dyDescent="0.25"/>
    <row r="936" s="70" customFormat="1" x14ac:dyDescent="0.25"/>
    <row r="937" s="70" customFormat="1" x14ac:dyDescent="0.25"/>
    <row r="938" s="70" customFormat="1" x14ac:dyDescent="0.25"/>
    <row r="939" s="70" customFormat="1" x14ac:dyDescent="0.25"/>
    <row r="940" s="70" customFormat="1" x14ac:dyDescent="0.25"/>
    <row r="941" s="70" customFormat="1" x14ac:dyDescent="0.25"/>
    <row r="942" s="70" customFormat="1" x14ac:dyDescent="0.25"/>
    <row r="943" s="70" customFormat="1" x14ac:dyDescent="0.25"/>
    <row r="944" s="70" customFormat="1" x14ac:dyDescent="0.25"/>
    <row r="945" s="70" customFormat="1" x14ac:dyDescent="0.25"/>
    <row r="946" s="70" customFormat="1" x14ac:dyDescent="0.25"/>
    <row r="947" s="70" customFormat="1" x14ac:dyDescent="0.25"/>
    <row r="948" s="70" customFormat="1" x14ac:dyDescent="0.25"/>
    <row r="949" s="70" customFormat="1" x14ac:dyDescent="0.25"/>
    <row r="950" s="70" customFormat="1" x14ac:dyDescent="0.25"/>
    <row r="951" s="70" customFormat="1" x14ac:dyDescent="0.25"/>
    <row r="952" s="70" customFormat="1" x14ac:dyDescent="0.25"/>
    <row r="953" s="70" customFormat="1" x14ac:dyDescent="0.25"/>
    <row r="954" s="70" customFormat="1" x14ac:dyDescent="0.25"/>
    <row r="955" s="70" customFormat="1" x14ac:dyDescent="0.25"/>
    <row r="956" s="70" customFormat="1" x14ac:dyDescent="0.25"/>
    <row r="957" s="70" customFormat="1" x14ac:dyDescent="0.25"/>
    <row r="958" s="70" customFormat="1" x14ac:dyDescent="0.25"/>
    <row r="959" s="70" customFormat="1" x14ac:dyDescent="0.25"/>
    <row r="960" s="70" customFormat="1" x14ac:dyDescent="0.25"/>
    <row r="961" s="70" customFormat="1" x14ac:dyDescent="0.25"/>
    <row r="962" s="70" customFormat="1" x14ac:dyDescent="0.25"/>
    <row r="963" s="70" customFormat="1" x14ac:dyDescent="0.25"/>
    <row r="964" s="70" customFormat="1" x14ac:dyDescent="0.25"/>
    <row r="965" s="70" customFormat="1" x14ac:dyDescent="0.25"/>
    <row r="966" s="70" customFormat="1" x14ac:dyDescent="0.25"/>
    <row r="967" s="70" customFormat="1" x14ac:dyDescent="0.25"/>
    <row r="968" s="70" customFormat="1" x14ac:dyDescent="0.25"/>
    <row r="969" s="70" customFormat="1" x14ac:dyDescent="0.25"/>
    <row r="970" s="70" customFormat="1" x14ac:dyDescent="0.25"/>
    <row r="971" s="70" customFormat="1" x14ac:dyDescent="0.25"/>
    <row r="972" s="70" customFormat="1" x14ac:dyDescent="0.25"/>
    <row r="973" s="70" customFormat="1" x14ac:dyDescent="0.25"/>
    <row r="974" s="70" customFormat="1" x14ac:dyDescent="0.25"/>
    <row r="975" s="70" customFormat="1" x14ac:dyDescent="0.25"/>
    <row r="976" s="70" customFormat="1" x14ac:dyDescent="0.25"/>
    <row r="977" s="70" customFormat="1" x14ac:dyDescent="0.25"/>
    <row r="978" s="70" customFormat="1" x14ac:dyDescent="0.25"/>
    <row r="979" s="70" customFormat="1" x14ac:dyDescent="0.25"/>
    <row r="980" s="70" customFormat="1" x14ac:dyDescent="0.25"/>
    <row r="981" s="70" customFormat="1" x14ac:dyDescent="0.25"/>
    <row r="982" s="70" customFormat="1" x14ac:dyDescent="0.25"/>
    <row r="983" s="70" customFormat="1" x14ac:dyDescent="0.25"/>
    <row r="984" s="70" customFormat="1" x14ac:dyDescent="0.25"/>
    <row r="985" s="70" customFormat="1" x14ac:dyDescent="0.25"/>
    <row r="986" s="70" customFormat="1" x14ac:dyDescent="0.25"/>
    <row r="987" s="70" customFormat="1" x14ac:dyDescent="0.25"/>
    <row r="988" s="70" customFormat="1" x14ac:dyDescent="0.25"/>
    <row r="989" s="70" customFormat="1" x14ac:dyDescent="0.25"/>
    <row r="990" s="70" customFormat="1" x14ac:dyDescent="0.25"/>
    <row r="991" s="70" customFormat="1" x14ac:dyDescent="0.25"/>
    <row r="992" s="70" customFormat="1" x14ac:dyDescent="0.25"/>
    <row r="993" s="70" customFormat="1" x14ac:dyDescent="0.25"/>
    <row r="994" s="70" customFormat="1" x14ac:dyDescent="0.25"/>
    <row r="995" s="70" customFormat="1" x14ac:dyDescent="0.25"/>
    <row r="996" s="70" customFormat="1" x14ac:dyDescent="0.25"/>
    <row r="997" s="70" customFormat="1" x14ac:dyDescent="0.25"/>
    <row r="998" s="70" customFormat="1" x14ac:dyDescent="0.25"/>
    <row r="999" s="70" customFormat="1" x14ac:dyDescent="0.25"/>
    <row r="1000" s="70" customFormat="1" x14ac:dyDescent="0.25"/>
    <row r="1001" s="70" customFormat="1" x14ac:dyDescent="0.25"/>
    <row r="1002" s="70" customFormat="1" x14ac:dyDescent="0.25"/>
    <row r="1003" s="70" customFormat="1" x14ac:dyDescent="0.25"/>
    <row r="1004" s="70" customFormat="1" x14ac:dyDescent="0.25"/>
    <row r="1005" s="70" customFormat="1" x14ac:dyDescent="0.25"/>
    <row r="1006" s="70" customFormat="1" x14ac:dyDescent="0.25"/>
    <row r="1007" s="70" customFormat="1" x14ac:dyDescent="0.25"/>
    <row r="1008" s="70" customFormat="1" x14ac:dyDescent="0.25"/>
    <row r="1009" s="70" customFormat="1" x14ac:dyDescent="0.25"/>
    <row r="1010" s="70" customFormat="1" x14ac:dyDescent="0.25"/>
    <row r="1011" s="70" customFormat="1" x14ac:dyDescent="0.25"/>
    <row r="1012" s="70" customFormat="1" x14ac:dyDescent="0.25"/>
    <row r="1013" s="70" customFormat="1" x14ac:dyDescent="0.25"/>
    <row r="1014" s="70" customFormat="1" x14ac:dyDescent="0.25"/>
    <row r="1015" s="70" customFormat="1" x14ac:dyDescent="0.25"/>
    <row r="1016" s="70" customFormat="1" x14ac:dyDescent="0.25"/>
    <row r="1017" s="70" customFormat="1" x14ac:dyDescent="0.25"/>
    <row r="1018" s="70" customFormat="1" x14ac:dyDescent="0.25"/>
    <row r="1019" s="70" customFormat="1" x14ac:dyDescent="0.25"/>
    <row r="1020" s="70" customFormat="1" x14ac:dyDescent="0.25"/>
    <row r="1021" s="70" customFormat="1" x14ac:dyDescent="0.25"/>
    <row r="1022" s="70" customFormat="1" x14ac:dyDescent="0.25"/>
    <row r="1023" s="70" customFormat="1" x14ac:dyDescent="0.25"/>
    <row r="1024" s="70" customFormat="1" x14ac:dyDescent="0.25"/>
    <row r="1025" s="70" customFormat="1" x14ac:dyDescent="0.25"/>
    <row r="1026" s="70" customFormat="1" x14ac:dyDescent="0.25"/>
    <row r="1027" s="70" customFormat="1" x14ac:dyDescent="0.25"/>
    <row r="1028" s="70" customFormat="1" x14ac:dyDescent="0.25"/>
    <row r="1029" s="70" customFormat="1" x14ac:dyDescent="0.25"/>
    <row r="1030" s="70" customFormat="1" x14ac:dyDescent="0.25"/>
    <row r="1031" s="70" customFormat="1" x14ac:dyDescent="0.25"/>
    <row r="1032" s="70" customFormat="1" x14ac:dyDescent="0.25"/>
    <row r="1033" s="70" customFormat="1" x14ac:dyDescent="0.25"/>
    <row r="1034" s="70" customFormat="1" x14ac:dyDescent="0.25"/>
    <row r="1035" s="70" customFormat="1" x14ac:dyDescent="0.25"/>
    <row r="1036" s="70" customFormat="1" x14ac:dyDescent="0.25"/>
    <row r="1037" s="70" customFormat="1" x14ac:dyDescent="0.25"/>
    <row r="1038" s="70" customFormat="1" x14ac:dyDescent="0.25"/>
    <row r="1039" s="70" customFormat="1" x14ac:dyDescent="0.25"/>
    <row r="1040" s="70" customFormat="1" x14ac:dyDescent="0.25"/>
    <row r="1041" s="70" customFormat="1" x14ac:dyDescent="0.25"/>
    <row r="1042" s="70" customFormat="1" x14ac:dyDescent="0.25"/>
    <row r="1043" s="70" customFormat="1" x14ac:dyDescent="0.25"/>
    <row r="1044" s="70" customFormat="1" x14ac:dyDescent="0.25"/>
    <row r="1045" s="70" customFormat="1" x14ac:dyDescent="0.25"/>
    <row r="1046" s="70" customFormat="1" x14ac:dyDescent="0.25"/>
    <row r="1047" s="70" customFormat="1" x14ac:dyDescent="0.25"/>
    <row r="1048" s="70" customFormat="1" x14ac:dyDescent="0.25"/>
    <row r="1049" s="70" customFormat="1" x14ac:dyDescent="0.25"/>
    <row r="1050" s="70" customFormat="1" x14ac:dyDescent="0.25"/>
    <row r="1051" s="70" customFormat="1" x14ac:dyDescent="0.25"/>
    <row r="1052" s="70" customFormat="1" x14ac:dyDescent="0.25"/>
    <row r="1053" s="70" customFormat="1" x14ac:dyDescent="0.25"/>
    <row r="1054" s="70" customFormat="1" x14ac:dyDescent="0.25"/>
    <row r="1055" s="70" customFormat="1" x14ac:dyDescent="0.25"/>
    <row r="1056" s="70" customFormat="1" x14ac:dyDescent="0.25"/>
    <row r="1057" s="70" customFormat="1" x14ac:dyDescent="0.25"/>
    <row r="1058" s="70" customFormat="1" x14ac:dyDescent="0.25"/>
    <row r="1059" s="70" customFormat="1" x14ac:dyDescent="0.25"/>
    <row r="1060" s="70" customFormat="1" x14ac:dyDescent="0.25"/>
    <row r="1061" s="70" customFormat="1" x14ac:dyDescent="0.25"/>
    <row r="1062" s="70" customFormat="1" x14ac:dyDescent="0.25"/>
    <row r="1063" s="70" customFormat="1" x14ac:dyDescent="0.25"/>
    <row r="1064" s="70" customFormat="1" x14ac:dyDescent="0.25"/>
    <row r="1065" s="70" customFormat="1" x14ac:dyDescent="0.25"/>
    <row r="1066" s="70" customFormat="1" x14ac:dyDescent="0.25"/>
    <row r="1067" s="70" customFormat="1" x14ac:dyDescent="0.25"/>
    <row r="1068" s="70" customFormat="1" x14ac:dyDescent="0.25"/>
    <row r="1069" s="70" customFormat="1" x14ac:dyDescent="0.25"/>
    <row r="1070" s="70" customFormat="1" x14ac:dyDescent="0.25"/>
    <row r="1071" s="70" customFormat="1" x14ac:dyDescent="0.25"/>
    <row r="1072" s="70" customFormat="1" x14ac:dyDescent="0.25"/>
    <row r="1073" s="70" customFormat="1" x14ac:dyDescent="0.25"/>
    <row r="1074" s="70" customFormat="1" x14ac:dyDescent="0.25"/>
    <row r="1075" s="70" customFormat="1" x14ac:dyDescent="0.25"/>
    <row r="1076" s="70" customFormat="1" x14ac:dyDescent="0.25"/>
    <row r="1077" s="70" customFormat="1" x14ac:dyDescent="0.25"/>
    <row r="1078" s="70" customFormat="1" x14ac:dyDescent="0.25"/>
    <row r="1079" s="70" customFormat="1" x14ac:dyDescent="0.25"/>
    <row r="1080" s="70" customFormat="1" x14ac:dyDescent="0.25"/>
    <row r="1081" s="70" customFormat="1" x14ac:dyDescent="0.25"/>
    <row r="1082" s="70" customFormat="1" x14ac:dyDescent="0.25"/>
    <row r="1083" s="70" customFormat="1" x14ac:dyDescent="0.25"/>
    <row r="1084" s="70" customFormat="1" x14ac:dyDescent="0.25"/>
    <row r="1085" s="70" customFormat="1" x14ac:dyDescent="0.25"/>
    <row r="1086" s="70" customFormat="1" x14ac:dyDescent="0.25"/>
    <row r="1087" s="70" customFormat="1" x14ac:dyDescent="0.25"/>
    <row r="1088" s="70" customFormat="1" x14ac:dyDescent="0.25"/>
    <row r="1089" s="70" customFormat="1" x14ac:dyDescent="0.25"/>
    <row r="1090" s="70" customFormat="1" x14ac:dyDescent="0.25"/>
    <row r="1091" s="70" customFormat="1" x14ac:dyDescent="0.25"/>
    <row r="1092" s="70" customFormat="1" x14ac:dyDescent="0.25"/>
    <row r="1093" s="70" customFormat="1" x14ac:dyDescent="0.25"/>
    <row r="1094" s="70" customFormat="1" x14ac:dyDescent="0.25"/>
    <row r="1095" s="70" customFormat="1" x14ac:dyDescent="0.25"/>
    <row r="1096" s="70" customFormat="1" x14ac:dyDescent="0.25"/>
    <row r="1097" s="70" customFormat="1" x14ac:dyDescent="0.25"/>
    <row r="1098" s="70" customFormat="1" x14ac:dyDescent="0.25"/>
    <row r="1099" s="70" customFormat="1" x14ac:dyDescent="0.25"/>
    <row r="1100" s="70" customFormat="1" x14ac:dyDescent="0.25"/>
    <row r="1101" s="70" customFormat="1" x14ac:dyDescent="0.25"/>
    <row r="1102" s="70" customFormat="1" x14ac:dyDescent="0.25"/>
    <row r="1103" s="70" customFormat="1" x14ac:dyDescent="0.25"/>
    <row r="1104" s="70" customFormat="1" x14ac:dyDescent="0.25"/>
    <row r="1105" s="70" customFormat="1" x14ac:dyDescent="0.25"/>
    <row r="1106" s="70" customFormat="1" x14ac:dyDescent="0.25"/>
    <row r="1107" s="70" customFormat="1" x14ac:dyDescent="0.25"/>
    <row r="1108" s="70" customFormat="1" x14ac:dyDescent="0.25"/>
    <row r="1109" s="70" customFormat="1" x14ac:dyDescent="0.25"/>
    <row r="1110" s="70" customFormat="1" x14ac:dyDescent="0.25"/>
    <row r="1111" s="70" customFormat="1" x14ac:dyDescent="0.25"/>
    <row r="1112" s="70" customFormat="1" x14ac:dyDescent="0.25"/>
    <row r="1113" s="70" customFormat="1" x14ac:dyDescent="0.25"/>
    <row r="1114" s="70" customFormat="1" x14ac:dyDescent="0.25"/>
    <row r="1115" s="70" customFormat="1" x14ac:dyDescent="0.25"/>
    <row r="1116" s="70" customFormat="1" x14ac:dyDescent="0.25"/>
    <row r="1117" s="70" customFormat="1" x14ac:dyDescent="0.25"/>
    <row r="1118" s="70" customFormat="1" x14ac:dyDescent="0.25"/>
    <row r="1119" s="70" customFormat="1" x14ac:dyDescent="0.25"/>
    <row r="1120" s="70" customFormat="1" x14ac:dyDescent="0.25"/>
    <row r="1121" s="70" customFormat="1" x14ac:dyDescent="0.25"/>
    <row r="1122" s="70" customFormat="1" x14ac:dyDescent="0.25"/>
    <row r="1123" s="70" customFormat="1" x14ac:dyDescent="0.25"/>
    <row r="1124" s="70" customFormat="1" x14ac:dyDescent="0.25"/>
    <row r="1125" s="70" customFormat="1" x14ac:dyDescent="0.25"/>
    <row r="1126" s="70" customFormat="1" x14ac:dyDescent="0.25"/>
    <row r="1127" s="70" customFormat="1" x14ac:dyDescent="0.25"/>
    <row r="1128" s="70" customFormat="1" x14ac:dyDescent="0.25"/>
    <row r="1129" s="70" customFormat="1" x14ac:dyDescent="0.25"/>
    <row r="1130" s="70" customFormat="1" x14ac:dyDescent="0.25"/>
    <row r="1131" s="70" customFormat="1" x14ac:dyDescent="0.25"/>
    <row r="1132" s="70" customFormat="1" x14ac:dyDescent="0.25"/>
    <row r="1133" s="70" customFormat="1" x14ac:dyDescent="0.25"/>
    <row r="1134" s="70" customFormat="1" x14ac:dyDescent="0.25"/>
    <row r="1135" s="70" customFormat="1" x14ac:dyDescent="0.25"/>
    <row r="1136" s="70" customFormat="1" x14ac:dyDescent="0.25"/>
    <row r="1137" s="70" customFormat="1" x14ac:dyDescent="0.25"/>
    <row r="1138" s="70" customFormat="1" x14ac:dyDescent="0.25"/>
    <row r="1139" s="70" customFormat="1" x14ac:dyDescent="0.25"/>
    <row r="1140" s="70" customFormat="1" x14ac:dyDescent="0.25"/>
    <row r="1141" s="70" customFormat="1" x14ac:dyDescent="0.25"/>
    <row r="1142" s="70" customFormat="1" x14ac:dyDescent="0.25"/>
    <row r="1143" s="70" customFormat="1" x14ac:dyDescent="0.25"/>
    <row r="1144" s="70" customFormat="1" x14ac:dyDescent="0.25"/>
    <row r="1145" s="70" customFormat="1" x14ac:dyDescent="0.25"/>
    <row r="1146" s="70" customFormat="1" x14ac:dyDescent="0.25"/>
    <row r="1147" s="70" customFormat="1" x14ac:dyDescent="0.25"/>
    <row r="1148" s="70" customFormat="1" x14ac:dyDescent="0.25"/>
    <row r="1149" s="70" customFormat="1" x14ac:dyDescent="0.25"/>
    <row r="1150" s="70" customFormat="1" x14ac:dyDescent="0.25"/>
    <row r="1151" s="70" customFormat="1" x14ac:dyDescent="0.25"/>
    <row r="1152" s="70" customFormat="1" x14ac:dyDescent="0.25"/>
    <row r="1153" s="70" customFormat="1" x14ac:dyDescent="0.25"/>
    <row r="1154" s="70" customFormat="1" x14ac:dyDescent="0.25"/>
    <row r="1155" s="70" customFormat="1" x14ac:dyDescent="0.25"/>
    <row r="1156" s="70" customFormat="1" x14ac:dyDescent="0.25"/>
    <row r="1157" s="70" customFormat="1" x14ac:dyDescent="0.25"/>
    <row r="1158" s="70" customFormat="1" x14ac:dyDescent="0.25"/>
    <row r="1159" s="70" customFormat="1" x14ac:dyDescent="0.25"/>
    <row r="1160" s="70" customFormat="1" x14ac:dyDescent="0.25"/>
    <row r="1161" s="70" customFormat="1" x14ac:dyDescent="0.25"/>
    <row r="1162" s="70" customFormat="1" x14ac:dyDescent="0.25"/>
    <row r="1163" s="70" customFormat="1" x14ac:dyDescent="0.25"/>
    <row r="1164" s="70" customFormat="1" x14ac:dyDescent="0.25"/>
    <row r="1165" s="70" customFormat="1" x14ac:dyDescent="0.25"/>
    <row r="1166" s="70" customFormat="1" x14ac:dyDescent="0.25"/>
    <row r="1167" s="70" customFormat="1" x14ac:dyDescent="0.25"/>
    <row r="1168" s="70" customFormat="1" x14ac:dyDescent="0.25"/>
    <row r="1169" s="70" customFormat="1" x14ac:dyDescent="0.25"/>
    <row r="1170" s="70" customFormat="1" x14ac:dyDescent="0.25"/>
    <row r="1171" s="70" customFormat="1" x14ac:dyDescent="0.25"/>
    <row r="1172" s="70" customFormat="1" x14ac:dyDescent="0.25"/>
    <row r="1173" s="70" customFormat="1" x14ac:dyDescent="0.25"/>
    <row r="1174" s="70" customFormat="1" x14ac:dyDescent="0.25"/>
    <row r="1175" s="70" customFormat="1" x14ac:dyDescent="0.25"/>
    <row r="1176" s="70" customFormat="1" x14ac:dyDescent="0.25"/>
    <row r="1177" s="70" customFormat="1" x14ac:dyDescent="0.25"/>
    <row r="1178" s="70" customFormat="1" x14ac:dyDescent="0.25"/>
    <row r="1179" s="70" customFormat="1" x14ac:dyDescent="0.25"/>
    <row r="1180" s="70" customFormat="1" x14ac:dyDescent="0.25"/>
    <row r="1181" s="70" customFormat="1" x14ac:dyDescent="0.25"/>
    <row r="1182" s="70" customFormat="1" x14ac:dyDescent="0.25"/>
    <row r="1183" s="70" customFormat="1" x14ac:dyDescent="0.25"/>
    <row r="1184" s="70" customFormat="1" x14ac:dyDescent="0.25"/>
    <row r="1185" s="70" customFormat="1" x14ac:dyDescent="0.25"/>
    <row r="1186" s="70" customFormat="1" x14ac:dyDescent="0.25"/>
    <row r="1187" s="70" customFormat="1" x14ac:dyDescent="0.25"/>
    <row r="1188" s="70" customFormat="1" x14ac:dyDescent="0.25"/>
    <row r="1189" s="70" customFormat="1" x14ac:dyDescent="0.25"/>
    <row r="1190" s="70" customFormat="1" x14ac:dyDescent="0.25"/>
    <row r="1191" s="70" customFormat="1" x14ac:dyDescent="0.25"/>
    <row r="1192" s="70" customFormat="1" x14ac:dyDescent="0.25"/>
    <row r="1193" s="70" customFormat="1" x14ac:dyDescent="0.25"/>
    <row r="1194" s="70" customFormat="1" x14ac:dyDescent="0.25"/>
    <row r="1195" s="70" customFormat="1" x14ac:dyDescent="0.25"/>
    <row r="1196" s="70" customFormat="1" x14ac:dyDescent="0.25"/>
    <row r="1197" s="70" customFormat="1" x14ac:dyDescent="0.25"/>
    <row r="1198" s="70" customFormat="1" x14ac:dyDescent="0.25"/>
    <row r="1199" s="70" customFormat="1" x14ac:dyDescent="0.25"/>
    <row r="1200" s="70" customFormat="1" x14ac:dyDescent="0.25"/>
    <row r="1201" s="70" customFormat="1" x14ac:dyDescent="0.25"/>
    <row r="1202" s="70" customFormat="1" x14ac:dyDescent="0.25"/>
    <row r="1203" s="70" customFormat="1" x14ac:dyDescent="0.25"/>
    <row r="1204" s="70" customFormat="1" x14ac:dyDescent="0.25"/>
    <row r="1205" s="70" customFormat="1" x14ac:dyDescent="0.25"/>
    <row r="1206" s="70" customFormat="1" x14ac:dyDescent="0.25"/>
    <row r="1207" s="70" customFormat="1" x14ac:dyDescent="0.25"/>
    <row r="1208" s="70" customFormat="1" x14ac:dyDescent="0.25"/>
    <row r="1209" s="70" customFormat="1" x14ac:dyDescent="0.25"/>
    <row r="1210" s="70" customFormat="1" x14ac:dyDescent="0.25"/>
    <row r="1211" s="70" customFormat="1" x14ac:dyDescent="0.25"/>
    <row r="1212" s="70" customFormat="1" x14ac:dyDescent="0.25"/>
    <row r="1213" s="70" customFormat="1" x14ac:dyDescent="0.25"/>
    <row r="1214" s="70" customFormat="1" x14ac:dyDescent="0.25"/>
    <row r="1215" s="70" customFormat="1" x14ac:dyDescent="0.25"/>
    <row r="1216" s="70" customFormat="1" x14ac:dyDescent="0.25"/>
    <row r="1217" s="70" customFormat="1" x14ac:dyDescent="0.25"/>
    <row r="1218" s="70" customFormat="1" x14ac:dyDescent="0.25"/>
    <row r="1219" s="70" customFormat="1" x14ac:dyDescent="0.25"/>
    <row r="1220" s="70" customFormat="1" x14ac:dyDescent="0.25"/>
    <row r="1221" s="70" customFormat="1" x14ac:dyDescent="0.25"/>
    <row r="1222" s="70" customFormat="1" x14ac:dyDescent="0.25"/>
    <row r="1223" s="70" customFormat="1" x14ac:dyDescent="0.25"/>
    <row r="1224" s="70" customFormat="1" x14ac:dyDescent="0.25"/>
    <row r="1225" s="70" customFormat="1" x14ac:dyDescent="0.25"/>
    <row r="1226" s="70" customFormat="1" x14ac:dyDescent="0.25"/>
    <row r="1227" s="70" customFormat="1" x14ac:dyDescent="0.25"/>
    <row r="1228" s="70" customFormat="1" x14ac:dyDescent="0.25"/>
    <row r="1229" s="70" customFormat="1" x14ac:dyDescent="0.25"/>
    <row r="1230" s="70" customFormat="1" x14ac:dyDescent="0.25"/>
    <row r="1231" s="70" customFormat="1" x14ac:dyDescent="0.25"/>
    <row r="1232" s="70" customFormat="1" x14ac:dyDescent="0.25"/>
    <row r="1233" s="70" customFormat="1" x14ac:dyDescent="0.25"/>
    <row r="1234" s="70" customFormat="1" x14ac:dyDescent="0.25"/>
    <row r="1235" s="70" customFormat="1" x14ac:dyDescent="0.25"/>
    <row r="1236" s="70" customFormat="1" x14ac:dyDescent="0.25"/>
    <row r="1237" s="70" customFormat="1" x14ac:dyDescent="0.25"/>
    <row r="1238" s="70" customFormat="1" x14ac:dyDescent="0.25"/>
    <row r="1239" s="70" customFormat="1" x14ac:dyDescent="0.25"/>
    <row r="1240" s="70" customFormat="1" x14ac:dyDescent="0.25"/>
    <row r="1241" s="70" customFormat="1" x14ac:dyDescent="0.25"/>
    <row r="1242" s="70" customFormat="1" x14ac:dyDescent="0.25"/>
    <row r="1243" s="70" customFormat="1" x14ac:dyDescent="0.25"/>
    <row r="1244" s="70" customFormat="1" x14ac:dyDescent="0.25"/>
    <row r="1245" s="70" customFormat="1" x14ac:dyDescent="0.25"/>
    <row r="1246" s="70" customFormat="1" x14ac:dyDescent="0.25"/>
    <row r="1247" s="70" customFormat="1" x14ac:dyDescent="0.25"/>
    <row r="1248" s="70" customFormat="1" x14ac:dyDescent="0.25"/>
    <row r="1249" s="70" customFormat="1" x14ac:dyDescent="0.25"/>
    <row r="1250" s="70" customFormat="1" x14ac:dyDescent="0.25"/>
    <row r="1251" s="70" customFormat="1" x14ac:dyDescent="0.25"/>
    <row r="1252" s="70" customFormat="1" x14ac:dyDescent="0.25"/>
    <row r="1253" s="70" customFormat="1" x14ac:dyDescent="0.25"/>
    <row r="1254" s="70" customFormat="1" x14ac:dyDescent="0.25"/>
    <row r="1255" s="70" customFormat="1" x14ac:dyDescent="0.25"/>
    <row r="1256" s="70" customFormat="1" x14ac:dyDescent="0.25"/>
    <row r="1257" s="70" customFormat="1" x14ac:dyDescent="0.25"/>
    <row r="1258" s="70" customFormat="1" x14ac:dyDescent="0.25"/>
    <row r="1259" s="70" customFormat="1" x14ac:dyDescent="0.25"/>
    <row r="1260" s="70" customFormat="1" x14ac:dyDescent="0.25"/>
    <row r="1261" s="70" customFormat="1" x14ac:dyDescent="0.25"/>
    <row r="1262" s="70" customFormat="1" x14ac:dyDescent="0.25"/>
    <row r="1263" s="70" customFormat="1" x14ac:dyDescent="0.25"/>
    <row r="1264" s="70" customFormat="1" x14ac:dyDescent="0.25"/>
    <row r="1265" s="70" customFormat="1" x14ac:dyDescent="0.25"/>
    <row r="1266" s="70" customFormat="1" x14ac:dyDescent="0.25"/>
    <row r="1267" s="70" customFormat="1" x14ac:dyDescent="0.25"/>
    <row r="1268" s="70" customFormat="1" x14ac:dyDescent="0.25"/>
    <row r="1269" s="70" customFormat="1" x14ac:dyDescent="0.25"/>
    <row r="1270" s="70" customFormat="1" x14ac:dyDescent="0.25"/>
    <row r="1271" s="70" customFormat="1" x14ac:dyDescent="0.25"/>
    <row r="1272" s="70" customFormat="1" x14ac:dyDescent="0.25"/>
    <row r="1273" s="70" customFormat="1" x14ac:dyDescent="0.25"/>
    <row r="1274" s="70" customFormat="1" x14ac:dyDescent="0.25"/>
    <row r="1275" s="70" customFormat="1" x14ac:dyDescent="0.25"/>
    <row r="1276" s="70" customFormat="1" x14ac:dyDescent="0.25"/>
    <row r="1277" s="70" customFormat="1" x14ac:dyDescent="0.25"/>
    <row r="1278" s="70" customFormat="1" x14ac:dyDescent="0.25"/>
    <row r="1279" s="70" customFormat="1" x14ac:dyDescent="0.25"/>
    <row r="1280" s="70" customFormat="1" x14ac:dyDescent="0.25"/>
    <row r="1281" s="70" customFormat="1" x14ac:dyDescent="0.25"/>
    <row r="1282" s="70" customFormat="1" x14ac:dyDescent="0.25"/>
    <row r="1283" s="70" customFormat="1" x14ac:dyDescent="0.25"/>
    <row r="1284" s="70" customFormat="1" x14ac:dyDescent="0.25"/>
    <row r="1285" s="70" customFormat="1" x14ac:dyDescent="0.25"/>
    <row r="1286" s="70" customFormat="1" x14ac:dyDescent="0.25"/>
    <row r="1287" s="70" customFormat="1" x14ac:dyDescent="0.25"/>
    <row r="1288" s="70" customFormat="1" x14ac:dyDescent="0.25"/>
    <row r="1289" s="70" customFormat="1" x14ac:dyDescent="0.25"/>
    <row r="1290" s="70" customFormat="1" x14ac:dyDescent="0.25"/>
    <row r="1291" s="70" customFormat="1" x14ac:dyDescent="0.25"/>
    <row r="1292" s="70" customFormat="1" x14ac:dyDescent="0.25"/>
    <row r="1293" s="70" customFormat="1" x14ac:dyDescent="0.25"/>
    <row r="1294" s="70" customFormat="1" x14ac:dyDescent="0.25"/>
    <row r="1295" s="70" customFormat="1" x14ac:dyDescent="0.25"/>
    <row r="1296" s="70" customFormat="1" x14ac:dyDescent="0.25"/>
    <row r="1297" s="70" customFormat="1" x14ac:dyDescent="0.25"/>
    <row r="1298" s="70" customFormat="1" x14ac:dyDescent="0.25"/>
    <row r="1299" s="70" customFormat="1" x14ac:dyDescent="0.25"/>
    <row r="1300" s="70" customFormat="1" x14ac:dyDescent="0.25"/>
    <row r="1301" s="70" customFormat="1" x14ac:dyDescent="0.25"/>
    <row r="1302" s="70" customFormat="1" x14ac:dyDescent="0.25"/>
    <row r="1303" s="70" customFormat="1" x14ac:dyDescent="0.25"/>
    <row r="1304" s="70" customFormat="1" x14ac:dyDescent="0.25"/>
    <row r="1305" s="70" customFormat="1" x14ac:dyDescent="0.25"/>
    <row r="1306" s="70" customFormat="1" x14ac:dyDescent="0.25"/>
    <row r="1307" s="70" customFormat="1" x14ac:dyDescent="0.25"/>
    <row r="1308" s="70" customFormat="1" x14ac:dyDescent="0.25"/>
    <row r="1309" s="70" customFormat="1" x14ac:dyDescent="0.25"/>
    <row r="1310" s="70" customFormat="1" x14ac:dyDescent="0.25"/>
    <row r="1311" s="70" customFormat="1" x14ac:dyDescent="0.25"/>
    <row r="1312" s="70" customFormat="1" x14ac:dyDescent="0.25"/>
    <row r="1313" s="70" customFormat="1" x14ac:dyDescent="0.25"/>
    <row r="1314" s="70" customFormat="1" x14ac:dyDescent="0.25"/>
    <row r="1315" s="70" customFormat="1" x14ac:dyDescent="0.25"/>
    <row r="1316" s="70" customFormat="1" x14ac:dyDescent="0.25"/>
    <row r="1317" s="70" customFormat="1" x14ac:dyDescent="0.25"/>
    <row r="1318" s="70" customFormat="1" x14ac:dyDescent="0.25"/>
    <row r="1319" s="70" customFormat="1" x14ac:dyDescent="0.25"/>
    <row r="1320" s="70" customFormat="1" x14ac:dyDescent="0.25"/>
    <row r="1321" s="70" customFormat="1" x14ac:dyDescent="0.25"/>
    <row r="1322" s="70" customFormat="1" x14ac:dyDescent="0.25"/>
    <row r="1323" s="70" customFormat="1" x14ac:dyDescent="0.25"/>
    <row r="1324" s="70" customFormat="1" x14ac:dyDescent="0.25"/>
    <row r="1325" s="70" customFormat="1" x14ac:dyDescent="0.25"/>
    <row r="1326" s="70" customFormat="1" x14ac:dyDescent="0.25"/>
    <row r="1327" s="70" customFormat="1" x14ac:dyDescent="0.25"/>
    <row r="1328" s="70" customFormat="1" x14ac:dyDescent="0.25"/>
    <row r="1329" s="70" customFormat="1" x14ac:dyDescent="0.25"/>
    <row r="1330" s="70" customFormat="1" x14ac:dyDescent="0.25"/>
    <row r="1331" s="70" customFormat="1" x14ac:dyDescent="0.25"/>
    <row r="1332" s="70" customFormat="1" x14ac:dyDescent="0.25"/>
    <row r="1333" s="70" customFormat="1" x14ac:dyDescent="0.25"/>
    <row r="1334" s="70" customFormat="1" x14ac:dyDescent="0.25"/>
    <row r="1335" s="70" customFormat="1" x14ac:dyDescent="0.25"/>
    <row r="1336" s="70" customFormat="1" x14ac:dyDescent="0.25"/>
    <row r="1337" s="70" customFormat="1" x14ac:dyDescent="0.25"/>
    <row r="1338" s="70" customFormat="1" x14ac:dyDescent="0.25"/>
    <row r="1339" s="70" customFormat="1" x14ac:dyDescent="0.25"/>
    <row r="1340" s="70" customFormat="1" x14ac:dyDescent="0.25"/>
    <row r="1341" s="70" customFormat="1" x14ac:dyDescent="0.25"/>
    <row r="1342" s="70" customFormat="1" x14ac:dyDescent="0.25"/>
    <row r="1343" s="70" customFormat="1" x14ac:dyDescent="0.25"/>
    <row r="1344" s="70" customFormat="1" x14ac:dyDescent="0.25"/>
    <row r="1345" s="70" customFormat="1" x14ac:dyDescent="0.25"/>
    <row r="1346" s="70" customFormat="1" x14ac:dyDescent="0.25"/>
    <row r="1347" s="70" customFormat="1" x14ac:dyDescent="0.25"/>
    <row r="1348" s="70" customFormat="1" x14ac:dyDescent="0.25"/>
    <row r="1349" s="70" customFormat="1" x14ac:dyDescent="0.25"/>
    <row r="1350" s="70" customFormat="1" x14ac:dyDescent="0.25"/>
    <row r="1351" s="70" customFormat="1" x14ac:dyDescent="0.25"/>
    <row r="1352" s="70" customFormat="1" x14ac:dyDescent="0.25"/>
    <row r="1353" s="70" customFormat="1" x14ac:dyDescent="0.25"/>
    <row r="1354" s="70" customFormat="1" x14ac:dyDescent="0.25"/>
    <row r="1355" s="70" customFormat="1" x14ac:dyDescent="0.25"/>
    <row r="1356" s="70" customFormat="1" x14ac:dyDescent="0.25"/>
    <row r="1357" s="70" customFormat="1" x14ac:dyDescent="0.25"/>
    <row r="1358" s="70" customFormat="1" x14ac:dyDescent="0.25"/>
    <row r="1359" s="70" customFormat="1" x14ac:dyDescent="0.25"/>
    <row r="1360" s="70" customFormat="1" x14ac:dyDescent="0.25"/>
    <row r="1361" s="70" customFormat="1" x14ac:dyDescent="0.25"/>
    <row r="1362" s="70" customFormat="1" x14ac:dyDescent="0.25"/>
    <row r="1363" s="70" customFormat="1" x14ac:dyDescent="0.25"/>
    <row r="1364" s="70" customFormat="1" x14ac:dyDescent="0.25"/>
    <row r="1365" s="70" customFormat="1" x14ac:dyDescent="0.25"/>
    <row r="1366" s="70" customFormat="1" x14ac:dyDescent="0.25"/>
    <row r="1367" s="70" customFormat="1" x14ac:dyDescent="0.25"/>
    <row r="1368" s="70" customFormat="1" x14ac:dyDescent="0.25"/>
    <row r="1369" s="70" customFormat="1" x14ac:dyDescent="0.25"/>
    <row r="1370" s="70" customFormat="1" x14ac:dyDescent="0.25"/>
    <row r="1371" s="70" customFormat="1" x14ac:dyDescent="0.25"/>
    <row r="1372" s="70" customFormat="1" x14ac:dyDescent="0.25"/>
    <row r="1373" s="70" customFormat="1" x14ac:dyDescent="0.25"/>
    <row r="1374" s="70" customFormat="1" x14ac:dyDescent="0.25"/>
    <row r="1375" s="70" customFormat="1" x14ac:dyDescent="0.25"/>
    <row r="1376" s="70" customFormat="1" x14ac:dyDescent="0.25"/>
    <row r="1377" s="70" customFormat="1" x14ac:dyDescent="0.25"/>
  </sheetData>
  <sheetProtection algorithmName="SHA-512" hashValue="wRTG46f32vcKgHgmLPHMQe64zdC+3ceV3CJ3matD9RRlGzKbX2um5wj2afdkuysVdI0KkCoAkJF5zYZoHU/lHg==" saltValue="OqEdv7+e/ZFpeo4Bt+spcg==" spinCount="100000" sheet="1" selectLockedCells="1"/>
  <mergeCells count="99">
    <mergeCell ref="G29:H29"/>
    <mergeCell ref="G30:H30"/>
    <mergeCell ref="B29:D29"/>
    <mergeCell ref="B30:D30"/>
    <mergeCell ref="G33:H33"/>
    <mergeCell ref="E31:F31"/>
    <mergeCell ref="E32:F32"/>
    <mergeCell ref="E33:F33"/>
    <mergeCell ref="B31:D31"/>
    <mergeCell ref="B33:D33"/>
    <mergeCell ref="G31:H31"/>
    <mergeCell ref="G32:H32"/>
    <mergeCell ref="B40:Q40"/>
    <mergeCell ref="B38:Q38"/>
    <mergeCell ref="B39:Q39"/>
    <mergeCell ref="G34:H34"/>
    <mergeCell ref="G35:H35"/>
    <mergeCell ref="G36:H36"/>
    <mergeCell ref="G37:H37"/>
    <mergeCell ref="E34:F34"/>
    <mergeCell ref="E35:F35"/>
    <mergeCell ref="E36:F36"/>
    <mergeCell ref="E37:F37"/>
    <mergeCell ref="B34:D34"/>
    <mergeCell ref="B35:D35"/>
    <mergeCell ref="B36:D36"/>
    <mergeCell ref="B37:D37"/>
    <mergeCell ref="M37:Q37"/>
    <mergeCell ref="B41:Q41"/>
    <mergeCell ref="M28:Q28"/>
    <mergeCell ref="F26:G26"/>
    <mergeCell ref="B23:C23"/>
    <mergeCell ref="D23:E23"/>
    <mergeCell ref="F23:G23"/>
    <mergeCell ref="B24:C24"/>
    <mergeCell ref="D24:E24"/>
    <mergeCell ref="B25:C25"/>
    <mergeCell ref="D25:E25"/>
    <mergeCell ref="F25:G25"/>
    <mergeCell ref="B26:C26"/>
    <mergeCell ref="D26:E26"/>
    <mergeCell ref="B32:D32"/>
    <mergeCell ref="E29:F29"/>
    <mergeCell ref="E30:F30"/>
    <mergeCell ref="B28:L28"/>
    <mergeCell ref="B1:V1"/>
    <mergeCell ref="B2:V2"/>
    <mergeCell ref="B19:C19"/>
    <mergeCell ref="D19:E19"/>
    <mergeCell ref="F19:G19"/>
    <mergeCell ref="M18:V18"/>
    <mergeCell ref="B18:K18"/>
    <mergeCell ref="B7:D7"/>
    <mergeCell ref="K7:M7"/>
    <mergeCell ref="Q7:S7"/>
    <mergeCell ref="B8:D8"/>
    <mergeCell ref="K8:M8"/>
    <mergeCell ref="D27:I27"/>
    <mergeCell ref="Q8:S8"/>
    <mergeCell ref="B9:D9"/>
    <mergeCell ref="B12:D12"/>
    <mergeCell ref="E12:I12"/>
    <mergeCell ref="Q10:S10"/>
    <mergeCell ref="K10:P11"/>
    <mergeCell ref="B17:V17"/>
    <mergeCell ref="E15:I15"/>
    <mergeCell ref="B13:D13"/>
    <mergeCell ref="B14:D14"/>
    <mergeCell ref="B15:D15"/>
    <mergeCell ref="Q11:S11"/>
    <mergeCell ref="E13:I13"/>
    <mergeCell ref="E14:I14"/>
    <mergeCell ref="B10:D10"/>
    <mergeCell ref="B11:D11"/>
    <mergeCell ref="N27:O27"/>
    <mergeCell ref="B20:C20"/>
    <mergeCell ref="D20:E20"/>
    <mergeCell ref="F20:G20"/>
    <mergeCell ref="B21:C21"/>
    <mergeCell ref="B27:C27"/>
    <mergeCell ref="D21:E21"/>
    <mergeCell ref="F21:G21"/>
    <mergeCell ref="B22:C22"/>
    <mergeCell ref="D22:E22"/>
    <mergeCell ref="F22:G22"/>
    <mergeCell ref="F24:G24"/>
    <mergeCell ref="K9:M9"/>
    <mergeCell ref="Q9:S9"/>
    <mergeCell ref="B3:I3"/>
    <mergeCell ref="B4:D4"/>
    <mergeCell ref="K4:M4"/>
    <mergeCell ref="K5:M5"/>
    <mergeCell ref="K6:M6"/>
    <mergeCell ref="K3:V3"/>
    <mergeCell ref="Q5:S5"/>
    <mergeCell ref="Q6:S6"/>
    <mergeCell ref="B5:D5"/>
    <mergeCell ref="B6:D6"/>
    <mergeCell ref="Q4:S4"/>
  </mergeCells>
  <conditionalFormatting sqref="E10:J10">
    <cfRule type="cellIs" dxfId="35" priority="2" operator="greaterThan">
      <formula>0</formula>
    </cfRule>
    <cfRule type="cellIs" dxfId="34" priority="1" operator="lessThan">
      <formula>0</formula>
    </cfRule>
  </conditionalFormatting>
  <dataValidations xWindow="392" yWindow="553" count="45">
    <dataValidation type="list" allowBlank="1" showInputMessage="1" showErrorMessage="1" prompt="Was Prevailing Wage paid? Select Yes or No from the drop-down menu" sqref="N20:N26" xr:uid="{9E9E97DA-3C58-4D31-B59B-B950217A8F8F}">
      <formula1>"Select One, Yes, No"</formula1>
    </dataValidation>
    <dataValidation type="list" allowBlank="1" showInputMessage="1" showErrorMessage="1" prompt="How was assistance provided to the homeowner? Please select from drop-down menu" sqref="O20:O26" xr:uid="{D7F18E4D-DDCB-4B43-9293-7E134D7640DB}">
      <formula1>"Select One, Grant, Low Interest Loan, Low Interest Deferred Loan,  N/A"</formula1>
    </dataValidation>
    <dataValidation allowBlank="1" showInputMessage="1" showErrorMessage="1" prompt="Enter the total number of units in this project." sqref="E30:E36" xr:uid="{C9D27524-0A6D-4768-93EA-1227E76AB7C3}"/>
    <dataValidation allowBlank="1" showInputMessage="1" showErrorMessage="1" prompt="Input the number of extremely low-income units (30% AMI and below) rehabilitated in this project." sqref="I30:I36" xr:uid="{D185EBAF-D606-4795-8C09-01BD0EAAC52A}"/>
    <dataValidation allowBlank="1" showInputMessage="1" showErrorMessage="1" prompt="Input the number of low-income units (50% AMI and below) rehabilitated in this project." sqref="J30:J36" xr:uid="{D25B4D95-BCA4-42A1-8F55-C9859934C15D}"/>
    <dataValidation allowBlank="1" showInputMessage="1" showErrorMessage="1" prompt="Input the total number of units at 60% AMI and below rehabilitated in this project." sqref="K30:K36" xr:uid="{C54771C9-7CEE-49A1-A87C-B5BD4EB9E1B4}"/>
    <dataValidation allowBlank="1" showInputMessage="1" showErrorMessage="1" prompt="Input the number of extremely lower-income units (80% AMI and below) rehabilitated in this project." sqref="L30:L36" xr:uid="{E71C4F2C-4974-4339-90F8-43F6FA344A28}"/>
    <dataValidation type="list" allowBlank="1" showInputMessage="1" showErrorMessage="1" prompt="Please select from the drop-down the status of this project" sqref="O30:O36" xr:uid="{B1558F42-1B37-4030-A86A-752BBE3A7472}">
      <formula1>"Select One, Under Construction, Construction Completed"</formula1>
    </dataValidation>
    <dataValidation type="list" allowBlank="1" showInputMessage="1" showErrorMessage="1" prompt="Is proof of accessibility modifications made attached to this report? Please select your response from the drop-down menu." sqref="N36" xr:uid="{5C6FA1D1-5812-407C-A1CC-E8CA3F2C3029}">
      <formula1>"Select One, Yes, No, N/A"</formula1>
    </dataValidation>
    <dataValidation type="list" allowBlank="1" showInputMessage="1" showErrorMessage="1" prompt="Is the deed restriction recorded? Please select your response from the drop-down menu." sqref="M30:M36" xr:uid="{3EB63CC2-C261-4F6A-859C-387E629135DA}">
      <formula1>"Select One, Yes, No, N/A"</formula1>
    </dataValidation>
    <dataValidation type="textLength" operator="lessThan" allowBlank="1" showInputMessage="1" showErrorMessage="1" error="This is not a form field. Please press Tab to continue." sqref="D27 B3:I3 P27:V27 L27:M27 I37:L37" xr:uid="{278DF3DF-DC3E-4A1A-A292-B6C60B0BDE50}">
      <formula1>0</formula1>
    </dataValidation>
    <dataValidation type="textLength" operator="lessThan" allowBlank="1" showInputMessage="1" showErrorMessage="1" sqref="G37 B38:Q38 K5:M9 B28:Q29 Q5:S11" xr:uid="{44B143F5-A5EE-41D3-8474-15EE0D97B338}">
      <formula1>0</formula1>
    </dataValidation>
    <dataValidation type="textLength" operator="lessThan" allowBlank="1" showInputMessage="1" showErrorMessage="1" error="THis is not a form field. Please press Tab to continue." prompt="Total number of units in Activity 7 projects" sqref="E37:F37" xr:uid="{D5B10EFE-CBBC-4DFB-817B-8D9B55FD71C6}">
      <formula1>0</formula1>
    </dataValidation>
    <dataValidation allowBlank="1" showInputMessage="1" showErrorMessage="1" prompt="Enter the number of seniors to be assisted by this project" sqref="R20:R26" xr:uid="{52774D18-CD0D-4C08-9383-5402D45EE343}"/>
    <dataValidation allowBlank="1" showInputMessage="1" showErrorMessage="1" prompt="Enter the number of veterans to be assisted by this project" sqref="S20:S26" xr:uid="{176A208D-28B8-4FD2-8F75-3268441E728F}"/>
    <dataValidation allowBlank="1" showInputMessage="1" showErrorMessage="1" prompt="Enter the number of disabled persons to be assisted by this project" sqref="T20:T26" xr:uid="{0CDC59B3-BD27-4F67-BE2D-EBF11C4CA4C3}"/>
    <dataValidation allowBlank="1" showInputMessage="1" showErrorMessage="1" prompt="Enter the number of minor children to be assisted by this project" sqref="U20:U26" xr:uid="{5CAA5388-C9F6-441D-A3BC-D3EB89312AD1}"/>
    <dataValidation allowBlank="1" showInputMessage="1" showErrorMessage="1" prompt="Enter the number of Transition Age Youth (ages 18-24) to be assisted by this project" sqref="V20:V26" xr:uid="{0E4BA586-8B3B-4B92-8920-AE329F83AA1E}"/>
    <dataValidation allowBlank="1" showInputMessage="1" showErrorMessage="1" prompt="Enter the number of individuals to be assisted by this project" sqref="P20:P26" xr:uid="{D01237E8-B9AA-47C0-84C7-B93C555E2E80}"/>
    <dataValidation allowBlank="1" showInputMessage="1" showErrorMessage="1" prompt="Enter the number of households to be assisted by this project" sqref="Q20:Q26" xr:uid="{830E06BB-C550-4757-8B8E-09C82CB2099C}"/>
    <dataValidation type="list" allowBlank="1" showInputMessage="1" showErrorMessage="1" prompt="Please select the type of housing from the drop-down menu." sqref="G30:G36" xr:uid="{1A8503A8-9390-45B8-918A-08F408B88ECC}">
      <formula1>"Select One, Single Family Detached,Duplex, Triplex,  Fourplex, Manufactured,Mobile Home, Other - please explain in additional comments"</formula1>
    </dataValidation>
    <dataValidation operator="lessThan" allowBlank="1" showInputMessage="1" showErrorMessage="1" error="This is not a form field. Please press Tab to continue." sqref="A17" xr:uid="{ECFF59C2-79AC-4E04-AABB-FC5FBC1B3AAD}"/>
    <dataValidation allowBlank="1" showInputMessage="1" showErrorMessage="1" prompt="If PLHA funds have not been requested or expended during this reporting period, provide an explanation as noted in the instruction." sqref="B39:Q39" xr:uid="{25D1336C-738F-437B-94C6-4EBEDBA75E99}"/>
    <dataValidation allowBlank="1" showInputMessage="1" showErrorMessage="1" prompt="Enter the total amount from previous year's Annual Report.  Please review the instructions for a more detailed explanation." sqref="T5:T11 N5:N9" xr:uid="{A848FA06-530B-4896-8ED9-7C1A04B683AD}"/>
    <dataValidation allowBlank="1" showInputMessage="1" showErrorMessage="1" prompt="Enter the total cost of the Project.  Cost includes PLHA and non-PLHA funds.  If not applicable, please enter &quot;N/A.&quot;" sqref="J20:J26" xr:uid="{A51E8433-B558-476F-9CB7-105466259DF2}"/>
    <dataValidation allowBlank="1" showInputMessage="1" showErrorMessage="1" prompt="Enter the expiration date of the affordability covenant.  If not applicable, please enter &quot;N/A.&quot;" sqref="I20:I26" xr:uid="{013AA7EC-A4BB-4974-AD58-594AF49FDC4F}"/>
    <dataValidation allowBlank="1" showInputMessage="1" showErrorMessage="1" prompt="Enter name of Project developer.  Please enter &quot;N/A&quot; if not applicable." sqref="K20:K26" xr:uid="{9EFB00D6-719F-4426-9C9F-C5E4E7E7DF46}"/>
    <dataValidation allowBlank="1" showInputMessage="1" showErrorMessage="1" prompt="Enter date this project was completed.  Or enter &quot;N/A&quot; if not applicable." sqref="Q30:Q36" xr:uid="{7F5F5BC0-9BD8-40FE-BB3A-C35602F55386}"/>
    <dataValidation allowBlank="1" showInputMessage="1" showErrorMessage="1" prompt="Provide additional comments or if you are making amendments to your 5-year Plan or enter N/A if cell does not apply." sqref="B41:Q41" xr:uid="{EAE81E2F-8356-4D65-AA25-6B0DC81C26A7}"/>
    <dataValidation allowBlank="1" showInputMessage="1" showErrorMessage="1" prompt="Enter the length of affordability for the Project.  Length of affordability must adhere to the PLHA Guidelines for each specific Activity.  If not applicable, please enter &quot;N/A.&quot;" sqref="H20:H26" xr:uid="{575D6E36-E45E-4D43-8CCE-547A5C2760DE}"/>
    <dataValidation allowBlank="1" showInputMessage="1" showErrorMessage="1" prompt="Enter the amount expended for this project.  Total amount of PLHA funds expended should equate to the amount of PLHA funds received.  Total amount may be less than the amount received if PLHA have not been fully expended." sqref="M20:M26" xr:uid="{B6CE339D-9500-4474-9B85-98BD3C079DE6}"/>
    <dataValidation type="textLength" operator="lessThan" allowBlank="1" showInputMessage="1" showErrorMessage="1" prompt="Please input any additional comments on Outcomes and Activity Expenditures." sqref="B40:Q40" xr:uid="{29DF32AF-0703-4C1D-8F98-8E89F6141566}">
      <formula1>0</formula1>
    </dataValidation>
    <dataValidation type="textLength" allowBlank="1" showInputMessage="1" showErrorMessage="1" sqref="O5:P9 B17:V19 K3:V4 B5:D15 E12:I13 B4:I4 E10:J10 U5:V11 B30:D37" xr:uid="{AB12FCD1-C244-407F-9DF3-48EC73D05F89}">
      <formula1>1000</formula1>
      <formula2>5000</formula2>
    </dataValidation>
    <dataValidation allowBlank="1" showInputMessage="1" showErrorMessage="1" prompt="Enter the total amount expended on AOWH for this project during this reporting period." sqref="L20:L26" xr:uid="{A80A727D-A8A3-4D34-87F5-3F6163EB4296}"/>
    <dataValidation type="list" allowBlank="1" showInputMessage="1" showErrorMessage="1" prompt="Is proof of accessibility modifications made attached to this report? Please select your response from the drop-down menu." sqref="N30:N35" xr:uid="{46ED117A-CDD6-493E-B31D-4DA415E8B8AA}">
      <formula1>"Select One, Yes, No, N/A, Previously Submitted"</formula1>
    </dataValidation>
    <dataValidation type="list" allowBlank="1" showInputMessage="1" showErrorMessage="1" prompt="If the project is completed, is the certificate of occupancy or completion attached? Select yes or no." sqref="P30:P36" xr:uid="{C17372CE-2CA1-4AB6-B120-3A304DCF48C1}">
      <formula1>"Select One, Yes, No, N/A, Previously Submitted"</formula1>
    </dataValidation>
    <dataValidation allowBlank="1" showInputMessage="1" showErrorMessage="1" prompt="Enter the most current amount awarded by HCD in the execuited Standard Agreement or approved by SGIM with the budget revision or Request for Funds form." sqref="E5:I8" xr:uid="{09191092-536D-4360-8ED3-B57C9DE030CD}"/>
    <dataValidation allowBlank="1" showInputMessage="1" showErrorMessage="1" prompt="Enter the total amount of funds expended towards a project or service using PLHA funds." sqref="E14:I14" xr:uid="{87E5AF1F-A8C7-4EDE-AECD-DDACAFC57E56}"/>
    <dataValidation allowBlank="1" showInputMessage="1" showErrorMessage="1" prompt="Enter the total amount of PLHA funds expended towards AOWH." sqref="E15:I15" xr:uid="{55709C9F-BED6-45FE-92E9-88923854471E}"/>
    <dataValidation type="textLength" operator="lessThan" allowBlank="1" showInputMessage="1" showErrorMessage="1" error="This is not a form field. Please press tab to continue." sqref="B27:C27" xr:uid="{296058FE-5427-4CCB-9487-016321E38CA0}">
      <formula1>0</formula1>
    </dataValidation>
    <dataValidation allowBlank="1" showInputMessage="1" showErrorMessage="1" prompt="Enter the amount noted in the Disencumbrance letter sent by SGIM.." sqref="E9:I9" xr:uid="{69CA55DF-FB79-450A-B199-F1888909E850}"/>
    <dataValidation allowBlank="1" showInputMessage="1" showErrorMessage="1" prompt="Enter the most current amount approved by SGIM with the budget revision or Request for Funds form." sqref="E11:I11" xr:uid="{CB5F5359-01D5-47C0-B633-98B57163CA51}"/>
    <dataValidation allowBlank="1" showInputMessage="1" showErrorMessage="1" prompt="Enter Project name or identifier if PLHA funds have been requested and/or commitment documents have been submitted to SGIM." sqref="B20:C26" xr:uid="{866931BF-BC32-4DB6-84F8-AF6620FF0C98}"/>
    <dataValidation allowBlank="1" showInputMessage="1" showErrorMessage="1" prompt="Enter Project Address if PLHA funds have been requested and/or commitment documents have been submitted to SGIM." sqref="D20:E26" xr:uid="{DF1E4474-6934-4F7C-BDD3-0093AC75A574}"/>
    <dataValidation allowBlank="1" showInputMessage="1" showErrorMessage="1" prompt="Enter the most current amount awarded by HCD in the executed Standard Agreement or approved by SGIM with the budget revision or Request for Funds form." sqref="J5:J9 J11" xr:uid="{1B134D8E-1F49-436C-939F-F83099B91D45}"/>
  </dataValidations>
  <pageMargins left="0.45" right="0.45" top="0.5" bottom="0.5" header="0.3" footer="0.3"/>
  <pageSetup scale="16" orientation="portrait" horizontalDpi="1200" verticalDpi="1200" r:id="rId1"/>
  <extLst>
    <ext xmlns:x14="http://schemas.microsoft.com/office/spreadsheetml/2009/9/main" uri="{CCE6A557-97BC-4b89-ADB6-D9C93CAAB3DF}">
      <x14:dataValidations xmlns:xm="http://schemas.microsoft.com/office/excel/2006/main" xWindow="392" yWindow="553" count="1">
        <x14:dataValidation type="list" allowBlank="1" showInputMessage="1" showErrorMessage="1" prompt="Enter County of the Project if PLHA funds have been requested and/or commitment documents have been submitted to SGIM." xr:uid="{2731ED17-F7B9-42E3-9DB2-D7DDFFFC3FC6}">
          <x14:formula1>
            <xm:f>'Drop Down Box'!$E$2:$E$61</xm:f>
          </x14:formula1>
          <xm:sqref>F20:G26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653D1F-B28D-4E28-8086-E6910D17944E}">
  <sheetPr codeName="Sheet20">
    <pageSetUpPr fitToPage="1"/>
  </sheetPr>
  <dimension ref="A1:ET1040"/>
  <sheetViews>
    <sheetView showWhiteSpace="0" zoomScale="60" zoomScaleNormal="60" zoomScaleSheetLayoutView="50" zoomScalePageLayoutView="25" workbookViewId="0">
      <selection activeCell="I5" sqref="I5"/>
    </sheetView>
  </sheetViews>
  <sheetFormatPr defaultColWidth="8.54296875" defaultRowHeight="15.5" x14ac:dyDescent="0.35"/>
  <cols>
    <col min="1" max="1" width="3.54296875" style="35" customWidth="1"/>
    <col min="2" max="22" width="30.54296875" style="35" customWidth="1"/>
    <col min="23" max="23" width="22.453125" style="74" customWidth="1"/>
    <col min="24" max="24" width="14.54296875" style="74" customWidth="1"/>
    <col min="25" max="25" width="10.54296875" style="74" customWidth="1"/>
    <col min="26" max="150" width="8.54296875" style="74"/>
    <col min="151" max="16384" width="8.54296875" style="35"/>
  </cols>
  <sheetData>
    <row r="1" spans="1:22" ht="35.15" customHeight="1" x14ac:dyDescent="0.35">
      <c r="A1" s="74"/>
      <c r="B1" s="769" t="s">
        <v>141</v>
      </c>
      <c r="C1" s="786"/>
      <c r="D1" s="786"/>
      <c r="E1" s="786"/>
      <c r="F1" s="786"/>
      <c r="G1" s="786"/>
      <c r="H1" s="786"/>
      <c r="I1" s="786"/>
      <c r="J1" s="786"/>
      <c r="K1" s="786"/>
      <c r="L1" s="786"/>
      <c r="M1" s="786"/>
      <c r="N1" s="786"/>
      <c r="O1" s="786"/>
      <c r="P1" s="786"/>
      <c r="Q1" s="786"/>
      <c r="R1" s="786"/>
      <c r="S1" s="786"/>
      <c r="T1" s="786"/>
      <c r="U1" s="786"/>
      <c r="V1" s="787"/>
    </row>
    <row r="2" spans="1:22" ht="72.650000000000006" customHeight="1" thickBot="1" x14ac:dyDescent="0.4">
      <c r="A2" s="74"/>
      <c r="B2" s="698" t="s">
        <v>419</v>
      </c>
      <c r="C2" s="699"/>
      <c r="D2" s="699"/>
      <c r="E2" s="699"/>
      <c r="F2" s="699"/>
      <c r="G2" s="699"/>
      <c r="H2" s="699"/>
      <c r="I2" s="699"/>
      <c r="J2" s="699"/>
      <c r="K2" s="699"/>
      <c r="L2" s="699"/>
      <c r="M2" s="699"/>
      <c r="N2" s="699"/>
      <c r="O2" s="699"/>
      <c r="P2" s="699"/>
      <c r="Q2" s="699"/>
      <c r="R2" s="699"/>
      <c r="S2" s="699"/>
      <c r="T2" s="699"/>
      <c r="U2" s="699"/>
      <c r="V2" s="788"/>
    </row>
    <row r="3" spans="1:22" ht="244.5" customHeight="1" x14ac:dyDescent="0.35">
      <c r="A3" s="74"/>
      <c r="B3" s="783" t="s">
        <v>420</v>
      </c>
      <c r="C3" s="784"/>
      <c r="D3" s="784"/>
      <c r="E3" s="784"/>
      <c r="F3" s="784"/>
      <c r="G3" s="784"/>
      <c r="H3" s="784"/>
      <c r="I3" s="785"/>
      <c r="J3" s="224"/>
      <c r="K3" s="741" t="s">
        <v>421</v>
      </c>
      <c r="L3" s="742"/>
      <c r="M3" s="742"/>
      <c r="N3" s="742"/>
      <c r="O3" s="742"/>
      <c r="P3" s="742"/>
      <c r="Q3" s="742"/>
      <c r="R3" s="742"/>
      <c r="S3" s="742"/>
      <c r="T3" s="742"/>
      <c r="U3" s="742"/>
      <c r="V3" s="743"/>
    </row>
    <row r="4" spans="1:22" ht="70.400000000000006" customHeight="1" x14ac:dyDescent="0.35">
      <c r="A4" s="74"/>
      <c r="B4" s="968" t="str">
        <f>'1-Cover Sheet'!C9</f>
        <v>Select One</v>
      </c>
      <c r="C4" s="969"/>
      <c r="D4" s="970"/>
      <c r="E4" s="374" t="s">
        <v>122</v>
      </c>
      <c r="F4" s="374" t="s">
        <v>123</v>
      </c>
      <c r="G4" s="374" t="s">
        <v>124</v>
      </c>
      <c r="H4" s="374" t="s">
        <v>125</v>
      </c>
      <c r="I4" s="394" t="s">
        <v>126</v>
      </c>
      <c r="J4" s="373" t="s">
        <v>201</v>
      </c>
      <c r="K4" s="777" t="s">
        <v>145</v>
      </c>
      <c r="L4" s="778"/>
      <c r="M4" s="779"/>
      <c r="N4" s="105" t="s">
        <v>146</v>
      </c>
      <c r="O4" s="105" t="s">
        <v>147</v>
      </c>
      <c r="P4" s="105" t="s">
        <v>148</v>
      </c>
      <c r="Q4" s="744" t="s">
        <v>149</v>
      </c>
      <c r="R4" s="778"/>
      <c r="S4" s="779"/>
      <c r="T4" s="105" t="s">
        <v>150</v>
      </c>
      <c r="U4" s="105" t="s">
        <v>147</v>
      </c>
      <c r="V4" s="58" t="s">
        <v>151</v>
      </c>
    </row>
    <row r="5" spans="1:22" ht="94.4" customHeight="1" x14ac:dyDescent="0.35">
      <c r="A5" s="74"/>
      <c r="B5" s="691" t="s">
        <v>422</v>
      </c>
      <c r="C5" s="692"/>
      <c r="D5" s="693"/>
      <c r="E5" s="212"/>
      <c r="F5" s="212"/>
      <c r="G5" s="212"/>
      <c r="H5" s="212"/>
      <c r="I5" s="313"/>
      <c r="J5" s="395">
        <f>SUM(E5:I5)</f>
        <v>0</v>
      </c>
      <c r="K5" s="731" t="s">
        <v>423</v>
      </c>
      <c r="L5" s="732"/>
      <c r="M5" s="733"/>
      <c r="N5" s="5"/>
      <c r="O5" s="139">
        <f>D37</f>
        <v>0</v>
      </c>
      <c r="P5" s="139">
        <f>SUM(N5:O5)</f>
        <v>0</v>
      </c>
      <c r="Q5" s="780" t="s">
        <v>154</v>
      </c>
      <c r="R5" s="781"/>
      <c r="S5" s="782"/>
      <c r="T5" s="5"/>
      <c r="U5" s="139">
        <f>O27</f>
        <v>0</v>
      </c>
      <c r="V5" s="146">
        <f>SUM(T5:U5)</f>
        <v>0</v>
      </c>
    </row>
    <row r="6" spans="1:22" ht="94.4" customHeight="1" x14ac:dyDescent="0.35">
      <c r="A6" s="74"/>
      <c r="B6" s="691" t="s">
        <v>424</v>
      </c>
      <c r="C6" s="692"/>
      <c r="D6" s="693"/>
      <c r="E6" s="212"/>
      <c r="F6" s="212"/>
      <c r="G6" s="212"/>
      <c r="H6" s="212"/>
      <c r="I6" s="212"/>
      <c r="J6" s="395">
        <f t="shared" ref="J6:J9" si="0">SUM(E6:I6)</f>
        <v>0</v>
      </c>
      <c r="K6" s="731" t="s">
        <v>425</v>
      </c>
      <c r="L6" s="732"/>
      <c r="M6" s="733"/>
      <c r="N6" s="5"/>
      <c r="O6" s="140">
        <f>F37</f>
        <v>0</v>
      </c>
      <c r="P6" s="139">
        <f t="shared" ref="P6:P12" si="1">SUM(N6:O6)</f>
        <v>0</v>
      </c>
      <c r="Q6" s="734" t="s">
        <v>157</v>
      </c>
      <c r="R6" s="732"/>
      <c r="S6" s="733"/>
      <c r="T6" s="5"/>
      <c r="U6" s="140">
        <f>P27</f>
        <v>0</v>
      </c>
      <c r="V6" s="146">
        <f t="shared" ref="V6:V12" si="2">SUM(T6:U6)</f>
        <v>0</v>
      </c>
    </row>
    <row r="7" spans="1:22" ht="94.4" customHeight="1" x14ac:dyDescent="0.35">
      <c r="A7" s="74"/>
      <c r="B7" s="691" t="s">
        <v>426</v>
      </c>
      <c r="C7" s="692"/>
      <c r="D7" s="693"/>
      <c r="E7" s="212"/>
      <c r="F7" s="212"/>
      <c r="G7" s="212"/>
      <c r="H7" s="212"/>
      <c r="I7" s="212"/>
      <c r="J7" s="395">
        <f t="shared" si="0"/>
        <v>0</v>
      </c>
      <c r="K7" s="731" t="s">
        <v>427</v>
      </c>
      <c r="L7" s="732"/>
      <c r="M7" s="733"/>
      <c r="N7" s="5"/>
      <c r="O7" s="140">
        <f>G37</f>
        <v>0</v>
      </c>
      <c r="P7" s="139">
        <f t="shared" si="1"/>
        <v>0</v>
      </c>
      <c r="Q7" s="734" t="s">
        <v>160</v>
      </c>
      <c r="R7" s="732"/>
      <c r="S7" s="733"/>
      <c r="T7" s="5"/>
      <c r="U7" s="140">
        <f>Q27</f>
        <v>0</v>
      </c>
      <c r="V7" s="146">
        <f t="shared" si="2"/>
        <v>0</v>
      </c>
    </row>
    <row r="8" spans="1:22" ht="94.4" customHeight="1" x14ac:dyDescent="0.35">
      <c r="A8" s="74"/>
      <c r="B8" s="691" t="s">
        <v>428</v>
      </c>
      <c r="C8" s="692"/>
      <c r="D8" s="693"/>
      <c r="E8" s="212"/>
      <c r="F8" s="212"/>
      <c r="G8" s="212"/>
      <c r="H8" s="212"/>
      <c r="I8" s="212"/>
      <c r="J8" s="395">
        <f t="shared" si="0"/>
        <v>0</v>
      </c>
      <c r="K8" s="731" t="s">
        <v>429</v>
      </c>
      <c r="L8" s="732"/>
      <c r="M8" s="733"/>
      <c r="N8" s="5"/>
      <c r="O8" s="140">
        <f>H37</f>
        <v>0</v>
      </c>
      <c r="P8" s="139">
        <f t="shared" si="1"/>
        <v>0</v>
      </c>
      <c r="Q8" s="734" t="s">
        <v>163</v>
      </c>
      <c r="R8" s="732"/>
      <c r="S8" s="733"/>
      <c r="T8" s="5"/>
      <c r="U8" s="140">
        <f>R27</f>
        <v>0</v>
      </c>
      <c r="V8" s="146">
        <f t="shared" si="2"/>
        <v>0</v>
      </c>
    </row>
    <row r="9" spans="1:22" ht="94.4" customHeight="1" x14ac:dyDescent="0.35">
      <c r="A9" s="74"/>
      <c r="B9" s="691" t="s">
        <v>430</v>
      </c>
      <c r="C9" s="692"/>
      <c r="D9" s="693"/>
      <c r="E9" s="212"/>
      <c r="F9" s="212"/>
      <c r="G9" s="212"/>
      <c r="H9" s="212"/>
      <c r="I9" s="213"/>
      <c r="J9" s="395">
        <f t="shared" si="0"/>
        <v>0</v>
      </c>
      <c r="K9" s="731" t="s">
        <v>431</v>
      </c>
      <c r="L9" s="732"/>
      <c r="M9" s="733"/>
      <c r="N9" s="5"/>
      <c r="O9" s="140">
        <f>I37</f>
        <v>0</v>
      </c>
      <c r="P9" s="139">
        <f t="shared" si="1"/>
        <v>0</v>
      </c>
      <c r="Q9" s="734" t="s">
        <v>166</v>
      </c>
      <c r="R9" s="732"/>
      <c r="S9" s="733"/>
      <c r="T9" s="5"/>
      <c r="U9" s="140">
        <f>S27</f>
        <v>0</v>
      </c>
      <c r="V9" s="146">
        <f t="shared" si="2"/>
        <v>0</v>
      </c>
    </row>
    <row r="10" spans="1:22" ht="94.4" customHeight="1" x14ac:dyDescent="0.35">
      <c r="A10" s="74"/>
      <c r="B10" s="691" t="s">
        <v>432</v>
      </c>
      <c r="C10" s="692"/>
      <c r="D10" s="693"/>
      <c r="E10" s="320">
        <f>SUM(E5-E7-E9)</f>
        <v>0</v>
      </c>
      <c r="F10" s="320">
        <f t="shared" ref="F10:J10" si="3">SUM(F5-F7-F9)</f>
        <v>0</v>
      </c>
      <c r="G10" s="320">
        <f t="shared" si="3"/>
        <v>0</v>
      </c>
      <c r="H10" s="320">
        <f t="shared" si="3"/>
        <v>0</v>
      </c>
      <c r="I10" s="321">
        <f t="shared" si="3"/>
        <v>0</v>
      </c>
      <c r="J10" s="321">
        <f t="shared" si="3"/>
        <v>0</v>
      </c>
      <c r="K10" s="731" t="s">
        <v>433</v>
      </c>
      <c r="L10" s="732"/>
      <c r="M10" s="733"/>
      <c r="N10" s="5"/>
      <c r="O10" s="140">
        <f>J37</f>
        <v>0</v>
      </c>
      <c r="P10" s="139">
        <f t="shared" si="1"/>
        <v>0</v>
      </c>
      <c r="Q10" s="734" t="s">
        <v>169</v>
      </c>
      <c r="R10" s="732"/>
      <c r="S10" s="733"/>
      <c r="T10" s="5"/>
      <c r="U10" s="140">
        <f>T27</f>
        <v>0</v>
      </c>
      <c r="V10" s="146">
        <f t="shared" si="2"/>
        <v>0</v>
      </c>
    </row>
    <row r="11" spans="1:22" ht="94.4" customHeight="1" x14ac:dyDescent="0.35">
      <c r="A11" s="74"/>
      <c r="B11" s="691" t="s">
        <v>434</v>
      </c>
      <c r="C11" s="692"/>
      <c r="D11" s="693"/>
      <c r="E11" s="212"/>
      <c r="F11" s="212"/>
      <c r="G11" s="212"/>
      <c r="H11" s="212"/>
      <c r="I11" s="213"/>
      <c r="J11" s="395">
        <f>SUM(E11:I11)</f>
        <v>0</v>
      </c>
      <c r="K11" s="731" t="s">
        <v>435</v>
      </c>
      <c r="L11" s="732"/>
      <c r="M11" s="733"/>
      <c r="N11" s="5"/>
      <c r="O11" s="140">
        <f>K37</f>
        <v>0</v>
      </c>
      <c r="P11" s="139">
        <f t="shared" si="1"/>
        <v>0</v>
      </c>
      <c r="Q11" s="734" t="s">
        <v>172</v>
      </c>
      <c r="R11" s="732"/>
      <c r="S11" s="733"/>
      <c r="T11" s="5"/>
      <c r="U11" s="140">
        <f>U27</f>
        <v>0</v>
      </c>
      <c r="V11" s="146">
        <f t="shared" si="2"/>
        <v>0</v>
      </c>
    </row>
    <row r="12" spans="1:22" ht="94.4" customHeight="1" thickBot="1" x14ac:dyDescent="0.4">
      <c r="A12" s="74"/>
      <c r="B12" s="691" t="s">
        <v>436</v>
      </c>
      <c r="C12" s="692"/>
      <c r="D12" s="693"/>
      <c r="E12" s="679">
        <f>SUM(L27:M27)</f>
        <v>0</v>
      </c>
      <c r="F12" s="680"/>
      <c r="G12" s="680"/>
      <c r="H12" s="680"/>
      <c r="I12" s="681"/>
      <c r="J12" s="226"/>
      <c r="K12" s="901" t="s">
        <v>437</v>
      </c>
      <c r="L12" s="902"/>
      <c r="M12" s="903"/>
      <c r="N12" s="61"/>
      <c r="O12" s="39">
        <f>L37</f>
        <v>0</v>
      </c>
      <c r="P12" s="377">
        <f t="shared" si="1"/>
        <v>0</v>
      </c>
      <c r="Q12" s="958" t="s">
        <v>174</v>
      </c>
      <c r="R12" s="902"/>
      <c r="S12" s="903"/>
      <c r="T12" s="61"/>
      <c r="U12" s="39">
        <f>V27</f>
        <v>0</v>
      </c>
      <c r="V12" s="147">
        <f t="shared" si="2"/>
        <v>0</v>
      </c>
    </row>
    <row r="13" spans="1:22" ht="94.4" customHeight="1" x14ac:dyDescent="0.35">
      <c r="A13" s="74"/>
      <c r="B13" s="691" t="s">
        <v>438</v>
      </c>
      <c r="C13" s="692"/>
      <c r="D13" s="693"/>
      <c r="E13" s="679">
        <f>K27</f>
        <v>0</v>
      </c>
      <c r="F13" s="680"/>
      <c r="G13" s="680"/>
      <c r="H13" s="680"/>
      <c r="I13" s="681"/>
      <c r="J13" s="226"/>
      <c r="K13" s="755"/>
      <c r="L13" s="756"/>
      <c r="M13" s="756"/>
      <c r="N13" s="756"/>
      <c r="O13" s="756"/>
      <c r="P13" s="756"/>
      <c r="Q13" s="756"/>
      <c r="R13" s="756"/>
      <c r="S13" s="756"/>
      <c r="T13" s="756"/>
      <c r="U13" s="756"/>
      <c r="V13" s="757"/>
    </row>
    <row r="14" spans="1:22" ht="94.4" customHeight="1" x14ac:dyDescent="0.35">
      <c r="A14" s="74"/>
      <c r="B14" s="691" t="s">
        <v>439</v>
      </c>
      <c r="C14" s="692"/>
      <c r="D14" s="693"/>
      <c r="E14" s="682"/>
      <c r="F14" s="683"/>
      <c r="G14" s="683"/>
      <c r="H14" s="683"/>
      <c r="I14" s="684"/>
      <c r="J14" s="226"/>
      <c r="K14" s="755"/>
      <c r="L14" s="756"/>
      <c r="M14" s="756"/>
      <c r="N14" s="756"/>
      <c r="O14" s="756"/>
      <c r="P14" s="756"/>
      <c r="Q14" s="756"/>
      <c r="R14" s="756"/>
      <c r="S14" s="756"/>
      <c r="T14" s="756"/>
      <c r="U14" s="756"/>
      <c r="V14" s="757"/>
    </row>
    <row r="15" spans="1:22" ht="94.4" customHeight="1" x14ac:dyDescent="0.35">
      <c r="A15" s="74"/>
      <c r="B15" s="691" t="s">
        <v>440</v>
      </c>
      <c r="C15" s="692"/>
      <c r="D15" s="693"/>
      <c r="E15" s="682"/>
      <c r="F15" s="683"/>
      <c r="G15" s="683"/>
      <c r="H15" s="683"/>
      <c r="I15" s="684"/>
      <c r="J15" s="226"/>
      <c r="K15" s="755"/>
      <c r="L15" s="756"/>
      <c r="M15" s="756"/>
      <c r="N15" s="756"/>
      <c r="O15" s="756"/>
      <c r="P15" s="756"/>
      <c r="Q15" s="756"/>
      <c r="R15" s="756"/>
      <c r="S15" s="756"/>
      <c r="T15" s="756"/>
      <c r="U15" s="756"/>
      <c r="V15" s="757"/>
    </row>
    <row r="16" spans="1:22" ht="45" customHeight="1" thickBot="1" x14ac:dyDescent="0.4">
      <c r="A16" s="74"/>
      <c r="B16" s="314"/>
      <c r="C16" s="315"/>
      <c r="D16" s="315"/>
      <c r="E16" s="315"/>
      <c r="F16" s="315"/>
      <c r="G16" s="315"/>
      <c r="H16" s="315"/>
      <c r="I16" s="316"/>
      <c r="J16" s="226"/>
      <c r="K16" s="685"/>
      <c r="L16" s="686"/>
      <c r="M16" s="686"/>
      <c r="N16" s="686"/>
      <c r="O16" s="686"/>
      <c r="P16" s="686"/>
      <c r="Q16" s="686"/>
      <c r="R16" s="686"/>
      <c r="S16" s="686"/>
      <c r="T16" s="686"/>
      <c r="U16" s="686"/>
      <c r="V16" s="687"/>
    </row>
    <row r="17" spans="1:22" ht="89.15" customHeight="1" thickBot="1" x14ac:dyDescent="0.4">
      <c r="A17" s="74"/>
      <c r="B17" s="774" t="s">
        <v>441</v>
      </c>
      <c r="C17" s="711"/>
      <c r="D17" s="711"/>
      <c r="E17" s="711"/>
      <c r="F17" s="711"/>
      <c r="G17" s="711"/>
      <c r="H17" s="711"/>
      <c r="I17" s="711"/>
      <c r="J17" s="711"/>
      <c r="K17" s="711"/>
      <c r="L17" s="711"/>
      <c r="M17" s="711"/>
      <c r="N17" s="711"/>
      <c r="O17" s="711"/>
      <c r="P17" s="711"/>
      <c r="Q17" s="711"/>
      <c r="R17" s="711"/>
      <c r="S17" s="711"/>
      <c r="T17" s="711"/>
      <c r="U17" s="711"/>
      <c r="V17" s="712"/>
    </row>
    <row r="18" spans="1:22" ht="109.4" customHeight="1" x14ac:dyDescent="0.35">
      <c r="A18" s="74"/>
      <c r="B18" s="764" t="s">
        <v>442</v>
      </c>
      <c r="C18" s="938"/>
      <c r="D18" s="938"/>
      <c r="E18" s="938"/>
      <c r="F18" s="938"/>
      <c r="G18" s="938"/>
      <c r="H18" s="938"/>
      <c r="I18" s="938"/>
      <c r="J18" s="938"/>
      <c r="K18" s="938"/>
      <c r="L18" s="938"/>
      <c r="M18" s="938"/>
      <c r="N18" s="967"/>
      <c r="O18" s="807" t="s">
        <v>178</v>
      </c>
      <c r="P18" s="936"/>
      <c r="Q18" s="936"/>
      <c r="R18" s="936"/>
      <c r="S18" s="936"/>
      <c r="T18" s="936"/>
      <c r="U18" s="936"/>
      <c r="V18" s="937"/>
    </row>
    <row r="19" spans="1:22" ht="100.4" customHeight="1" x14ac:dyDescent="0.35">
      <c r="A19" s="74"/>
      <c r="B19" s="806" t="s">
        <v>179</v>
      </c>
      <c r="C19" s="805"/>
      <c r="D19" s="379" t="s">
        <v>180</v>
      </c>
      <c r="E19" s="379" t="s">
        <v>181</v>
      </c>
      <c r="F19" s="15" t="s">
        <v>182</v>
      </c>
      <c r="G19" s="15" t="s">
        <v>183</v>
      </c>
      <c r="H19" s="15" t="s">
        <v>280</v>
      </c>
      <c r="I19" s="400" t="s">
        <v>185</v>
      </c>
      <c r="J19" s="20" t="s">
        <v>443</v>
      </c>
      <c r="K19" s="20" t="s">
        <v>247</v>
      </c>
      <c r="L19" s="15" t="s">
        <v>244</v>
      </c>
      <c r="M19" s="433" t="s">
        <v>444</v>
      </c>
      <c r="N19" s="141" t="s">
        <v>413</v>
      </c>
      <c r="O19" s="398" t="s">
        <v>250</v>
      </c>
      <c r="P19" s="15" t="s">
        <v>248</v>
      </c>
      <c r="Q19" s="15" t="s">
        <v>445</v>
      </c>
      <c r="R19" s="15" t="s">
        <v>195</v>
      </c>
      <c r="S19" s="15" t="s">
        <v>196</v>
      </c>
      <c r="T19" s="15" t="s">
        <v>197</v>
      </c>
      <c r="U19" s="15" t="s">
        <v>446</v>
      </c>
      <c r="V19" s="464" t="s">
        <v>447</v>
      </c>
    </row>
    <row r="20" spans="1:22" ht="40.4" customHeight="1" x14ac:dyDescent="0.35">
      <c r="A20" s="72" t="s">
        <v>200</v>
      </c>
      <c r="B20" s="802"/>
      <c r="C20" s="803"/>
      <c r="D20" s="291"/>
      <c r="E20" s="291" t="s">
        <v>22</v>
      </c>
      <c r="F20" s="293"/>
      <c r="G20" s="69"/>
      <c r="H20" s="97"/>
      <c r="I20" s="280"/>
      <c r="J20" s="9" t="s">
        <v>22</v>
      </c>
      <c r="K20" s="8"/>
      <c r="L20" s="6"/>
      <c r="M20" s="16"/>
      <c r="N20" s="11" t="s">
        <v>22</v>
      </c>
      <c r="O20" s="14"/>
      <c r="P20" s="24"/>
      <c r="Q20" s="24"/>
      <c r="R20" s="24"/>
      <c r="S20" s="24"/>
      <c r="T20" s="24"/>
      <c r="U20" s="24"/>
      <c r="V20" s="25"/>
    </row>
    <row r="21" spans="1:22" ht="40.4" customHeight="1" x14ac:dyDescent="0.35">
      <c r="A21" s="72" t="s">
        <v>200</v>
      </c>
      <c r="B21" s="802"/>
      <c r="C21" s="803"/>
      <c r="D21" s="291"/>
      <c r="E21" s="291" t="s">
        <v>22</v>
      </c>
      <c r="F21" s="293"/>
      <c r="G21" s="69"/>
      <c r="H21" s="97"/>
      <c r="I21" s="280"/>
      <c r="J21" s="9" t="s">
        <v>22</v>
      </c>
      <c r="K21" s="8"/>
      <c r="L21" s="6"/>
      <c r="M21" s="16"/>
      <c r="N21" s="11" t="s">
        <v>22</v>
      </c>
      <c r="O21" s="7"/>
      <c r="P21" s="9"/>
      <c r="Q21" s="9"/>
      <c r="R21" s="9"/>
      <c r="S21" s="9"/>
      <c r="T21" s="9"/>
      <c r="U21" s="9"/>
      <c r="V21" s="25"/>
    </row>
    <row r="22" spans="1:22" ht="40.4" customHeight="1" x14ac:dyDescent="0.35">
      <c r="A22" s="72" t="s">
        <v>200</v>
      </c>
      <c r="B22" s="802"/>
      <c r="C22" s="803"/>
      <c r="D22" s="291"/>
      <c r="E22" s="291" t="s">
        <v>22</v>
      </c>
      <c r="F22" s="293"/>
      <c r="G22" s="69"/>
      <c r="H22" s="97"/>
      <c r="I22" s="280"/>
      <c r="J22" s="9" t="s">
        <v>22</v>
      </c>
      <c r="K22" s="8"/>
      <c r="L22" s="6"/>
      <c r="M22" s="16"/>
      <c r="N22" s="11" t="s">
        <v>22</v>
      </c>
      <c r="O22" s="7"/>
      <c r="P22" s="9"/>
      <c r="Q22" s="9"/>
      <c r="R22" s="9"/>
      <c r="S22" s="9"/>
      <c r="T22" s="9"/>
      <c r="U22" s="9"/>
      <c r="V22" s="25"/>
    </row>
    <row r="23" spans="1:22" ht="40.4" customHeight="1" x14ac:dyDescent="0.35">
      <c r="A23" s="72" t="s">
        <v>200</v>
      </c>
      <c r="B23" s="802"/>
      <c r="C23" s="803"/>
      <c r="D23" s="291"/>
      <c r="E23" s="291" t="s">
        <v>22</v>
      </c>
      <c r="F23" s="293"/>
      <c r="G23" s="69"/>
      <c r="H23" s="97"/>
      <c r="I23" s="280"/>
      <c r="J23" s="9" t="s">
        <v>22</v>
      </c>
      <c r="K23" s="8"/>
      <c r="L23" s="6"/>
      <c r="M23" s="16"/>
      <c r="N23" s="11" t="s">
        <v>22</v>
      </c>
      <c r="O23" s="7"/>
      <c r="P23" s="9"/>
      <c r="Q23" s="9"/>
      <c r="R23" s="9"/>
      <c r="S23" s="9"/>
      <c r="T23" s="9"/>
      <c r="U23" s="9"/>
      <c r="V23" s="25"/>
    </row>
    <row r="24" spans="1:22" ht="40.4" customHeight="1" x14ac:dyDescent="0.35">
      <c r="A24" s="72" t="s">
        <v>200</v>
      </c>
      <c r="B24" s="802"/>
      <c r="C24" s="803"/>
      <c r="D24" s="291"/>
      <c r="E24" s="291" t="s">
        <v>22</v>
      </c>
      <c r="F24" s="293"/>
      <c r="G24" s="69"/>
      <c r="H24" s="97"/>
      <c r="I24" s="280"/>
      <c r="J24" s="9" t="s">
        <v>22</v>
      </c>
      <c r="K24" s="8"/>
      <c r="L24" s="6"/>
      <c r="M24" s="16"/>
      <c r="N24" s="11" t="s">
        <v>22</v>
      </c>
      <c r="O24" s="7"/>
      <c r="P24" s="9"/>
      <c r="Q24" s="9"/>
      <c r="R24" s="9"/>
      <c r="S24" s="9"/>
      <c r="T24" s="9"/>
      <c r="U24" s="9"/>
      <c r="V24" s="25"/>
    </row>
    <row r="25" spans="1:22" ht="40.4" customHeight="1" x14ac:dyDescent="0.35">
      <c r="A25" s="72" t="s">
        <v>200</v>
      </c>
      <c r="B25" s="802"/>
      <c r="C25" s="803"/>
      <c r="D25" s="291"/>
      <c r="E25" s="291" t="s">
        <v>22</v>
      </c>
      <c r="F25" s="293"/>
      <c r="G25" s="69"/>
      <c r="H25" s="97"/>
      <c r="I25" s="280"/>
      <c r="J25" s="9" t="s">
        <v>22</v>
      </c>
      <c r="K25" s="8"/>
      <c r="L25" s="6"/>
      <c r="M25" s="16"/>
      <c r="N25" s="11" t="s">
        <v>22</v>
      </c>
      <c r="O25" s="7"/>
      <c r="P25" s="9"/>
      <c r="Q25" s="9"/>
      <c r="R25" s="9"/>
      <c r="S25" s="9"/>
      <c r="T25" s="9"/>
      <c r="U25" s="9"/>
      <c r="V25" s="25"/>
    </row>
    <row r="26" spans="1:22" ht="40.4" customHeight="1" thickBot="1" x14ac:dyDescent="0.4">
      <c r="A26" s="72" t="s">
        <v>200</v>
      </c>
      <c r="B26" s="965"/>
      <c r="C26" s="966"/>
      <c r="D26" s="301"/>
      <c r="E26" s="291" t="s">
        <v>22</v>
      </c>
      <c r="F26" s="297"/>
      <c r="G26" s="323"/>
      <c r="H26" s="156"/>
      <c r="I26" s="157"/>
      <c r="J26" s="158" t="s">
        <v>22</v>
      </c>
      <c r="K26" s="8"/>
      <c r="L26" s="159"/>
      <c r="M26" s="160"/>
      <c r="N26" s="11" t="s">
        <v>22</v>
      </c>
      <c r="O26" s="7"/>
      <c r="P26" s="9"/>
      <c r="Q26" s="9"/>
      <c r="R26" s="9"/>
      <c r="S26" s="9"/>
      <c r="T26" s="9"/>
      <c r="U26" s="9"/>
      <c r="V26" s="25"/>
    </row>
    <row r="27" spans="1:22" ht="40.4" customHeight="1" thickBot="1" x14ac:dyDescent="0.4">
      <c r="A27" s="74"/>
      <c r="B27" s="956" t="s">
        <v>201</v>
      </c>
      <c r="C27" s="957"/>
      <c r="D27" s="465"/>
      <c r="E27" s="465"/>
      <c r="F27" s="465"/>
      <c r="G27" s="465"/>
      <c r="H27" s="466">
        <f>SUM(H20:H26)</f>
        <v>0</v>
      </c>
      <c r="I27" s="465"/>
      <c r="J27" s="465"/>
      <c r="K27" s="467">
        <f>SUM(K20:K26)</f>
        <v>0</v>
      </c>
      <c r="L27" s="467">
        <f>SUM(L20:L26)</f>
        <v>0</v>
      </c>
      <c r="M27" s="468">
        <f>SUM(M20:M26)</f>
        <v>0</v>
      </c>
      <c r="N27" s="469"/>
      <c r="O27" s="470">
        <f t="shared" ref="O27:V27" si="4">SUM(O20:O26)</f>
        <v>0</v>
      </c>
      <c r="P27" s="471">
        <f t="shared" si="4"/>
        <v>0</v>
      </c>
      <c r="Q27" s="471">
        <f t="shared" si="4"/>
        <v>0</v>
      </c>
      <c r="R27" s="471">
        <f t="shared" si="4"/>
        <v>0</v>
      </c>
      <c r="S27" s="471">
        <f t="shared" si="4"/>
        <v>0</v>
      </c>
      <c r="T27" s="471">
        <f t="shared" si="4"/>
        <v>0</v>
      </c>
      <c r="U27" s="471">
        <f t="shared" si="4"/>
        <v>0</v>
      </c>
      <c r="V27" s="40">
        <f t="shared" si="4"/>
        <v>0</v>
      </c>
    </row>
    <row r="28" spans="1:22" ht="76.5" customHeight="1" x14ac:dyDescent="0.35">
      <c r="A28" s="74"/>
      <c r="B28" s="925" t="s">
        <v>251</v>
      </c>
      <c r="C28" s="911"/>
      <c r="D28" s="911"/>
      <c r="E28" s="911"/>
      <c r="F28" s="911"/>
      <c r="G28" s="911"/>
      <c r="H28" s="911"/>
      <c r="I28" s="911"/>
      <c r="J28" s="911"/>
      <c r="K28" s="911"/>
      <c r="L28" s="912"/>
      <c r="M28" s="807" t="s">
        <v>203</v>
      </c>
      <c r="N28" s="936"/>
      <c r="O28" s="936"/>
      <c r="P28" s="936"/>
      <c r="Q28" s="937"/>
      <c r="R28" s="74"/>
      <c r="S28" s="74"/>
      <c r="T28" s="74"/>
      <c r="U28" s="74"/>
      <c r="V28" s="74"/>
    </row>
    <row r="29" spans="1:22" ht="132" customHeight="1" x14ac:dyDescent="0.35">
      <c r="A29" s="74"/>
      <c r="B29" s="806" t="s">
        <v>179</v>
      </c>
      <c r="C29" s="805"/>
      <c r="D29" s="15" t="s">
        <v>448</v>
      </c>
      <c r="E29" s="15" t="s">
        <v>206</v>
      </c>
      <c r="F29" s="15" t="s">
        <v>449</v>
      </c>
      <c r="G29" s="15" t="s">
        <v>450</v>
      </c>
      <c r="H29" s="15" t="s">
        <v>429</v>
      </c>
      <c r="I29" s="15" t="s">
        <v>431</v>
      </c>
      <c r="J29" s="472" t="s">
        <v>433</v>
      </c>
      <c r="K29" s="15" t="s">
        <v>451</v>
      </c>
      <c r="L29" s="389" t="s">
        <v>437</v>
      </c>
      <c r="M29" s="382" t="s">
        <v>256</v>
      </c>
      <c r="N29" s="15" t="s">
        <v>257</v>
      </c>
      <c r="O29" s="15" t="s">
        <v>215</v>
      </c>
      <c r="P29" s="15" t="s">
        <v>418</v>
      </c>
      <c r="Q29" s="389" t="s">
        <v>452</v>
      </c>
      <c r="R29" s="74"/>
      <c r="S29" s="74"/>
      <c r="T29" s="74"/>
      <c r="U29" s="74"/>
      <c r="V29" s="74"/>
    </row>
    <row r="30" spans="1:22" ht="40.4" customHeight="1" x14ac:dyDescent="0.35">
      <c r="A30" s="74"/>
      <c r="B30" s="959" t="str">
        <f>IF(B20="","",B20)</f>
        <v/>
      </c>
      <c r="C30" s="960"/>
      <c r="D30" s="9"/>
      <c r="E30" s="280" t="s">
        <v>22</v>
      </c>
      <c r="F30" s="9"/>
      <c r="G30" s="293"/>
      <c r="H30" s="293"/>
      <c r="I30" s="293"/>
      <c r="J30" s="293"/>
      <c r="K30" s="293"/>
      <c r="L30" s="296"/>
      <c r="M30" s="63" t="s">
        <v>22</v>
      </c>
      <c r="N30" s="293" t="s">
        <v>22</v>
      </c>
      <c r="O30" s="293" t="s">
        <v>22</v>
      </c>
      <c r="P30" s="69"/>
      <c r="Q30" s="296" t="s">
        <v>22</v>
      </c>
      <c r="R30" s="74"/>
      <c r="S30" s="74"/>
      <c r="T30" s="74"/>
      <c r="U30" s="74"/>
      <c r="V30" s="74"/>
    </row>
    <row r="31" spans="1:22" ht="40.4" customHeight="1" x14ac:dyDescent="0.35">
      <c r="A31" s="74"/>
      <c r="B31" s="959" t="str">
        <f t="shared" ref="B31:B36" si="5">IF(B21="","",B21)</f>
        <v/>
      </c>
      <c r="C31" s="960"/>
      <c r="D31" s="9"/>
      <c r="E31" s="280" t="s">
        <v>22</v>
      </c>
      <c r="F31" s="9"/>
      <c r="G31" s="293"/>
      <c r="H31" s="293"/>
      <c r="I31" s="293"/>
      <c r="J31" s="293"/>
      <c r="K31" s="293"/>
      <c r="L31" s="296"/>
      <c r="M31" s="63" t="s">
        <v>22</v>
      </c>
      <c r="N31" s="293" t="s">
        <v>22</v>
      </c>
      <c r="O31" s="293" t="s">
        <v>22</v>
      </c>
      <c r="P31" s="69"/>
      <c r="Q31" s="296" t="s">
        <v>22</v>
      </c>
      <c r="R31" s="74"/>
      <c r="S31" s="74"/>
      <c r="T31" s="74"/>
      <c r="U31" s="74"/>
      <c r="V31" s="74"/>
    </row>
    <row r="32" spans="1:22" ht="40.4" customHeight="1" x14ac:dyDescent="0.35">
      <c r="A32" s="74"/>
      <c r="B32" s="959" t="str">
        <f t="shared" si="5"/>
        <v/>
      </c>
      <c r="C32" s="960"/>
      <c r="D32" s="9"/>
      <c r="E32" s="280" t="s">
        <v>22</v>
      </c>
      <c r="F32" s="9"/>
      <c r="G32" s="293"/>
      <c r="H32" s="293"/>
      <c r="I32" s="293"/>
      <c r="J32" s="293"/>
      <c r="K32" s="293"/>
      <c r="L32" s="296"/>
      <c r="M32" s="63" t="s">
        <v>22</v>
      </c>
      <c r="N32" s="293" t="s">
        <v>22</v>
      </c>
      <c r="O32" s="293" t="s">
        <v>22</v>
      </c>
      <c r="P32" s="69"/>
      <c r="Q32" s="296" t="s">
        <v>22</v>
      </c>
      <c r="R32" s="74"/>
      <c r="S32" s="74"/>
      <c r="T32" s="74"/>
      <c r="U32" s="74"/>
      <c r="V32" s="74"/>
    </row>
    <row r="33" spans="1:22" ht="40.4" customHeight="1" x14ac:dyDescent="0.35">
      <c r="A33" s="74"/>
      <c r="B33" s="959" t="str">
        <f t="shared" si="5"/>
        <v/>
      </c>
      <c r="C33" s="960"/>
      <c r="D33" s="9"/>
      <c r="E33" s="280" t="s">
        <v>22</v>
      </c>
      <c r="F33" s="9"/>
      <c r="G33" s="293"/>
      <c r="H33" s="293"/>
      <c r="I33" s="293"/>
      <c r="J33" s="293"/>
      <c r="K33" s="293"/>
      <c r="L33" s="296"/>
      <c r="M33" s="63" t="s">
        <v>22</v>
      </c>
      <c r="N33" s="293" t="s">
        <v>22</v>
      </c>
      <c r="O33" s="293" t="s">
        <v>22</v>
      </c>
      <c r="P33" s="69"/>
      <c r="Q33" s="296" t="s">
        <v>22</v>
      </c>
      <c r="R33" s="74"/>
      <c r="S33" s="74"/>
      <c r="T33" s="74"/>
      <c r="U33" s="74"/>
      <c r="V33" s="74"/>
    </row>
    <row r="34" spans="1:22" ht="40.4" customHeight="1" x14ac:dyDescent="0.35">
      <c r="A34" s="74"/>
      <c r="B34" s="959" t="str">
        <f t="shared" si="5"/>
        <v/>
      </c>
      <c r="C34" s="960"/>
      <c r="D34" s="9"/>
      <c r="E34" s="280" t="s">
        <v>22</v>
      </c>
      <c r="F34" s="9"/>
      <c r="G34" s="293"/>
      <c r="H34" s="293"/>
      <c r="I34" s="293"/>
      <c r="J34" s="293"/>
      <c r="K34" s="293"/>
      <c r="L34" s="296"/>
      <c r="M34" s="63" t="s">
        <v>22</v>
      </c>
      <c r="N34" s="293" t="s">
        <v>22</v>
      </c>
      <c r="O34" s="293" t="s">
        <v>22</v>
      </c>
      <c r="P34" s="69"/>
      <c r="Q34" s="296" t="s">
        <v>22</v>
      </c>
      <c r="R34" s="74"/>
      <c r="S34" s="74"/>
      <c r="T34" s="74"/>
      <c r="U34" s="74"/>
      <c r="V34" s="74"/>
    </row>
    <row r="35" spans="1:22" ht="40.4" customHeight="1" x14ac:dyDescent="0.35">
      <c r="A35" s="74"/>
      <c r="B35" s="959" t="str">
        <f t="shared" si="5"/>
        <v/>
      </c>
      <c r="C35" s="960"/>
      <c r="D35" s="9"/>
      <c r="E35" s="280" t="s">
        <v>22</v>
      </c>
      <c r="F35" s="9"/>
      <c r="G35" s="293"/>
      <c r="H35" s="293"/>
      <c r="I35" s="293"/>
      <c r="J35" s="293"/>
      <c r="K35" s="293"/>
      <c r="L35" s="296"/>
      <c r="M35" s="63" t="s">
        <v>22</v>
      </c>
      <c r="N35" s="293" t="s">
        <v>22</v>
      </c>
      <c r="O35" s="293" t="s">
        <v>22</v>
      </c>
      <c r="P35" s="69"/>
      <c r="Q35" s="296" t="s">
        <v>22</v>
      </c>
      <c r="R35" s="74"/>
      <c r="S35" s="74"/>
      <c r="T35" s="74"/>
      <c r="U35" s="74"/>
      <c r="V35" s="74"/>
    </row>
    <row r="36" spans="1:22" ht="40.4" customHeight="1" x14ac:dyDescent="0.35">
      <c r="A36" s="74"/>
      <c r="B36" s="959" t="str">
        <f t="shared" si="5"/>
        <v/>
      </c>
      <c r="C36" s="960"/>
      <c r="D36" s="9"/>
      <c r="E36" s="280" t="s">
        <v>22</v>
      </c>
      <c r="F36" s="9"/>
      <c r="G36" s="293"/>
      <c r="H36" s="293"/>
      <c r="I36" s="293"/>
      <c r="J36" s="293"/>
      <c r="K36" s="293"/>
      <c r="L36" s="296"/>
      <c r="M36" s="63" t="s">
        <v>22</v>
      </c>
      <c r="N36" s="293" t="s">
        <v>22</v>
      </c>
      <c r="O36" s="293" t="s">
        <v>22</v>
      </c>
      <c r="P36" s="69"/>
      <c r="Q36" s="296" t="s">
        <v>22</v>
      </c>
      <c r="R36" s="74"/>
      <c r="S36" s="74"/>
      <c r="T36" s="74"/>
      <c r="U36" s="74"/>
      <c r="V36" s="74"/>
    </row>
    <row r="37" spans="1:22" ht="40.4" customHeight="1" thickBot="1" x14ac:dyDescent="0.4">
      <c r="A37" s="74"/>
      <c r="B37" s="949" t="s">
        <v>201</v>
      </c>
      <c r="C37" s="964"/>
      <c r="D37" s="471">
        <f>SUM(D30:D36)</f>
        <v>0</v>
      </c>
      <c r="E37" s="473"/>
      <c r="F37" s="471">
        <f t="shared" ref="F37:L37" si="6">SUM(F30:F36)</f>
        <v>0</v>
      </c>
      <c r="G37" s="471">
        <f t="shared" si="6"/>
        <v>0</v>
      </c>
      <c r="H37" s="471">
        <f t="shared" si="6"/>
        <v>0</v>
      </c>
      <c r="I37" s="471">
        <f t="shared" si="6"/>
        <v>0</v>
      </c>
      <c r="J37" s="471">
        <f t="shared" si="6"/>
        <v>0</v>
      </c>
      <c r="K37" s="471">
        <f t="shared" si="6"/>
        <v>0</v>
      </c>
      <c r="L37" s="474">
        <f t="shared" si="6"/>
        <v>0</v>
      </c>
      <c r="M37" s="475"/>
      <c r="N37" s="475"/>
      <c r="O37" s="476"/>
      <c r="P37" s="476"/>
      <c r="Q37" s="477"/>
      <c r="R37" s="74"/>
      <c r="S37" s="74"/>
      <c r="T37" s="74"/>
      <c r="U37" s="74"/>
      <c r="V37" s="74"/>
    </row>
    <row r="38" spans="1:22" ht="159.65" customHeight="1" x14ac:dyDescent="0.35">
      <c r="A38" s="74"/>
      <c r="B38" s="678" t="s">
        <v>219</v>
      </c>
      <c r="C38" s="821"/>
      <c r="D38" s="821"/>
      <c r="E38" s="821"/>
      <c r="F38" s="821"/>
      <c r="G38" s="821"/>
      <c r="H38" s="821"/>
      <c r="I38" s="821"/>
      <c r="J38" s="821"/>
      <c r="K38" s="821"/>
      <c r="L38" s="821"/>
      <c r="M38" s="821"/>
      <c r="N38" s="821"/>
      <c r="O38" s="821"/>
      <c r="P38" s="821"/>
      <c r="Q38" s="822"/>
      <c r="R38" s="74"/>
      <c r="S38" s="74"/>
      <c r="T38" s="74"/>
      <c r="U38" s="74"/>
      <c r="V38" s="74"/>
    </row>
    <row r="39" spans="1:22" ht="176.15" customHeight="1" thickBot="1" x14ac:dyDescent="0.4">
      <c r="A39" s="74"/>
      <c r="B39" s="675"/>
      <c r="C39" s="819"/>
      <c r="D39" s="819"/>
      <c r="E39" s="819"/>
      <c r="F39" s="819"/>
      <c r="G39" s="819"/>
      <c r="H39" s="819"/>
      <c r="I39" s="819"/>
      <c r="J39" s="819"/>
      <c r="K39" s="819"/>
      <c r="L39" s="819"/>
      <c r="M39" s="819"/>
      <c r="N39" s="819"/>
      <c r="O39" s="819"/>
      <c r="P39" s="819"/>
      <c r="Q39" s="820"/>
      <c r="R39" s="74"/>
      <c r="S39" s="74"/>
      <c r="T39" s="74"/>
      <c r="U39" s="74"/>
      <c r="V39" s="74"/>
    </row>
    <row r="40" spans="1:22" ht="125.15" customHeight="1" x14ac:dyDescent="0.35">
      <c r="A40" s="74"/>
      <c r="B40" s="961" t="s">
        <v>220</v>
      </c>
      <c r="C40" s="962"/>
      <c r="D40" s="962"/>
      <c r="E40" s="962"/>
      <c r="F40" s="962"/>
      <c r="G40" s="962"/>
      <c r="H40" s="962"/>
      <c r="I40" s="962"/>
      <c r="J40" s="962"/>
      <c r="K40" s="962"/>
      <c r="L40" s="962"/>
      <c r="M40" s="962"/>
      <c r="N40" s="962"/>
      <c r="O40" s="962"/>
      <c r="P40" s="962"/>
      <c r="Q40" s="963"/>
      <c r="R40" s="74"/>
      <c r="S40" s="74"/>
      <c r="T40" s="74"/>
      <c r="U40" s="74"/>
      <c r="V40" s="74"/>
    </row>
    <row r="41" spans="1:22" ht="176.15" customHeight="1" thickBot="1" x14ac:dyDescent="0.4">
      <c r="A41" s="74"/>
      <c r="B41" s="675">
        <v>1</v>
      </c>
      <c r="C41" s="819"/>
      <c r="D41" s="819"/>
      <c r="E41" s="819"/>
      <c r="F41" s="819"/>
      <c r="G41" s="819"/>
      <c r="H41" s="819"/>
      <c r="I41" s="819"/>
      <c r="J41" s="819"/>
      <c r="K41" s="819"/>
      <c r="L41" s="819"/>
      <c r="M41" s="819"/>
      <c r="N41" s="819"/>
      <c r="O41" s="819"/>
      <c r="P41" s="819"/>
      <c r="Q41" s="820"/>
      <c r="R41" s="74"/>
      <c r="S41" s="74"/>
      <c r="T41" s="74"/>
      <c r="U41" s="74"/>
      <c r="V41" s="74"/>
    </row>
    <row r="42" spans="1:22" s="74" customFormat="1" x14ac:dyDescent="0.35"/>
    <row r="43" spans="1:22" s="74" customFormat="1" x14ac:dyDescent="0.35"/>
    <row r="44" spans="1:22" s="74" customFormat="1" x14ac:dyDescent="0.35"/>
    <row r="45" spans="1:22" s="74" customFormat="1" x14ac:dyDescent="0.35"/>
    <row r="46" spans="1:22" s="74" customFormat="1" x14ac:dyDescent="0.35"/>
    <row r="47" spans="1:22" s="74" customFormat="1" x14ac:dyDescent="0.35"/>
    <row r="48" spans="1:22" s="74" customFormat="1" x14ac:dyDescent="0.35"/>
    <row r="49" s="74" customFormat="1" x14ac:dyDescent="0.35"/>
    <row r="50" s="74" customFormat="1" x14ac:dyDescent="0.35"/>
    <row r="51" s="74" customFormat="1" x14ac:dyDescent="0.35"/>
    <row r="52" s="74" customFormat="1" x14ac:dyDescent="0.35"/>
    <row r="53" s="74" customFormat="1" x14ac:dyDescent="0.35"/>
    <row r="54" s="74" customFormat="1" x14ac:dyDescent="0.35"/>
    <row r="55" s="74" customFormat="1" x14ac:dyDescent="0.35"/>
    <row r="56" s="74" customFormat="1" x14ac:dyDescent="0.35"/>
    <row r="57" s="74" customFormat="1" x14ac:dyDescent="0.35"/>
    <row r="58" s="74" customFormat="1" x14ac:dyDescent="0.35"/>
    <row r="59" s="74" customFormat="1" x14ac:dyDescent="0.35"/>
    <row r="60" s="74" customFormat="1" x14ac:dyDescent="0.35"/>
    <row r="61" s="74" customFormat="1" x14ac:dyDescent="0.35"/>
    <row r="62" s="74" customFormat="1" x14ac:dyDescent="0.35"/>
    <row r="63" s="74" customFormat="1" x14ac:dyDescent="0.35"/>
    <row r="64" s="74" customFormat="1" x14ac:dyDescent="0.35"/>
    <row r="65" s="74" customFormat="1" x14ac:dyDescent="0.35"/>
    <row r="66" s="74" customFormat="1" x14ac:dyDescent="0.35"/>
    <row r="67" s="74" customFormat="1" x14ac:dyDescent="0.35"/>
    <row r="68" s="74" customFormat="1" x14ac:dyDescent="0.35"/>
    <row r="69" s="74" customFormat="1" x14ac:dyDescent="0.35"/>
    <row r="70" s="74" customFormat="1" x14ac:dyDescent="0.35"/>
    <row r="71" s="74" customFormat="1" x14ac:dyDescent="0.35"/>
    <row r="72" s="74" customFormat="1" x14ac:dyDescent="0.35"/>
    <row r="73" s="74" customFormat="1" x14ac:dyDescent="0.35"/>
    <row r="74" s="74" customFormat="1" x14ac:dyDescent="0.35"/>
    <row r="75" s="74" customFormat="1" x14ac:dyDescent="0.35"/>
    <row r="76" s="74" customFormat="1" x14ac:dyDescent="0.35"/>
    <row r="77" s="74" customFormat="1" x14ac:dyDescent="0.35"/>
    <row r="78" s="74" customFormat="1" x14ac:dyDescent="0.35"/>
    <row r="79" s="74" customFormat="1" x14ac:dyDescent="0.35"/>
    <row r="80" s="74" customFormat="1" x14ac:dyDescent="0.35"/>
    <row r="81" s="74" customFormat="1" x14ac:dyDescent="0.35"/>
    <row r="82" s="74" customFormat="1" x14ac:dyDescent="0.35"/>
    <row r="83" s="74" customFormat="1" x14ac:dyDescent="0.35"/>
    <row r="84" s="74" customFormat="1" x14ac:dyDescent="0.35"/>
    <row r="85" s="74" customFormat="1" x14ac:dyDescent="0.35"/>
    <row r="86" s="74" customFormat="1" x14ac:dyDescent="0.35"/>
    <row r="87" s="74" customFormat="1" x14ac:dyDescent="0.35"/>
    <row r="88" s="74" customFormat="1" x14ac:dyDescent="0.35"/>
    <row r="89" s="74" customFormat="1" x14ac:dyDescent="0.35"/>
    <row r="90" s="74" customFormat="1" x14ac:dyDescent="0.35"/>
    <row r="91" s="74" customFormat="1" x14ac:dyDescent="0.35"/>
    <row r="92" s="74" customFormat="1" x14ac:dyDescent="0.35"/>
    <row r="93" s="74" customFormat="1" x14ac:dyDescent="0.35"/>
    <row r="94" s="74" customFormat="1" x14ac:dyDescent="0.35"/>
    <row r="95" s="74" customFormat="1" x14ac:dyDescent="0.35"/>
    <row r="96" s="74" customFormat="1" x14ac:dyDescent="0.35"/>
    <row r="97" s="74" customFormat="1" x14ac:dyDescent="0.35"/>
    <row r="98" s="74" customFormat="1" x14ac:dyDescent="0.35"/>
    <row r="99" s="74" customFormat="1" x14ac:dyDescent="0.35"/>
    <row r="100" s="74" customFormat="1" x14ac:dyDescent="0.35"/>
    <row r="101" s="74" customFormat="1" x14ac:dyDescent="0.35"/>
    <row r="102" s="74" customFormat="1" x14ac:dyDescent="0.35"/>
    <row r="103" s="74" customFormat="1" x14ac:dyDescent="0.35"/>
    <row r="104" s="74" customFormat="1" x14ac:dyDescent="0.35"/>
    <row r="105" s="74" customFormat="1" x14ac:dyDescent="0.35"/>
    <row r="106" s="74" customFormat="1" x14ac:dyDescent="0.35"/>
    <row r="107" s="74" customFormat="1" x14ac:dyDescent="0.35"/>
    <row r="108" s="74" customFormat="1" x14ac:dyDescent="0.35"/>
    <row r="109" s="74" customFormat="1" x14ac:dyDescent="0.35"/>
    <row r="110" s="74" customFormat="1" x14ac:dyDescent="0.35"/>
    <row r="111" s="74" customFormat="1" x14ac:dyDescent="0.35"/>
    <row r="112" s="74" customFormat="1" x14ac:dyDescent="0.35"/>
    <row r="113" s="74" customFormat="1" x14ac:dyDescent="0.35"/>
    <row r="114" s="74" customFormat="1" x14ac:dyDescent="0.35"/>
    <row r="115" s="74" customFormat="1" x14ac:dyDescent="0.35"/>
    <row r="116" s="74" customFormat="1" x14ac:dyDescent="0.35"/>
    <row r="117" s="74" customFormat="1" x14ac:dyDescent="0.35"/>
    <row r="118" s="74" customFormat="1" x14ac:dyDescent="0.35"/>
    <row r="119" s="74" customFormat="1" x14ac:dyDescent="0.35"/>
    <row r="120" s="74" customFormat="1" x14ac:dyDescent="0.35"/>
    <row r="121" s="74" customFormat="1" x14ac:dyDescent="0.35"/>
    <row r="122" s="74" customFormat="1" x14ac:dyDescent="0.35"/>
    <row r="123" s="74" customFormat="1" x14ac:dyDescent="0.35"/>
    <row r="124" s="74" customFormat="1" x14ac:dyDescent="0.35"/>
    <row r="125" s="74" customFormat="1" x14ac:dyDescent="0.35"/>
    <row r="126" s="74" customFormat="1" x14ac:dyDescent="0.35"/>
    <row r="127" s="74" customFormat="1" x14ac:dyDescent="0.35"/>
    <row r="128" s="74" customFormat="1" x14ac:dyDescent="0.35"/>
    <row r="129" s="74" customFormat="1" x14ac:dyDescent="0.35"/>
    <row r="130" s="74" customFormat="1" x14ac:dyDescent="0.35"/>
    <row r="131" s="74" customFormat="1" x14ac:dyDescent="0.35"/>
    <row r="132" s="74" customFormat="1" x14ac:dyDescent="0.35"/>
    <row r="133" s="74" customFormat="1" x14ac:dyDescent="0.35"/>
    <row r="134" s="74" customFormat="1" x14ac:dyDescent="0.35"/>
    <row r="135" s="74" customFormat="1" x14ac:dyDescent="0.35"/>
    <row r="136" s="74" customFormat="1" x14ac:dyDescent="0.35"/>
    <row r="137" s="74" customFormat="1" x14ac:dyDescent="0.35"/>
    <row r="138" s="74" customFormat="1" x14ac:dyDescent="0.35"/>
    <row r="139" s="74" customFormat="1" x14ac:dyDescent="0.35"/>
    <row r="140" s="74" customFormat="1" x14ac:dyDescent="0.35"/>
    <row r="141" s="74" customFormat="1" x14ac:dyDescent="0.35"/>
    <row r="142" s="74" customFormat="1" x14ac:dyDescent="0.35"/>
    <row r="143" s="74" customFormat="1" x14ac:dyDescent="0.35"/>
    <row r="144" s="74" customFormat="1" x14ac:dyDescent="0.35"/>
    <row r="145" s="74" customFormat="1" x14ac:dyDescent="0.35"/>
    <row r="146" s="74" customFormat="1" x14ac:dyDescent="0.35"/>
    <row r="147" s="74" customFormat="1" x14ac:dyDescent="0.35"/>
    <row r="148" s="74" customFormat="1" x14ac:dyDescent="0.35"/>
    <row r="149" s="74" customFormat="1" x14ac:dyDescent="0.35"/>
    <row r="150" s="74" customFormat="1" x14ac:dyDescent="0.35"/>
    <row r="151" s="74" customFormat="1" x14ac:dyDescent="0.35"/>
    <row r="152" s="74" customFormat="1" x14ac:dyDescent="0.35"/>
    <row r="153" s="74" customFormat="1" x14ac:dyDescent="0.35"/>
    <row r="154" s="74" customFormat="1" x14ac:dyDescent="0.35"/>
    <row r="155" s="74" customFormat="1" x14ac:dyDescent="0.35"/>
    <row r="156" s="74" customFormat="1" x14ac:dyDescent="0.35"/>
    <row r="157" s="74" customFormat="1" x14ac:dyDescent="0.35"/>
    <row r="158" s="74" customFormat="1" x14ac:dyDescent="0.35"/>
    <row r="159" s="74" customFormat="1" x14ac:dyDescent="0.35"/>
    <row r="160" s="74" customFormat="1" x14ac:dyDescent="0.35"/>
    <row r="161" s="74" customFormat="1" x14ac:dyDescent="0.35"/>
    <row r="162" s="74" customFormat="1" x14ac:dyDescent="0.35"/>
    <row r="163" s="74" customFormat="1" x14ac:dyDescent="0.35"/>
    <row r="164" s="74" customFormat="1" x14ac:dyDescent="0.35"/>
    <row r="165" s="74" customFormat="1" x14ac:dyDescent="0.35"/>
    <row r="166" s="74" customFormat="1" x14ac:dyDescent="0.35"/>
    <row r="167" s="74" customFormat="1" x14ac:dyDescent="0.35"/>
    <row r="168" s="74" customFormat="1" x14ac:dyDescent="0.35"/>
    <row r="169" s="74" customFormat="1" x14ac:dyDescent="0.35"/>
    <row r="170" s="74" customFormat="1" x14ac:dyDescent="0.35"/>
    <row r="171" s="74" customFormat="1" x14ac:dyDescent="0.35"/>
    <row r="172" s="74" customFormat="1" x14ac:dyDescent="0.35"/>
    <row r="173" s="74" customFormat="1" x14ac:dyDescent="0.35"/>
    <row r="174" s="74" customFormat="1" x14ac:dyDescent="0.35"/>
    <row r="175" s="74" customFormat="1" x14ac:dyDescent="0.35"/>
    <row r="176" s="74" customFormat="1" x14ac:dyDescent="0.35"/>
    <row r="177" s="74" customFormat="1" x14ac:dyDescent="0.35"/>
    <row r="178" s="74" customFormat="1" x14ac:dyDescent="0.35"/>
    <row r="179" s="74" customFormat="1" x14ac:dyDescent="0.35"/>
    <row r="180" s="74" customFormat="1" x14ac:dyDescent="0.35"/>
    <row r="181" s="74" customFormat="1" x14ac:dyDescent="0.35"/>
    <row r="182" s="74" customFormat="1" x14ac:dyDescent="0.35"/>
    <row r="183" s="74" customFormat="1" x14ac:dyDescent="0.35"/>
    <row r="184" s="74" customFormat="1" x14ac:dyDescent="0.35"/>
    <row r="185" s="74" customFormat="1" x14ac:dyDescent="0.35"/>
    <row r="186" s="74" customFormat="1" x14ac:dyDescent="0.35"/>
    <row r="187" s="74" customFormat="1" x14ac:dyDescent="0.35"/>
    <row r="188" s="74" customFormat="1" x14ac:dyDescent="0.35"/>
    <row r="189" s="74" customFormat="1" x14ac:dyDescent="0.35"/>
    <row r="190" s="74" customFormat="1" x14ac:dyDescent="0.35"/>
    <row r="191" s="74" customFormat="1" x14ac:dyDescent="0.35"/>
    <row r="192" s="74" customFormat="1" x14ac:dyDescent="0.35"/>
    <row r="193" s="74" customFormat="1" x14ac:dyDescent="0.35"/>
    <row r="194" s="74" customFormat="1" x14ac:dyDescent="0.35"/>
    <row r="195" s="74" customFormat="1" x14ac:dyDescent="0.35"/>
    <row r="196" s="74" customFormat="1" x14ac:dyDescent="0.35"/>
    <row r="197" s="74" customFormat="1" x14ac:dyDescent="0.35"/>
    <row r="198" s="74" customFormat="1" x14ac:dyDescent="0.35"/>
    <row r="199" s="74" customFormat="1" x14ac:dyDescent="0.35"/>
    <row r="200" s="74" customFormat="1" x14ac:dyDescent="0.35"/>
    <row r="201" s="74" customFormat="1" x14ac:dyDescent="0.35"/>
    <row r="202" s="74" customFormat="1" x14ac:dyDescent="0.35"/>
    <row r="203" s="74" customFormat="1" x14ac:dyDescent="0.35"/>
    <row r="204" s="74" customFormat="1" x14ac:dyDescent="0.35"/>
    <row r="205" s="74" customFormat="1" x14ac:dyDescent="0.35"/>
    <row r="206" s="74" customFormat="1" x14ac:dyDescent="0.35"/>
    <row r="207" s="74" customFormat="1" x14ac:dyDescent="0.35"/>
    <row r="208" s="74" customFormat="1" x14ac:dyDescent="0.35"/>
    <row r="209" s="74" customFormat="1" x14ac:dyDescent="0.35"/>
    <row r="210" s="74" customFormat="1" x14ac:dyDescent="0.35"/>
    <row r="211" s="74" customFormat="1" x14ac:dyDescent="0.35"/>
    <row r="212" s="74" customFormat="1" x14ac:dyDescent="0.35"/>
    <row r="213" s="74" customFormat="1" x14ac:dyDescent="0.35"/>
    <row r="214" s="74" customFormat="1" x14ac:dyDescent="0.35"/>
    <row r="215" s="74" customFormat="1" x14ac:dyDescent="0.35"/>
    <row r="216" s="74" customFormat="1" x14ac:dyDescent="0.35"/>
    <row r="217" s="74" customFormat="1" x14ac:dyDescent="0.35"/>
    <row r="218" s="74" customFormat="1" x14ac:dyDescent="0.35"/>
    <row r="219" s="74" customFormat="1" x14ac:dyDescent="0.35"/>
    <row r="220" s="74" customFormat="1" x14ac:dyDescent="0.35"/>
    <row r="221" s="74" customFormat="1" x14ac:dyDescent="0.35"/>
    <row r="222" s="74" customFormat="1" x14ac:dyDescent="0.35"/>
    <row r="223" s="74" customFormat="1" x14ac:dyDescent="0.35"/>
    <row r="224" s="74" customFormat="1" x14ac:dyDescent="0.35"/>
    <row r="225" s="74" customFormat="1" x14ac:dyDescent="0.35"/>
    <row r="226" s="74" customFormat="1" x14ac:dyDescent="0.35"/>
    <row r="227" s="74" customFormat="1" x14ac:dyDescent="0.35"/>
    <row r="228" s="74" customFormat="1" x14ac:dyDescent="0.35"/>
    <row r="229" s="74" customFormat="1" x14ac:dyDescent="0.35"/>
    <row r="230" s="74" customFormat="1" x14ac:dyDescent="0.35"/>
    <row r="231" s="74" customFormat="1" x14ac:dyDescent="0.35"/>
    <row r="232" s="74" customFormat="1" x14ac:dyDescent="0.35"/>
    <row r="233" s="74" customFormat="1" x14ac:dyDescent="0.35"/>
    <row r="234" s="74" customFormat="1" x14ac:dyDescent="0.35"/>
    <row r="235" s="74" customFormat="1" x14ac:dyDescent="0.35"/>
    <row r="236" s="74" customFormat="1" x14ac:dyDescent="0.35"/>
    <row r="237" s="74" customFormat="1" x14ac:dyDescent="0.35"/>
    <row r="238" s="74" customFormat="1" x14ac:dyDescent="0.35"/>
    <row r="239" s="74" customFormat="1" x14ac:dyDescent="0.35"/>
    <row r="240" s="74" customFormat="1" x14ac:dyDescent="0.35"/>
    <row r="241" s="74" customFormat="1" x14ac:dyDescent="0.35"/>
    <row r="242" s="74" customFormat="1" x14ac:dyDescent="0.35"/>
    <row r="243" s="74" customFormat="1" x14ac:dyDescent="0.35"/>
    <row r="244" s="74" customFormat="1" x14ac:dyDescent="0.35"/>
    <row r="245" s="74" customFormat="1" x14ac:dyDescent="0.35"/>
    <row r="246" s="74" customFormat="1" x14ac:dyDescent="0.35"/>
    <row r="247" s="74" customFormat="1" x14ac:dyDescent="0.35"/>
    <row r="248" s="74" customFormat="1" x14ac:dyDescent="0.35"/>
    <row r="249" s="74" customFormat="1" x14ac:dyDescent="0.35"/>
    <row r="250" s="74" customFormat="1" x14ac:dyDescent="0.35"/>
    <row r="251" s="74" customFormat="1" x14ac:dyDescent="0.35"/>
    <row r="252" s="74" customFormat="1" x14ac:dyDescent="0.35"/>
    <row r="253" s="74" customFormat="1" x14ac:dyDescent="0.35"/>
    <row r="254" s="74" customFormat="1" x14ac:dyDescent="0.35"/>
    <row r="255" s="74" customFormat="1" x14ac:dyDescent="0.35"/>
    <row r="256" s="74" customFormat="1" x14ac:dyDescent="0.35"/>
    <row r="257" s="74" customFormat="1" x14ac:dyDescent="0.35"/>
    <row r="258" s="74" customFormat="1" x14ac:dyDescent="0.35"/>
    <row r="259" s="74" customFormat="1" x14ac:dyDescent="0.35"/>
    <row r="260" s="74" customFormat="1" x14ac:dyDescent="0.35"/>
    <row r="261" s="74" customFormat="1" x14ac:dyDescent="0.35"/>
    <row r="262" s="74" customFormat="1" x14ac:dyDescent="0.35"/>
    <row r="263" s="74" customFormat="1" x14ac:dyDescent="0.35"/>
    <row r="264" s="74" customFormat="1" x14ac:dyDescent="0.35"/>
    <row r="265" s="74" customFormat="1" x14ac:dyDescent="0.35"/>
    <row r="266" s="74" customFormat="1" x14ac:dyDescent="0.35"/>
    <row r="267" s="74" customFormat="1" x14ac:dyDescent="0.35"/>
    <row r="268" s="74" customFormat="1" x14ac:dyDescent="0.35"/>
    <row r="269" s="74" customFormat="1" x14ac:dyDescent="0.35"/>
    <row r="270" s="74" customFormat="1" x14ac:dyDescent="0.35"/>
    <row r="271" s="74" customFormat="1" x14ac:dyDescent="0.35"/>
    <row r="272" s="74" customFormat="1" x14ac:dyDescent="0.35"/>
    <row r="273" s="74" customFormat="1" x14ac:dyDescent="0.35"/>
    <row r="274" s="74" customFormat="1" x14ac:dyDescent="0.35"/>
    <row r="275" s="74" customFormat="1" x14ac:dyDescent="0.35"/>
    <row r="276" s="74" customFormat="1" x14ac:dyDescent="0.35"/>
    <row r="277" s="74" customFormat="1" x14ac:dyDescent="0.35"/>
    <row r="278" s="74" customFormat="1" x14ac:dyDescent="0.35"/>
    <row r="279" s="74" customFormat="1" x14ac:dyDescent="0.35"/>
    <row r="280" s="74" customFormat="1" x14ac:dyDescent="0.35"/>
    <row r="281" s="74" customFormat="1" x14ac:dyDescent="0.35"/>
    <row r="282" s="74" customFormat="1" x14ac:dyDescent="0.35"/>
    <row r="283" s="74" customFormat="1" x14ac:dyDescent="0.35"/>
    <row r="284" s="74" customFormat="1" x14ac:dyDescent="0.35"/>
    <row r="285" s="74" customFormat="1" x14ac:dyDescent="0.35"/>
    <row r="286" s="74" customFormat="1" x14ac:dyDescent="0.35"/>
    <row r="287" s="74" customFormat="1" x14ac:dyDescent="0.35"/>
    <row r="288" s="74" customFormat="1" x14ac:dyDescent="0.35"/>
    <row r="289" s="74" customFormat="1" x14ac:dyDescent="0.35"/>
    <row r="290" s="74" customFormat="1" x14ac:dyDescent="0.35"/>
    <row r="291" s="74" customFormat="1" x14ac:dyDescent="0.35"/>
    <row r="292" s="74" customFormat="1" x14ac:dyDescent="0.35"/>
    <row r="293" s="74" customFormat="1" x14ac:dyDescent="0.35"/>
    <row r="294" s="74" customFormat="1" x14ac:dyDescent="0.35"/>
    <row r="295" s="74" customFormat="1" x14ac:dyDescent="0.35"/>
    <row r="296" s="74" customFormat="1" x14ac:dyDescent="0.35"/>
    <row r="297" s="74" customFormat="1" x14ac:dyDescent="0.35"/>
    <row r="298" s="74" customFormat="1" x14ac:dyDescent="0.35"/>
    <row r="299" s="74" customFormat="1" x14ac:dyDescent="0.35"/>
    <row r="300" s="74" customFormat="1" x14ac:dyDescent="0.35"/>
    <row r="301" s="74" customFormat="1" x14ac:dyDescent="0.35"/>
    <row r="302" s="74" customFormat="1" x14ac:dyDescent="0.35"/>
    <row r="303" s="74" customFormat="1" x14ac:dyDescent="0.35"/>
    <row r="304" s="74" customFormat="1" x14ac:dyDescent="0.35"/>
    <row r="305" s="74" customFormat="1" x14ac:dyDescent="0.35"/>
    <row r="306" s="74" customFormat="1" x14ac:dyDescent="0.35"/>
    <row r="307" s="74" customFormat="1" x14ac:dyDescent="0.35"/>
    <row r="308" s="74" customFormat="1" x14ac:dyDescent="0.35"/>
    <row r="309" s="74" customFormat="1" x14ac:dyDescent="0.35"/>
    <row r="310" s="74" customFormat="1" x14ac:dyDescent="0.35"/>
    <row r="311" s="74" customFormat="1" x14ac:dyDescent="0.35"/>
    <row r="312" s="74" customFormat="1" x14ac:dyDescent="0.35"/>
    <row r="313" s="74" customFormat="1" x14ac:dyDescent="0.35"/>
    <row r="314" s="74" customFormat="1" x14ac:dyDescent="0.35"/>
    <row r="315" s="74" customFormat="1" x14ac:dyDescent="0.35"/>
    <row r="316" s="74" customFormat="1" x14ac:dyDescent="0.35"/>
    <row r="317" s="74" customFormat="1" x14ac:dyDescent="0.35"/>
    <row r="318" s="74" customFormat="1" x14ac:dyDescent="0.35"/>
    <row r="319" s="74" customFormat="1" x14ac:dyDescent="0.35"/>
    <row r="320" s="74" customFormat="1" x14ac:dyDescent="0.35"/>
    <row r="321" s="74" customFormat="1" x14ac:dyDescent="0.35"/>
    <row r="322" s="74" customFormat="1" x14ac:dyDescent="0.35"/>
    <row r="323" s="74" customFormat="1" x14ac:dyDescent="0.35"/>
    <row r="324" s="74" customFormat="1" x14ac:dyDescent="0.35"/>
    <row r="325" s="74" customFormat="1" x14ac:dyDescent="0.35"/>
    <row r="326" s="74" customFormat="1" x14ac:dyDescent="0.35"/>
    <row r="327" s="74" customFormat="1" x14ac:dyDescent="0.35"/>
    <row r="328" s="74" customFormat="1" x14ac:dyDescent="0.35"/>
    <row r="329" s="74" customFormat="1" x14ac:dyDescent="0.35"/>
    <row r="330" s="74" customFormat="1" x14ac:dyDescent="0.35"/>
    <row r="331" s="74" customFormat="1" x14ac:dyDescent="0.35"/>
    <row r="332" s="74" customFormat="1" x14ac:dyDescent="0.35"/>
    <row r="333" s="74" customFormat="1" x14ac:dyDescent="0.35"/>
    <row r="334" s="74" customFormat="1" x14ac:dyDescent="0.35"/>
    <row r="335" s="74" customFormat="1" x14ac:dyDescent="0.35"/>
    <row r="336" s="74" customFormat="1" x14ac:dyDescent="0.35"/>
    <row r="337" s="74" customFormat="1" x14ac:dyDescent="0.35"/>
    <row r="338" s="74" customFormat="1" x14ac:dyDescent="0.35"/>
    <row r="339" s="74" customFormat="1" x14ac:dyDescent="0.35"/>
    <row r="340" s="74" customFormat="1" x14ac:dyDescent="0.35"/>
    <row r="341" s="74" customFormat="1" x14ac:dyDescent="0.35"/>
    <row r="342" s="74" customFormat="1" x14ac:dyDescent="0.35"/>
    <row r="343" s="74" customFormat="1" x14ac:dyDescent="0.35"/>
    <row r="344" s="74" customFormat="1" x14ac:dyDescent="0.35"/>
    <row r="345" s="74" customFormat="1" x14ac:dyDescent="0.35"/>
    <row r="346" s="74" customFormat="1" x14ac:dyDescent="0.35"/>
    <row r="347" s="74" customFormat="1" x14ac:dyDescent="0.35"/>
    <row r="348" s="74" customFormat="1" x14ac:dyDescent="0.35"/>
    <row r="349" s="74" customFormat="1" x14ac:dyDescent="0.35"/>
    <row r="350" s="74" customFormat="1" x14ac:dyDescent="0.35"/>
    <row r="351" s="74" customFormat="1" x14ac:dyDescent="0.35"/>
    <row r="352" s="74" customFormat="1" x14ac:dyDescent="0.35"/>
    <row r="353" s="74" customFormat="1" x14ac:dyDescent="0.35"/>
    <row r="354" s="74" customFormat="1" x14ac:dyDescent="0.35"/>
    <row r="355" s="74" customFormat="1" x14ac:dyDescent="0.35"/>
    <row r="356" s="74" customFormat="1" x14ac:dyDescent="0.35"/>
    <row r="357" s="74" customFormat="1" x14ac:dyDescent="0.35"/>
    <row r="358" s="74" customFormat="1" x14ac:dyDescent="0.35"/>
    <row r="359" s="74" customFormat="1" x14ac:dyDescent="0.35"/>
    <row r="360" s="74" customFormat="1" x14ac:dyDescent="0.35"/>
    <row r="361" s="74" customFormat="1" x14ac:dyDescent="0.35"/>
    <row r="362" s="74" customFormat="1" x14ac:dyDescent="0.35"/>
    <row r="363" s="74" customFormat="1" x14ac:dyDescent="0.35"/>
    <row r="364" s="74" customFormat="1" x14ac:dyDescent="0.35"/>
    <row r="365" s="74" customFormat="1" x14ac:dyDescent="0.35"/>
    <row r="366" s="74" customFormat="1" x14ac:dyDescent="0.35"/>
    <row r="367" s="74" customFormat="1" x14ac:dyDescent="0.35"/>
    <row r="368" s="74" customFormat="1" x14ac:dyDescent="0.35"/>
    <row r="369" s="74" customFormat="1" x14ac:dyDescent="0.35"/>
    <row r="370" s="74" customFormat="1" x14ac:dyDescent="0.35"/>
    <row r="371" s="74" customFormat="1" x14ac:dyDescent="0.35"/>
    <row r="372" s="74" customFormat="1" x14ac:dyDescent="0.35"/>
    <row r="373" s="74" customFormat="1" x14ac:dyDescent="0.35"/>
    <row r="374" s="74" customFormat="1" x14ac:dyDescent="0.35"/>
    <row r="375" s="74" customFormat="1" x14ac:dyDescent="0.35"/>
    <row r="376" s="74" customFormat="1" x14ac:dyDescent="0.35"/>
    <row r="377" s="74" customFormat="1" x14ac:dyDescent="0.35"/>
    <row r="378" s="74" customFormat="1" x14ac:dyDescent="0.35"/>
    <row r="379" s="74" customFormat="1" x14ac:dyDescent="0.35"/>
    <row r="380" s="74" customFormat="1" x14ac:dyDescent="0.35"/>
    <row r="381" s="74" customFormat="1" x14ac:dyDescent="0.35"/>
    <row r="382" s="74" customFormat="1" x14ac:dyDescent="0.35"/>
    <row r="383" s="74" customFormat="1" x14ac:dyDescent="0.35"/>
    <row r="384" s="74" customFormat="1" x14ac:dyDescent="0.35"/>
    <row r="385" s="74" customFormat="1" x14ac:dyDescent="0.35"/>
    <row r="386" s="74" customFormat="1" x14ac:dyDescent="0.35"/>
    <row r="387" s="74" customFormat="1" x14ac:dyDescent="0.35"/>
    <row r="388" s="74" customFormat="1" x14ac:dyDescent="0.35"/>
    <row r="389" s="74" customFormat="1" x14ac:dyDescent="0.35"/>
    <row r="390" s="74" customFormat="1" x14ac:dyDescent="0.35"/>
    <row r="391" s="74" customFormat="1" x14ac:dyDescent="0.35"/>
    <row r="392" s="74" customFormat="1" x14ac:dyDescent="0.35"/>
    <row r="393" s="74" customFormat="1" x14ac:dyDescent="0.35"/>
    <row r="394" s="74" customFormat="1" x14ac:dyDescent="0.35"/>
    <row r="395" s="74" customFormat="1" x14ac:dyDescent="0.35"/>
    <row r="396" s="74" customFormat="1" x14ac:dyDescent="0.35"/>
    <row r="397" s="74" customFormat="1" x14ac:dyDescent="0.35"/>
    <row r="398" s="74" customFormat="1" x14ac:dyDescent="0.35"/>
    <row r="399" s="74" customFormat="1" x14ac:dyDescent="0.35"/>
    <row r="400" s="74" customFormat="1" x14ac:dyDescent="0.35"/>
    <row r="401" s="74" customFormat="1" x14ac:dyDescent="0.35"/>
    <row r="402" s="74" customFormat="1" x14ac:dyDescent="0.35"/>
    <row r="403" s="74" customFormat="1" x14ac:dyDescent="0.35"/>
    <row r="404" s="74" customFormat="1" x14ac:dyDescent="0.35"/>
    <row r="405" s="74" customFormat="1" x14ac:dyDescent="0.35"/>
    <row r="406" s="74" customFormat="1" x14ac:dyDescent="0.35"/>
    <row r="407" s="74" customFormat="1" x14ac:dyDescent="0.35"/>
    <row r="408" s="74" customFormat="1" x14ac:dyDescent="0.35"/>
    <row r="409" s="74" customFormat="1" x14ac:dyDescent="0.35"/>
    <row r="410" s="74" customFormat="1" x14ac:dyDescent="0.35"/>
    <row r="411" s="74" customFormat="1" x14ac:dyDescent="0.35"/>
    <row r="412" s="74" customFormat="1" x14ac:dyDescent="0.35"/>
    <row r="413" s="74" customFormat="1" x14ac:dyDescent="0.35"/>
    <row r="414" s="74" customFormat="1" x14ac:dyDescent="0.35"/>
    <row r="415" s="74" customFormat="1" x14ac:dyDescent="0.35"/>
    <row r="416" s="74" customFormat="1" x14ac:dyDescent="0.35"/>
    <row r="417" s="74" customFormat="1" x14ac:dyDescent="0.35"/>
    <row r="418" s="74" customFormat="1" x14ac:dyDescent="0.35"/>
    <row r="419" s="74" customFormat="1" x14ac:dyDescent="0.35"/>
    <row r="420" s="74" customFormat="1" x14ac:dyDescent="0.35"/>
    <row r="421" s="74" customFormat="1" x14ac:dyDescent="0.35"/>
    <row r="422" s="74" customFormat="1" x14ac:dyDescent="0.35"/>
    <row r="423" s="74" customFormat="1" x14ac:dyDescent="0.35"/>
    <row r="424" s="74" customFormat="1" x14ac:dyDescent="0.35"/>
    <row r="425" s="74" customFormat="1" x14ac:dyDescent="0.35"/>
    <row r="426" s="74" customFormat="1" x14ac:dyDescent="0.35"/>
    <row r="427" s="74" customFormat="1" x14ac:dyDescent="0.35"/>
    <row r="428" s="74" customFormat="1" x14ac:dyDescent="0.35"/>
    <row r="429" s="74" customFormat="1" x14ac:dyDescent="0.35"/>
    <row r="430" s="74" customFormat="1" x14ac:dyDescent="0.35"/>
    <row r="431" s="74" customFormat="1" x14ac:dyDescent="0.35"/>
    <row r="432" s="74" customFormat="1" x14ac:dyDescent="0.35"/>
    <row r="433" s="74" customFormat="1" x14ac:dyDescent="0.35"/>
    <row r="434" s="74" customFormat="1" x14ac:dyDescent="0.35"/>
    <row r="435" s="74" customFormat="1" x14ac:dyDescent="0.35"/>
    <row r="436" s="74" customFormat="1" x14ac:dyDescent="0.35"/>
    <row r="437" s="74" customFormat="1" x14ac:dyDescent="0.35"/>
    <row r="438" s="74" customFormat="1" x14ac:dyDescent="0.35"/>
    <row r="439" s="74" customFormat="1" x14ac:dyDescent="0.35"/>
    <row r="440" s="74" customFormat="1" x14ac:dyDescent="0.35"/>
    <row r="441" s="74" customFormat="1" x14ac:dyDescent="0.35"/>
    <row r="442" s="74" customFormat="1" x14ac:dyDescent="0.35"/>
    <row r="443" s="74" customFormat="1" x14ac:dyDescent="0.35"/>
    <row r="444" s="74" customFormat="1" x14ac:dyDescent="0.35"/>
    <row r="445" s="74" customFormat="1" x14ac:dyDescent="0.35"/>
    <row r="446" s="74" customFormat="1" x14ac:dyDescent="0.35"/>
    <row r="447" s="74" customFormat="1" x14ac:dyDescent="0.35"/>
    <row r="448" s="74" customFormat="1" x14ac:dyDescent="0.35"/>
    <row r="449" s="74" customFormat="1" x14ac:dyDescent="0.35"/>
    <row r="450" s="74" customFormat="1" x14ac:dyDescent="0.35"/>
    <row r="451" s="74" customFormat="1" x14ac:dyDescent="0.35"/>
    <row r="452" s="74" customFormat="1" x14ac:dyDescent="0.35"/>
    <row r="453" s="74" customFormat="1" x14ac:dyDescent="0.35"/>
    <row r="454" s="74" customFormat="1" x14ac:dyDescent="0.35"/>
    <row r="455" s="74" customFormat="1" x14ac:dyDescent="0.35"/>
    <row r="456" s="74" customFormat="1" x14ac:dyDescent="0.35"/>
    <row r="457" s="74" customFormat="1" x14ac:dyDescent="0.35"/>
    <row r="458" s="74" customFormat="1" x14ac:dyDescent="0.35"/>
    <row r="459" s="74" customFormat="1" x14ac:dyDescent="0.35"/>
    <row r="460" s="74" customFormat="1" x14ac:dyDescent="0.35"/>
    <row r="461" s="74" customFormat="1" x14ac:dyDescent="0.35"/>
    <row r="462" s="74" customFormat="1" x14ac:dyDescent="0.35"/>
    <row r="463" s="74" customFormat="1" x14ac:dyDescent="0.35"/>
    <row r="464" s="74" customFormat="1" x14ac:dyDescent="0.35"/>
    <row r="465" s="74" customFormat="1" x14ac:dyDescent="0.35"/>
    <row r="466" s="74" customFormat="1" x14ac:dyDescent="0.35"/>
    <row r="467" s="74" customFormat="1" x14ac:dyDescent="0.35"/>
    <row r="468" s="74" customFormat="1" x14ac:dyDescent="0.35"/>
    <row r="469" s="74" customFormat="1" x14ac:dyDescent="0.35"/>
    <row r="470" s="74" customFormat="1" x14ac:dyDescent="0.35"/>
    <row r="471" s="74" customFormat="1" x14ac:dyDescent="0.35"/>
    <row r="472" s="74" customFormat="1" x14ac:dyDescent="0.35"/>
    <row r="473" s="74" customFormat="1" x14ac:dyDescent="0.35"/>
    <row r="474" s="74" customFormat="1" x14ac:dyDescent="0.35"/>
    <row r="475" s="74" customFormat="1" x14ac:dyDescent="0.35"/>
    <row r="476" s="74" customFormat="1" x14ac:dyDescent="0.35"/>
    <row r="477" s="74" customFormat="1" x14ac:dyDescent="0.35"/>
    <row r="478" s="74" customFormat="1" x14ac:dyDescent="0.35"/>
    <row r="479" s="74" customFormat="1" x14ac:dyDescent="0.35"/>
    <row r="480" s="74" customFormat="1" x14ac:dyDescent="0.35"/>
    <row r="481" s="74" customFormat="1" x14ac:dyDescent="0.35"/>
    <row r="482" s="74" customFormat="1" x14ac:dyDescent="0.35"/>
    <row r="483" s="74" customFormat="1" x14ac:dyDescent="0.35"/>
    <row r="484" s="74" customFormat="1" x14ac:dyDescent="0.35"/>
    <row r="485" s="74" customFormat="1" x14ac:dyDescent="0.35"/>
    <row r="486" s="74" customFormat="1" x14ac:dyDescent="0.35"/>
    <row r="487" s="74" customFormat="1" x14ac:dyDescent="0.35"/>
    <row r="488" s="74" customFormat="1" x14ac:dyDescent="0.35"/>
    <row r="489" s="74" customFormat="1" x14ac:dyDescent="0.35"/>
    <row r="490" s="74" customFormat="1" x14ac:dyDescent="0.35"/>
    <row r="491" s="74" customFormat="1" x14ac:dyDescent="0.35"/>
    <row r="492" s="74" customFormat="1" x14ac:dyDescent="0.35"/>
    <row r="493" s="74" customFormat="1" x14ac:dyDescent="0.35"/>
    <row r="494" s="74" customFormat="1" x14ac:dyDescent="0.35"/>
    <row r="495" s="74" customFormat="1" x14ac:dyDescent="0.35"/>
    <row r="496" s="74" customFormat="1" x14ac:dyDescent="0.35"/>
    <row r="497" s="74" customFormat="1" x14ac:dyDescent="0.35"/>
    <row r="498" s="74" customFormat="1" x14ac:dyDescent="0.35"/>
    <row r="499" s="74" customFormat="1" x14ac:dyDescent="0.35"/>
    <row r="500" s="74" customFormat="1" x14ac:dyDescent="0.35"/>
    <row r="501" s="74" customFormat="1" x14ac:dyDescent="0.35"/>
    <row r="502" s="74" customFormat="1" x14ac:dyDescent="0.35"/>
    <row r="503" s="74" customFormat="1" x14ac:dyDescent="0.35"/>
    <row r="504" s="74" customFormat="1" x14ac:dyDescent="0.35"/>
    <row r="505" s="74" customFormat="1" x14ac:dyDescent="0.35"/>
    <row r="506" s="74" customFormat="1" x14ac:dyDescent="0.35"/>
    <row r="507" s="74" customFormat="1" x14ac:dyDescent="0.35"/>
    <row r="508" s="74" customFormat="1" x14ac:dyDescent="0.35"/>
    <row r="509" s="74" customFormat="1" x14ac:dyDescent="0.35"/>
    <row r="510" s="74" customFormat="1" x14ac:dyDescent="0.35"/>
    <row r="511" s="74" customFormat="1" x14ac:dyDescent="0.35"/>
    <row r="512" s="74" customFormat="1" x14ac:dyDescent="0.35"/>
    <row r="513" s="74" customFormat="1" x14ac:dyDescent="0.35"/>
    <row r="514" s="74" customFormat="1" x14ac:dyDescent="0.35"/>
    <row r="515" s="74" customFormat="1" x14ac:dyDescent="0.35"/>
    <row r="516" s="74" customFormat="1" x14ac:dyDescent="0.35"/>
    <row r="517" s="74" customFormat="1" x14ac:dyDescent="0.35"/>
    <row r="518" s="74" customFormat="1" x14ac:dyDescent="0.35"/>
    <row r="519" s="74" customFormat="1" x14ac:dyDescent="0.35"/>
    <row r="520" s="74" customFormat="1" x14ac:dyDescent="0.35"/>
    <row r="521" s="74" customFormat="1" x14ac:dyDescent="0.35"/>
    <row r="522" s="74" customFormat="1" x14ac:dyDescent="0.35"/>
    <row r="523" s="74" customFormat="1" x14ac:dyDescent="0.35"/>
    <row r="524" s="74" customFormat="1" x14ac:dyDescent="0.35"/>
    <row r="525" s="74" customFormat="1" x14ac:dyDescent="0.35"/>
    <row r="526" s="74" customFormat="1" x14ac:dyDescent="0.35"/>
    <row r="527" s="74" customFormat="1" x14ac:dyDescent="0.35"/>
    <row r="528" s="74" customFormat="1" x14ac:dyDescent="0.35"/>
    <row r="529" s="74" customFormat="1" x14ac:dyDescent="0.35"/>
    <row r="530" s="74" customFormat="1" x14ac:dyDescent="0.35"/>
    <row r="531" s="74" customFormat="1" x14ac:dyDescent="0.35"/>
    <row r="532" s="74" customFormat="1" x14ac:dyDescent="0.35"/>
    <row r="533" s="74" customFormat="1" x14ac:dyDescent="0.35"/>
    <row r="534" s="74" customFormat="1" x14ac:dyDescent="0.35"/>
    <row r="535" s="74" customFormat="1" x14ac:dyDescent="0.35"/>
    <row r="536" s="74" customFormat="1" x14ac:dyDescent="0.35"/>
    <row r="537" s="74" customFormat="1" x14ac:dyDescent="0.35"/>
    <row r="538" s="74" customFormat="1" x14ac:dyDescent="0.35"/>
    <row r="539" s="74" customFormat="1" x14ac:dyDescent="0.35"/>
    <row r="540" s="74" customFormat="1" x14ac:dyDescent="0.35"/>
    <row r="541" s="74" customFormat="1" x14ac:dyDescent="0.35"/>
    <row r="542" s="74" customFormat="1" x14ac:dyDescent="0.35"/>
    <row r="543" s="74" customFormat="1" x14ac:dyDescent="0.35"/>
    <row r="544" s="74" customFormat="1" x14ac:dyDescent="0.35"/>
    <row r="545" s="74" customFormat="1" x14ac:dyDescent="0.35"/>
    <row r="546" s="74" customFormat="1" x14ac:dyDescent="0.35"/>
    <row r="547" s="74" customFormat="1" x14ac:dyDescent="0.35"/>
    <row r="548" s="74" customFormat="1" x14ac:dyDescent="0.35"/>
    <row r="549" s="74" customFormat="1" x14ac:dyDescent="0.35"/>
    <row r="550" s="74" customFormat="1" x14ac:dyDescent="0.35"/>
    <row r="551" s="74" customFormat="1" x14ac:dyDescent="0.35"/>
    <row r="552" s="74" customFormat="1" x14ac:dyDescent="0.35"/>
    <row r="553" s="74" customFormat="1" x14ac:dyDescent="0.35"/>
    <row r="554" s="74" customFormat="1" x14ac:dyDescent="0.35"/>
    <row r="555" s="74" customFormat="1" x14ac:dyDescent="0.35"/>
    <row r="556" s="74" customFormat="1" x14ac:dyDescent="0.35"/>
    <row r="557" s="74" customFormat="1" x14ac:dyDescent="0.35"/>
    <row r="558" s="74" customFormat="1" x14ac:dyDescent="0.35"/>
    <row r="559" s="74" customFormat="1" x14ac:dyDescent="0.35"/>
    <row r="560" s="74" customFormat="1" x14ac:dyDescent="0.35"/>
    <row r="561" s="74" customFormat="1" x14ac:dyDescent="0.35"/>
    <row r="562" s="74" customFormat="1" x14ac:dyDescent="0.35"/>
    <row r="563" s="74" customFormat="1" x14ac:dyDescent="0.35"/>
    <row r="564" s="74" customFormat="1" x14ac:dyDescent="0.35"/>
    <row r="565" s="74" customFormat="1" x14ac:dyDescent="0.35"/>
    <row r="566" s="74" customFormat="1" x14ac:dyDescent="0.35"/>
    <row r="567" s="74" customFormat="1" x14ac:dyDescent="0.35"/>
    <row r="568" s="74" customFormat="1" x14ac:dyDescent="0.35"/>
    <row r="569" s="74" customFormat="1" x14ac:dyDescent="0.35"/>
    <row r="570" s="74" customFormat="1" x14ac:dyDescent="0.35"/>
    <row r="571" s="74" customFormat="1" x14ac:dyDescent="0.35"/>
    <row r="572" s="74" customFormat="1" x14ac:dyDescent="0.35"/>
    <row r="573" s="74" customFormat="1" x14ac:dyDescent="0.35"/>
    <row r="574" s="74" customFormat="1" x14ac:dyDescent="0.35"/>
    <row r="575" s="74" customFormat="1" x14ac:dyDescent="0.35"/>
    <row r="576" s="74" customFormat="1" x14ac:dyDescent="0.35"/>
    <row r="577" s="74" customFormat="1" x14ac:dyDescent="0.35"/>
    <row r="578" s="74" customFormat="1" x14ac:dyDescent="0.35"/>
    <row r="579" s="74" customFormat="1" x14ac:dyDescent="0.35"/>
    <row r="580" s="74" customFormat="1" x14ac:dyDescent="0.35"/>
    <row r="581" s="74" customFormat="1" x14ac:dyDescent="0.35"/>
    <row r="582" s="74" customFormat="1" x14ac:dyDescent="0.35"/>
    <row r="583" s="74" customFormat="1" x14ac:dyDescent="0.35"/>
    <row r="584" s="74" customFormat="1" x14ac:dyDescent="0.35"/>
    <row r="585" s="74" customFormat="1" x14ac:dyDescent="0.35"/>
    <row r="586" s="74" customFormat="1" x14ac:dyDescent="0.35"/>
    <row r="587" s="74" customFormat="1" x14ac:dyDescent="0.35"/>
    <row r="588" s="74" customFormat="1" x14ac:dyDescent="0.35"/>
    <row r="589" s="74" customFormat="1" x14ac:dyDescent="0.35"/>
    <row r="590" s="74" customFormat="1" x14ac:dyDescent="0.35"/>
    <row r="591" s="74" customFormat="1" x14ac:dyDescent="0.35"/>
    <row r="592" s="74" customFormat="1" x14ac:dyDescent="0.35"/>
    <row r="593" s="74" customFormat="1" x14ac:dyDescent="0.35"/>
    <row r="594" s="74" customFormat="1" x14ac:dyDescent="0.35"/>
    <row r="595" s="74" customFormat="1" x14ac:dyDescent="0.35"/>
    <row r="596" s="74" customFormat="1" x14ac:dyDescent="0.35"/>
    <row r="597" s="74" customFormat="1" x14ac:dyDescent="0.35"/>
    <row r="598" s="74" customFormat="1" x14ac:dyDescent="0.35"/>
    <row r="599" s="74" customFormat="1" x14ac:dyDescent="0.35"/>
    <row r="600" s="74" customFormat="1" x14ac:dyDescent="0.35"/>
    <row r="601" s="74" customFormat="1" x14ac:dyDescent="0.35"/>
    <row r="602" s="74" customFormat="1" x14ac:dyDescent="0.35"/>
    <row r="603" s="74" customFormat="1" x14ac:dyDescent="0.35"/>
    <row r="604" s="74" customFormat="1" x14ac:dyDescent="0.35"/>
    <row r="605" s="74" customFormat="1" x14ac:dyDescent="0.35"/>
    <row r="606" s="74" customFormat="1" x14ac:dyDescent="0.35"/>
    <row r="607" s="74" customFormat="1" x14ac:dyDescent="0.35"/>
    <row r="608" s="74" customFormat="1" x14ac:dyDescent="0.35"/>
    <row r="609" s="74" customFormat="1" x14ac:dyDescent="0.35"/>
    <row r="610" s="74" customFormat="1" x14ac:dyDescent="0.35"/>
    <row r="611" s="74" customFormat="1" x14ac:dyDescent="0.35"/>
    <row r="612" s="74" customFormat="1" x14ac:dyDescent="0.35"/>
    <row r="613" s="74" customFormat="1" x14ac:dyDescent="0.35"/>
    <row r="614" s="74" customFormat="1" x14ac:dyDescent="0.35"/>
    <row r="615" s="74" customFormat="1" x14ac:dyDescent="0.35"/>
    <row r="616" s="74" customFormat="1" x14ac:dyDescent="0.35"/>
    <row r="617" s="74" customFormat="1" x14ac:dyDescent="0.35"/>
    <row r="618" s="74" customFormat="1" x14ac:dyDescent="0.35"/>
    <row r="619" s="74" customFormat="1" x14ac:dyDescent="0.35"/>
    <row r="620" s="74" customFormat="1" x14ac:dyDescent="0.35"/>
    <row r="621" s="74" customFormat="1" x14ac:dyDescent="0.35"/>
    <row r="622" s="74" customFormat="1" x14ac:dyDescent="0.35"/>
    <row r="623" s="74" customFormat="1" x14ac:dyDescent="0.35"/>
    <row r="624" s="74" customFormat="1" x14ac:dyDescent="0.35"/>
    <row r="625" s="74" customFormat="1" x14ac:dyDescent="0.35"/>
    <row r="626" s="74" customFormat="1" x14ac:dyDescent="0.35"/>
    <row r="627" s="74" customFormat="1" x14ac:dyDescent="0.35"/>
    <row r="628" s="74" customFormat="1" x14ac:dyDescent="0.35"/>
    <row r="629" s="74" customFormat="1" x14ac:dyDescent="0.35"/>
    <row r="630" s="74" customFormat="1" x14ac:dyDescent="0.35"/>
    <row r="631" s="74" customFormat="1" x14ac:dyDescent="0.35"/>
    <row r="632" s="74" customFormat="1" x14ac:dyDescent="0.35"/>
    <row r="633" s="74" customFormat="1" x14ac:dyDescent="0.35"/>
    <row r="634" s="74" customFormat="1" x14ac:dyDescent="0.35"/>
    <row r="635" s="74" customFormat="1" x14ac:dyDescent="0.35"/>
    <row r="636" s="74" customFormat="1" x14ac:dyDescent="0.35"/>
    <row r="637" s="74" customFormat="1" x14ac:dyDescent="0.35"/>
    <row r="638" s="74" customFormat="1" x14ac:dyDescent="0.35"/>
    <row r="639" s="74" customFormat="1" x14ac:dyDescent="0.35"/>
    <row r="640" s="74" customFormat="1" x14ac:dyDescent="0.35"/>
    <row r="641" s="74" customFormat="1" x14ac:dyDescent="0.35"/>
    <row r="642" s="74" customFormat="1" x14ac:dyDescent="0.35"/>
    <row r="643" s="74" customFormat="1" x14ac:dyDescent="0.35"/>
    <row r="644" s="74" customFormat="1" x14ac:dyDescent="0.35"/>
    <row r="645" s="74" customFormat="1" x14ac:dyDescent="0.35"/>
    <row r="646" s="74" customFormat="1" x14ac:dyDescent="0.35"/>
    <row r="647" s="74" customFormat="1" x14ac:dyDescent="0.35"/>
    <row r="648" s="74" customFormat="1" x14ac:dyDescent="0.35"/>
    <row r="649" s="74" customFormat="1" x14ac:dyDescent="0.35"/>
    <row r="650" s="74" customFormat="1" x14ac:dyDescent="0.35"/>
    <row r="651" s="74" customFormat="1" x14ac:dyDescent="0.35"/>
    <row r="652" s="74" customFormat="1" x14ac:dyDescent="0.35"/>
    <row r="653" s="74" customFormat="1" x14ac:dyDescent="0.35"/>
    <row r="654" s="74" customFormat="1" x14ac:dyDescent="0.35"/>
    <row r="655" s="74" customFormat="1" x14ac:dyDescent="0.35"/>
    <row r="656" s="74" customFormat="1" x14ac:dyDescent="0.35"/>
    <row r="657" s="74" customFormat="1" x14ac:dyDescent="0.35"/>
    <row r="658" s="74" customFormat="1" x14ac:dyDescent="0.35"/>
    <row r="659" s="74" customFormat="1" x14ac:dyDescent="0.35"/>
    <row r="660" s="74" customFormat="1" x14ac:dyDescent="0.35"/>
    <row r="661" s="74" customFormat="1" x14ac:dyDescent="0.35"/>
    <row r="662" s="74" customFormat="1" x14ac:dyDescent="0.35"/>
    <row r="663" s="74" customFormat="1" x14ac:dyDescent="0.35"/>
    <row r="664" s="74" customFormat="1" x14ac:dyDescent="0.35"/>
    <row r="665" s="74" customFormat="1" x14ac:dyDescent="0.35"/>
    <row r="666" s="74" customFormat="1" x14ac:dyDescent="0.35"/>
    <row r="667" s="74" customFormat="1" x14ac:dyDescent="0.35"/>
    <row r="668" s="74" customFormat="1" x14ac:dyDescent="0.35"/>
    <row r="669" s="74" customFormat="1" x14ac:dyDescent="0.35"/>
    <row r="670" s="74" customFormat="1" x14ac:dyDescent="0.35"/>
    <row r="671" s="74" customFormat="1" x14ac:dyDescent="0.35"/>
    <row r="672" s="74" customFormat="1" x14ac:dyDescent="0.35"/>
    <row r="673" s="74" customFormat="1" x14ac:dyDescent="0.35"/>
    <row r="674" s="74" customFormat="1" x14ac:dyDescent="0.35"/>
    <row r="675" s="74" customFormat="1" x14ac:dyDescent="0.35"/>
    <row r="676" s="74" customFormat="1" x14ac:dyDescent="0.35"/>
    <row r="677" s="74" customFormat="1" x14ac:dyDescent="0.35"/>
    <row r="678" s="74" customFormat="1" x14ac:dyDescent="0.35"/>
    <row r="679" s="74" customFormat="1" x14ac:dyDescent="0.35"/>
    <row r="680" s="74" customFormat="1" x14ac:dyDescent="0.35"/>
    <row r="681" s="74" customFormat="1" x14ac:dyDescent="0.35"/>
    <row r="682" s="74" customFormat="1" x14ac:dyDescent="0.35"/>
    <row r="683" s="74" customFormat="1" x14ac:dyDescent="0.35"/>
    <row r="684" s="74" customFormat="1" x14ac:dyDescent="0.35"/>
    <row r="685" s="74" customFormat="1" x14ac:dyDescent="0.35"/>
    <row r="686" s="74" customFormat="1" x14ac:dyDescent="0.35"/>
    <row r="687" s="74" customFormat="1" x14ac:dyDescent="0.35"/>
    <row r="688" s="74" customFormat="1" x14ac:dyDescent="0.35"/>
    <row r="689" s="74" customFormat="1" x14ac:dyDescent="0.35"/>
    <row r="690" s="74" customFormat="1" x14ac:dyDescent="0.35"/>
    <row r="691" s="74" customFormat="1" x14ac:dyDescent="0.35"/>
    <row r="692" s="74" customFormat="1" x14ac:dyDescent="0.35"/>
    <row r="693" s="74" customFormat="1" x14ac:dyDescent="0.35"/>
    <row r="694" s="74" customFormat="1" x14ac:dyDescent="0.35"/>
    <row r="695" s="74" customFormat="1" x14ac:dyDescent="0.35"/>
    <row r="696" s="74" customFormat="1" x14ac:dyDescent="0.35"/>
    <row r="697" s="74" customFormat="1" x14ac:dyDescent="0.35"/>
    <row r="698" s="74" customFormat="1" x14ac:dyDescent="0.35"/>
    <row r="699" s="74" customFormat="1" x14ac:dyDescent="0.35"/>
    <row r="700" s="74" customFormat="1" x14ac:dyDescent="0.35"/>
    <row r="701" s="74" customFormat="1" x14ac:dyDescent="0.35"/>
    <row r="702" s="74" customFormat="1" x14ac:dyDescent="0.35"/>
    <row r="703" s="74" customFormat="1" x14ac:dyDescent="0.35"/>
    <row r="704" s="74" customFormat="1" x14ac:dyDescent="0.35"/>
    <row r="705" s="74" customFormat="1" x14ac:dyDescent="0.35"/>
    <row r="706" s="74" customFormat="1" x14ac:dyDescent="0.35"/>
    <row r="707" s="74" customFormat="1" x14ac:dyDescent="0.35"/>
    <row r="708" s="74" customFormat="1" x14ac:dyDescent="0.35"/>
    <row r="709" s="74" customFormat="1" x14ac:dyDescent="0.35"/>
    <row r="710" s="74" customFormat="1" x14ac:dyDescent="0.35"/>
    <row r="711" s="74" customFormat="1" x14ac:dyDescent="0.35"/>
    <row r="712" s="74" customFormat="1" x14ac:dyDescent="0.35"/>
    <row r="713" s="74" customFormat="1" x14ac:dyDescent="0.35"/>
    <row r="714" s="74" customFormat="1" x14ac:dyDescent="0.35"/>
    <row r="715" s="74" customFormat="1" x14ac:dyDescent="0.35"/>
    <row r="716" s="74" customFormat="1" x14ac:dyDescent="0.35"/>
    <row r="717" s="74" customFormat="1" x14ac:dyDescent="0.35"/>
    <row r="718" s="74" customFormat="1" x14ac:dyDescent="0.35"/>
    <row r="719" s="74" customFormat="1" x14ac:dyDescent="0.35"/>
    <row r="720" s="74" customFormat="1" x14ac:dyDescent="0.35"/>
    <row r="721" s="74" customFormat="1" x14ac:dyDescent="0.35"/>
    <row r="722" s="74" customFormat="1" x14ac:dyDescent="0.35"/>
    <row r="723" s="74" customFormat="1" x14ac:dyDescent="0.35"/>
    <row r="724" s="74" customFormat="1" x14ac:dyDescent="0.35"/>
    <row r="725" s="74" customFormat="1" x14ac:dyDescent="0.35"/>
    <row r="726" s="74" customFormat="1" x14ac:dyDescent="0.35"/>
    <row r="727" s="74" customFormat="1" x14ac:dyDescent="0.35"/>
    <row r="728" s="74" customFormat="1" x14ac:dyDescent="0.35"/>
    <row r="729" s="74" customFormat="1" x14ac:dyDescent="0.35"/>
    <row r="730" s="74" customFormat="1" x14ac:dyDescent="0.35"/>
    <row r="731" s="74" customFormat="1" x14ac:dyDescent="0.35"/>
    <row r="732" s="74" customFormat="1" x14ac:dyDescent="0.35"/>
    <row r="733" s="74" customFormat="1" x14ac:dyDescent="0.35"/>
    <row r="734" s="74" customFormat="1" x14ac:dyDescent="0.35"/>
    <row r="735" s="74" customFormat="1" x14ac:dyDescent="0.35"/>
    <row r="736" s="74" customFormat="1" x14ac:dyDescent="0.35"/>
    <row r="737" s="74" customFormat="1" x14ac:dyDescent="0.35"/>
    <row r="738" s="74" customFormat="1" x14ac:dyDescent="0.35"/>
    <row r="739" s="74" customFormat="1" x14ac:dyDescent="0.35"/>
    <row r="740" s="74" customFormat="1" x14ac:dyDescent="0.35"/>
    <row r="741" s="74" customFormat="1" x14ac:dyDescent="0.35"/>
    <row r="742" s="74" customFormat="1" x14ac:dyDescent="0.35"/>
    <row r="743" s="74" customFormat="1" x14ac:dyDescent="0.35"/>
    <row r="744" s="74" customFormat="1" x14ac:dyDescent="0.35"/>
    <row r="745" s="74" customFormat="1" x14ac:dyDescent="0.35"/>
    <row r="746" s="74" customFormat="1" x14ac:dyDescent="0.35"/>
    <row r="747" s="74" customFormat="1" x14ac:dyDescent="0.35"/>
    <row r="748" s="74" customFormat="1" x14ac:dyDescent="0.35"/>
    <row r="749" s="74" customFormat="1" x14ac:dyDescent="0.35"/>
    <row r="750" s="74" customFormat="1" x14ac:dyDescent="0.35"/>
    <row r="751" s="74" customFormat="1" x14ac:dyDescent="0.35"/>
    <row r="752" s="74" customFormat="1" x14ac:dyDescent="0.35"/>
    <row r="753" s="74" customFormat="1" x14ac:dyDescent="0.35"/>
    <row r="754" s="74" customFormat="1" x14ac:dyDescent="0.35"/>
    <row r="755" s="74" customFormat="1" x14ac:dyDescent="0.35"/>
    <row r="756" s="74" customFormat="1" x14ac:dyDescent="0.35"/>
    <row r="757" s="74" customFormat="1" x14ac:dyDescent="0.35"/>
    <row r="758" s="74" customFormat="1" x14ac:dyDescent="0.35"/>
    <row r="759" s="74" customFormat="1" x14ac:dyDescent="0.35"/>
    <row r="760" s="74" customFormat="1" x14ac:dyDescent="0.35"/>
    <row r="761" s="74" customFormat="1" x14ac:dyDescent="0.35"/>
    <row r="762" s="74" customFormat="1" x14ac:dyDescent="0.35"/>
    <row r="763" s="74" customFormat="1" x14ac:dyDescent="0.35"/>
    <row r="764" s="74" customFormat="1" x14ac:dyDescent="0.35"/>
    <row r="765" s="74" customFormat="1" x14ac:dyDescent="0.35"/>
    <row r="766" s="74" customFormat="1" x14ac:dyDescent="0.35"/>
    <row r="767" s="74" customFormat="1" x14ac:dyDescent="0.35"/>
    <row r="768" s="74" customFormat="1" x14ac:dyDescent="0.35"/>
    <row r="769" s="74" customFormat="1" x14ac:dyDescent="0.35"/>
    <row r="770" s="74" customFormat="1" x14ac:dyDescent="0.35"/>
    <row r="771" s="74" customFormat="1" x14ac:dyDescent="0.35"/>
    <row r="772" s="74" customFormat="1" x14ac:dyDescent="0.35"/>
    <row r="773" s="74" customFormat="1" x14ac:dyDescent="0.35"/>
    <row r="774" s="74" customFormat="1" x14ac:dyDescent="0.35"/>
    <row r="775" s="74" customFormat="1" x14ac:dyDescent="0.35"/>
    <row r="776" s="74" customFormat="1" x14ac:dyDescent="0.35"/>
    <row r="777" s="74" customFormat="1" x14ac:dyDescent="0.35"/>
    <row r="778" s="74" customFormat="1" x14ac:dyDescent="0.35"/>
    <row r="779" s="74" customFormat="1" x14ac:dyDescent="0.35"/>
    <row r="780" s="74" customFormat="1" x14ac:dyDescent="0.35"/>
    <row r="781" s="74" customFormat="1" x14ac:dyDescent="0.35"/>
    <row r="782" s="74" customFormat="1" x14ac:dyDescent="0.35"/>
    <row r="783" s="74" customFormat="1" x14ac:dyDescent="0.35"/>
    <row r="784" s="74" customFormat="1" x14ac:dyDescent="0.35"/>
    <row r="785" s="74" customFormat="1" x14ac:dyDescent="0.35"/>
    <row r="786" s="74" customFormat="1" x14ac:dyDescent="0.35"/>
    <row r="787" s="74" customFormat="1" x14ac:dyDescent="0.35"/>
    <row r="788" s="74" customFormat="1" x14ac:dyDescent="0.35"/>
    <row r="789" s="74" customFormat="1" x14ac:dyDescent="0.35"/>
    <row r="790" s="74" customFormat="1" x14ac:dyDescent="0.35"/>
    <row r="791" s="74" customFormat="1" x14ac:dyDescent="0.35"/>
    <row r="792" s="74" customFormat="1" x14ac:dyDescent="0.35"/>
    <row r="793" s="74" customFormat="1" x14ac:dyDescent="0.35"/>
    <row r="794" s="74" customFormat="1" x14ac:dyDescent="0.35"/>
    <row r="795" s="74" customFormat="1" x14ac:dyDescent="0.35"/>
    <row r="796" s="74" customFormat="1" x14ac:dyDescent="0.35"/>
    <row r="797" s="74" customFormat="1" x14ac:dyDescent="0.35"/>
    <row r="798" s="74" customFormat="1" x14ac:dyDescent="0.35"/>
    <row r="799" s="74" customFormat="1" x14ac:dyDescent="0.35"/>
    <row r="800" s="74" customFormat="1" x14ac:dyDescent="0.35"/>
    <row r="801" s="74" customFormat="1" x14ac:dyDescent="0.35"/>
    <row r="802" s="74" customFormat="1" x14ac:dyDescent="0.35"/>
    <row r="803" s="74" customFormat="1" x14ac:dyDescent="0.35"/>
    <row r="804" s="74" customFormat="1" x14ac:dyDescent="0.35"/>
    <row r="805" s="74" customFormat="1" x14ac:dyDescent="0.35"/>
    <row r="806" s="74" customFormat="1" x14ac:dyDescent="0.35"/>
    <row r="807" s="74" customFormat="1" x14ac:dyDescent="0.35"/>
    <row r="808" s="74" customFormat="1" x14ac:dyDescent="0.35"/>
    <row r="809" s="74" customFormat="1" x14ac:dyDescent="0.35"/>
    <row r="810" s="74" customFormat="1" x14ac:dyDescent="0.35"/>
    <row r="811" s="74" customFormat="1" x14ac:dyDescent="0.35"/>
    <row r="812" s="74" customFormat="1" x14ac:dyDescent="0.35"/>
    <row r="813" s="74" customFormat="1" x14ac:dyDescent="0.35"/>
    <row r="814" s="74" customFormat="1" x14ac:dyDescent="0.35"/>
    <row r="815" s="74" customFormat="1" x14ac:dyDescent="0.35"/>
    <row r="816" s="74" customFormat="1" x14ac:dyDescent="0.35"/>
    <row r="817" s="74" customFormat="1" x14ac:dyDescent="0.35"/>
    <row r="818" s="74" customFormat="1" x14ac:dyDescent="0.35"/>
    <row r="819" s="74" customFormat="1" x14ac:dyDescent="0.35"/>
    <row r="820" s="74" customFormat="1" x14ac:dyDescent="0.35"/>
    <row r="821" s="74" customFormat="1" x14ac:dyDescent="0.35"/>
    <row r="822" s="74" customFormat="1" x14ac:dyDescent="0.35"/>
    <row r="823" s="74" customFormat="1" x14ac:dyDescent="0.35"/>
    <row r="824" s="74" customFormat="1" x14ac:dyDescent="0.35"/>
    <row r="825" s="74" customFormat="1" x14ac:dyDescent="0.35"/>
    <row r="826" s="74" customFormat="1" x14ac:dyDescent="0.35"/>
    <row r="827" s="74" customFormat="1" x14ac:dyDescent="0.35"/>
    <row r="828" s="74" customFormat="1" x14ac:dyDescent="0.35"/>
    <row r="829" s="74" customFormat="1" x14ac:dyDescent="0.35"/>
    <row r="830" s="74" customFormat="1" x14ac:dyDescent="0.35"/>
    <row r="831" s="74" customFormat="1" x14ac:dyDescent="0.35"/>
    <row r="832" s="74" customFormat="1" x14ac:dyDescent="0.35"/>
    <row r="833" s="74" customFormat="1" x14ac:dyDescent="0.35"/>
    <row r="834" s="74" customFormat="1" x14ac:dyDescent="0.35"/>
    <row r="835" s="74" customFormat="1" x14ac:dyDescent="0.35"/>
    <row r="836" s="74" customFormat="1" x14ac:dyDescent="0.35"/>
    <row r="837" s="74" customFormat="1" x14ac:dyDescent="0.35"/>
    <row r="838" s="74" customFormat="1" x14ac:dyDescent="0.35"/>
    <row r="839" s="74" customFormat="1" x14ac:dyDescent="0.35"/>
    <row r="840" s="74" customFormat="1" x14ac:dyDescent="0.35"/>
    <row r="841" s="74" customFormat="1" x14ac:dyDescent="0.35"/>
    <row r="842" s="74" customFormat="1" x14ac:dyDescent="0.35"/>
    <row r="843" s="74" customFormat="1" x14ac:dyDescent="0.35"/>
    <row r="844" s="74" customFormat="1" x14ac:dyDescent="0.35"/>
    <row r="845" s="74" customFormat="1" x14ac:dyDescent="0.35"/>
    <row r="846" s="74" customFormat="1" x14ac:dyDescent="0.35"/>
    <row r="847" s="74" customFormat="1" x14ac:dyDescent="0.35"/>
    <row r="848" s="74" customFormat="1" x14ac:dyDescent="0.35"/>
    <row r="849" s="74" customFormat="1" x14ac:dyDescent="0.35"/>
    <row r="850" s="74" customFormat="1" x14ac:dyDescent="0.35"/>
    <row r="851" s="74" customFormat="1" x14ac:dyDescent="0.35"/>
    <row r="852" s="74" customFormat="1" x14ac:dyDescent="0.35"/>
    <row r="853" s="74" customFormat="1" x14ac:dyDescent="0.35"/>
    <row r="854" s="74" customFormat="1" x14ac:dyDescent="0.35"/>
    <row r="855" s="74" customFormat="1" x14ac:dyDescent="0.35"/>
    <row r="856" s="74" customFormat="1" x14ac:dyDescent="0.35"/>
    <row r="857" s="74" customFormat="1" x14ac:dyDescent="0.35"/>
    <row r="858" s="74" customFormat="1" x14ac:dyDescent="0.35"/>
    <row r="859" s="74" customFormat="1" x14ac:dyDescent="0.35"/>
    <row r="860" s="74" customFormat="1" x14ac:dyDescent="0.35"/>
    <row r="861" s="74" customFormat="1" x14ac:dyDescent="0.35"/>
    <row r="862" s="74" customFormat="1" x14ac:dyDescent="0.35"/>
    <row r="863" s="74" customFormat="1" x14ac:dyDescent="0.35"/>
    <row r="864" s="74" customFormat="1" x14ac:dyDescent="0.35"/>
    <row r="865" s="74" customFormat="1" x14ac:dyDescent="0.35"/>
    <row r="866" s="74" customFormat="1" x14ac:dyDescent="0.35"/>
    <row r="867" s="74" customFormat="1" x14ac:dyDescent="0.35"/>
    <row r="868" s="74" customFormat="1" x14ac:dyDescent="0.35"/>
    <row r="869" s="74" customFormat="1" x14ac:dyDescent="0.35"/>
    <row r="870" s="74" customFormat="1" x14ac:dyDescent="0.35"/>
    <row r="871" s="74" customFormat="1" x14ac:dyDescent="0.35"/>
    <row r="872" s="74" customFormat="1" x14ac:dyDescent="0.35"/>
    <row r="873" s="74" customFormat="1" x14ac:dyDescent="0.35"/>
    <row r="874" s="74" customFormat="1" x14ac:dyDescent="0.35"/>
    <row r="875" s="74" customFormat="1" x14ac:dyDescent="0.35"/>
    <row r="876" s="74" customFormat="1" x14ac:dyDescent="0.35"/>
    <row r="877" s="74" customFormat="1" x14ac:dyDescent="0.35"/>
    <row r="878" s="74" customFormat="1" x14ac:dyDescent="0.35"/>
    <row r="879" s="74" customFormat="1" x14ac:dyDescent="0.35"/>
    <row r="880" s="74" customFormat="1" x14ac:dyDescent="0.35"/>
    <row r="881" s="74" customFormat="1" x14ac:dyDescent="0.35"/>
    <row r="882" s="74" customFormat="1" x14ac:dyDescent="0.35"/>
    <row r="883" s="74" customFormat="1" x14ac:dyDescent="0.35"/>
    <row r="884" s="74" customFormat="1" x14ac:dyDescent="0.35"/>
    <row r="885" s="74" customFormat="1" x14ac:dyDescent="0.35"/>
    <row r="886" s="74" customFormat="1" x14ac:dyDescent="0.35"/>
    <row r="887" s="74" customFormat="1" x14ac:dyDescent="0.35"/>
    <row r="888" s="74" customFormat="1" x14ac:dyDescent="0.35"/>
    <row r="889" s="74" customFormat="1" x14ac:dyDescent="0.35"/>
    <row r="890" s="74" customFormat="1" x14ac:dyDescent="0.35"/>
    <row r="891" s="74" customFormat="1" x14ac:dyDescent="0.35"/>
    <row r="892" s="74" customFormat="1" x14ac:dyDescent="0.35"/>
    <row r="893" s="74" customFormat="1" x14ac:dyDescent="0.35"/>
    <row r="894" s="74" customFormat="1" x14ac:dyDescent="0.35"/>
    <row r="895" s="74" customFormat="1" x14ac:dyDescent="0.35"/>
    <row r="896" s="74" customFormat="1" x14ac:dyDescent="0.35"/>
    <row r="897" s="74" customFormat="1" x14ac:dyDescent="0.35"/>
    <row r="898" s="74" customFormat="1" x14ac:dyDescent="0.35"/>
    <row r="899" s="74" customFormat="1" x14ac:dyDescent="0.35"/>
    <row r="900" s="74" customFormat="1" x14ac:dyDescent="0.35"/>
    <row r="901" s="74" customFormat="1" x14ac:dyDescent="0.35"/>
    <row r="902" s="74" customFormat="1" x14ac:dyDescent="0.35"/>
    <row r="903" s="74" customFormat="1" x14ac:dyDescent="0.35"/>
    <row r="904" s="74" customFormat="1" x14ac:dyDescent="0.35"/>
    <row r="905" s="74" customFormat="1" x14ac:dyDescent="0.35"/>
    <row r="906" s="74" customFormat="1" x14ac:dyDescent="0.35"/>
    <row r="907" s="74" customFormat="1" x14ac:dyDescent="0.35"/>
    <row r="908" s="74" customFormat="1" x14ac:dyDescent="0.35"/>
    <row r="909" s="74" customFormat="1" x14ac:dyDescent="0.35"/>
    <row r="910" s="74" customFormat="1" x14ac:dyDescent="0.35"/>
    <row r="911" s="74" customFormat="1" x14ac:dyDescent="0.35"/>
    <row r="912" s="74" customFormat="1" x14ac:dyDescent="0.35"/>
    <row r="913" s="74" customFormat="1" x14ac:dyDescent="0.35"/>
    <row r="914" s="74" customFormat="1" x14ac:dyDescent="0.35"/>
    <row r="915" s="74" customFormat="1" x14ac:dyDescent="0.35"/>
    <row r="916" s="74" customFormat="1" x14ac:dyDescent="0.35"/>
    <row r="917" s="74" customFormat="1" x14ac:dyDescent="0.35"/>
    <row r="918" s="74" customFormat="1" x14ac:dyDescent="0.35"/>
    <row r="919" s="74" customFormat="1" x14ac:dyDescent="0.35"/>
    <row r="920" s="74" customFormat="1" x14ac:dyDescent="0.35"/>
    <row r="921" s="74" customFormat="1" x14ac:dyDescent="0.35"/>
    <row r="922" s="74" customFormat="1" x14ac:dyDescent="0.35"/>
    <row r="923" s="74" customFormat="1" x14ac:dyDescent="0.35"/>
    <row r="924" s="74" customFormat="1" x14ac:dyDescent="0.35"/>
    <row r="925" s="74" customFormat="1" x14ac:dyDescent="0.35"/>
    <row r="926" s="74" customFormat="1" x14ac:dyDescent="0.35"/>
    <row r="927" s="74" customFormat="1" x14ac:dyDescent="0.35"/>
    <row r="928" s="74" customFormat="1" x14ac:dyDescent="0.35"/>
    <row r="929" s="74" customFormat="1" x14ac:dyDescent="0.35"/>
    <row r="930" s="74" customFormat="1" x14ac:dyDescent="0.35"/>
    <row r="931" s="74" customFormat="1" x14ac:dyDescent="0.35"/>
    <row r="932" s="74" customFormat="1" x14ac:dyDescent="0.35"/>
    <row r="933" s="74" customFormat="1" x14ac:dyDescent="0.35"/>
    <row r="934" s="74" customFormat="1" x14ac:dyDescent="0.35"/>
    <row r="935" s="74" customFormat="1" x14ac:dyDescent="0.35"/>
    <row r="936" s="74" customFormat="1" x14ac:dyDescent="0.35"/>
    <row r="937" s="74" customFormat="1" x14ac:dyDescent="0.35"/>
    <row r="938" s="74" customFormat="1" x14ac:dyDescent="0.35"/>
    <row r="939" s="74" customFormat="1" x14ac:dyDescent="0.35"/>
    <row r="940" s="74" customFormat="1" x14ac:dyDescent="0.35"/>
    <row r="941" s="74" customFormat="1" x14ac:dyDescent="0.35"/>
    <row r="942" s="74" customFormat="1" x14ac:dyDescent="0.35"/>
    <row r="943" s="74" customFormat="1" x14ac:dyDescent="0.35"/>
    <row r="944" s="74" customFormat="1" x14ac:dyDescent="0.35"/>
    <row r="945" s="74" customFormat="1" x14ac:dyDescent="0.35"/>
    <row r="946" s="74" customFormat="1" x14ac:dyDescent="0.35"/>
    <row r="947" s="74" customFormat="1" x14ac:dyDescent="0.35"/>
    <row r="948" s="74" customFormat="1" x14ac:dyDescent="0.35"/>
    <row r="949" s="74" customFormat="1" x14ac:dyDescent="0.35"/>
    <row r="950" s="74" customFormat="1" x14ac:dyDescent="0.35"/>
    <row r="951" s="74" customFormat="1" x14ac:dyDescent="0.35"/>
    <row r="952" s="74" customFormat="1" x14ac:dyDescent="0.35"/>
    <row r="953" s="74" customFormat="1" x14ac:dyDescent="0.35"/>
    <row r="954" s="74" customFormat="1" x14ac:dyDescent="0.35"/>
    <row r="955" s="74" customFormat="1" x14ac:dyDescent="0.35"/>
    <row r="956" s="74" customFormat="1" x14ac:dyDescent="0.35"/>
    <row r="957" s="74" customFormat="1" x14ac:dyDescent="0.35"/>
    <row r="958" s="74" customFormat="1" x14ac:dyDescent="0.35"/>
    <row r="959" s="74" customFormat="1" x14ac:dyDescent="0.35"/>
    <row r="960" s="74" customFormat="1" x14ac:dyDescent="0.35"/>
    <row r="961" s="74" customFormat="1" x14ac:dyDescent="0.35"/>
    <row r="962" s="74" customFormat="1" x14ac:dyDescent="0.35"/>
    <row r="963" s="74" customFormat="1" x14ac:dyDescent="0.35"/>
    <row r="964" s="74" customFormat="1" x14ac:dyDescent="0.35"/>
    <row r="965" s="74" customFormat="1" x14ac:dyDescent="0.35"/>
    <row r="966" s="74" customFormat="1" x14ac:dyDescent="0.35"/>
    <row r="967" s="74" customFormat="1" x14ac:dyDescent="0.35"/>
    <row r="968" s="74" customFormat="1" x14ac:dyDescent="0.35"/>
    <row r="969" s="74" customFormat="1" x14ac:dyDescent="0.35"/>
    <row r="970" s="74" customFormat="1" x14ac:dyDescent="0.35"/>
    <row r="971" s="74" customFormat="1" x14ac:dyDescent="0.35"/>
    <row r="972" s="74" customFormat="1" x14ac:dyDescent="0.35"/>
    <row r="973" s="74" customFormat="1" x14ac:dyDescent="0.35"/>
    <row r="974" s="74" customFormat="1" x14ac:dyDescent="0.35"/>
    <row r="975" s="74" customFormat="1" x14ac:dyDescent="0.35"/>
    <row r="976" s="74" customFormat="1" x14ac:dyDescent="0.35"/>
    <row r="977" s="74" customFormat="1" x14ac:dyDescent="0.35"/>
    <row r="978" s="74" customFormat="1" x14ac:dyDescent="0.35"/>
    <row r="979" s="74" customFormat="1" x14ac:dyDescent="0.35"/>
    <row r="980" s="74" customFormat="1" x14ac:dyDescent="0.35"/>
    <row r="981" s="74" customFormat="1" x14ac:dyDescent="0.35"/>
    <row r="982" s="74" customFormat="1" x14ac:dyDescent="0.35"/>
    <row r="983" s="74" customFormat="1" x14ac:dyDescent="0.35"/>
    <row r="984" s="74" customFormat="1" x14ac:dyDescent="0.35"/>
    <row r="985" s="74" customFormat="1" x14ac:dyDescent="0.35"/>
    <row r="986" s="74" customFormat="1" x14ac:dyDescent="0.35"/>
    <row r="987" s="74" customFormat="1" x14ac:dyDescent="0.35"/>
    <row r="988" s="74" customFormat="1" x14ac:dyDescent="0.35"/>
    <row r="989" s="74" customFormat="1" x14ac:dyDescent="0.35"/>
    <row r="990" s="74" customFormat="1" x14ac:dyDescent="0.35"/>
    <row r="991" s="74" customFormat="1" x14ac:dyDescent="0.35"/>
    <row r="992" s="74" customFormat="1" x14ac:dyDescent="0.35"/>
    <row r="993" s="74" customFormat="1" x14ac:dyDescent="0.35"/>
    <row r="994" s="74" customFormat="1" x14ac:dyDescent="0.35"/>
    <row r="995" s="74" customFormat="1" x14ac:dyDescent="0.35"/>
    <row r="996" s="74" customFormat="1" x14ac:dyDescent="0.35"/>
    <row r="997" s="74" customFormat="1" x14ac:dyDescent="0.35"/>
    <row r="998" s="74" customFormat="1" x14ac:dyDescent="0.35"/>
    <row r="999" s="74" customFormat="1" x14ac:dyDescent="0.35"/>
    <row r="1000" s="74" customFormat="1" x14ac:dyDescent="0.35"/>
    <row r="1001" s="74" customFormat="1" x14ac:dyDescent="0.35"/>
    <row r="1002" s="74" customFormat="1" x14ac:dyDescent="0.35"/>
    <row r="1003" s="74" customFormat="1" x14ac:dyDescent="0.35"/>
    <row r="1004" s="74" customFormat="1" x14ac:dyDescent="0.35"/>
    <row r="1005" s="74" customFormat="1" x14ac:dyDescent="0.35"/>
    <row r="1006" s="74" customFormat="1" x14ac:dyDescent="0.35"/>
    <row r="1007" s="74" customFormat="1" x14ac:dyDescent="0.35"/>
    <row r="1008" s="74" customFormat="1" x14ac:dyDescent="0.35"/>
    <row r="1009" s="74" customFormat="1" x14ac:dyDescent="0.35"/>
    <row r="1010" s="74" customFormat="1" x14ac:dyDescent="0.35"/>
    <row r="1011" s="74" customFormat="1" x14ac:dyDescent="0.35"/>
    <row r="1012" s="74" customFormat="1" x14ac:dyDescent="0.35"/>
    <row r="1013" s="74" customFormat="1" x14ac:dyDescent="0.35"/>
    <row r="1014" s="74" customFormat="1" x14ac:dyDescent="0.35"/>
    <row r="1015" s="74" customFormat="1" x14ac:dyDescent="0.35"/>
    <row r="1016" s="74" customFormat="1" x14ac:dyDescent="0.35"/>
    <row r="1017" s="74" customFormat="1" x14ac:dyDescent="0.35"/>
    <row r="1018" s="74" customFormat="1" x14ac:dyDescent="0.35"/>
    <row r="1019" s="74" customFormat="1" x14ac:dyDescent="0.35"/>
    <row r="1020" s="74" customFormat="1" x14ac:dyDescent="0.35"/>
    <row r="1021" s="74" customFormat="1" x14ac:dyDescent="0.35"/>
    <row r="1022" s="74" customFormat="1" x14ac:dyDescent="0.35"/>
    <row r="1023" s="74" customFormat="1" x14ac:dyDescent="0.35"/>
    <row r="1024" s="74" customFormat="1" x14ac:dyDescent="0.35"/>
    <row r="1025" s="74" customFormat="1" x14ac:dyDescent="0.35"/>
    <row r="1026" s="74" customFormat="1" x14ac:dyDescent="0.35"/>
    <row r="1027" s="74" customFormat="1" x14ac:dyDescent="0.35"/>
    <row r="1028" s="74" customFormat="1" x14ac:dyDescent="0.35"/>
    <row r="1029" s="74" customFormat="1" x14ac:dyDescent="0.35"/>
    <row r="1030" s="74" customFormat="1" x14ac:dyDescent="0.35"/>
    <row r="1031" s="74" customFormat="1" x14ac:dyDescent="0.35"/>
    <row r="1032" s="74" customFormat="1" x14ac:dyDescent="0.35"/>
    <row r="1033" s="74" customFormat="1" x14ac:dyDescent="0.35"/>
    <row r="1034" s="74" customFormat="1" x14ac:dyDescent="0.35"/>
    <row r="1035" s="74" customFormat="1" x14ac:dyDescent="0.35"/>
    <row r="1036" s="74" customFormat="1" x14ac:dyDescent="0.35"/>
    <row r="1037" s="74" customFormat="1" x14ac:dyDescent="0.35"/>
    <row r="1038" s="74" customFormat="1" x14ac:dyDescent="0.35"/>
    <row r="1039" s="74" customFormat="1" x14ac:dyDescent="0.35"/>
    <row r="1040" s="74" customFormat="1" x14ac:dyDescent="0.35"/>
  </sheetData>
  <sheetProtection algorithmName="SHA-512" hashValue="Kxwi00GHvFMW9OpODb9G+ORiHfBIpw6vxrOyStkFbix3kpTXtG5HJrd3+p+283jEPNiIj955RThIFGz+wkU5XA==" saltValue="Z7jH4zGr35ELQdbFMkK1KQ==" spinCount="100000" sheet="1" selectLockedCells="1"/>
  <mergeCells count="66">
    <mergeCell ref="B1:V1"/>
    <mergeCell ref="B2:V2"/>
    <mergeCell ref="B17:V17"/>
    <mergeCell ref="B28:L28"/>
    <mergeCell ref="O18:V18"/>
    <mergeCell ref="B18:N18"/>
    <mergeCell ref="B3:I3"/>
    <mergeCell ref="K3:V3"/>
    <mergeCell ref="B4:D4"/>
    <mergeCell ref="K4:M4"/>
    <mergeCell ref="Q4:S4"/>
    <mergeCell ref="B5:D5"/>
    <mergeCell ref="K5:M5"/>
    <mergeCell ref="Q5:S5"/>
    <mergeCell ref="B6:D6"/>
    <mergeCell ref="K6:M6"/>
    <mergeCell ref="B41:Q41"/>
    <mergeCell ref="B37:C37"/>
    <mergeCell ref="B19:C19"/>
    <mergeCell ref="B20:C20"/>
    <mergeCell ref="B21:C21"/>
    <mergeCell ref="B22:C22"/>
    <mergeCell ref="B23:C23"/>
    <mergeCell ref="B24:C24"/>
    <mergeCell ref="B25:C25"/>
    <mergeCell ref="B26:C26"/>
    <mergeCell ref="M28:Q28"/>
    <mergeCell ref="B29:C29"/>
    <mergeCell ref="B35:C35"/>
    <mergeCell ref="B36:C36"/>
    <mergeCell ref="B30:C30"/>
    <mergeCell ref="B39:Q39"/>
    <mergeCell ref="B31:C31"/>
    <mergeCell ref="B32:C32"/>
    <mergeCell ref="B33:C33"/>
    <mergeCell ref="B34:C34"/>
    <mergeCell ref="B40:Q40"/>
    <mergeCell ref="B38:Q38"/>
    <mergeCell ref="Q6:S6"/>
    <mergeCell ref="B7:D7"/>
    <mergeCell ref="K7:M7"/>
    <mergeCell ref="Q7:S7"/>
    <mergeCell ref="B8:D8"/>
    <mergeCell ref="K8:M8"/>
    <mergeCell ref="Q8:S8"/>
    <mergeCell ref="B9:D9"/>
    <mergeCell ref="K9:M9"/>
    <mergeCell ref="Q9:S9"/>
    <mergeCell ref="B12:D12"/>
    <mergeCell ref="E12:I12"/>
    <mergeCell ref="K12:M12"/>
    <mergeCell ref="Q12:S12"/>
    <mergeCell ref="B10:D10"/>
    <mergeCell ref="K10:M10"/>
    <mergeCell ref="Q10:S10"/>
    <mergeCell ref="B11:D11"/>
    <mergeCell ref="K11:M11"/>
    <mergeCell ref="Q11:S11"/>
    <mergeCell ref="B27:C27"/>
    <mergeCell ref="B13:D13"/>
    <mergeCell ref="E13:I13"/>
    <mergeCell ref="K13:V16"/>
    <mergeCell ref="B14:D14"/>
    <mergeCell ref="E14:I14"/>
    <mergeCell ref="B15:D15"/>
    <mergeCell ref="E15:I15"/>
  </mergeCells>
  <conditionalFormatting sqref="E10:J10">
    <cfRule type="cellIs" dxfId="33" priority="2" operator="greaterThan">
      <formula>0</formula>
    </cfRule>
    <cfRule type="cellIs" dxfId="32" priority="1" operator="lessThan">
      <formula>0</formula>
    </cfRule>
  </conditionalFormatting>
  <dataValidations xWindow="1227" yWindow="623" count="47">
    <dataValidation type="textLength" operator="lessThan" allowBlank="1" showInputMessage="1" showErrorMessage="1" error="This is not a form field. Please press Tab to continue." sqref="B1 O27:V27 B3:I3 F37:L37" xr:uid="{7E405D2F-84D2-4717-A20B-3CC28F18B3CE}">
      <formula1>0</formula1>
    </dataValidation>
    <dataValidation allowBlank="1" showInputMessage="1" showErrorMessage="1" prompt="Enter the amount of PLHA funds expended on acquisition for this project" sqref="L20:L26" xr:uid="{29F008FA-9389-4BF1-A090-F68687E1AF02}"/>
    <dataValidation allowBlank="1" showInputMessage="1" showErrorMessage="1" prompt="Enter the amount of PLHA funds expended on rehabilitation for this project" sqref="M20:M26" xr:uid="{A2693635-6FE8-4942-B06F-648524DE348E}"/>
    <dataValidation type="list" allowBlank="1" showInputMessage="1" showErrorMessage="1" prompt="Original status of the property. Please select from the drop-down menu." sqref="J20:J26" xr:uid="{66C0E89E-125E-40DE-AB0F-37BE6B7FEDBB}">
      <formula1>"Select One, Vacant Home, Vacant Apartment, Foreclosed Home, Foreclosed Apartment"</formula1>
    </dataValidation>
    <dataValidation allowBlank="1" showInputMessage="1" showErrorMessage="1" prompt="Enter the number of Transition Age Youth (ages 18-24) to occupy this project" sqref="U20:U26" xr:uid="{1EC6FA85-1BF8-40FB-A20D-02F5670608E6}"/>
    <dataValidation allowBlank="1" showInputMessage="1" showErrorMessage="1" prompt="Enter the number of minor children to occupy this project" sqref="T20:T26" xr:uid="{08423C2D-E105-40D9-997B-702ECC9EC324}"/>
    <dataValidation allowBlank="1" showInputMessage="1" showErrorMessage="1" prompt="Enter the number of disabled persons to occupy this project" sqref="S20:S26" xr:uid="{68F62574-9CB4-4A7C-B423-73B353DFAB47}"/>
    <dataValidation allowBlank="1" showInputMessage="1" showErrorMessage="1" prompt="Enter the number of veterans to occupy this project" sqref="R20:R26" xr:uid="{DC89900E-41F9-488A-A331-85700E964B8E}"/>
    <dataValidation allowBlank="1" showInputMessage="1" showErrorMessage="1" prompt="Enter the number of seniors to occupy this project" sqref="Q20:Q26" xr:uid="{E334BEF3-8470-4C26-A82D-77C6810EB7EF}"/>
    <dataValidation allowBlank="1" showInputMessage="1" showErrorMessage="1" prompt="Enter the number of individuals to occupy this project" sqref="O20:O26" xr:uid="{E892A881-C3F2-4F02-8488-EDB904BC7060}"/>
    <dataValidation allowBlank="1" showInputMessage="1" showErrorMessage="1" prompt="Enter the number of households to occupy this project" sqref="P20:P26" xr:uid="{03FCF6E6-03E4-43C5-9202-74FBB5056000}"/>
    <dataValidation allowBlank="1" showInputMessage="1" showErrorMessage="1" prompt="Enter the total number of units acquired and rehabilitated in this project." sqref="D30:D36" xr:uid="{831E2ABF-98AA-4B25-9207-0D71482B93D5}"/>
    <dataValidation allowBlank="1" showInputMessage="1" showErrorMessage="1" prompt="Enter the number of units acquired and rehabilitated for formerly homeless individuals" sqref="G30:G36" xr:uid="{EDD067A6-830D-44BF-9C75-E5C4D4C5A572}"/>
    <dataValidation allowBlank="1" showInputMessage="1" showErrorMessage="1" prompt="Input the number of extremely lower-income units (80% AMI and below) rehabilitated in this project." sqref="K30:K36" xr:uid="{F996CCD9-413B-4400-9DF8-E9659B737088}"/>
    <dataValidation allowBlank="1" showInputMessage="1" showErrorMessage="1" prompt="Input the total number of units at 60% AMI and below rehabilitated in this project." sqref="J30:J36" xr:uid="{08B6041A-A57A-4459-A9C7-E0BA9596A86D}"/>
    <dataValidation allowBlank="1" showInputMessage="1" showErrorMessage="1" prompt="Input the number of low-income units (50% AMI and below) rehabilitated in this project." sqref="I30:I36" xr:uid="{704C15C5-8B3C-4D12-9AFA-627F33539D49}"/>
    <dataValidation allowBlank="1" showInputMessage="1" showErrorMessage="1" prompt="Input the number of extremely low-income units (30% AMI and below) rehabilitated in this project." sqref="H30:H36" xr:uid="{74F83E15-5CFE-4E72-9A81-01A1734C9CE5}"/>
    <dataValidation allowBlank="1" showInputMessage="1" showErrorMessage="1" prompt="Input the number of moderate-income units (up to 120% AMI or 150% in high-cost areas) rehabilitated in this project." sqref="L30:L36" xr:uid="{C18C0958-A858-428D-9F39-EC14E20C700B}"/>
    <dataValidation type="list" allowBlank="1" showInputMessage="1" showErrorMessage="1" prompt="Is the deed restriction recorded? Please select your response from the drop-down menu." sqref="N30:N36" xr:uid="{EF09BA50-B12A-4C74-8D8B-DBFE3D40F864}">
      <formula1>"Select One, Yes, No, N/A"</formula1>
    </dataValidation>
    <dataValidation type="list" allowBlank="1" showInputMessage="1" showErrorMessage="1" prompt="Please select from the drop-down the status of this project" sqref="O30:O36" xr:uid="{7A37CF1F-67BA-482D-8795-79921E835676}">
      <formula1>"Select One, Acquired, Under Construction, Construction Completed"</formula1>
    </dataValidation>
    <dataValidation type="textLength" operator="lessThan" allowBlank="1" showInputMessage="1" showErrorMessage="1" error="This is not a form field. Please press Tab to continue." prompt="Total number of housing units acquired and rehabilitated for Activity 8" sqref="D37" xr:uid="{02319D87-3322-4C3E-9E2E-72633F101FC6}">
      <formula1>0</formula1>
    </dataValidation>
    <dataValidation allowBlank="1" showInputMessage="1" showErrorMessage="1" prompt="Enter the number of Farmworkers to occupy this project" sqref="V20:V26" xr:uid="{76E74E85-A143-41CF-9BA2-211A14CE2B11}"/>
    <dataValidation type="list" allowBlank="1" showInputMessage="1" showErrorMessage="1" prompt="Is this a Tax Credit project? Please select your response from the drop-down menu." sqref="M30:M36" xr:uid="{3A3F1D55-14EC-4534-8D24-0D10B1981324}">
      <formula1>"Select One, 9%,4%,N/A"</formula1>
    </dataValidation>
    <dataValidation type="list" allowBlank="1" showInputMessage="1" showErrorMessage="1" prompt="If the project is completed, is the certificate of occupancy or completion attached? Please select your response from the drop-down menu." sqref="Q30:Q36" xr:uid="{A8A309B3-6EA0-4669-A95B-7EEB9FD4FD1A}">
      <formula1>"Select One, Yes, No, N/A, Previously Submitted"</formula1>
    </dataValidation>
    <dataValidation operator="lessThan" allowBlank="1" showInputMessage="1" showErrorMessage="1" error="This is not a form field. Please press Tab to continue." sqref="B2:P2" xr:uid="{A011D720-568E-4F00-B8F2-F2FB2266B3B6}"/>
    <dataValidation allowBlank="1" showInputMessage="1" showErrorMessage="1" prompt="If PLHA funds have not been requested or expended during this reporting period, provide an explanation as noted in the instruction." sqref="B39:Q39" xr:uid="{2D0C4A00-1A02-4919-9F2A-FDADAAD17231}"/>
    <dataValidation allowBlank="1" showInputMessage="1" showErrorMessage="1" prompt="Enter the total amount from previous year's Annual Report.  Please review the instructions for a more detailed explanation." sqref="N5:N12 T5:T12" xr:uid="{9CFC0FE3-A721-4661-9B3F-BA77F326E5DA}"/>
    <dataValidation allowBlank="1" showInputMessage="1" showErrorMessage="1" prompt="Enter date this project was completed.  Or enter &quot;N/A&quot; if not applicable." sqref="P30:P36" xr:uid="{31BA96E8-2CA0-4D16-B81F-FCA6EDB29EE3}"/>
    <dataValidation allowBlank="1" showInputMessage="1" showErrorMessage="1" prompt="Provide additional comments or if you are making amendments to your 5-year Plan or enter N/A if cell does not apply." sqref="B41:Q41" xr:uid="{EC1D2BF7-DA4B-42BD-A189-8120040F27EF}"/>
    <dataValidation allowBlank="1" showInputMessage="1" showErrorMessage="1" prompt="Enter Project name or identifier if PLHA funds have been requested and/or commitment documents have been submitted to SGM." sqref="B20:C26" xr:uid="{647377C5-C496-4A14-894B-E800AE9727B0}"/>
    <dataValidation allowBlank="1" showInputMessage="1" showErrorMessage="1" prompt="Enter Project Address if PLHA funds have been requested and/or commitment documents have been submitted to SGM." sqref="D20:D26" xr:uid="{13B9D06C-9AD8-45DD-9C57-A2FCACC98FD6}"/>
    <dataValidation allowBlank="1" showInputMessage="1" showErrorMessage="1" prompt="Enter the length of affordability for the Project.  Length of affordability must adhere to the PLHA Guidelines for each specific Activity.  If not applicable, please enter &quot;N/A.&quot;" sqref="F20:F26" xr:uid="{FB556814-3D7E-4F9A-8872-F21D9DB70184}"/>
    <dataValidation allowBlank="1" showInputMessage="1" showErrorMessage="1" prompt="Enter the expiration date of the affordability covenant.  If not applicable, please enter &quot;N/A.&quot;" sqref="G20:G26" xr:uid="{9FB1737C-38DC-4F18-ADB2-DF84FA06C31E}"/>
    <dataValidation allowBlank="1" showInputMessage="1" showErrorMessage="1" prompt="Enter the total cost of the Project.  Cost includes PLHA and non-PLHA funds.  If not applicable, please enter &quot;N/A.&quot;" sqref="H20:H26" xr:uid="{CF318053-B848-4340-8CFE-D1D6FE7F540A}"/>
    <dataValidation allowBlank="1" showInputMessage="1" showErrorMessage="1" prompt="Enter name of Project developer.  Please enter &quot;N/A&quot; if not applicable." sqref="I20:I26" xr:uid="{187DF6E1-C0B4-48BE-9E16-FE1F6CD47046}"/>
    <dataValidation allowBlank="1" showInputMessage="1" showErrorMessage="1" prompt="Enter the number of units in this project that are ADA accessible" sqref="F30:F36" xr:uid="{61ADAC7D-E9DF-43E2-848E-C26FB2CC53AA}"/>
    <dataValidation type="textLength" operator="lessThan" allowBlank="1" showInputMessage="1" showErrorMessage="1" sqref="O5:S12 B38:Q38 K5:M12 B28:Q29" xr:uid="{39E7C583-2AF3-4419-9084-5FF21DAE8979}">
      <formula1>0</formula1>
    </dataValidation>
    <dataValidation type="textLength" operator="lessThan" allowBlank="1" showInputMessage="1" showErrorMessage="1" prompt="Please input any additional comments on Outcomes and Activity Expenditures." sqref="B40:Q40" xr:uid="{E6A4AE82-8742-4DC1-A9E1-4394C4137D7D}">
      <formula1>0</formula1>
    </dataValidation>
    <dataValidation allowBlank="1" showInputMessage="1" showErrorMessage="1" prompt="Enter the total amount expended on AOWH for this project during this reporting period." sqref="K20:K26" xr:uid="{4EBDC630-F472-43ED-AA62-449BCCFC8BEB}"/>
    <dataValidation allowBlank="1" showInputMessage="1" showErrorMessage="1" prompt="Enter the most current amount awarded by HCD in the execuited Standard Agreement or approved by SGIM with the budget revision or Request for Funds form." sqref="E5:I8" xr:uid="{69861417-0B08-4C34-8546-3A8D21F5DC7A}"/>
    <dataValidation allowBlank="1" showInputMessage="1" showErrorMessage="1" prompt="Enter the total amount of funds expended towards a project or service using PLHA funds." sqref="E14:I14" xr:uid="{763B992D-484D-4BE6-AC43-1F12284A7495}"/>
    <dataValidation allowBlank="1" showInputMessage="1" showErrorMessage="1" prompt="Enter the total amount of PLHA funds expended towards AOWH." sqref="E15:I15" xr:uid="{948921C2-8F9F-4742-9E96-0E930F744F29}"/>
    <dataValidation type="list" allowBlank="1" showInputMessage="1" showErrorMessage="1" error="Please select an option from the drop-down menu" prompt="Was Prevailing Wage paid? Select your response from the drop-down menu" sqref="N20:N26" xr:uid="{0C6A1F32-3654-49A5-9B06-7C9EF639DB63}">
      <formula1>"Select One, Yes, No, N/A"</formula1>
    </dataValidation>
    <dataValidation type="textLength" allowBlank="1" showInputMessage="1" showErrorMessage="1" sqref="K27:M27 B4:I4 B5:D15 E10:J10 K3:V4 E12:I13 U5:V12 H27 B17:V19 B27:C27 B30:C37" xr:uid="{E2F4A5A3-180B-41F1-A5CE-FE8D3B7A4861}">
      <formula1>1000</formula1>
      <formula2>5000</formula2>
    </dataValidation>
    <dataValidation allowBlank="1" showInputMessage="1" showErrorMessage="1" prompt="Enter the amount noted in the Disencumbrance letter sent by SGIM.." sqref="E9:I9" xr:uid="{72B3D6F4-55AB-4239-B13D-FEBD45DB842D}"/>
    <dataValidation allowBlank="1" showInputMessage="1" showErrorMessage="1" prompt="Enter the most current amount approved by SGIM with the budget revision or Request for Funds form." sqref="E11:I11" xr:uid="{44B85CC1-65D6-4513-93F0-0BAD0D4A73AF}"/>
    <dataValidation allowBlank="1" showInputMessage="1" showErrorMessage="1" prompt="Enter the most current amount awarded by HCD in the executed Standard Agreement or approved by SGIM with the budget revision or Request for Funds form." sqref="J5:J9 J11" xr:uid="{C95A6BAA-20E7-4D58-A4D6-827CD20B9781}"/>
  </dataValidations>
  <printOptions horizontalCentered="1" verticalCentered="1"/>
  <pageMargins left="0" right="0" top="0.5" bottom="0.5" header="0.3" footer="0.3"/>
  <pageSetup scale="15" orientation="landscape" horizontalDpi="1200" verticalDpi="1200" r:id="rId1"/>
  <extLst>
    <ext xmlns:x14="http://schemas.microsoft.com/office/spreadsheetml/2009/9/main" uri="{CCE6A557-97BC-4b89-ADB6-D9C93CAAB3DF}">
      <x14:dataValidations xmlns:xm="http://schemas.microsoft.com/office/excel/2006/main" xWindow="1227" yWindow="623" count="2">
        <x14:dataValidation type="list" allowBlank="1" showInputMessage="1" showErrorMessage="1" xr:uid="{4C64DC10-4D72-4802-8E51-032032ABB1D6}">
          <x14:formula1>
            <xm:f>'Drop Down Box'!$A$94:$A$102</xm:f>
          </x14:formula1>
          <xm:sqref>E30:E36</xm:sqref>
        </x14:dataValidation>
        <x14:dataValidation type="list" allowBlank="1" showInputMessage="1" showErrorMessage="1" prompt="Enter County of the Project if PLHA funds have been requested and/or commitment documents have been submitted to SGIM." xr:uid="{A36C6963-9EFD-48B8-85BF-7A6D9CD2CDB3}">
          <x14:formula1>
            <xm:f>'Drop Down Box'!$E$2:$E$61</xm:f>
          </x14:formula1>
          <xm:sqref>E20:E26</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15865-21EE-49E9-B5E2-7DB6CC5A20D8}">
  <sheetPr codeName="Sheet19">
    <pageSetUpPr fitToPage="1"/>
  </sheetPr>
  <dimension ref="A1:SI1388"/>
  <sheetViews>
    <sheetView zoomScale="60" zoomScaleNormal="60" zoomScaleSheetLayoutView="20" zoomScalePageLayoutView="25" workbookViewId="0">
      <selection activeCell="I5" sqref="I5"/>
    </sheetView>
  </sheetViews>
  <sheetFormatPr defaultColWidth="8.54296875" defaultRowHeight="15.5" x14ac:dyDescent="0.35"/>
  <cols>
    <col min="1" max="1" width="4.453125" style="35" customWidth="1"/>
    <col min="2" max="22" width="30.54296875" style="35" customWidth="1"/>
    <col min="23" max="503" width="8.54296875" style="74"/>
    <col min="504" max="16384" width="8.54296875" style="35"/>
  </cols>
  <sheetData>
    <row r="1" spans="1:22" ht="28.5" customHeight="1" x14ac:dyDescent="0.35">
      <c r="A1" s="74"/>
      <c r="B1" s="769" t="s">
        <v>141</v>
      </c>
      <c r="C1" s="786"/>
      <c r="D1" s="786"/>
      <c r="E1" s="786"/>
      <c r="F1" s="786"/>
      <c r="G1" s="786"/>
      <c r="H1" s="786"/>
      <c r="I1" s="786"/>
      <c r="J1" s="786"/>
      <c r="K1" s="786"/>
      <c r="L1" s="786"/>
      <c r="M1" s="786"/>
      <c r="N1" s="786"/>
      <c r="O1" s="786"/>
      <c r="P1" s="770"/>
      <c r="Q1" s="770"/>
      <c r="R1" s="770"/>
      <c r="S1" s="770"/>
      <c r="T1" s="770"/>
      <c r="U1" s="770"/>
      <c r="V1" s="771"/>
    </row>
    <row r="2" spans="1:22" ht="66" customHeight="1" thickBot="1" x14ac:dyDescent="0.4">
      <c r="A2" s="74"/>
      <c r="B2" s="698" t="s">
        <v>453</v>
      </c>
      <c r="C2" s="699"/>
      <c r="D2" s="699"/>
      <c r="E2" s="699"/>
      <c r="F2" s="699"/>
      <c r="G2" s="699"/>
      <c r="H2" s="699"/>
      <c r="I2" s="699"/>
      <c r="J2" s="699"/>
      <c r="K2" s="699"/>
      <c r="L2" s="699"/>
      <c r="M2" s="699"/>
      <c r="N2" s="699"/>
      <c r="O2" s="699"/>
      <c r="P2" s="772"/>
      <c r="Q2" s="772"/>
      <c r="R2" s="772"/>
      <c r="S2" s="772"/>
      <c r="T2" s="772"/>
      <c r="U2" s="772"/>
      <c r="V2" s="773"/>
    </row>
    <row r="3" spans="1:22" ht="242.15" customHeight="1" x14ac:dyDescent="0.35">
      <c r="A3" s="74"/>
      <c r="B3" s="783" t="s">
        <v>454</v>
      </c>
      <c r="C3" s="784"/>
      <c r="D3" s="784"/>
      <c r="E3" s="784"/>
      <c r="F3" s="784"/>
      <c r="G3" s="784"/>
      <c r="H3" s="784"/>
      <c r="I3" s="785"/>
      <c r="J3" s="224"/>
      <c r="K3" s="741" t="s">
        <v>455</v>
      </c>
      <c r="L3" s="742"/>
      <c r="M3" s="742"/>
      <c r="N3" s="742"/>
      <c r="O3" s="742"/>
      <c r="P3" s="742"/>
      <c r="Q3" s="742"/>
      <c r="R3" s="742"/>
      <c r="S3" s="742"/>
      <c r="T3" s="742"/>
      <c r="U3" s="742"/>
      <c r="V3" s="743"/>
    </row>
    <row r="4" spans="1:22" ht="70.400000000000006" customHeight="1" x14ac:dyDescent="0.35">
      <c r="A4" s="74"/>
      <c r="B4" s="968" t="str">
        <f>'1-Cover Sheet'!C9</f>
        <v>Select One</v>
      </c>
      <c r="C4" s="969"/>
      <c r="D4" s="970"/>
      <c r="E4" s="374" t="s">
        <v>122</v>
      </c>
      <c r="F4" s="374" t="s">
        <v>123</v>
      </c>
      <c r="G4" s="374" t="s">
        <v>124</v>
      </c>
      <c r="H4" s="374" t="s">
        <v>125</v>
      </c>
      <c r="I4" s="394" t="s">
        <v>126</v>
      </c>
      <c r="J4" s="373" t="s">
        <v>201</v>
      </c>
      <c r="K4" s="777" t="s">
        <v>145</v>
      </c>
      <c r="L4" s="778"/>
      <c r="M4" s="779"/>
      <c r="N4" s="105" t="s">
        <v>146</v>
      </c>
      <c r="O4" s="105" t="s">
        <v>147</v>
      </c>
      <c r="P4" s="58" t="s">
        <v>148</v>
      </c>
      <c r="Q4" s="777" t="s">
        <v>149</v>
      </c>
      <c r="R4" s="778"/>
      <c r="S4" s="779"/>
      <c r="T4" s="105" t="s">
        <v>150</v>
      </c>
      <c r="U4" s="105" t="s">
        <v>147</v>
      </c>
      <c r="V4" s="58" t="s">
        <v>151</v>
      </c>
    </row>
    <row r="5" spans="1:22" ht="94.4" customHeight="1" x14ac:dyDescent="0.35">
      <c r="A5" s="74"/>
      <c r="B5" s="691" t="s">
        <v>456</v>
      </c>
      <c r="C5" s="692"/>
      <c r="D5" s="693"/>
      <c r="E5" s="212"/>
      <c r="F5" s="212"/>
      <c r="G5" s="212"/>
      <c r="H5" s="212"/>
      <c r="I5" s="313"/>
      <c r="J5" s="395">
        <f>SUM(E5:I5)</f>
        <v>0</v>
      </c>
      <c r="K5" s="731" t="s">
        <v>457</v>
      </c>
      <c r="L5" s="732"/>
      <c r="M5" s="733"/>
      <c r="N5" s="5"/>
      <c r="O5" s="139">
        <f>E37</f>
        <v>0</v>
      </c>
      <c r="P5" s="146">
        <f t="shared" ref="P5:P10" si="0">SUM(N5:O5)</f>
        <v>0</v>
      </c>
      <c r="Q5" s="876" t="s">
        <v>312</v>
      </c>
      <c r="R5" s="781"/>
      <c r="S5" s="782"/>
      <c r="T5" s="5"/>
      <c r="U5" s="139">
        <f>P27</f>
        <v>0</v>
      </c>
      <c r="V5" s="146">
        <f>SUM(T5:U5)</f>
        <v>0</v>
      </c>
    </row>
    <row r="6" spans="1:22" ht="94.4" customHeight="1" x14ac:dyDescent="0.35">
      <c r="A6" s="74"/>
      <c r="B6" s="691" t="s">
        <v>458</v>
      </c>
      <c r="C6" s="692"/>
      <c r="D6" s="693"/>
      <c r="E6" s="212"/>
      <c r="F6" s="212"/>
      <c r="G6" s="212"/>
      <c r="H6" s="212"/>
      <c r="I6" s="212"/>
      <c r="J6" s="395">
        <f t="shared" ref="J6:J9" si="1">SUM(E6:I6)</f>
        <v>0</v>
      </c>
      <c r="K6" s="731" t="s">
        <v>459</v>
      </c>
      <c r="L6" s="732"/>
      <c r="M6" s="733"/>
      <c r="N6" s="5"/>
      <c r="O6" s="140">
        <f>G37</f>
        <v>0</v>
      </c>
      <c r="P6" s="146">
        <f t="shared" si="0"/>
        <v>0</v>
      </c>
      <c r="Q6" s="731" t="s">
        <v>400</v>
      </c>
      <c r="R6" s="732"/>
      <c r="S6" s="733"/>
      <c r="T6" s="5"/>
      <c r="U6" s="140">
        <f>Q27</f>
        <v>0</v>
      </c>
      <c r="V6" s="146">
        <f t="shared" ref="V6:V12" si="2">SUM(T6:U6)</f>
        <v>0</v>
      </c>
    </row>
    <row r="7" spans="1:22" ht="94.4" customHeight="1" x14ac:dyDescent="0.35">
      <c r="A7" s="74"/>
      <c r="B7" s="691" t="s">
        <v>460</v>
      </c>
      <c r="C7" s="692"/>
      <c r="D7" s="693"/>
      <c r="E7" s="212"/>
      <c r="F7" s="212"/>
      <c r="G7" s="212"/>
      <c r="H7" s="212"/>
      <c r="I7" s="212"/>
      <c r="J7" s="395">
        <f t="shared" si="1"/>
        <v>0</v>
      </c>
      <c r="K7" s="731" t="s">
        <v>461</v>
      </c>
      <c r="L7" s="732"/>
      <c r="M7" s="733"/>
      <c r="N7" s="5"/>
      <c r="O7" s="140">
        <f>H37</f>
        <v>0</v>
      </c>
      <c r="P7" s="146">
        <f t="shared" si="0"/>
        <v>0</v>
      </c>
      <c r="Q7" s="731" t="s">
        <v>355</v>
      </c>
      <c r="R7" s="732"/>
      <c r="S7" s="733"/>
      <c r="T7" s="5"/>
      <c r="U7" s="140">
        <f>R27</f>
        <v>0</v>
      </c>
      <c r="V7" s="146">
        <f t="shared" si="2"/>
        <v>0</v>
      </c>
    </row>
    <row r="8" spans="1:22" ht="94.4" customHeight="1" x14ac:dyDescent="0.35">
      <c r="A8" s="74"/>
      <c r="B8" s="691" t="s">
        <v>462</v>
      </c>
      <c r="C8" s="692"/>
      <c r="D8" s="693"/>
      <c r="E8" s="212"/>
      <c r="F8" s="212"/>
      <c r="G8" s="212"/>
      <c r="H8" s="212"/>
      <c r="I8" s="212"/>
      <c r="J8" s="395">
        <f t="shared" si="1"/>
        <v>0</v>
      </c>
      <c r="K8" s="731" t="s">
        <v>463</v>
      </c>
      <c r="L8" s="732"/>
      <c r="M8" s="733"/>
      <c r="N8" s="5"/>
      <c r="O8" s="140">
        <f>I37</f>
        <v>0</v>
      </c>
      <c r="P8" s="146">
        <f t="shared" si="0"/>
        <v>0</v>
      </c>
      <c r="Q8" s="731" t="s">
        <v>356</v>
      </c>
      <c r="R8" s="732"/>
      <c r="S8" s="733"/>
      <c r="T8" s="5"/>
      <c r="U8" s="140">
        <f>S27</f>
        <v>0</v>
      </c>
      <c r="V8" s="146">
        <f t="shared" si="2"/>
        <v>0</v>
      </c>
    </row>
    <row r="9" spans="1:22" ht="94.4" customHeight="1" x14ac:dyDescent="0.35">
      <c r="A9" s="74"/>
      <c r="B9" s="691" t="s">
        <v>464</v>
      </c>
      <c r="C9" s="692"/>
      <c r="D9" s="693"/>
      <c r="E9" s="212"/>
      <c r="F9" s="212"/>
      <c r="G9" s="212"/>
      <c r="H9" s="212"/>
      <c r="I9" s="213"/>
      <c r="J9" s="395">
        <f t="shared" si="1"/>
        <v>0</v>
      </c>
      <c r="K9" s="731" t="s">
        <v>465</v>
      </c>
      <c r="L9" s="732"/>
      <c r="M9" s="733"/>
      <c r="N9" s="5"/>
      <c r="O9" s="140">
        <f>J37</f>
        <v>0</v>
      </c>
      <c r="P9" s="146">
        <f t="shared" si="0"/>
        <v>0</v>
      </c>
      <c r="Q9" s="731" t="s">
        <v>357</v>
      </c>
      <c r="R9" s="732"/>
      <c r="S9" s="733"/>
      <c r="T9" s="5"/>
      <c r="U9" s="140">
        <f>T27</f>
        <v>0</v>
      </c>
      <c r="V9" s="146">
        <f t="shared" si="2"/>
        <v>0</v>
      </c>
    </row>
    <row r="10" spans="1:22" ht="94.4" customHeight="1" thickBot="1" x14ac:dyDescent="0.4">
      <c r="A10" s="74"/>
      <c r="B10" s="691" t="s">
        <v>466</v>
      </c>
      <c r="C10" s="692"/>
      <c r="D10" s="693"/>
      <c r="E10" s="320">
        <f>SUM(E5-E7-E9)</f>
        <v>0</v>
      </c>
      <c r="F10" s="320">
        <f t="shared" ref="F10:J10" si="3">SUM(F5-F7-F9)</f>
        <v>0</v>
      </c>
      <c r="G10" s="320">
        <f t="shared" si="3"/>
        <v>0</v>
      </c>
      <c r="H10" s="320">
        <f t="shared" si="3"/>
        <v>0</v>
      </c>
      <c r="I10" s="321">
        <f t="shared" si="3"/>
        <v>0</v>
      </c>
      <c r="J10" s="321">
        <f t="shared" si="3"/>
        <v>0</v>
      </c>
      <c r="K10" s="737" t="s">
        <v>467</v>
      </c>
      <c r="L10" s="738"/>
      <c r="M10" s="739"/>
      <c r="N10" s="61"/>
      <c r="O10" s="39">
        <f>K37</f>
        <v>0</v>
      </c>
      <c r="P10" s="147">
        <f t="shared" si="0"/>
        <v>0</v>
      </c>
      <c r="Q10" s="731" t="s">
        <v>407</v>
      </c>
      <c r="R10" s="732"/>
      <c r="S10" s="733"/>
      <c r="T10" s="5"/>
      <c r="U10" s="140">
        <f>U27</f>
        <v>0</v>
      </c>
      <c r="V10" s="146">
        <f t="shared" si="2"/>
        <v>0</v>
      </c>
    </row>
    <row r="11" spans="1:22" ht="94.4" customHeight="1" x14ac:dyDescent="0.35">
      <c r="A11" s="74"/>
      <c r="B11" s="691" t="s">
        <v>468</v>
      </c>
      <c r="C11" s="692"/>
      <c r="D11" s="693"/>
      <c r="E11" s="212"/>
      <c r="F11" s="212"/>
      <c r="G11" s="212"/>
      <c r="H11" s="212"/>
      <c r="I11" s="213"/>
      <c r="J11" s="395">
        <f>SUM(E11:I11)</f>
        <v>0</v>
      </c>
      <c r="K11" s="755"/>
      <c r="L11" s="756"/>
      <c r="M11" s="756"/>
      <c r="N11" s="756"/>
      <c r="O11" s="756"/>
      <c r="P11" s="757"/>
      <c r="Q11" s="731" t="s">
        <v>469</v>
      </c>
      <c r="R11" s="732"/>
      <c r="S11" s="733"/>
      <c r="T11" s="78"/>
      <c r="U11" s="148">
        <f>V27</f>
        <v>0</v>
      </c>
      <c r="V11" s="149">
        <f t="shared" si="2"/>
        <v>0</v>
      </c>
    </row>
    <row r="12" spans="1:22" ht="94.4" customHeight="1" thickBot="1" x14ac:dyDescent="0.4">
      <c r="A12" s="74"/>
      <c r="B12" s="691" t="s">
        <v>470</v>
      </c>
      <c r="C12" s="692"/>
      <c r="D12" s="693"/>
      <c r="E12" s="679">
        <f>SUM(J27:K27)</f>
        <v>0</v>
      </c>
      <c r="F12" s="680"/>
      <c r="G12" s="680"/>
      <c r="H12" s="680"/>
      <c r="I12" s="681"/>
      <c r="J12" s="226"/>
      <c r="K12" s="755"/>
      <c r="L12" s="756"/>
      <c r="M12" s="756"/>
      <c r="N12" s="756"/>
      <c r="O12" s="756"/>
      <c r="P12" s="757"/>
      <c r="Q12" s="974" t="s">
        <v>397</v>
      </c>
      <c r="R12" s="975"/>
      <c r="S12" s="976"/>
      <c r="T12" s="61"/>
      <c r="U12" s="39">
        <f>O27</f>
        <v>0</v>
      </c>
      <c r="V12" s="147">
        <f t="shared" si="2"/>
        <v>0</v>
      </c>
    </row>
    <row r="13" spans="1:22" ht="94.4" customHeight="1" x14ac:dyDescent="0.35">
      <c r="A13" s="74"/>
      <c r="B13" s="691" t="s">
        <v>471</v>
      </c>
      <c r="C13" s="692"/>
      <c r="D13" s="693"/>
      <c r="E13" s="679">
        <v>200000</v>
      </c>
      <c r="F13" s="680"/>
      <c r="G13" s="680"/>
      <c r="H13" s="680"/>
      <c r="I13" s="681"/>
      <c r="J13" s="226"/>
      <c r="K13" s="755"/>
      <c r="L13" s="756"/>
      <c r="M13" s="756"/>
      <c r="N13" s="756"/>
      <c r="O13" s="756"/>
      <c r="P13" s="756"/>
      <c r="Q13" s="756"/>
      <c r="R13" s="756"/>
      <c r="S13" s="756"/>
      <c r="T13" s="756"/>
      <c r="U13" s="756"/>
      <c r="V13" s="757"/>
    </row>
    <row r="14" spans="1:22" ht="94.4" customHeight="1" x14ac:dyDescent="0.35">
      <c r="A14" s="74"/>
      <c r="B14" s="691" t="s">
        <v>472</v>
      </c>
      <c r="C14" s="692"/>
      <c r="D14" s="693"/>
      <c r="E14" s="682"/>
      <c r="F14" s="683"/>
      <c r="G14" s="683"/>
      <c r="H14" s="683"/>
      <c r="I14" s="684"/>
      <c r="J14" s="226"/>
      <c r="K14" s="755"/>
      <c r="L14" s="756"/>
      <c r="M14" s="756"/>
      <c r="N14" s="756"/>
      <c r="O14" s="756"/>
      <c r="P14" s="756"/>
      <c r="Q14" s="756"/>
      <c r="R14" s="756"/>
      <c r="S14" s="756"/>
      <c r="T14" s="756"/>
      <c r="U14" s="756"/>
      <c r="V14" s="757"/>
    </row>
    <row r="15" spans="1:22" ht="94.4" customHeight="1" thickBot="1" x14ac:dyDescent="0.4">
      <c r="A15" s="74"/>
      <c r="B15" s="977" t="s">
        <v>473</v>
      </c>
      <c r="C15" s="978"/>
      <c r="D15" s="979"/>
      <c r="E15" s="682"/>
      <c r="F15" s="683"/>
      <c r="G15" s="683"/>
      <c r="H15" s="683"/>
      <c r="I15" s="684"/>
      <c r="J15" s="226"/>
      <c r="K15" s="755"/>
      <c r="L15" s="756"/>
      <c r="M15" s="756"/>
      <c r="N15" s="756"/>
      <c r="O15" s="756"/>
      <c r="P15" s="756"/>
      <c r="Q15" s="756"/>
      <c r="R15" s="756"/>
      <c r="S15" s="756"/>
      <c r="T15" s="756"/>
      <c r="U15" s="756"/>
      <c r="V15" s="757"/>
    </row>
    <row r="16" spans="1:22" ht="45" customHeight="1" thickBot="1" x14ac:dyDescent="0.4">
      <c r="A16" s="74"/>
      <c r="B16" s="317"/>
      <c r="C16" s="318"/>
      <c r="D16" s="318"/>
      <c r="E16" s="318"/>
      <c r="F16" s="318"/>
      <c r="G16" s="318"/>
      <c r="H16" s="318"/>
      <c r="I16" s="319"/>
      <c r="J16" s="226"/>
      <c r="K16" s="755"/>
      <c r="L16" s="756"/>
      <c r="M16" s="756"/>
      <c r="N16" s="756"/>
      <c r="O16" s="756"/>
      <c r="P16" s="756"/>
      <c r="Q16" s="756"/>
      <c r="R16" s="756"/>
      <c r="S16" s="756"/>
      <c r="T16" s="756"/>
      <c r="U16" s="756"/>
      <c r="V16" s="757"/>
    </row>
    <row r="17" spans="1:165" ht="77.150000000000006" customHeight="1" thickBot="1" x14ac:dyDescent="0.4">
      <c r="A17" s="74"/>
      <c r="B17" s="774" t="s">
        <v>474</v>
      </c>
      <c r="C17" s="711"/>
      <c r="D17" s="711"/>
      <c r="E17" s="711"/>
      <c r="F17" s="711"/>
      <c r="G17" s="711"/>
      <c r="H17" s="711"/>
      <c r="I17" s="711"/>
      <c r="J17" s="711"/>
      <c r="K17" s="711"/>
      <c r="L17" s="711"/>
      <c r="M17" s="711"/>
      <c r="N17" s="711"/>
      <c r="O17" s="711"/>
      <c r="P17" s="897"/>
      <c r="Q17" s="897"/>
      <c r="R17" s="897"/>
      <c r="S17" s="897"/>
      <c r="T17" s="897"/>
      <c r="U17" s="897"/>
      <c r="V17" s="898"/>
    </row>
    <row r="18" spans="1:165" ht="104.15" customHeight="1" x14ac:dyDescent="0.35">
      <c r="A18" s="74"/>
      <c r="B18" s="988" t="s">
        <v>442</v>
      </c>
      <c r="C18" s="989"/>
      <c r="D18" s="989"/>
      <c r="E18" s="989"/>
      <c r="F18" s="989"/>
      <c r="G18" s="989"/>
      <c r="H18" s="986"/>
      <c r="I18" s="986"/>
      <c r="J18" s="986"/>
      <c r="K18" s="986"/>
      <c r="L18" s="986"/>
      <c r="M18" s="986"/>
      <c r="N18" s="986"/>
      <c r="O18" s="827" t="s">
        <v>178</v>
      </c>
      <c r="P18" s="986"/>
      <c r="Q18" s="986"/>
      <c r="R18" s="986"/>
      <c r="S18" s="986"/>
      <c r="T18" s="986"/>
      <c r="U18" s="986"/>
      <c r="V18" s="987"/>
    </row>
    <row r="19" spans="1:165" ht="95.9" customHeight="1" x14ac:dyDescent="0.35">
      <c r="A19" s="74"/>
      <c r="B19" s="806" t="s">
        <v>179</v>
      </c>
      <c r="C19" s="805"/>
      <c r="D19" s="804" t="s">
        <v>180</v>
      </c>
      <c r="E19" s="805"/>
      <c r="F19" s="383" t="s">
        <v>475</v>
      </c>
      <c r="G19" s="383" t="s">
        <v>182</v>
      </c>
      <c r="H19" s="383" t="s">
        <v>183</v>
      </c>
      <c r="I19" s="383" t="s">
        <v>476</v>
      </c>
      <c r="J19" s="478" t="s">
        <v>477</v>
      </c>
      <c r="K19" s="20" t="s">
        <v>478</v>
      </c>
      <c r="L19" s="20" t="s">
        <v>479</v>
      </c>
      <c r="M19" s="994" t="s">
        <v>480</v>
      </c>
      <c r="N19" s="736"/>
      <c r="O19" s="398" t="s">
        <v>397</v>
      </c>
      <c r="P19" s="15" t="s">
        <v>312</v>
      </c>
      <c r="Q19" s="15" t="s">
        <v>400</v>
      </c>
      <c r="R19" s="15" t="s">
        <v>355</v>
      </c>
      <c r="S19" s="15" t="s">
        <v>356</v>
      </c>
      <c r="T19" s="15" t="s">
        <v>357</v>
      </c>
      <c r="U19" s="15" t="s">
        <v>407</v>
      </c>
      <c r="V19" s="464" t="s">
        <v>469</v>
      </c>
    </row>
    <row r="20" spans="1:165" s="45" customFormat="1" ht="45" customHeight="1" x14ac:dyDescent="0.25">
      <c r="A20" s="72" t="s">
        <v>200</v>
      </c>
      <c r="B20" s="802"/>
      <c r="C20" s="803"/>
      <c r="D20" s="845"/>
      <c r="E20" s="846"/>
      <c r="F20" s="291" t="s">
        <v>22</v>
      </c>
      <c r="G20" s="291"/>
      <c r="H20" s="67"/>
      <c r="I20" s="68"/>
      <c r="J20" s="8"/>
      <c r="K20" s="8"/>
      <c r="L20" s="6"/>
      <c r="M20" s="992"/>
      <c r="N20" s="993"/>
      <c r="O20" s="7"/>
      <c r="P20" s="9"/>
      <c r="Q20" s="9"/>
      <c r="R20" s="9"/>
      <c r="S20" s="9"/>
      <c r="T20" s="9"/>
      <c r="U20" s="9"/>
      <c r="V20" s="11"/>
      <c r="W20" s="75"/>
      <c r="X20" s="75"/>
      <c r="Y20" s="75"/>
      <c r="Z20" s="75"/>
      <c r="AA20" s="75"/>
      <c r="AB20" s="75"/>
      <c r="AC20" s="75"/>
      <c r="AD20" s="75"/>
      <c r="AE20" s="75"/>
      <c r="AF20" s="75"/>
      <c r="AG20" s="75"/>
      <c r="AH20" s="75"/>
      <c r="AI20" s="75"/>
      <c r="AJ20" s="75"/>
      <c r="AK20" s="75"/>
      <c r="AL20" s="75"/>
      <c r="AM20" s="75"/>
      <c r="AN20" s="75"/>
      <c r="AO20" s="75"/>
      <c r="AP20" s="75"/>
      <c r="AQ20" s="75"/>
      <c r="AR20" s="75"/>
      <c r="AS20" s="75"/>
      <c r="AT20" s="75"/>
      <c r="AU20" s="75"/>
      <c r="AV20" s="75"/>
      <c r="AW20" s="75"/>
      <c r="AX20" s="75"/>
      <c r="AY20" s="75"/>
      <c r="AZ20" s="75"/>
      <c r="BA20" s="75"/>
      <c r="BB20" s="75"/>
      <c r="BC20" s="75"/>
      <c r="BD20" s="75"/>
      <c r="BE20" s="75"/>
      <c r="BF20" s="75"/>
      <c r="BG20" s="75"/>
      <c r="BH20" s="75"/>
      <c r="BI20" s="75"/>
      <c r="BJ20" s="75"/>
      <c r="BK20" s="75"/>
      <c r="BL20" s="75"/>
      <c r="BM20" s="75"/>
      <c r="BN20" s="75"/>
      <c r="BO20" s="75"/>
      <c r="BP20" s="75"/>
      <c r="BQ20" s="75"/>
      <c r="BR20" s="75"/>
      <c r="BS20" s="75"/>
      <c r="BT20" s="75"/>
      <c r="BU20" s="75"/>
      <c r="BV20" s="75"/>
      <c r="BW20" s="75"/>
      <c r="BX20" s="75"/>
      <c r="BY20" s="75"/>
      <c r="BZ20" s="75"/>
      <c r="CA20" s="75"/>
      <c r="CB20" s="75"/>
      <c r="CC20" s="75"/>
      <c r="CD20" s="75"/>
      <c r="CE20" s="75"/>
      <c r="CF20" s="75"/>
      <c r="CG20" s="75"/>
      <c r="CH20" s="75"/>
      <c r="CI20" s="75"/>
      <c r="CJ20" s="75"/>
      <c r="CK20" s="75"/>
      <c r="CL20" s="75"/>
      <c r="CM20" s="75"/>
      <c r="CN20" s="75"/>
      <c r="CO20" s="75"/>
      <c r="CP20" s="75"/>
      <c r="CQ20" s="75"/>
      <c r="CR20" s="75"/>
      <c r="CS20" s="75"/>
      <c r="CT20" s="75"/>
      <c r="CU20" s="75"/>
      <c r="CV20" s="75"/>
      <c r="CW20" s="75"/>
      <c r="CX20" s="75"/>
      <c r="CY20" s="75"/>
      <c r="CZ20" s="75"/>
      <c r="DA20" s="75"/>
      <c r="DB20" s="75"/>
      <c r="DC20" s="75"/>
      <c r="DD20" s="75"/>
      <c r="DE20" s="75"/>
      <c r="DF20" s="75"/>
      <c r="DG20" s="75"/>
      <c r="DH20" s="75"/>
      <c r="DI20" s="75"/>
      <c r="DJ20" s="75"/>
      <c r="DK20" s="75"/>
      <c r="DL20" s="75"/>
      <c r="DM20" s="75"/>
      <c r="DN20" s="75"/>
      <c r="DO20" s="75"/>
      <c r="DP20" s="75"/>
      <c r="DQ20" s="75"/>
      <c r="DR20" s="75"/>
      <c r="DS20" s="75"/>
      <c r="DT20" s="75"/>
      <c r="DU20" s="75"/>
      <c r="DV20" s="75"/>
      <c r="DW20" s="75"/>
      <c r="DX20" s="75"/>
      <c r="DY20" s="75"/>
      <c r="DZ20" s="75"/>
      <c r="EA20" s="75"/>
      <c r="EB20" s="75"/>
      <c r="EC20" s="75"/>
      <c r="ED20" s="75"/>
      <c r="EE20" s="75"/>
      <c r="EF20" s="75"/>
      <c r="EG20" s="75"/>
      <c r="EH20" s="75"/>
      <c r="EI20" s="75"/>
      <c r="EJ20" s="75"/>
      <c r="EK20" s="75"/>
      <c r="EL20" s="75"/>
      <c r="EM20" s="75"/>
      <c r="EN20" s="75"/>
      <c r="EO20" s="75"/>
      <c r="EP20" s="75"/>
      <c r="EQ20" s="75"/>
      <c r="ER20" s="75"/>
      <c r="ES20" s="75"/>
      <c r="ET20" s="75"/>
      <c r="EU20" s="75"/>
      <c r="EV20" s="75"/>
      <c r="EW20" s="75"/>
      <c r="EX20" s="75"/>
      <c r="EY20" s="75"/>
      <c r="EZ20" s="75"/>
      <c r="FA20" s="75"/>
      <c r="FB20" s="75"/>
      <c r="FC20" s="75"/>
      <c r="FD20" s="75"/>
      <c r="FE20" s="75"/>
      <c r="FF20" s="75"/>
      <c r="FG20" s="75"/>
      <c r="FH20" s="75"/>
      <c r="FI20" s="75"/>
    </row>
    <row r="21" spans="1:165" s="45" customFormat="1" ht="45" customHeight="1" x14ac:dyDescent="0.25">
      <c r="A21" s="72" t="s">
        <v>200</v>
      </c>
      <c r="B21" s="802"/>
      <c r="C21" s="803"/>
      <c r="D21" s="845"/>
      <c r="E21" s="846"/>
      <c r="F21" s="291" t="s">
        <v>22</v>
      </c>
      <c r="G21" s="291"/>
      <c r="H21" s="67"/>
      <c r="I21" s="68"/>
      <c r="J21" s="8"/>
      <c r="K21" s="8"/>
      <c r="L21" s="6"/>
      <c r="M21" s="992"/>
      <c r="N21" s="993"/>
      <c r="O21" s="7"/>
      <c r="P21" s="9"/>
      <c r="Q21" s="9"/>
      <c r="R21" s="9"/>
      <c r="S21" s="9"/>
      <c r="T21" s="9"/>
      <c r="U21" s="9"/>
      <c r="V21" s="11"/>
      <c r="W21" s="75"/>
      <c r="X21" s="75"/>
      <c r="Y21" s="75"/>
      <c r="Z21" s="75"/>
      <c r="AA21" s="75"/>
      <c r="AB21" s="75"/>
      <c r="AC21" s="75"/>
      <c r="AD21" s="75"/>
      <c r="AE21" s="75"/>
      <c r="AF21" s="75"/>
      <c r="AG21" s="75"/>
      <c r="AH21" s="75"/>
      <c r="AI21" s="75"/>
      <c r="AJ21" s="75"/>
      <c r="AK21" s="75"/>
      <c r="AL21" s="75"/>
      <c r="AM21" s="75"/>
      <c r="AN21" s="75"/>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c r="CH21" s="75"/>
      <c r="CI21" s="75"/>
      <c r="CJ21" s="75"/>
      <c r="CK21" s="75"/>
      <c r="CL21" s="75"/>
      <c r="CM21" s="75"/>
      <c r="CN21" s="75"/>
      <c r="CO21" s="75"/>
      <c r="CP21" s="75"/>
      <c r="CQ21" s="75"/>
      <c r="CR21" s="75"/>
      <c r="CS21" s="75"/>
      <c r="CT21" s="75"/>
      <c r="CU21" s="75"/>
      <c r="CV21" s="75"/>
      <c r="CW21" s="75"/>
      <c r="CX21" s="75"/>
      <c r="CY21" s="75"/>
      <c r="CZ21" s="75"/>
      <c r="DA21" s="75"/>
      <c r="DB21" s="75"/>
      <c r="DC21" s="75"/>
      <c r="DD21" s="75"/>
      <c r="DE21" s="75"/>
      <c r="DF21" s="75"/>
      <c r="DG21" s="75"/>
      <c r="DH21" s="75"/>
      <c r="DI21" s="75"/>
      <c r="DJ21" s="75"/>
      <c r="DK21" s="75"/>
      <c r="DL21" s="75"/>
      <c r="DM21" s="75"/>
      <c r="DN21" s="75"/>
      <c r="DO21" s="75"/>
      <c r="DP21" s="75"/>
      <c r="DQ21" s="75"/>
      <c r="DR21" s="75"/>
      <c r="DS21" s="75"/>
      <c r="DT21" s="75"/>
      <c r="DU21" s="75"/>
      <c r="DV21" s="75"/>
      <c r="DW21" s="75"/>
      <c r="DX21" s="75"/>
      <c r="DY21" s="75"/>
      <c r="DZ21" s="75"/>
      <c r="EA21" s="75"/>
      <c r="EB21" s="75"/>
      <c r="EC21" s="75"/>
      <c r="ED21" s="75"/>
      <c r="EE21" s="75"/>
      <c r="EF21" s="75"/>
      <c r="EG21" s="75"/>
      <c r="EH21" s="75"/>
      <c r="EI21" s="75"/>
      <c r="EJ21" s="75"/>
      <c r="EK21" s="75"/>
      <c r="EL21" s="75"/>
      <c r="EM21" s="75"/>
      <c r="EN21" s="75"/>
      <c r="EO21" s="75"/>
      <c r="EP21" s="75"/>
      <c r="EQ21" s="75"/>
      <c r="ER21" s="75"/>
      <c r="ES21" s="75"/>
      <c r="ET21" s="75"/>
      <c r="EU21" s="75"/>
      <c r="EV21" s="75"/>
      <c r="EW21" s="75"/>
      <c r="EX21" s="75"/>
      <c r="EY21" s="75"/>
      <c r="EZ21" s="75"/>
      <c r="FA21" s="75"/>
      <c r="FB21" s="75"/>
      <c r="FC21" s="75"/>
      <c r="FD21" s="75"/>
      <c r="FE21" s="75"/>
      <c r="FF21" s="75"/>
      <c r="FG21" s="75"/>
      <c r="FH21" s="75"/>
      <c r="FI21" s="75"/>
    </row>
    <row r="22" spans="1:165" s="45" customFormat="1" ht="45" customHeight="1" x14ac:dyDescent="0.25">
      <c r="A22" s="72" t="s">
        <v>200</v>
      </c>
      <c r="B22" s="802"/>
      <c r="C22" s="803"/>
      <c r="D22" s="845"/>
      <c r="E22" s="846"/>
      <c r="F22" s="291" t="s">
        <v>22</v>
      </c>
      <c r="G22" s="291"/>
      <c r="H22" s="67"/>
      <c r="I22" s="68"/>
      <c r="J22" s="8"/>
      <c r="K22" s="8"/>
      <c r="L22" s="6"/>
      <c r="M22" s="992"/>
      <c r="N22" s="993"/>
      <c r="O22" s="7"/>
      <c r="P22" s="9"/>
      <c r="Q22" s="9"/>
      <c r="R22" s="9"/>
      <c r="S22" s="9"/>
      <c r="T22" s="9"/>
      <c r="U22" s="9"/>
      <c r="V22" s="11"/>
      <c r="W22" s="75"/>
      <c r="X22" s="75"/>
      <c r="Y22" s="75"/>
      <c r="Z22" s="75"/>
      <c r="AA22" s="75"/>
      <c r="AB22" s="75"/>
      <c r="AC22" s="75"/>
      <c r="AD22" s="75"/>
      <c r="AE22" s="75"/>
      <c r="AF22" s="75"/>
      <c r="AG22" s="75"/>
      <c r="AH22" s="75"/>
      <c r="AI22" s="75"/>
      <c r="AJ22" s="75"/>
      <c r="AK22" s="75"/>
      <c r="AL22" s="75"/>
      <c r="AM22" s="75"/>
      <c r="AN22" s="75"/>
      <c r="AO22" s="75"/>
      <c r="AP22" s="75"/>
      <c r="AQ22" s="75"/>
      <c r="AR22" s="75"/>
      <c r="AS22" s="75"/>
      <c r="AT22" s="75"/>
      <c r="AU22" s="75"/>
      <c r="AV22" s="75"/>
      <c r="AW22" s="75"/>
      <c r="AX22" s="75"/>
      <c r="AY22" s="75"/>
      <c r="AZ22" s="75"/>
      <c r="BA22" s="75"/>
      <c r="BB22" s="75"/>
      <c r="BC22" s="75"/>
      <c r="BD22" s="75"/>
      <c r="BE22" s="75"/>
      <c r="BF22" s="75"/>
      <c r="BG22" s="75"/>
      <c r="BH22" s="75"/>
      <c r="BI22" s="75"/>
      <c r="BJ22" s="75"/>
      <c r="BK22" s="75"/>
      <c r="BL22" s="75"/>
      <c r="BM22" s="75"/>
      <c r="BN22" s="75"/>
      <c r="BO22" s="75"/>
      <c r="BP22" s="75"/>
      <c r="BQ22" s="75"/>
      <c r="BR22" s="75"/>
      <c r="BS22" s="75"/>
      <c r="BT22" s="75"/>
      <c r="BU22" s="75"/>
      <c r="BV22" s="75"/>
      <c r="BW22" s="75"/>
      <c r="BX22" s="75"/>
      <c r="BY22" s="75"/>
      <c r="BZ22" s="75"/>
      <c r="CA22" s="75"/>
      <c r="CB22" s="75"/>
      <c r="CC22" s="75"/>
      <c r="CD22" s="75"/>
      <c r="CE22" s="75"/>
      <c r="CF22" s="75"/>
      <c r="CG22" s="75"/>
      <c r="CH22" s="75"/>
      <c r="CI22" s="75"/>
      <c r="CJ22" s="75"/>
      <c r="CK22" s="75"/>
      <c r="CL22" s="75"/>
      <c r="CM22" s="75"/>
      <c r="CN22" s="75"/>
      <c r="CO22" s="75"/>
      <c r="CP22" s="75"/>
      <c r="CQ22" s="75"/>
      <c r="CR22" s="75"/>
      <c r="CS22" s="75"/>
      <c r="CT22" s="75"/>
      <c r="CU22" s="75"/>
      <c r="CV22" s="75"/>
      <c r="CW22" s="75"/>
      <c r="CX22" s="75"/>
      <c r="CY22" s="75"/>
      <c r="CZ22" s="75"/>
      <c r="DA22" s="75"/>
      <c r="DB22" s="75"/>
      <c r="DC22" s="75"/>
      <c r="DD22" s="75"/>
      <c r="DE22" s="75"/>
      <c r="DF22" s="75"/>
      <c r="DG22" s="75"/>
      <c r="DH22" s="75"/>
      <c r="DI22" s="75"/>
      <c r="DJ22" s="75"/>
      <c r="DK22" s="75"/>
      <c r="DL22" s="75"/>
      <c r="DM22" s="75"/>
      <c r="DN22" s="75"/>
      <c r="DO22" s="75"/>
      <c r="DP22" s="75"/>
      <c r="DQ22" s="75"/>
      <c r="DR22" s="75"/>
      <c r="DS22" s="75"/>
      <c r="DT22" s="75"/>
      <c r="DU22" s="75"/>
      <c r="DV22" s="75"/>
      <c r="DW22" s="75"/>
      <c r="DX22" s="75"/>
      <c r="DY22" s="75"/>
      <c r="DZ22" s="75"/>
      <c r="EA22" s="75"/>
      <c r="EB22" s="75"/>
      <c r="EC22" s="75"/>
      <c r="ED22" s="75"/>
      <c r="EE22" s="75"/>
      <c r="EF22" s="75"/>
      <c r="EG22" s="75"/>
      <c r="EH22" s="75"/>
      <c r="EI22" s="75"/>
      <c r="EJ22" s="75"/>
      <c r="EK22" s="75"/>
      <c r="EL22" s="75"/>
      <c r="EM22" s="75"/>
      <c r="EN22" s="75"/>
      <c r="EO22" s="75"/>
      <c r="EP22" s="75"/>
      <c r="EQ22" s="75"/>
      <c r="ER22" s="75"/>
      <c r="ES22" s="75"/>
      <c r="ET22" s="75"/>
      <c r="EU22" s="75"/>
      <c r="EV22" s="75"/>
      <c r="EW22" s="75"/>
      <c r="EX22" s="75"/>
      <c r="EY22" s="75"/>
      <c r="EZ22" s="75"/>
      <c r="FA22" s="75"/>
      <c r="FB22" s="75"/>
      <c r="FC22" s="75"/>
      <c r="FD22" s="75"/>
      <c r="FE22" s="75"/>
      <c r="FF22" s="75"/>
      <c r="FG22" s="75"/>
      <c r="FH22" s="75"/>
      <c r="FI22" s="75"/>
    </row>
    <row r="23" spans="1:165" s="45" customFormat="1" ht="45" customHeight="1" x14ac:dyDescent="0.25">
      <c r="A23" s="72" t="s">
        <v>200</v>
      </c>
      <c r="B23" s="802"/>
      <c r="C23" s="803"/>
      <c r="D23" s="845"/>
      <c r="E23" s="846"/>
      <c r="F23" s="291" t="s">
        <v>22</v>
      </c>
      <c r="G23" s="291"/>
      <c r="H23" s="67"/>
      <c r="I23" s="68"/>
      <c r="J23" s="8"/>
      <c r="K23" s="8"/>
      <c r="L23" s="6"/>
      <c r="M23" s="992"/>
      <c r="N23" s="993"/>
      <c r="O23" s="7"/>
      <c r="P23" s="9"/>
      <c r="Q23" s="9"/>
      <c r="R23" s="9"/>
      <c r="S23" s="9"/>
      <c r="T23" s="9"/>
      <c r="U23" s="9"/>
      <c r="V23" s="11"/>
      <c r="W23" s="75"/>
      <c r="X23" s="75"/>
      <c r="Y23" s="75"/>
      <c r="Z23" s="75"/>
      <c r="AA23" s="75"/>
      <c r="AB23" s="75"/>
      <c r="AC23" s="75"/>
      <c r="AD23" s="75"/>
      <c r="AE23" s="75"/>
      <c r="AF23" s="75"/>
      <c r="AG23" s="75"/>
      <c r="AH23" s="75"/>
      <c r="AI23" s="75"/>
      <c r="AJ23" s="75"/>
      <c r="AK23" s="75"/>
      <c r="AL23" s="75"/>
      <c r="AM23" s="75"/>
      <c r="AN23" s="75"/>
      <c r="AO23" s="75"/>
      <c r="AP23" s="75"/>
      <c r="AQ23" s="75"/>
      <c r="AR23" s="75"/>
      <c r="AS23" s="75"/>
      <c r="AT23" s="75"/>
      <c r="AU23" s="75"/>
      <c r="AV23" s="75"/>
      <c r="AW23" s="75"/>
      <c r="AX23" s="75"/>
      <c r="AY23" s="75"/>
      <c r="AZ23" s="75"/>
      <c r="BA23" s="75"/>
      <c r="BB23" s="75"/>
      <c r="BC23" s="75"/>
      <c r="BD23" s="75"/>
      <c r="BE23" s="75"/>
      <c r="BF23" s="75"/>
      <c r="BG23" s="75"/>
      <c r="BH23" s="75"/>
      <c r="BI23" s="75"/>
      <c r="BJ23" s="75"/>
      <c r="BK23" s="75"/>
      <c r="BL23" s="75"/>
      <c r="BM23" s="75"/>
      <c r="BN23" s="75"/>
      <c r="BO23" s="75"/>
      <c r="BP23" s="75"/>
      <c r="BQ23" s="75"/>
      <c r="BR23" s="75"/>
      <c r="BS23" s="75"/>
      <c r="BT23" s="75"/>
      <c r="BU23" s="75"/>
      <c r="BV23" s="75"/>
      <c r="BW23" s="75"/>
      <c r="BX23" s="75"/>
      <c r="BY23" s="75"/>
      <c r="BZ23" s="75"/>
      <c r="CA23" s="75"/>
      <c r="CB23" s="75"/>
      <c r="CC23" s="75"/>
      <c r="CD23" s="75"/>
      <c r="CE23" s="75"/>
      <c r="CF23" s="75"/>
      <c r="CG23" s="75"/>
      <c r="CH23" s="75"/>
      <c r="CI23" s="75"/>
      <c r="CJ23" s="75"/>
      <c r="CK23" s="75"/>
      <c r="CL23" s="75"/>
      <c r="CM23" s="75"/>
      <c r="CN23" s="75"/>
      <c r="CO23" s="75"/>
      <c r="CP23" s="75"/>
      <c r="CQ23" s="75"/>
      <c r="CR23" s="75"/>
      <c r="CS23" s="75"/>
      <c r="CT23" s="75"/>
      <c r="CU23" s="75"/>
      <c r="CV23" s="75"/>
      <c r="CW23" s="75"/>
      <c r="CX23" s="75"/>
      <c r="CY23" s="75"/>
      <c r="CZ23" s="75"/>
      <c r="DA23" s="75"/>
      <c r="DB23" s="75"/>
      <c r="DC23" s="75"/>
      <c r="DD23" s="75"/>
      <c r="DE23" s="75"/>
      <c r="DF23" s="75"/>
      <c r="DG23" s="75"/>
      <c r="DH23" s="75"/>
      <c r="DI23" s="75"/>
      <c r="DJ23" s="75"/>
      <c r="DK23" s="75"/>
      <c r="DL23" s="75"/>
      <c r="DM23" s="75"/>
      <c r="DN23" s="75"/>
      <c r="DO23" s="75"/>
      <c r="DP23" s="75"/>
      <c r="DQ23" s="75"/>
      <c r="DR23" s="75"/>
      <c r="DS23" s="75"/>
      <c r="DT23" s="75"/>
      <c r="DU23" s="75"/>
      <c r="DV23" s="75"/>
      <c r="DW23" s="75"/>
      <c r="DX23" s="75"/>
      <c r="DY23" s="75"/>
      <c r="DZ23" s="75"/>
      <c r="EA23" s="75"/>
      <c r="EB23" s="75"/>
      <c r="EC23" s="75"/>
      <c r="ED23" s="75"/>
      <c r="EE23" s="75"/>
      <c r="EF23" s="75"/>
      <c r="EG23" s="75"/>
      <c r="EH23" s="75"/>
      <c r="EI23" s="75"/>
      <c r="EJ23" s="75"/>
      <c r="EK23" s="75"/>
      <c r="EL23" s="75"/>
      <c r="EM23" s="75"/>
      <c r="EN23" s="75"/>
      <c r="EO23" s="75"/>
      <c r="EP23" s="75"/>
      <c r="EQ23" s="75"/>
      <c r="ER23" s="75"/>
      <c r="ES23" s="75"/>
      <c r="ET23" s="75"/>
      <c r="EU23" s="75"/>
      <c r="EV23" s="75"/>
      <c r="EW23" s="75"/>
      <c r="EX23" s="75"/>
      <c r="EY23" s="75"/>
      <c r="EZ23" s="75"/>
      <c r="FA23" s="75"/>
      <c r="FB23" s="75"/>
      <c r="FC23" s="75"/>
      <c r="FD23" s="75"/>
      <c r="FE23" s="75"/>
      <c r="FF23" s="75"/>
      <c r="FG23" s="75"/>
      <c r="FH23" s="75"/>
      <c r="FI23" s="75"/>
    </row>
    <row r="24" spans="1:165" s="45" customFormat="1" ht="45" customHeight="1" x14ac:dyDescent="0.25">
      <c r="A24" s="72" t="s">
        <v>200</v>
      </c>
      <c r="B24" s="802"/>
      <c r="C24" s="803"/>
      <c r="D24" s="845"/>
      <c r="E24" s="846"/>
      <c r="F24" s="291" t="s">
        <v>22</v>
      </c>
      <c r="G24" s="291"/>
      <c r="H24" s="67"/>
      <c r="I24" s="68"/>
      <c r="J24" s="8"/>
      <c r="K24" s="8"/>
      <c r="L24" s="6"/>
      <c r="M24" s="992"/>
      <c r="N24" s="993"/>
      <c r="O24" s="7"/>
      <c r="P24" s="9"/>
      <c r="Q24" s="9"/>
      <c r="R24" s="9"/>
      <c r="S24" s="9"/>
      <c r="T24" s="9"/>
      <c r="U24" s="9"/>
      <c r="V24" s="11"/>
      <c r="W24" s="75"/>
      <c r="X24" s="75"/>
      <c r="Y24" s="75"/>
      <c r="Z24" s="75"/>
      <c r="AA24" s="75"/>
      <c r="AB24" s="75"/>
      <c r="AC24" s="75"/>
      <c r="AD24" s="75"/>
      <c r="AE24" s="75"/>
      <c r="AF24" s="75"/>
      <c r="AG24" s="75"/>
      <c r="AH24" s="75"/>
      <c r="AI24" s="75"/>
      <c r="AJ24" s="75"/>
      <c r="AK24" s="75"/>
      <c r="AL24" s="75"/>
      <c r="AM24" s="75"/>
      <c r="AN24" s="75"/>
      <c r="AO24" s="75"/>
      <c r="AP24" s="75"/>
      <c r="AQ24" s="75"/>
      <c r="AR24" s="75"/>
      <c r="AS24" s="75"/>
      <c r="AT24" s="75"/>
      <c r="AU24" s="75"/>
      <c r="AV24" s="75"/>
      <c r="AW24" s="75"/>
      <c r="AX24" s="75"/>
      <c r="AY24" s="75"/>
      <c r="AZ24" s="75"/>
      <c r="BA24" s="75"/>
      <c r="BB24" s="75"/>
      <c r="BC24" s="75"/>
      <c r="BD24" s="75"/>
      <c r="BE24" s="75"/>
      <c r="BF24" s="75"/>
      <c r="BG24" s="75"/>
      <c r="BH24" s="75"/>
      <c r="BI24" s="75"/>
      <c r="BJ24" s="75"/>
      <c r="BK24" s="75"/>
      <c r="BL24" s="75"/>
      <c r="BM24" s="75"/>
      <c r="BN24" s="75"/>
      <c r="BO24" s="75"/>
      <c r="BP24" s="75"/>
      <c r="BQ24" s="75"/>
      <c r="BR24" s="75"/>
      <c r="BS24" s="75"/>
      <c r="BT24" s="75"/>
      <c r="BU24" s="75"/>
      <c r="BV24" s="75"/>
      <c r="BW24" s="75"/>
      <c r="BX24" s="75"/>
      <c r="BY24" s="75"/>
      <c r="BZ24" s="75"/>
      <c r="CA24" s="75"/>
      <c r="CB24" s="75"/>
      <c r="CC24" s="75"/>
      <c r="CD24" s="75"/>
      <c r="CE24" s="75"/>
      <c r="CF24" s="75"/>
      <c r="CG24" s="75"/>
      <c r="CH24" s="75"/>
      <c r="CI24" s="75"/>
      <c r="CJ24" s="75"/>
      <c r="CK24" s="75"/>
      <c r="CL24" s="75"/>
      <c r="CM24" s="75"/>
      <c r="CN24" s="75"/>
      <c r="CO24" s="75"/>
      <c r="CP24" s="75"/>
      <c r="CQ24" s="75"/>
      <c r="CR24" s="75"/>
      <c r="CS24" s="75"/>
      <c r="CT24" s="75"/>
      <c r="CU24" s="75"/>
      <c r="CV24" s="75"/>
      <c r="CW24" s="75"/>
      <c r="CX24" s="75"/>
      <c r="CY24" s="75"/>
      <c r="CZ24" s="75"/>
      <c r="DA24" s="75"/>
      <c r="DB24" s="75"/>
      <c r="DC24" s="75"/>
      <c r="DD24" s="75"/>
      <c r="DE24" s="75"/>
      <c r="DF24" s="75"/>
      <c r="DG24" s="75"/>
      <c r="DH24" s="75"/>
      <c r="DI24" s="75"/>
      <c r="DJ24" s="75"/>
      <c r="DK24" s="75"/>
      <c r="DL24" s="75"/>
      <c r="DM24" s="75"/>
      <c r="DN24" s="75"/>
      <c r="DO24" s="75"/>
      <c r="DP24" s="75"/>
      <c r="DQ24" s="75"/>
      <c r="DR24" s="75"/>
      <c r="DS24" s="75"/>
      <c r="DT24" s="75"/>
      <c r="DU24" s="75"/>
      <c r="DV24" s="75"/>
      <c r="DW24" s="75"/>
      <c r="DX24" s="75"/>
      <c r="DY24" s="75"/>
      <c r="DZ24" s="75"/>
      <c r="EA24" s="75"/>
      <c r="EB24" s="75"/>
      <c r="EC24" s="75"/>
      <c r="ED24" s="75"/>
      <c r="EE24" s="75"/>
      <c r="EF24" s="75"/>
      <c r="EG24" s="75"/>
      <c r="EH24" s="75"/>
      <c r="EI24" s="75"/>
      <c r="EJ24" s="75"/>
      <c r="EK24" s="75"/>
      <c r="EL24" s="75"/>
      <c r="EM24" s="75"/>
      <c r="EN24" s="75"/>
      <c r="EO24" s="75"/>
      <c r="EP24" s="75"/>
      <c r="EQ24" s="75"/>
      <c r="ER24" s="75"/>
      <c r="ES24" s="75"/>
      <c r="ET24" s="75"/>
      <c r="EU24" s="75"/>
      <c r="EV24" s="75"/>
      <c r="EW24" s="75"/>
      <c r="EX24" s="75"/>
      <c r="EY24" s="75"/>
      <c r="EZ24" s="75"/>
      <c r="FA24" s="75"/>
      <c r="FB24" s="75"/>
      <c r="FC24" s="75"/>
      <c r="FD24" s="75"/>
      <c r="FE24" s="75"/>
      <c r="FF24" s="75"/>
      <c r="FG24" s="75"/>
      <c r="FH24" s="75"/>
      <c r="FI24" s="75"/>
    </row>
    <row r="25" spans="1:165" s="45" customFormat="1" ht="45" customHeight="1" x14ac:dyDescent="0.25">
      <c r="A25" s="72" t="s">
        <v>200</v>
      </c>
      <c r="B25" s="802"/>
      <c r="C25" s="803"/>
      <c r="D25" s="845"/>
      <c r="E25" s="846"/>
      <c r="F25" s="291" t="s">
        <v>22</v>
      </c>
      <c r="G25" s="291"/>
      <c r="H25" s="67"/>
      <c r="I25" s="68"/>
      <c r="J25" s="8"/>
      <c r="K25" s="8"/>
      <c r="L25" s="6"/>
      <c r="M25" s="992"/>
      <c r="N25" s="993"/>
      <c r="O25" s="7"/>
      <c r="P25" s="9"/>
      <c r="Q25" s="9"/>
      <c r="R25" s="9"/>
      <c r="S25" s="9"/>
      <c r="T25" s="9"/>
      <c r="U25" s="9"/>
      <c r="V25" s="11"/>
      <c r="W25" s="75"/>
      <c r="X25" s="75"/>
      <c r="Y25" s="75"/>
      <c r="Z25" s="75"/>
      <c r="AA25" s="75"/>
      <c r="AB25" s="75"/>
      <c r="AC25" s="75"/>
      <c r="AD25" s="75"/>
      <c r="AE25" s="75"/>
      <c r="AF25" s="75"/>
      <c r="AG25" s="75"/>
      <c r="AH25" s="75"/>
      <c r="AI25" s="75"/>
      <c r="AJ25" s="75"/>
      <c r="AK25" s="75"/>
      <c r="AL25" s="75"/>
      <c r="AM25" s="75"/>
      <c r="AN25" s="75"/>
      <c r="AO25" s="75"/>
      <c r="AP25" s="75"/>
      <c r="AQ25" s="75"/>
      <c r="AR25" s="75"/>
      <c r="AS25" s="75"/>
      <c r="AT25" s="75"/>
      <c r="AU25" s="75"/>
      <c r="AV25" s="75"/>
      <c r="AW25" s="75"/>
      <c r="AX25" s="75"/>
      <c r="AY25" s="75"/>
      <c r="AZ25" s="75"/>
      <c r="BA25" s="75"/>
      <c r="BB25" s="75"/>
      <c r="BC25" s="75"/>
      <c r="BD25" s="75"/>
      <c r="BE25" s="75"/>
      <c r="BF25" s="75"/>
      <c r="BG25" s="75"/>
      <c r="BH25" s="75"/>
      <c r="BI25" s="75"/>
      <c r="BJ25" s="75"/>
      <c r="BK25" s="75"/>
      <c r="BL25" s="75"/>
      <c r="BM25" s="75"/>
      <c r="BN25" s="75"/>
      <c r="BO25" s="75"/>
      <c r="BP25" s="75"/>
      <c r="BQ25" s="75"/>
      <c r="BR25" s="75"/>
      <c r="BS25" s="75"/>
      <c r="BT25" s="75"/>
      <c r="BU25" s="75"/>
      <c r="BV25" s="75"/>
      <c r="BW25" s="75"/>
      <c r="BX25" s="75"/>
      <c r="BY25" s="75"/>
      <c r="BZ25" s="75"/>
      <c r="CA25" s="75"/>
      <c r="CB25" s="75"/>
      <c r="CC25" s="75"/>
      <c r="CD25" s="75"/>
      <c r="CE25" s="75"/>
      <c r="CF25" s="75"/>
      <c r="CG25" s="75"/>
      <c r="CH25" s="75"/>
      <c r="CI25" s="75"/>
      <c r="CJ25" s="75"/>
      <c r="CK25" s="75"/>
      <c r="CL25" s="75"/>
      <c r="CM25" s="75"/>
      <c r="CN25" s="75"/>
      <c r="CO25" s="75"/>
      <c r="CP25" s="75"/>
      <c r="CQ25" s="75"/>
      <c r="CR25" s="75"/>
      <c r="CS25" s="75"/>
      <c r="CT25" s="75"/>
      <c r="CU25" s="75"/>
      <c r="CV25" s="75"/>
      <c r="CW25" s="75"/>
      <c r="CX25" s="75"/>
      <c r="CY25" s="75"/>
      <c r="CZ25" s="75"/>
      <c r="DA25" s="75"/>
      <c r="DB25" s="75"/>
      <c r="DC25" s="75"/>
      <c r="DD25" s="75"/>
      <c r="DE25" s="75"/>
      <c r="DF25" s="75"/>
      <c r="DG25" s="75"/>
      <c r="DH25" s="75"/>
      <c r="DI25" s="75"/>
      <c r="DJ25" s="75"/>
      <c r="DK25" s="75"/>
      <c r="DL25" s="75"/>
      <c r="DM25" s="75"/>
      <c r="DN25" s="75"/>
      <c r="DO25" s="75"/>
      <c r="DP25" s="75"/>
      <c r="DQ25" s="75"/>
      <c r="DR25" s="75"/>
      <c r="DS25" s="75"/>
      <c r="DT25" s="75"/>
      <c r="DU25" s="75"/>
      <c r="DV25" s="75"/>
      <c r="DW25" s="75"/>
      <c r="DX25" s="75"/>
      <c r="DY25" s="75"/>
      <c r="DZ25" s="75"/>
      <c r="EA25" s="75"/>
      <c r="EB25" s="75"/>
      <c r="EC25" s="75"/>
      <c r="ED25" s="75"/>
      <c r="EE25" s="75"/>
      <c r="EF25" s="75"/>
      <c r="EG25" s="75"/>
      <c r="EH25" s="75"/>
      <c r="EI25" s="75"/>
      <c r="EJ25" s="75"/>
      <c r="EK25" s="75"/>
      <c r="EL25" s="75"/>
      <c r="EM25" s="75"/>
      <c r="EN25" s="75"/>
      <c r="EO25" s="75"/>
      <c r="EP25" s="75"/>
      <c r="EQ25" s="75"/>
      <c r="ER25" s="75"/>
      <c r="ES25" s="75"/>
      <c r="ET25" s="75"/>
      <c r="EU25" s="75"/>
      <c r="EV25" s="75"/>
      <c r="EW25" s="75"/>
      <c r="EX25" s="75"/>
      <c r="EY25" s="75"/>
      <c r="EZ25" s="75"/>
      <c r="FA25" s="75"/>
      <c r="FB25" s="75"/>
      <c r="FC25" s="75"/>
      <c r="FD25" s="75"/>
      <c r="FE25" s="75"/>
      <c r="FF25" s="75"/>
      <c r="FG25" s="75"/>
      <c r="FH25" s="75"/>
      <c r="FI25" s="75"/>
    </row>
    <row r="26" spans="1:165" s="45" customFormat="1" ht="45" customHeight="1" x14ac:dyDescent="0.25">
      <c r="A26" s="72" t="s">
        <v>200</v>
      </c>
      <c r="B26" s="802"/>
      <c r="C26" s="803"/>
      <c r="D26" s="845"/>
      <c r="E26" s="846"/>
      <c r="F26" s="291" t="s">
        <v>22</v>
      </c>
      <c r="G26" s="291"/>
      <c r="H26" s="67"/>
      <c r="I26" s="68"/>
      <c r="J26" s="8"/>
      <c r="K26" s="8"/>
      <c r="L26" s="6"/>
      <c r="M26" s="992"/>
      <c r="N26" s="993"/>
      <c r="O26" s="7"/>
      <c r="P26" s="9"/>
      <c r="Q26" s="9"/>
      <c r="R26" s="9"/>
      <c r="S26" s="9"/>
      <c r="T26" s="9"/>
      <c r="U26" s="9"/>
      <c r="V26" s="11"/>
      <c r="W26" s="75"/>
      <c r="X26" s="75"/>
      <c r="Y26" s="75"/>
      <c r="Z26" s="75"/>
      <c r="AA26" s="75"/>
      <c r="AB26" s="75"/>
      <c r="AC26" s="75"/>
      <c r="AD26" s="75"/>
      <c r="AE26" s="75"/>
      <c r="AF26" s="75"/>
      <c r="AG26" s="75"/>
      <c r="AH26" s="75"/>
      <c r="AI26" s="75"/>
      <c r="AJ26" s="75"/>
      <c r="AK26" s="75"/>
      <c r="AL26" s="75"/>
      <c r="AM26" s="75"/>
      <c r="AN26" s="75"/>
      <c r="AO26" s="75"/>
      <c r="AP26" s="75"/>
      <c r="AQ26" s="75"/>
      <c r="AR26" s="75"/>
      <c r="AS26" s="75"/>
      <c r="AT26" s="75"/>
      <c r="AU26" s="75"/>
      <c r="AV26" s="75"/>
      <c r="AW26" s="75"/>
      <c r="AX26" s="75"/>
      <c r="AY26" s="75"/>
      <c r="AZ26" s="75"/>
      <c r="BA26" s="75"/>
      <c r="BB26" s="75"/>
      <c r="BC26" s="75"/>
      <c r="BD26" s="75"/>
      <c r="BE26" s="75"/>
      <c r="BF26" s="75"/>
      <c r="BG26" s="75"/>
      <c r="BH26" s="75"/>
      <c r="BI26" s="75"/>
      <c r="BJ26" s="75"/>
      <c r="BK26" s="75"/>
      <c r="BL26" s="75"/>
      <c r="BM26" s="75"/>
      <c r="BN26" s="75"/>
      <c r="BO26" s="75"/>
      <c r="BP26" s="75"/>
      <c r="BQ26" s="75"/>
      <c r="BR26" s="75"/>
      <c r="BS26" s="75"/>
      <c r="BT26" s="75"/>
      <c r="BU26" s="75"/>
      <c r="BV26" s="75"/>
      <c r="BW26" s="75"/>
      <c r="BX26" s="75"/>
      <c r="BY26" s="75"/>
      <c r="BZ26" s="75"/>
      <c r="CA26" s="75"/>
      <c r="CB26" s="75"/>
      <c r="CC26" s="75"/>
      <c r="CD26" s="75"/>
      <c r="CE26" s="75"/>
      <c r="CF26" s="75"/>
      <c r="CG26" s="75"/>
      <c r="CH26" s="75"/>
      <c r="CI26" s="75"/>
      <c r="CJ26" s="75"/>
      <c r="CK26" s="75"/>
      <c r="CL26" s="75"/>
      <c r="CM26" s="75"/>
      <c r="CN26" s="75"/>
      <c r="CO26" s="75"/>
      <c r="CP26" s="75"/>
      <c r="CQ26" s="75"/>
      <c r="CR26" s="75"/>
      <c r="CS26" s="75"/>
      <c r="CT26" s="75"/>
      <c r="CU26" s="75"/>
      <c r="CV26" s="75"/>
      <c r="CW26" s="75"/>
      <c r="CX26" s="75"/>
      <c r="CY26" s="75"/>
      <c r="CZ26" s="75"/>
      <c r="DA26" s="75"/>
      <c r="DB26" s="75"/>
      <c r="DC26" s="75"/>
      <c r="DD26" s="75"/>
      <c r="DE26" s="75"/>
      <c r="DF26" s="75"/>
      <c r="DG26" s="75"/>
      <c r="DH26" s="75"/>
      <c r="DI26" s="75"/>
      <c r="DJ26" s="75"/>
      <c r="DK26" s="75"/>
      <c r="DL26" s="75"/>
      <c r="DM26" s="75"/>
      <c r="DN26" s="75"/>
      <c r="DO26" s="75"/>
      <c r="DP26" s="75"/>
      <c r="DQ26" s="75"/>
      <c r="DR26" s="75"/>
      <c r="DS26" s="75"/>
      <c r="DT26" s="75"/>
      <c r="DU26" s="75"/>
      <c r="DV26" s="75"/>
      <c r="DW26" s="75"/>
      <c r="DX26" s="75"/>
      <c r="DY26" s="75"/>
      <c r="DZ26" s="75"/>
      <c r="EA26" s="75"/>
      <c r="EB26" s="75"/>
      <c r="EC26" s="75"/>
      <c r="ED26" s="75"/>
      <c r="EE26" s="75"/>
      <c r="EF26" s="75"/>
      <c r="EG26" s="75"/>
      <c r="EH26" s="75"/>
      <c r="EI26" s="75"/>
      <c r="EJ26" s="75"/>
      <c r="EK26" s="75"/>
      <c r="EL26" s="75"/>
      <c r="EM26" s="75"/>
      <c r="EN26" s="75"/>
      <c r="EO26" s="75"/>
      <c r="EP26" s="75"/>
      <c r="EQ26" s="75"/>
      <c r="ER26" s="75"/>
      <c r="ES26" s="75"/>
      <c r="ET26" s="75"/>
      <c r="EU26" s="75"/>
      <c r="EV26" s="75"/>
      <c r="EW26" s="75"/>
      <c r="EX26" s="75"/>
      <c r="EY26" s="75"/>
      <c r="EZ26" s="75"/>
      <c r="FA26" s="75"/>
      <c r="FB26" s="75"/>
      <c r="FC26" s="75"/>
      <c r="FD26" s="75"/>
      <c r="FE26" s="75"/>
      <c r="FF26" s="75"/>
      <c r="FG26" s="75"/>
      <c r="FH26" s="75"/>
      <c r="FI26" s="75"/>
    </row>
    <row r="27" spans="1:165" ht="45" customHeight="1" thickBot="1" x14ac:dyDescent="0.4">
      <c r="A27" s="74"/>
      <c r="B27" s="841" t="s">
        <v>258</v>
      </c>
      <c r="C27" s="828"/>
      <c r="D27" s="829"/>
      <c r="E27" s="830"/>
      <c r="F27" s="830"/>
      <c r="G27" s="830"/>
      <c r="H27" s="830"/>
      <c r="I27" s="479">
        <f>SUM(I20:I26)</f>
        <v>0</v>
      </c>
      <c r="J27" s="36">
        <f>SUM(J20:J26)</f>
        <v>0</v>
      </c>
      <c r="K27" s="36">
        <f>SUM(K20:K26)</f>
        <v>0</v>
      </c>
      <c r="L27" s="427">
        <f>SUM(L20:L26)</f>
        <v>0</v>
      </c>
      <c r="M27" s="971"/>
      <c r="N27" s="972"/>
      <c r="O27" s="480">
        <f>SUM(O20:O26)</f>
        <v>0</v>
      </c>
      <c r="P27" s="39">
        <f>SUM(P20:P26)</f>
        <v>0</v>
      </c>
      <c r="Q27" s="39">
        <f t="shared" ref="Q27:V27" si="4">SUM(Q20:Q26)</f>
        <v>0</v>
      </c>
      <c r="R27" s="39">
        <f t="shared" si="4"/>
        <v>0</v>
      </c>
      <c r="S27" s="39">
        <f t="shared" si="4"/>
        <v>0</v>
      </c>
      <c r="T27" s="39">
        <f t="shared" si="4"/>
        <v>0</v>
      </c>
      <c r="U27" s="481">
        <f t="shared" si="4"/>
        <v>0</v>
      </c>
      <c r="V27" s="388">
        <f t="shared" si="4"/>
        <v>0</v>
      </c>
    </row>
    <row r="28" spans="1:165" ht="63.65" customHeight="1" x14ac:dyDescent="0.4">
      <c r="A28" s="74"/>
      <c r="B28" s="807" t="s">
        <v>251</v>
      </c>
      <c r="C28" s="936"/>
      <c r="D28" s="936"/>
      <c r="E28" s="936"/>
      <c r="F28" s="936"/>
      <c r="G28" s="936"/>
      <c r="H28" s="936"/>
      <c r="I28" s="936"/>
      <c r="J28" s="765"/>
      <c r="K28" s="985"/>
      <c r="L28" s="807" t="s">
        <v>203</v>
      </c>
      <c r="M28" s="888"/>
      <c r="N28" s="888"/>
      <c r="O28" s="983"/>
      <c r="P28" s="983"/>
      <c r="Q28" s="984"/>
      <c r="R28" s="74"/>
      <c r="S28" s="74"/>
      <c r="T28" s="74"/>
      <c r="U28" s="74"/>
      <c r="V28" s="74"/>
    </row>
    <row r="29" spans="1:165" ht="137.15" customHeight="1" x14ac:dyDescent="0.35">
      <c r="A29" s="74"/>
      <c r="B29" s="980" t="s">
        <v>481</v>
      </c>
      <c r="C29" s="981"/>
      <c r="D29" s="982"/>
      <c r="E29" s="443" t="s">
        <v>482</v>
      </c>
      <c r="F29" s="379" t="s">
        <v>206</v>
      </c>
      <c r="G29" s="443" t="s">
        <v>459</v>
      </c>
      <c r="H29" s="443" t="s">
        <v>461</v>
      </c>
      <c r="I29" s="443" t="s">
        <v>483</v>
      </c>
      <c r="J29" s="462" t="s">
        <v>484</v>
      </c>
      <c r="K29" s="482" t="s">
        <v>467</v>
      </c>
      <c r="L29" s="438" t="s">
        <v>257</v>
      </c>
      <c r="M29" s="443" t="s">
        <v>215</v>
      </c>
      <c r="N29" s="443" t="s">
        <v>485</v>
      </c>
      <c r="O29" s="443" t="s">
        <v>486</v>
      </c>
      <c r="P29" s="379" t="s">
        <v>217</v>
      </c>
      <c r="Q29" s="483" t="s">
        <v>487</v>
      </c>
      <c r="R29" s="74"/>
      <c r="S29" s="74"/>
      <c r="T29" s="74"/>
      <c r="U29" s="74"/>
      <c r="V29" s="74"/>
    </row>
    <row r="30" spans="1:165" s="45" customFormat="1" ht="45" customHeight="1" x14ac:dyDescent="0.25">
      <c r="A30" s="75"/>
      <c r="B30" s="959" t="str">
        <f>IF(B20="","",B20)</f>
        <v/>
      </c>
      <c r="C30" s="735"/>
      <c r="D30" s="942"/>
      <c r="E30" s="9"/>
      <c r="F30" s="293" t="s">
        <v>22</v>
      </c>
      <c r="G30" s="293"/>
      <c r="H30" s="293"/>
      <c r="I30" s="293"/>
      <c r="J30" s="293"/>
      <c r="K30" s="296"/>
      <c r="L30" s="292" t="s">
        <v>22</v>
      </c>
      <c r="M30" s="291" t="s">
        <v>22</v>
      </c>
      <c r="N30" s="293" t="s">
        <v>22</v>
      </c>
      <c r="O30" s="293" t="s">
        <v>22</v>
      </c>
      <c r="P30" s="69"/>
      <c r="Q30" s="13" t="s">
        <v>22</v>
      </c>
      <c r="R30" s="75"/>
      <c r="S30" s="75"/>
      <c r="T30" s="75"/>
      <c r="U30" s="75"/>
      <c r="V30" s="75"/>
      <c r="W30" s="75"/>
      <c r="X30" s="75"/>
      <c r="Y30" s="75"/>
      <c r="Z30" s="75"/>
      <c r="AA30" s="75"/>
      <c r="AB30" s="75"/>
      <c r="AC30" s="75"/>
      <c r="AD30" s="75"/>
      <c r="AE30" s="75"/>
      <c r="AF30" s="75"/>
      <c r="AG30" s="75"/>
      <c r="AH30" s="75"/>
      <c r="AI30" s="75"/>
      <c r="AJ30" s="75"/>
      <c r="AK30" s="75"/>
      <c r="AL30" s="75"/>
      <c r="AM30" s="75"/>
      <c r="AN30" s="75"/>
      <c r="AO30" s="75"/>
      <c r="AP30" s="75"/>
      <c r="AQ30" s="75"/>
      <c r="AR30" s="75"/>
      <c r="AS30" s="75"/>
      <c r="AT30" s="75"/>
      <c r="AU30" s="75"/>
      <c r="AV30" s="75"/>
      <c r="AW30" s="75"/>
      <c r="AX30" s="75"/>
      <c r="AY30" s="75"/>
      <c r="AZ30" s="75"/>
      <c r="BA30" s="75"/>
      <c r="BB30" s="75"/>
      <c r="BC30" s="75"/>
      <c r="BD30" s="75"/>
      <c r="BE30" s="75"/>
      <c r="BF30" s="75"/>
      <c r="BG30" s="75"/>
      <c r="BH30" s="75"/>
      <c r="BI30" s="75"/>
      <c r="BJ30" s="75"/>
      <c r="BK30" s="75"/>
      <c r="BL30" s="75"/>
      <c r="BM30" s="75"/>
      <c r="BN30" s="75"/>
      <c r="BO30" s="75"/>
      <c r="BP30" s="75"/>
      <c r="BQ30" s="75"/>
      <c r="BR30" s="75"/>
      <c r="BS30" s="75"/>
      <c r="BT30" s="75"/>
      <c r="BU30" s="75"/>
      <c r="BV30" s="75"/>
      <c r="BW30" s="75"/>
      <c r="BX30" s="75"/>
      <c r="BY30" s="75"/>
      <c r="BZ30" s="75"/>
      <c r="CA30" s="75"/>
      <c r="CB30" s="75"/>
      <c r="CC30" s="75"/>
      <c r="CD30" s="75"/>
      <c r="CE30" s="75"/>
      <c r="CF30" s="75"/>
      <c r="CG30" s="75"/>
      <c r="CH30" s="75"/>
      <c r="CI30" s="75"/>
      <c r="CJ30" s="75"/>
      <c r="CK30" s="75"/>
      <c r="CL30" s="75"/>
      <c r="CM30" s="75"/>
      <c r="CN30" s="75"/>
      <c r="CO30" s="75"/>
      <c r="CP30" s="75"/>
      <c r="CQ30" s="75"/>
      <c r="CR30" s="75"/>
      <c r="CS30" s="75"/>
      <c r="CT30" s="75"/>
      <c r="CU30" s="75"/>
      <c r="CV30" s="75"/>
      <c r="CW30" s="75"/>
      <c r="CX30" s="75"/>
      <c r="CY30" s="75"/>
      <c r="CZ30" s="75"/>
      <c r="DA30" s="75"/>
      <c r="DB30" s="75"/>
      <c r="DC30" s="75"/>
      <c r="DD30" s="75"/>
      <c r="DE30" s="75"/>
      <c r="DF30" s="75"/>
      <c r="DG30" s="75"/>
      <c r="DH30" s="75"/>
      <c r="DI30" s="75"/>
      <c r="DJ30" s="75"/>
      <c r="DK30" s="75"/>
      <c r="DL30" s="75"/>
      <c r="DM30" s="75"/>
      <c r="DN30" s="75"/>
      <c r="DO30" s="75"/>
      <c r="DP30" s="75"/>
      <c r="DQ30" s="75"/>
      <c r="DR30" s="75"/>
      <c r="DS30" s="75"/>
      <c r="DT30" s="75"/>
      <c r="DU30" s="75"/>
      <c r="DV30" s="75"/>
      <c r="DW30" s="75"/>
      <c r="DX30" s="75"/>
      <c r="DY30" s="75"/>
      <c r="DZ30" s="75"/>
      <c r="EA30" s="75"/>
      <c r="EB30" s="75"/>
      <c r="EC30" s="75"/>
      <c r="ED30" s="75"/>
      <c r="EE30" s="75"/>
      <c r="EF30" s="75"/>
      <c r="EG30" s="75"/>
      <c r="EH30" s="75"/>
      <c r="EI30" s="75"/>
      <c r="EJ30" s="75"/>
      <c r="EK30" s="75"/>
      <c r="EL30" s="75"/>
      <c r="EM30" s="75"/>
      <c r="EN30" s="75"/>
      <c r="EO30" s="75"/>
      <c r="EP30" s="75"/>
      <c r="EQ30" s="75"/>
      <c r="ER30" s="75"/>
      <c r="ES30" s="75"/>
      <c r="ET30" s="75"/>
      <c r="EU30" s="75"/>
      <c r="EV30" s="75"/>
      <c r="EW30" s="75"/>
      <c r="EX30" s="75"/>
      <c r="EY30" s="75"/>
      <c r="EZ30" s="75"/>
      <c r="FA30" s="75"/>
      <c r="FB30" s="75"/>
      <c r="FC30" s="75"/>
      <c r="FD30" s="75"/>
      <c r="FE30" s="75"/>
      <c r="FF30" s="75"/>
      <c r="FG30" s="75"/>
      <c r="FH30" s="75"/>
      <c r="FI30" s="75"/>
    </row>
    <row r="31" spans="1:165" s="45" customFormat="1" ht="45" customHeight="1" x14ac:dyDescent="0.25">
      <c r="A31" s="75"/>
      <c r="B31" s="959" t="str">
        <f t="shared" ref="B31:B36" si="5">IF(B21="","",B21)</f>
        <v/>
      </c>
      <c r="C31" s="735"/>
      <c r="D31" s="942"/>
      <c r="E31" s="9"/>
      <c r="F31" s="293" t="s">
        <v>22</v>
      </c>
      <c r="G31" s="293"/>
      <c r="H31" s="293"/>
      <c r="I31" s="293"/>
      <c r="J31" s="293"/>
      <c r="K31" s="296"/>
      <c r="L31" s="292" t="s">
        <v>22</v>
      </c>
      <c r="M31" s="291" t="s">
        <v>22</v>
      </c>
      <c r="N31" s="293" t="s">
        <v>22</v>
      </c>
      <c r="O31" s="293" t="s">
        <v>22</v>
      </c>
      <c r="P31" s="69"/>
      <c r="Q31" s="13" t="s">
        <v>22</v>
      </c>
      <c r="R31" s="75"/>
      <c r="S31" s="75"/>
      <c r="T31" s="75"/>
      <c r="U31" s="75"/>
      <c r="V31" s="75"/>
      <c r="W31" s="75"/>
      <c r="X31" s="75"/>
      <c r="Y31" s="75"/>
      <c r="Z31" s="75"/>
      <c r="AA31" s="75"/>
      <c r="AB31" s="75"/>
      <c r="AC31" s="75"/>
      <c r="AD31" s="75"/>
      <c r="AE31" s="75"/>
      <c r="AF31" s="75"/>
      <c r="AG31" s="75"/>
      <c r="AH31" s="75"/>
      <c r="AI31" s="75"/>
      <c r="AJ31" s="75"/>
      <c r="AK31" s="75"/>
      <c r="AL31" s="75"/>
      <c r="AM31" s="75"/>
      <c r="AN31" s="75"/>
      <c r="AO31" s="75"/>
      <c r="AP31" s="75"/>
      <c r="AQ31" s="75"/>
      <c r="AR31" s="75"/>
      <c r="AS31" s="75"/>
      <c r="AT31" s="75"/>
      <c r="AU31" s="75"/>
      <c r="AV31" s="75"/>
      <c r="AW31" s="75"/>
      <c r="AX31" s="75"/>
      <c r="AY31" s="75"/>
      <c r="AZ31" s="75"/>
      <c r="BA31" s="75"/>
      <c r="BB31" s="75"/>
      <c r="BC31" s="75"/>
      <c r="BD31" s="75"/>
      <c r="BE31" s="75"/>
      <c r="BF31" s="75"/>
      <c r="BG31" s="75"/>
      <c r="BH31" s="75"/>
      <c r="BI31" s="75"/>
      <c r="BJ31" s="75"/>
      <c r="BK31" s="75"/>
      <c r="BL31" s="75"/>
      <c r="BM31" s="75"/>
      <c r="BN31" s="75"/>
      <c r="BO31" s="75"/>
      <c r="BP31" s="75"/>
      <c r="BQ31" s="75"/>
      <c r="BR31" s="75"/>
      <c r="BS31" s="75"/>
      <c r="BT31" s="75"/>
      <c r="BU31" s="75"/>
      <c r="BV31" s="75"/>
      <c r="BW31" s="75"/>
      <c r="BX31" s="75"/>
      <c r="BY31" s="75"/>
      <c r="BZ31" s="75"/>
      <c r="CA31" s="75"/>
      <c r="CB31" s="75"/>
      <c r="CC31" s="75"/>
      <c r="CD31" s="75"/>
      <c r="CE31" s="75"/>
      <c r="CF31" s="75"/>
      <c r="CG31" s="75"/>
      <c r="CH31" s="75"/>
      <c r="CI31" s="75"/>
      <c r="CJ31" s="75"/>
      <c r="CK31" s="75"/>
      <c r="CL31" s="75"/>
      <c r="CM31" s="75"/>
      <c r="CN31" s="75"/>
      <c r="CO31" s="75"/>
      <c r="CP31" s="75"/>
      <c r="CQ31" s="75"/>
      <c r="CR31" s="75"/>
      <c r="CS31" s="75"/>
      <c r="CT31" s="75"/>
      <c r="CU31" s="75"/>
      <c r="CV31" s="75"/>
      <c r="CW31" s="75"/>
      <c r="CX31" s="75"/>
      <c r="CY31" s="75"/>
      <c r="CZ31" s="75"/>
      <c r="DA31" s="75"/>
      <c r="DB31" s="75"/>
      <c r="DC31" s="75"/>
      <c r="DD31" s="75"/>
      <c r="DE31" s="75"/>
      <c r="DF31" s="75"/>
      <c r="DG31" s="75"/>
      <c r="DH31" s="75"/>
      <c r="DI31" s="75"/>
      <c r="DJ31" s="75"/>
      <c r="DK31" s="75"/>
      <c r="DL31" s="75"/>
      <c r="DM31" s="75"/>
      <c r="DN31" s="75"/>
      <c r="DO31" s="75"/>
      <c r="DP31" s="75"/>
      <c r="DQ31" s="75"/>
      <c r="DR31" s="75"/>
      <c r="DS31" s="75"/>
      <c r="DT31" s="75"/>
      <c r="DU31" s="75"/>
      <c r="DV31" s="75"/>
      <c r="DW31" s="75"/>
      <c r="DX31" s="75"/>
      <c r="DY31" s="75"/>
      <c r="DZ31" s="75"/>
      <c r="EA31" s="75"/>
      <c r="EB31" s="75"/>
      <c r="EC31" s="75"/>
      <c r="ED31" s="75"/>
      <c r="EE31" s="75"/>
      <c r="EF31" s="75"/>
      <c r="EG31" s="75"/>
      <c r="EH31" s="75"/>
      <c r="EI31" s="75"/>
      <c r="EJ31" s="75"/>
      <c r="EK31" s="75"/>
      <c r="EL31" s="75"/>
      <c r="EM31" s="75"/>
      <c r="EN31" s="75"/>
      <c r="EO31" s="75"/>
      <c r="EP31" s="75"/>
      <c r="EQ31" s="75"/>
      <c r="ER31" s="75"/>
      <c r="ES31" s="75"/>
      <c r="ET31" s="75"/>
      <c r="EU31" s="75"/>
      <c r="EV31" s="75"/>
      <c r="EW31" s="75"/>
      <c r="EX31" s="75"/>
      <c r="EY31" s="75"/>
      <c r="EZ31" s="75"/>
      <c r="FA31" s="75"/>
      <c r="FB31" s="75"/>
      <c r="FC31" s="75"/>
      <c r="FD31" s="75"/>
      <c r="FE31" s="75"/>
      <c r="FF31" s="75"/>
      <c r="FG31" s="75"/>
      <c r="FH31" s="75"/>
      <c r="FI31" s="75"/>
    </row>
    <row r="32" spans="1:165" s="45" customFormat="1" ht="45" customHeight="1" x14ac:dyDescent="0.25">
      <c r="A32" s="75"/>
      <c r="B32" s="959" t="str">
        <f t="shared" si="5"/>
        <v/>
      </c>
      <c r="C32" s="735"/>
      <c r="D32" s="942"/>
      <c r="E32" s="9"/>
      <c r="F32" s="293" t="s">
        <v>22</v>
      </c>
      <c r="G32" s="293"/>
      <c r="H32" s="293"/>
      <c r="I32" s="293"/>
      <c r="J32" s="293"/>
      <c r="K32" s="296"/>
      <c r="L32" s="292" t="s">
        <v>22</v>
      </c>
      <c r="M32" s="291" t="s">
        <v>22</v>
      </c>
      <c r="N32" s="293" t="s">
        <v>22</v>
      </c>
      <c r="O32" s="293" t="s">
        <v>22</v>
      </c>
      <c r="P32" s="69"/>
      <c r="Q32" s="13" t="s">
        <v>22</v>
      </c>
      <c r="R32" s="75"/>
      <c r="S32" s="75"/>
      <c r="T32" s="75"/>
      <c r="U32" s="75"/>
      <c r="V32" s="75"/>
      <c r="W32" s="75"/>
      <c r="X32" s="75"/>
      <c r="Y32" s="75"/>
      <c r="Z32" s="75"/>
      <c r="AA32" s="75"/>
      <c r="AB32" s="75"/>
      <c r="AC32" s="75"/>
      <c r="AD32" s="75"/>
      <c r="AE32" s="75"/>
      <c r="AF32" s="75"/>
      <c r="AG32" s="75"/>
      <c r="AH32" s="75"/>
      <c r="AI32" s="75"/>
      <c r="AJ32" s="75"/>
      <c r="AK32" s="75"/>
      <c r="AL32" s="75"/>
      <c r="AM32" s="75"/>
      <c r="AN32" s="75"/>
      <c r="AO32" s="75"/>
      <c r="AP32" s="75"/>
      <c r="AQ32" s="75"/>
      <c r="AR32" s="75"/>
      <c r="AS32" s="75"/>
      <c r="AT32" s="75"/>
      <c r="AU32" s="75"/>
      <c r="AV32" s="75"/>
      <c r="AW32" s="75"/>
      <c r="AX32" s="75"/>
      <c r="AY32" s="75"/>
      <c r="AZ32" s="75"/>
      <c r="BA32" s="75"/>
      <c r="BB32" s="75"/>
      <c r="BC32" s="75"/>
      <c r="BD32" s="75"/>
      <c r="BE32" s="75"/>
      <c r="BF32" s="75"/>
      <c r="BG32" s="75"/>
      <c r="BH32" s="75"/>
      <c r="BI32" s="75"/>
      <c r="BJ32" s="75"/>
      <c r="BK32" s="75"/>
      <c r="BL32" s="75"/>
      <c r="BM32" s="75"/>
      <c r="BN32" s="75"/>
      <c r="BO32" s="75"/>
      <c r="BP32" s="75"/>
      <c r="BQ32" s="75"/>
      <c r="BR32" s="75"/>
      <c r="BS32" s="75"/>
      <c r="BT32" s="75"/>
      <c r="BU32" s="75"/>
      <c r="BV32" s="75"/>
      <c r="BW32" s="75"/>
      <c r="BX32" s="75"/>
      <c r="BY32" s="75"/>
      <c r="BZ32" s="75"/>
      <c r="CA32" s="75"/>
      <c r="CB32" s="75"/>
      <c r="CC32" s="75"/>
      <c r="CD32" s="75"/>
      <c r="CE32" s="75"/>
      <c r="CF32" s="75"/>
      <c r="CG32" s="75"/>
      <c r="CH32" s="75"/>
      <c r="CI32" s="75"/>
      <c r="CJ32" s="75"/>
      <c r="CK32" s="75"/>
      <c r="CL32" s="75"/>
      <c r="CM32" s="75"/>
      <c r="CN32" s="75"/>
      <c r="CO32" s="75"/>
      <c r="CP32" s="75"/>
      <c r="CQ32" s="75"/>
      <c r="CR32" s="75"/>
      <c r="CS32" s="75"/>
      <c r="CT32" s="75"/>
      <c r="CU32" s="75"/>
      <c r="CV32" s="75"/>
      <c r="CW32" s="75"/>
      <c r="CX32" s="75"/>
      <c r="CY32" s="75"/>
      <c r="CZ32" s="75"/>
      <c r="DA32" s="75"/>
      <c r="DB32" s="75"/>
      <c r="DC32" s="75"/>
      <c r="DD32" s="75"/>
      <c r="DE32" s="75"/>
      <c r="DF32" s="75"/>
      <c r="DG32" s="75"/>
      <c r="DH32" s="75"/>
      <c r="DI32" s="75"/>
      <c r="DJ32" s="75"/>
      <c r="DK32" s="75"/>
      <c r="DL32" s="75"/>
      <c r="DM32" s="75"/>
      <c r="DN32" s="75"/>
      <c r="DO32" s="75"/>
      <c r="DP32" s="75"/>
      <c r="DQ32" s="75"/>
      <c r="DR32" s="75"/>
      <c r="DS32" s="75"/>
      <c r="DT32" s="75"/>
      <c r="DU32" s="75"/>
      <c r="DV32" s="75"/>
      <c r="DW32" s="75"/>
      <c r="DX32" s="75"/>
      <c r="DY32" s="75"/>
      <c r="DZ32" s="75"/>
      <c r="EA32" s="75"/>
      <c r="EB32" s="75"/>
      <c r="EC32" s="75"/>
      <c r="ED32" s="75"/>
      <c r="EE32" s="75"/>
      <c r="EF32" s="75"/>
      <c r="EG32" s="75"/>
      <c r="EH32" s="75"/>
      <c r="EI32" s="75"/>
      <c r="EJ32" s="75"/>
      <c r="EK32" s="75"/>
      <c r="EL32" s="75"/>
      <c r="EM32" s="75"/>
      <c r="EN32" s="75"/>
      <c r="EO32" s="75"/>
      <c r="EP32" s="75"/>
      <c r="EQ32" s="75"/>
      <c r="ER32" s="75"/>
      <c r="ES32" s="75"/>
      <c r="ET32" s="75"/>
      <c r="EU32" s="75"/>
      <c r="EV32" s="75"/>
      <c r="EW32" s="75"/>
      <c r="EX32" s="75"/>
      <c r="EY32" s="75"/>
      <c r="EZ32" s="75"/>
      <c r="FA32" s="75"/>
      <c r="FB32" s="75"/>
      <c r="FC32" s="75"/>
      <c r="FD32" s="75"/>
      <c r="FE32" s="75"/>
      <c r="FF32" s="75"/>
      <c r="FG32" s="75"/>
      <c r="FH32" s="75"/>
      <c r="FI32" s="75"/>
    </row>
    <row r="33" spans="1:165" s="45" customFormat="1" ht="45" customHeight="1" x14ac:dyDescent="0.25">
      <c r="A33" s="75"/>
      <c r="B33" s="959" t="str">
        <f t="shared" si="5"/>
        <v/>
      </c>
      <c r="C33" s="735"/>
      <c r="D33" s="942"/>
      <c r="E33" s="9"/>
      <c r="F33" s="293" t="s">
        <v>22</v>
      </c>
      <c r="G33" s="293"/>
      <c r="H33" s="293"/>
      <c r="I33" s="293"/>
      <c r="J33" s="293"/>
      <c r="K33" s="296"/>
      <c r="L33" s="292" t="s">
        <v>22</v>
      </c>
      <c r="M33" s="291" t="s">
        <v>22</v>
      </c>
      <c r="N33" s="293" t="s">
        <v>22</v>
      </c>
      <c r="O33" s="293" t="s">
        <v>22</v>
      </c>
      <c r="P33" s="69"/>
      <c r="Q33" s="13" t="s">
        <v>22</v>
      </c>
      <c r="R33" s="75"/>
      <c r="S33" s="75"/>
      <c r="T33" s="75"/>
      <c r="U33" s="75"/>
      <c r="V33" s="75"/>
      <c r="W33" s="75"/>
      <c r="X33" s="75"/>
      <c r="Y33" s="75"/>
      <c r="Z33" s="75"/>
      <c r="AA33" s="75"/>
      <c r="AB33" s="75"/>
      <c r="AC33" s="75"/>
      <c r="AD33" s="75"/>
      <c r="AE33" s="75"/>
      <c r="AF33" s="75"/>
      <c r="AG33" s="75"/>
      <c r="AH33" s="75"/>
      <c r="AI33" s="75"/>
      <c r="AJ33" s="75"/>
      <c r="AK33" s="75"/>
      <c r="AL33" s="75"/>
      <c r="AM33" s="75"/>
      <c r="AN33" s="75"/>
      <c r="AO33" s="75"/>
      <c r="AP33" s="75"/>
      <c r="AQ33" s="75"/>
      <c r="AR33" s="75"/>
      <c r="AS33" s="75"/>
      <c r="AT33" s="75"/>
      <c r="AU33" s="75"/>
      <c r="AV33" s="75"/>
      <c r="AW33" s="75"/>
      <c r="AX33" s="75"/>
      <c r="AY33" s="75"/>
      <c r="AZ33" s="75"/>
      <c r="BA33" s="75"/>
      <c r="BB33" s="75"/>
      <c r="BC33" s="75"/>
      <c r="BD33" s="75"/>
      <c r="BE33" s="75"/>
      <c r="BF33" s="75"/>
      <c r="BG33" s="75"/>
      <c r="BH33" s="75"/>
      <c r="BI33" s="75"/>
      <c r="BJ33" s="75"/>
      <c r="BK33" s="75"/>
      <c r="BL33" s="75"/>
      <c r="BM33" s="75"/>
      <c r="BN33" s="75"/>
      <c r="BO33" s="75"/>
      <c r="BP33" s="75"/>
      <c r="BQ33" s="75"/>
      <c r="BR33" s="75"/>
      <c r="BS33" s="75"/>
      <c r="BT33" s="75"/>
      <c r="BU33" s="75"/>
      <c r="BV33" s="75"/>
      <c r="BW33" s="75"/>
      <c r="BX33" s="75"/>
      <c r="BY33" s="75"/>
      <c r="BZ33" s="75"/>
      <c r="CA33" s="75"/>
      <c r="CB33" s="75"/>
      <c r="CC33" s="75"/>
      <c r="CD33" s="75"/>
      <c r="CE33" s="75"/>
      <c r="CF33" s="75"/>
      <c r="CG33" s="75"/>
      <c r="CH33" s="75"/>
      <c r="CI33" s="75"/>
      <c r="CJ33" s="75"/>
      <c r="CK33" s="75"/>
      <c r="CL33" s="75"/>
      <c r="CM33" s="75"/>
      <c r="CN33" s="75"/>
      <c r="CO33" s="75"/>
      <c r="CP33" s="75"/>
      <c r="CQ33" s="75"/>
      <c r="CR33" s="75"/>
      <c r="CS33" s="75"/>
      <c r="CT33" s="75"/>
      <c r="CU33" s="75"/>
      <c r="CV33" s="75"/>
      <c r="CW33" s="75"/>
      <c r="CX33" s="75"/>
      <c r="CY33" s="75"/>
      <c r="CZ33" s="75"/>
      <c r="DA33" s="75"/>
      <c r="DB33" s="75"/>
      <c r="DC33" s="75"/>
      <c r="DD33" s="75"/>
      <c r="DE33" s="75"/>
      <c r="DF33" s="75"/>
      <c r="DG33" s="75"/>
      <c r="DH33" s="75"/>
      <c r="DI33" s="75"/>
      <c r="DJ33" s="75"/>
      <c r="DK33" s="75"/>
      <c r="DL33" s="75"/>
      <c r="DM33" s="75"/>
      <c r="DN33" s="75"/>
      <c r="DO33" s="75"/>
      <c r="DP33" s="75"/>
      <c r="DQ33" s="75"/>
      <c r="DR33" s="75"/>
      <c r="DS33" s="75"/>
      <c r="DT33" s="75"/>
      <c r="DU33" s="75"/>
      <c r="DV33" s="75"/>
      <c r="DW33" s="75"/>
      <c r="DX33" s="75"/>
      <c r="DY33" s="75"/>
      <c r="DZ33" s="75"/>
      <c r="EA33" s="75"/>
      <c r="EB33" s="75"/>
      <c r="EC33" s="75"/>
      <c r="ED33" s="75"/>
      <c r="EE33" s="75"/>
      <c r="EF33" s="75"/>
      <c r="EG33" s="75"/>
      <c r="EH33" s="75"/>
      <c r="EI33" s="75"/>
      <c r="EJ33" s="75"/>
      <c r="EK33" s="75"/>
      <c r="EL33" s="75"/>
      <c r="EM33" s="75"/>
      <c r="EN33" s="75"/>
      <c r="EO33" s="75"/>
      <c r="EP33" s="75"/>
      <c r="EQ33" s="75"/>
      <c r="ER33" s="75"/>
      <c r="ES33" s="75"/>
      <c r="ET33" s="75"/>
      <c r="EU33" s="75"/>
      <c r="EV33" s="75"/>
      <c r="EW33" s="75"/>
      <c r="EX33" s="75"/>
      <c r="EY33" s="75"/>
      <c r="EZ33" s="75"/>
      <c r="FA33" s="75"/>
      <c r="FB33" s="75"/>
      <c r="FC33" s="75"/>
      <c r="FD33" s="75"/>
      <c r="FE33" s="75"/>
      <c r="FF33" s="75"/>
      <c r="FG33" s="75"/>
      <c r="FH33" s="75"/>
      <c r="FI33" s="75"/>
    </row>
    <row r="34" spans="1:165" s="45" customFormat="1" ht="45" customHeight="1" x14ac:dyDescent="0.25">
      <c r="A34" s="75"/>
      <c r="B34" s="959" t="str">
        <f t="shared" si="5"/>
        <v/>
      </c>
      <c r="C34" s="735"/>
      <c r="D34" s="942"/>
      <c r="E34" s="9"/>
      <c r="F34" s="293" t="s">
        <v>22</v>
      </c>
      <c r="G34" s="293"/>
      <c r="H34" s="293"/>
      <c r="I34" s="293"/>
      <c r="J34" s="293"/>
      <c r="K34" s="296"/>
      <c r="L34" s="292" t="s">
        <v>22</v>
      </c>
      <c r="M34" s="291" t="s">
        <v>22</v>
      </c>
      <c r="N34" s="293" t="s">
        <v>22</v>
      </c>
      <c r="O34" s="293" t="s">
        <v>22</v>
      </c>
      <c r="P34" s="69"/>
      <c r="Q34" s="13" t="s">
        <v>22</v>
      </c>
      <c r="R34" s="75"/>
      <c r="S34" s="75"/>
      <c r="T34" s="75"/>
      <c r="U34" s="75"/>
      <c r="V34" s="75"/>
      <c r="W34" s="75"/>
      <c r="X34" s="75"/>
      <c r="Y34" s="75"/>
      <c r="Z34" s="75"/>
      <c r="AA34" s="75"/>
      <c r="AB34" s="75"/>
      <c r="AC34" s="75"/>
      <c r="AD34" s="75"/>
      <c r="AE34" s="75"/>
      <c r="AF34" s="75"/>
      <c r="AG34" s="75"/>
      <c r="AH34" s="75"/>
      <c r="AI34" s="75"/>
      <c r="AJ34" s="75"/>
      <c r="AK34" s="75"/>
      <c r="AL34" s="75"/>
      <c r="AM34" s="75"/>
      <c r="AN34" s="75"/>
      <c r="AO34" s="75"/>
      <c r="AP34" s="75"/>
      <c r="AQ34" s="75"/>
      <c r="AR34" s="75"/>
      <c r="AS34" s="75"/>
      <c r="AT34" s="75"/>
      <c r="AU34" s="75"/>
      <c r="AV34" s="75"/>
      <c r="AW34" s="75"/>
      <c r="AX34" s="75"/>
      <c r="AY34" s="75"/>
      <c r="AZ34" s="75"/>
      <c r="BA34" s="75"/>
      <c r="BB34" s="75"/>
      <c r="BC34" s="75"/>
      <c r="BD34" s="75"/>
      <c r="BE34" s="75"/>
      <c r="BF34" s="75"/>
      <c r="BG34" s="75"/>
      <c r="BH34" s="75"/>
      <c r="BI34" s="75"/>
      <c r="BJ34" s="75"/>
      <c r="BK34" s="75"/>
      <c r="BL34" s="75"/>
      <c r="BM34" s="75"/>
      <c r="BN34" s="75"/>
      <c r="BO34" s="75"/>
      <c r="BP34" s="75"/>
      <c r="BQ34" s="75"/>
      <c r="BR34" s="75"/>
      <c r="BS34" s="75"/>
      <c r="BT34" s="75"/>
      <c r="BU34" s="75"/>
      <c r="BV34" s="75"/>
      <c r="BW34" s="75"/>
      <c r="BX34" s="75"/>
      <c r="BY34" s="75"/>
      <c r="BZ34" s="75"/>
      <c r="CA34" s="75"/>
      <c r="CB34" s="75"/>
      <c r="CC34" s="75"/>
      <c r="CD34" s="75"/>
      <c r="CE34" s="75"/>
      <c r="CF34" s="75"/>
      <c r="CG34" s="75"/>
      <c r="CH34" s="75"/>
      <c r="CI34" s="75"/>
      <c r="CJ34" s="75"/>
      <c r="CK34" s="75"/>
      <c r="CL34" s="75"/>
      <c r="CM34" s="75"/>
      <c r="CN34" s="75"/>
      <c r="CO34" s="75"/>
      <c r="CP34" s="75"/>
      <c r="CQ34" s="75"/>
      <c r="CR34" s="75"/>
      <c r="CS34" s="75"/>
      <c r="CT34" s="75"/>
      <c r="CU34" s="75"/>
      <c r="CV34" s="75"/>
      <c r="CW34" s="75"/>
      <c r="CX34" s="75"/>
      <c r="CY34" s="75"/>
      <c r="CZ34" s="75"/>
      <c r="DA34" s="75"/>
      <c r="DB34" s="75"/>
      <c r="DC34" s="75"/>
      <c r="DD34" s="75"/>
      <c r="DE34" s="75"/>
      <c r="DF34" s="75"/>
      <c r="DG34" s="75"/>
      <c r="DH34" s="75"/>
      <c r="DI34" s="75"/>
      <c r="DJ34" s="75"/>
      <c r="DK34" s="75"/>
      <c r="DL34" s="75"/>
      <c r="DM34" s="75"/>
      <c r="DN34" s="75"/>
      <c r="DO34" s="75"/>
      <c r="DP34" s="75"/>
      <c r="DQ34" s="75"/>
      <c r="DR34" s="75"/>
      <c r="DS34" s="75"/>
      <c r="DT34" s="75"/>
      <c r="DU34" s="75"/>
      <c r="DV34" s="75"/>
      <c r="DW34" s="75"/>
      <c r="DX34" s="75"/>
      <c r="DY34" s="75"/>
      <c r="DZ34" s="75"/>
      <c r="EA34" s="75"/>
      <c r="EB34" s="75"/>
      <c r="EC34" s="75"/>
      <c r="ED34" s="75"/>
      <c r="EE34" s="75"/>
      <c r="EF34" s="75"/>
      <c r="EG34" s="75"/>
      <c r="EH34" s="75"/>
      <c r="EI34" s="75"/>
      <c r="EJ34" s="75"/>
      <c r="EK34" s="75"/>
      <c r="EL34" s="75"/>
      <c r="EM34" s="75"/>
      <c r="EN34" s="75"/>
      <c r="EO34" s="75"/>
      <c r="EP34" s="75"/>
      <c r="EQ34" s="75"/>
      <c r="ER34" s="75"/>
      <c r="ES34" s="75"/>
      <c r="ET34" s="75"/>
      <c r="EU34" s="75"/>
      <c r="EV34" s="75"/>
      <c r="EW34" s="75"/>
      <c r="EX34" s="75"/>
      <c r="EY34" s="75"/>
      <c r="EZ34" s="75"/>
      <c r="FA34" s="75"/>
      <c r="FB34" s="75"/>
      <c r="FC34" s="75"/>
      <c r="FD34" s="75"/>
      <c r="FE34" s="75"/>
      <c r="FF34" s="75"/>
      <c r="FG34" s="75"/>
      <c r="FH34" s="75"/>
      <c r="FI34" s="75"/>
    </row>
    <row r="35" spans="1:165" s="45" customFormat="1" ht="45" customHeight="1" x14ac:dyDescent="0.25">
      <c r="A35" s="75"/>
      <c r="B35" s="959" t="str">
        <f t="shared" si="5"/>
        <v/>
      </c>
      <c r="C35" s="735"/>
      <c r="D35" s="942"/>
      <c r="E35" s="9"/>
      <c r="F35" s="293" t="s">
        <v>22</v>
      </c>
      <c r="G35" s="293"/>
      <c r="H35" s="293"/>
      <c r="I35" s="293"/>
      <c r="J35" s="293"/>
      <c r="K35" s="296"/>
      <c r="L35" s="292" t="s">
        <v>22</v>
      </c>
      <c r="M35" s="291" t="s">
        <v>22</v>
      </c>
      <c r="N35" s="293" t="s">
        <v>22</v>
      </c>
      <c r="O35" s="293" t="s">
        <v>22</v>
      </c>
      <c r="P35" s="69"/>
      <c r="Q35" s="13" t="s">
        <v>22</v>
      </c>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c r="BM35" s="75"/>
      <c r="BN35" s="75"/>
      <c r="BO35" s="75"/>
      <c r="BP35" s="75"/>
      <c r="BQ35" s="75"/>
      <c r="BR35" s="75"/>
      <c r="BS35" s="75"/>
      <c r="BT35" s="75"/>
      <c r="BU35" s="75"/>
      <c r="BV35" s="75"/>
      <c r="BW35" s="75"/>
      <c r="BX35" s="75"/>
      <c r="BY35" s="75"/>
      <c r="BZ35" s="75"/>
      <c r="CA35" s="75"/>
      <c r="CB35" s="75"/>
      <c r="CC35" s="75"/>
      <c r="CD35" s="75"/>
      <c r="CE35" s="75"/>
      <c r="CF35" s="75"/>
      <c r="CG35" s="75"/>
      <c r="CH35" s="75"/>
      <c r="CI35" s="75"/>
      <c r="CJ35" s="75"/>
      <c r="CK35" s="75"/>
      <c r="CL35" s="75"/>
      <c r="CM35" s="75"/>
      <c r="CN35" s="75"/>
      <c r="CO35" s="75"/>
      <c r="CP35" s="75"/>
      <c r="CQ35" s="75"/>
      <c r="CR35" s="75"/>
      <c r="CS35" s="75"/>
      <c r="CT35" s="75"/>
      <c r="CU35" s="75"/>
      <c r="CV35" s="75"/>
      <c r="CW35" s="75"/>
      <c r="CX35" s="75"/>
      <c r="CY35" s="75"/>
      <c r="CZ35" s="75"/>
      <c r="DA35" s="75"/>
      <c r="DB35" s="75"/>
      <c r="DC35" s="75"/>
      <c r="DD35" s="75"/>
      <c r="DE35" s="75"/>
      <c r="DF35" s="75"/>
      <c r="DG35" s="75"/>
      <c r="DH35" s="75"/>
      <c r="DI35" s="75"/>
      <c r="DJ35" s="75"/>
      <c r="DK35" s="75"/>
      <c r="DL35" s="75"/>
      <c r="DM35" s="75"/>
      <c r="DN35" s="75"/>
      <c r="DO35" s="75"/>
      <c r="DP35" s="75"/>
      <c r="DQ35" s="75"/>
      <c r="DR35" s="75"/>
      <c r="DS35" s="75"/>
      <c r="DT35" s="75"/>
      <c r="DU35" s="75"/>
      <c r="DV35" s="75"/>
      <c r="DW35" s="75"/>
      <c r="DX35" s="75"/>
      <c r="DY35" s="75"/>
      <c r="DZ35" s="75"/>
      <c r="EA35" s="75"/>
      <c r="EB35" s="75"/>
      <c r="EC35" s="75"/>
      <c r="ED35" s="75"/>
      <c r="EE35" s="75"/>
      <c r="EF35" s="75"/>
      <c r="EG35" s="75"/>
      <c r="EH35" s="75"/>
      <c r="EI35" s="75"/>
      <c r="EJ35" s="75"/>
      <c r="EK35" s="75"/>
      <c r="EL35" s="75"/>
      <c r="EM35" s="75"/>
      <c r="EN35" s="75"/>
      <c r="EO35" s="75"/>
      <c r="EP35" s="75"/>
      <c r="EQ35" s="75"/>
      <c r="ER35" s="75"/>
      <c r="ES35" s="75"/>
      <c r="ET35" s="75"/>
      <c r="EU35" s="75"/>
      <c r="EV35" s="75"/>
      <c r="EW35" s="75"/>
      <c r="EX35" s="75"/>
      <c r="EY35" s="75"/>
      <c r="EZ35" s="75"/>
      <c r="FA35" s="75"/>
      <c r="FB35" s="75"/>
      <c r="FC35" s="75"/>
      <c r="FD35" s="75"/>
      <c r="FE35" s="75"/>
      <c r="FF35" s="75"/>
      <c r="FG35" s="75"/>
      <c r="FH35" s="75"/>
      <c r="FI35" s="75"/>
    </row>
    <row r="36" spans="1:165" s="45" customFormat="1" ht="45" customHeight="1" x14ac:dyDescent="0.25">
      <c r="A36" s="75"/>
      <c r="B36" s="959" t="str">
        <f t="shared" si="5"/>
        <v/>
      </c>
      <c r="C36" s="735"/>
      <c r="D36" s="942"/>
      <c r="E36" s="9"/>
      <c r="F36" s="293" t="s">
        <v>22</v>
      </c>
      <c r="G36" s="293"/>
      <c r="H36" s="293"/>
      <c r="I36" s="293"/>
      <c r="J36" s="293"/>
      <c r="K36" s="296"/>
      <c r="L36" s="292" t="s">
        <v>22</v>
      </c>
      <c r="M36" s="291" t="s">
        <v>22</v>
      </c>
      <c r="N36" s="293" t="s">
        <v>22</v>
      </c>
      <c r="O36" s="293" t="s">
        <v>22</v>
      </c>
      <c r="P36" s="69"/>
      <c r="Q36" s="13" t="s">
        <v>22</v>
      </c>
      <c r="R36" s="75"/>
      <c r="S36" s="75"/>
      <c r="T36" s="75"/>
      <c r="U36" s="75"/>
      <c r="V36" s="75"/>
      <c r="W36" s="75"/>
      <c r="X36" s="75"/>
      <c r="Y36" s="75"/>
      <c r="Z36" s="75"/>
      <c r="AA36" s="75"/>
      <c r="AB36" s="75"/>
      <c r="AC36" s="75"/>
      <c r="AD36" s="75"/>
      <c r="AE36" s="75"/>
      <c r="AF36" s="75"/>
      <c r="AG36" s="75"/>
      <c r="AH36" s="75"/>
      <c r="AI36" s="75"/>
      <c r="AJ36" s="75"/>
      <c r="AK36" s="75"/>
      <c r="AL36" s="75"/>
      <c r="AM36" s="75"/>
      <c r="AN36" s="75"/>
      <c r="AO36" s="75"/>
      <c r="AP36" s="75"/>
      <c r="AQ36" s="75"/>
      <c r="AR36" s="75"/>
      <c r="AS36" s="75"/>
      <c r="AT36" s="75"/>
      <c r="AU36" s="75"/>
      <c r="AV36" s="75"/>
      <c r="AW36" s="75"/>
      <c r="AX36" s="75"/>
      <c r="AY36" s="75"/>
      <c r="AZ36" s="75"/>
      <c r="BA36" s="75"/>
      <c r="BB36" s="75"/>
      <c r="BC36" s="75"/>
      <c r="BD36" s="75"/>
      <c r="BE36" s="75"/>
      <c r="BF36" s="75"/>
      <c r="BG36" s="75"/>
      <c r="BH36" s="75"/>
      <c r="BI36" s="75"/>
      <c r="BJ36" s="75"/>
      <c r="BK36" s="75"/>
      <c r="BL36" s="75"/>
      <c r="BM36" s="75"/>
      <c r="BN36" s="75"/>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75"/>
      <c r="CO36" s="75"/>
      <c r="CP36" s="75"/>
      <c r="CQ36" s="75"/>
      <c r="CR36" s="75"/>
      <c r="CS36" s="75"/>
      <c r="CT36" s="75"/>
      <c r="CU36" s="75"/>
      <c r="CV36" s="75"/>
      <c r="CW36" s="75"/>
      <c r="CX36" s="75"/>
      <c r="CY36" s="75"/>
      <c r="CZ36" s="75"/>
      <c r="DA36" s="75"/>
      <c r="DB36" s="75"/>
      <c r="DC36" s="75"/>
      <c r="DD36" s="75"/>
      <c r="DE36" s="75"/>
      <c r="DF36" s="75"/>
      <c r="DG36" s="75"/>
      <c r="DH36" s="75"/>
      <c r="DI36" s="75"/>
      <c r="DJ36" s="75"/>
      <c r="DK36" s="75"/>
      <c r="DL36" s="75"/>
      <c r="DM36" s="75"/>
      <c r="DN36" s="75"/>
      <c r="DO36" s="75"/>
      <c r="DP36" s="75"/>
      <c r="DQ36" s="75"/>
      <c r="DR36" s="75"/>
      <c r="DS36" s="75"/>
      <c r="DT36" s="75"/>
      <c r="DU36" s="75"/>
      <c r="DV36" s="75"/>
      <c r="DW36" s="75"/>
      <c r="DX36" s="75"/>
      <c r="DY36" s="75"/>
      <c r="DZ36" s="75"/>
      <c r="EA36" s="75"/>
      <c r="EB36" s="75"/>
      <c r="EC36" s="75"/>
      <c r="ED36" s="75"/>
      <c r="EE36" s="75"/>
      <c r="EF36" s="75"/>
      <c r="EG36" s="75"/>
      <c r="EH36" s="75"/>
      <c r="EI36" s="75"/>
      <c r="EJ36" s="75"/>
      <c r="EK36" s="75"/>
      <c r="EL36" s="75"/>
      <c r="EM36" s="75"/>
      <c r="EN36" s="75"/>
      <c r="EO36" s="75"/>
      <c r="EP36" s="75"/>
      <c r="EQ36" s="75"/>
      <c r="ER36" s="75"/>
      <c r="ES36" s="75"/>
      <c r="ET36" s="75"/>
      <c r="EU36" s="75"/>
      <c r="EV36" s="75"/>
      <c r="EW36" s="75"/>
      <c r="EX36" s="75"/>
      <c r="EY36" s="75"/>
      <c r="EZ36" s="75"/>
      <c r="FA36" s="75"/>
      <c r="FB36" s="75"/>
      <c r="FC36" s="75"/>
      <c r="FD36" s="75"/>
      <c r="FE36" s="75"/>
      <c r="FF36" s="75"/>
      <c r="FG36" s="75"/>
      <c r="FH36" s="75"/>
      <c r="FI36" s="75"/>
    </row>
    <row r="37" spans="1:165" ht="45" customHeight="1" thickBot="1" x14ac:dyDescent="0.4">
      <c r="A37" s="74"/>
      <c r="B37" s="949" t="s">
        <v>258</v>
      </c>
      <c r="C37" s="990"/>
      <c r="D37" s="991"/>
      <c r="E37" s="39">
        <f>SUM(E30:E36)</f>
        <v>0</v>
      </c>
      <c r="F37" s="484"/>
      <c r="G37" s="39">
        <f>SUM(G30:G36)</f>
        <v>0</v>
      </c>
      <c r="H37" s="39">
        <f>SUM(H30:H36)</f>
        <v>0</v>
      </c>
      <c r="I37" s="39">
        <f>SUM(I30:I36)</f>
        <v>0</v>
      </c>
      <c r="J37" s="41">
        <f>SUM(J30:J36)</f>
        <v>0</v>
      </c>
      <c r="K37" s="388">
        <f>SUM(K30:K36)</f>
        <v>0</v>
      </c>
      <c r="L37" s="973"/>
      <c r="M37" s="971"/>
      <c r="N37" s="971"/>
      <c r="O37" s="971"/>
      <c r="P37" s="971"/>
      <c r="Q37" s="972"/>
      <c r="R37" s="74"/>
      <c r="S37" s="74"/>
      <c r="T37" s="74"/>
      <c r="U37" s="74"/>
      <c r="V37" s="74"/>
    </row>
    <row r="38" spans="1:165" ht="167.15" customHeight="1" x14ac:dyDescent="0.35">
      <c r="A38" s="74"/>
      <c r="B38" s="678" t="s">
        <v>488</v>
      </c>
      <c r="C38" s="673"/>
      <c r="D38" s="673"/>
      <c r="E38" s="673"/>
      <c r="F38" s="673"/>
      <c r="G38" s="673"/>
      <c r="H38" s="673"/>
      <c r="I38" s="673"/>
      <c r="J38" s="673"/>
      <c r="K38" s="673"/>
      <c r="L38" s="673"/>
      <c r="M38" s="673"/>
      <c r="N38" s="673"/>
      <c r="O38" s="673"/>
      <c r="P38" s="673"/>
      <c r="Q38" s="674"/>
      <c r="R38" s="74"/>
      <c r="S38" s="74"/>
      <c r="T38" s="74"/>
      <c r="U38" s="74"/>
      <c r="V38" s="74"/>
    </row>
    <row r="39" spans="1:165" ht="176.15" customHeight="1" thickBot="1" x14ac:dyDescent="0.4">
      <c r="A39" s="74"/>
      <c r="B39" s="675"/>
      <c r="C39" s="676"/>
      <c r="D39" s="676"/>
      <c r="E39" s="676"/>
      <c r="F39" s="676"/>
      <c r="G39" s="676"/>
      <c r="H39" s="676"/>
      <c r="I39" s="676"/>
      <c r="J39" s="676"/>
      <c r="K39" s="676"/>
      <c r="L39" s="676"/>
      <c r="M39" s="676"/>
      <c r="N39" s="676"/>
      <c r="O39" s="676"/>
      <c r="P39" s="676"/>
      <c r="Q39" s="677"/>
      <c r="R39" s="74"/>
      <c r="S39" s="74"/>
      <c r="T39" s="74"/>
      <c r="U39" s="74"/>
      <c r="V39" s="74"/>
    </row>
    <row r="40" spans="1:165" ht="122.15" customHeight="1" x14ac:dyDescent="0.35">
      <c r="A40" s="74"/>
      <c r="B40" s="672" t="s">
        <v>220</v>
      </c>
      <c r="C40" s="673"/>
      <c r="D40" s="673"/>
      <c r="E40" s="673"/>
      <c r="F40" s="673"/>
      <c r="G40" s="673"/>
      <c r="H40" s="673"/>
      <c r="I40" s="673"/>
      <c r="J40" s="673"/>
      <c r="K40" s="673"/>
      <c r="L40" s="673"/>
      <c r="M40" s="673"/>
      <c r="N40" s="673"/>
      <c r="O40" s="673"/>
      <c r="P40" s="673"/>
      <c r="Q40" s="674"/>
      <c r="R40" s="74"/>
      <c r="S40" s="74"/>
      <c r="T40" s="74"/>
      <c r="U40" s="74"/>
      <c r="V40" s="74"/>
    </row>
    <row r="41" spans="1:165" ht="176.15" customHeight="1" thickBot="1" x14ac:dyDescent="0.4">
      <c r="A41" s="74"/>
      <c r="B41" s="675"/>
      <c r="C41" s="676"/>
      <c r="D41" s="676"/>
      <c r="E41" s="676"/>
      <c r="F41" s="676"/>
      <c r="G41" s="676"/>
      <c r="H41" s="676"/>
      <c r="I41" s="676"/>
      <c r="J41" s="676"/>
      <c r="K41" s="676"/>
      <c r="L41" s="676"/>
      <c r="M41" s="676"/>
      <c r="N41" s="676"/>
      <c r="O41" s="676"/>
      <c r="P41" s="676"/>
      <c r="Q41" s="677"/>
      <c r="R41" s="74"/>
      <c r="S41" s="74"/>
      <c r="T41" s="74"/>
      <c r="U41" s="74"/>
      <c r="V41" s="74"/>
    </row>
    <row r="42" spans="1:165" s="74" customFormat="1" x14ac:dyDescent="0.35"/>
    <row r="43" spans="1:165" s="74" customFormat="1" x14ac:dyDescent="0.35"/>
    <row r="44" spans="1:165" s="74" customFormat="1" x14ac:dyDescent="0.35"/>
    <row r="45" spans="1:165" s="74" customFormat="1" x14ac:dyDescent="0.35"/>
    <row r="46" spans="1:165" s="74" customFormat="1" x14ac:dyDescent="0.35"/>
    <row r="47" spans="1:165" s="74" customFormat="1" x14ac:dyDescent="0.35"/>
    <row r="48" spans="1:165" s="74" customFormat="1" x14ac:dyDescent="0.35"/>
    <row r="49" s="74" customFormat="1" x14ac:dyDescent="0.35"/>
    <row r="50" s="74" customFormat="1" x14ac:dyDescent="0.35"/>
    <row r="51" s="74" customFormat="1" x14ac:dyDescent="0.35"/>
    <row r="52" s="74" customFormat="1" x14ac:dyDescent="0.35"/>
    <row r="53" s="74" customFormat="1" x14ac:dyDescent="0.35"/>
    <row r="54" s="74" customFormat="1" x14ac:dyDescent="0.35"/>
    <row r="55" s="74" customFormat="1" x14ac:dyDescent="0.35"/>
    <row r="56" s="74" customFormat="1" x14ac:dyDescent="0.35"/>
    <row r="57" s="74" customFormat="1" x14ac:dyDescent="0.35"/>
    <row r="58" s="74" customFormat="1" x14ac:dyDescent="0.35"/>
    <row r="59" s="74" customFormat="1" x14ac:dyDescent="0.35"/>
    <row r="60" s="74" customFormat="1" x14ac:dyDescent="0.35"/>
    <row r="61" s="74" customFormat="1" x14ac:dyDescent="0.35"/>
    <row r="62" s="74" customFormat="1" x14ac:dyDescent="0.35"/>
    <row r="63" s="74" customFormat="1" x14ac:dyDescent="0.35"/>
    <row r="64" s="74" customFormat="1" x14ac:dyDescent="0.35"/>
    <row r="65" s="74" customFormat="1" x14ac:dyDescent="0.35"/>
    <row r="66" s="74" customFormat="1" x14ac:dyDescent="0.35"/>
    <row r="67" s="74" customFormat="1" x14ac:dyDescent="0.35"/>
    <row r="68" s="74" customFormat="1" x14ac:dyDescent="0.35"/>
    <row r="69" s="74" customFormat="1" x14ac:dyDescent="0.35"/>
    <row r="70" s="74" customFormat="1" x14ac:dyDescent="0.35"/>
    <row r="71" s="74" customFormat="1" x14ac:dyDescent="0.35"/>
    <row r="72" s="74" customFormat="1" x14ac:dyDescent="0.35"/>
    <row r="73" s="74" customFormat="1" x14ac:dyDescent="0.35"/>
    <row r="74" s="74" customFormat="1" x14ac:dyDescent="0.35"/>
    <row r="75" s="74" customFormat="1" x14ac:dyDescent="0.35"/>
    <row r="76" s="74" customFormat="1" x14ac:dyDescent="0.35"/>
    <row r="77" s="74" customFormat="1" x14ac:dyDescent="0.35"/>
    <row r="78" s="74" customFormat="1" x14ac:dyDescent="0.35"/>
    <row r="79" s="74" customFormat="1" x14ac:dyDescent="0.35"/>
    <row r="80" s="74" customFormat="1" x14ac:dyDescent="0.35"/>
    <row r="81" s="74" customFormat="1" x14ac:dyDescent="0.35"/>
    <row r="82" s="74" customFormat="1" x14ac:dyDescent="0.35"/>
    <row r="83" s="74" customFormat="1" x14ac:dyDescent="0.35"/>
    <row r="84" s="74" customFormat="1" x14ac:dyDescent="0.35"/>
    <row r="85" s="74" customFormat="1" x14ac:dyDescent="0.35"/>
    <row r="86" s="74" customFormat="1" x14ac:dyDescent="0.35"/>
    <row r="87" s="74" customFormat="1" x14ac:dyDescent="0.35"/>
    <row r="88" s="74" customFormat="1" x14ac:dyDescent="0.35"/>
    <row r="89" s="74" customFormat="1" x14ac:dyDescent="0.35"/>
    <row r="90" s="74" customFormat="1" x14ac:dyDescent="0.35"/>
    <row r="91" s="74" customFormat="1" x14ac:dyDescent="0.35"/>
    <row r="92" s="74" customFormat="1" x14ac:dyDescent="0.35"/>
    <row r="93" s="74" customFormat="1" x14ac:dyDescent="0.35"/>
    <row r="94" s="74" customFormat="1" x14ac:dyDescent="0.35"/>
    <row r="95" s="74" customFormat="1" x14ac:dyDescent="0.35"/>
    <row r="96" s="74" customFormat="1" x14ac:dyDescent="0.35"/>
    <row r="97" s="74" customFormat="1" x14ac:dyDescent="0.35"/>
    <row r="98" s="74" customFormat="1" x14ac:dyDescent="0.35"/>
    <row r="99" s="74" customFormat="1" x14ac:dyDescent="0.35"/>
    <row r="100" s="74" customFormat="1" x14ac:dyDescent="0.35"/>
    <row r="101" s="74" customFormat="1" x14ac:dyDescent="0.35"/>
    <row r="102" s="74" customFormat="1" x14ac:dyDescent="0.35"/>
    <row r="103" s="74" customFormat="1" x14ac:dyDescent="0.35"/>
    <row r="104" s="74" customFormat="1" x14ac:dyDescent="0.35"/>
    <row r="105" s="74" customFormat="1" x14ac:dyDescent="0.35"/>
    <row r="106" s="74" customFormat="1" x14ac:dyDescent="0.35"/>
    <row r="107" s="74" customFormat="1" x14ac:dyDescent="0.35"/>
    <row r="108" s="74" customFormat="1" x14ac:dyDescent="0.35"/>
    <row r="109" s="74" customFormat="1" x14ac:dyDescent="0.35"/>
    <row r="110" s="74" customFormat="1" x14ac:dyDescent="0.35"/>
    <row r="111" s="74" customFormat="1" x14ac:dyDescent="0.35"/>
    <row r="112" s="74" customFormat="1" x14ac:dyDescent="0.35"/>
    <row r="113" s="74" customFormat="1" x14ac:dyDescent="0.35"/>
    <row r="114" s="74" customFormat="1" x14ac:dyDescent="0.35"/>
    <row r="115" s="74" customFormat="1" x14ac:dyDescent="0.35"/>
    <row r="116" s="74" customFormat="1" x14ac:dyDescent="0.35"/>
    <row r="117" s="74" customFormat="1" x14ac:dyDescent="0.35"/>
    <row r="118" s="74" customFormat="1" x14ac:dyDescent="0.35"/>
    <row r="119" s="74" customFormat="1" x14ac:dyDescent="0.35"/>
    <row r="120" s="74" customFormat="1" x14ac:dyDescent="0.35"/>
    <row r="121" s="74" customFormat="1" x14ac:dyDescent="0.35"/>
    <row r="122" s="74" customFormat="1" x14ac:dyDescent="0.35"/>
    <row r="123" s="74" customFormat="1" x14ac:dyDescent="0.35"/>
    <row r="124" s="74" customFormat="1" x14ac:dyDescent="0.35"/>
    <row r="125" s="74" customFormat="1" x14ac:dyDescent="0.35"/>
    <row r="126" s="74" customFormat="1" x14ac:dyDescent="0.35"/>
    <row r="127" s="74" customFormat="1" x14ac:dyDescent="0.35"/>
    <row r="128" s="74" customFormat="1" x14ac:dyDescent="0.35"/>
    <row r="129" s="74" customFormat="1" x14ac:dyDescent="0.35"/>
    <row r="130" s="74" customFormat="1" x14ac:dyDescent="0.35"/>
    <row r="131" s="74" customFormat="1" x14ac:dyDescent="0.35"/>
    <row r="132" s="74" customFormat="1" x14ac:dyDescent="0.35"/>
    <row r="133" s="74" customFormat="1" x14ac:dyDescent="0.35"/>
    <row r="134" s="74" customFormat="1" x14ac:dyDescent="0.35"/>
    <row r="135" s="74" customFormat="1" x14ac:dyDescent="0.35"/>
    <row r="136" s="74" customFormat="1" x14ac:dyDescent="0.35"/>
    <row r="137" s="74" customFormat="1" x14ac:dyDescent="0.35"/>
    <row r="138" s="74" customFormat="1" x14ac:dyDescent="0.35"/>
    <row r="139" s="74" customFormat="1" x14ac:dyDescent="0.35"/>
    <row r="140" s="74" customFormat="1" x14ac:dyDescent="0.35"/>
    <row r="141" s="74" customFormat="1" x14ac:dyDescent="0.35"/>
    <row r="142" s="74" customFormat="1" x14ac:dyDescent="0.35"/>
    <row r="143" s="74" customFormat="1" x14ac:dyDescent="0.35"/>
    <row r="144" s="74" customFormat="1" x14ac:dyDescent="0.35"/>
    <row r="145" s="74" customFormat="1" x14ac:dyDescent="0.35"/>
    <row r="146" s="74" customFormat="1" x14ac:dyDescent="0.35"/>
    <row r="147" s="74" customFormat="1" x14ac:dyDescent="0.35"/>
    <row r="148" s="74" customFormat="1" x14ac:dyDescent="0.35"/>
    <row r="149" s="74" customFormat="1" x14ac:dyDescent="0.35"/>
    <row r="150" s="74" customFormat="1" x14ac:dyDescent="0.35"/>
    <row r="151" s="74" customFormat="1" x14ac:dyDescent="0.35"/>
    <row r="152" s="74" customFormat="1" x14ac:dyDescent="0.35"/>
    <row r="153" s="74" customFormat="1" x14ac:dyDescent="0.35"/>
    <row r="154" s="74" customFormat="1" x14ac:dyDescent="0.35"/>
    <row r="155" s="74" customFormat="1" x14ac:dyDescent="0.35"/>
    <row r="156" s="74" customFormat="1" x14ac:dyDescent="0.35"/>
    <row r="157" s="74" customFormat="1" x14ac:dyDescent="0.35"/>
    <row r="158" s="74" customFormat="1" x14ac:dyDescent="0.35"/>
    <row r="159" s="74" customFormat="1" x14ac:dyDescent="0.35"/>
    <row r="160" s="74" customFormat="1" x14ac:dyDescent="0.35"/>
    <row r="161" s="74" customFormat="1" x14ac:dyDescent="0.35"/>
    <row r="162" s="74" customFormat="1" x14ac:dyDescent="0.35"/>
    <row r="163" s="74" customFormat="1" x14ac:dyDescent="0.35"/>
    <row r="164" s="74" customFormat="1" x14ac:dyDescent="0.35"/>
    <row r="165" s="74" customFormat="1" x14ac:dyDescent="0.35"/>
    <row r="166" s="74" customFormat="1" x14ac:dyDescent="0.35"/>
    <row r="167" s="74" customFormat="1" x14ac:dyDescent="0.35"/>
    <row r="168" s="74" customFormat="1" x14ac:dyDescent="0.35"/>
    <row r="169" s="74" customFormat="1" x14ac:dyDescent="0.35"/>
    <row r="170" s="74" customFormat="1" x14ac:dyDescent="0.35"/>
    <row r="171" s="74" customFormat="1" x14ac:dyDescent="0.35"/>
    <row r="172" s="74" customFormat="1" x14ac:dyDescent="0.35"/>
    <row r="173" s="74" customFormat="1" x14ac:dyDescent="0.35"/>
    <row r="174" s="74" customFormat="1" x14ac:dyDescent="0.35"/>
    <row r="175" s="74" customFormat="1" x14ac:dyDescent="0.35"/>
    <row r="176" s="74" customFormat="1" x14ac:dyDescent="0.35"/>
    <row r="177" s="74" customFormat="1" x14ac:dyDescent="0.35"/>
    <row r="178" s="74" customFormat="1" x14ac:dyDescent="0.35"/>
    <row r="179" s="74" customFormat="1" x14ac:dyDescent="0.35"/>
    <row r="180" s="74" customFormat="1" x14ac:dyDescent="0.35"/>
    <row r="181" s="74" customFormat="1" x14ac:dyDescent="0.35"/>
    <row r="182" s="74" customFormat="1" x14ac:dyDescent="0.35"/>
    <row r="183" s="74" customFormat="1" x14ac:dyDescent="0.35"/>
    <row r="184" s="74" customFormat="1" x14ac:dyDescent="0.35"/>
    <row r="185" s="74" customFormat="1" x14ac:dyDescent="0.35"/>
    <row r="186" s="74" customFormat="1" x14ac:dyDescent="0.35"/>
    <row r="187" s="74" customFormat="1" x14ac:dyDescent="0.35"/>
    <row r="188" s="74" customFormat="1" x14ac:dyDescent="0.35"/>
    <row r="189" s="74" customFormat="1" x14ac:dyDescent="0.35"/>
    <row r="190" s="74" customFormat="1" x14ac:dyDescent="0.35"/>
    <row r="191" s="74" customFormat="1" x14ac:dyDescent="0.35"/>
    <row r="192" s="74" customFormat="1" x14ac:dyDescent="0.35"/>
    <row r="193" s="74" customFormat="1" x14ac:dyDescent="0.35"/>
    <row r="194" s="74" customFormat="1" x14ac:dyDescent="0.35"/>
    <row r="195" s="74" customFormat="1" x14ac:dyDescent="0.35"/>
    <row r="196" s="74" customFormat="1" x14ac:dyDescent="0.35"/>
    <row r="197" s="74" customFormat="1" x14ac:dyDescent="0.35"/>
    <row r="198" s="74" customFormat="1" x14ac:dyDescent="0.35"/>
    <row r="199" s="74" customFormat="1" x14ac:dyDescent="0.35"/>
    <row r="200" s="74" customFormat="1" x14ac:dyDescent="0.35"/>
    <row r="201" s="74" customFormat="1" x14ac:dyDescent="0.35"/>
    <row r="202" s="74" customFormat="1" x14ac:dyDescent="0.35"/>
    <row r="203" s="74" customFormat="1" x14ac:dyDescent="0.35"/>
    <row r="204" s="74" customFormat="1" x14ac:dyDescent="0.35"/>
    <row r="205" s="74" customFormat="1" x14ac:dyDescent="0.35"/>
    <row r="206" s="74" customFormat="1" x14ac:dyDescent="0.35"/>
    <row r="207" s="74" customFormat="1" x14ac:dyDescent="0.35"/>
    <row r="208" s="74" customFormat="1" x14ac:dyDescent="0.35"/>
    <row r="209" s="74" customFormat="1" x14ac:dyDescent="0.35"/>
    <row r="210" s="74" customFormat="1" x14ac:dyDescent="0.35"/>
    <row r="211" s="74" customFormat="1" x14ac:dyDescent="0.35"/>
    <row r="212" s="74" customFormat="1" x14ac:dyDescent="0.35"/>
    <row r="213" s="74" customFormat="1" x14ac:dyDescent="0.35"/>
    <row r="214" s="74" customFormat="1" x14ac:dyDescent="0.35"/>
    <row r="215" s="74" customFormat="1" x14ac:dyDescent="0.35"/>
    <row r="216" s="74" customFormat="1" x14ac:dyDescent="0.35"/>
    <row r="217" s="74" customFormat="1" x14ac:dyDescent="0.35"/>
    <row r="218" s="74" customFormat="1" x14ac:dyDescent="0.35"/>
    <row r="219" s="74" customFormat="1" x14ac:dyDescent="0.35"/>
    <row r="220" s="74" customFormat="1" x14ac:dyDescent="0.35"/>
    <row r="221" s="74" customFormat="1" x14ac:dyDescent="0.35"/>
    <row r="222" s="74" customFormat="1" x14ac:dyDescent="0.35"/>
    <row r="223" s="74" customFormat="1" x14ac:dyDescent="0.35"/>
    <row r="224" s="74" customFormat="1" x14ac:dyDescent="0.35"/>
    <row r="225" s="74" customFormat="1" x14ac:dyDescent="0.35"/>
    <row r="226" s="74" customFormat="1" x14ac:dyDescent="0.35"/>
    <row r="227" s="74" customFormat="1" x14ac:dyDescent="0.35"/>
    <row r="228" s="74" customFormat="1" x14ac:dyDescent="0.35"/>
    <row r="229" s="74" customFormat="1" x14ac:dyDescent="0.35"/>
    <row r="230" s="74" customFormat="1" x14ac:dyDescent="0.35"/>
    <row r="231" s="74" customFormat="1" x14ac:dyDescent="0.35"/>
    <row r="232" s="74" customFormat="1" x14ac:dyDescent="0.35"/>
    <row r="233" s="74" customFormat="1" x14ac:dyDescent="0.35"/>
    <row r="234" s="74" customFormat="1" x14ac:dyDescent="0.35"/>
    <row r="235" s="74" customFormat="1" x14ac:dyDescent="0.35"/>
    <row r="236" s="74" customFormat="1" x14ac:dyDescent="0.35"/>
    <row r="237" s="74" customFormat="1" x14ac:dyDescent="0.35"/>
    <row r="238" s="74" customFormat="1" x14ac:dyDescent="0.35"/>
    <row r="239" s="74" customFormat="1" x14ac:dyDescent="0.35"/>
    <row r="240" s="74" customFormat="1" x14ac:dyDescent="0.35"/>
    <row r="241" s="74" customFormat="1" x14ac:dyDescent="0.35"/>
    <row r="242" s="74" customFormat="1" x14ac:dyDescent="0.35"/>
    <row r="243" s="74" customFormat="1" x14ac:dyDescent="0.35"/>
    <row r="244" s="74" customFormat="1" x14ac:dyDescent="0.35"/>
    <row r="245" s="74" customFormat="1" x14ac:dyDescent="0.35"/>
    <row r="246" s="74" customFormat="1" x14ac:dyDescent="0.35"/>
    <row r="247" s="74" customFormat="1" x14ac:dyDescent="0.35"/>
    <row r="248" s="74" customFormat="1" x14ac:dyDescent="0.35"/>
    <row r="249" s="74" customFormat="1" x14ac:dyDescent="0.35"/>
    <row r="250" s="74" customFormat="1" x14ac:dyDescent="0.35"/>
    <row r="251" s="74" customFormat="1" x14ac:dyDescent="0.35"/>
    <row r="252" s="74" customFormat="1" x14ac:dyDescent="0.35"/>
    <row r="253" s="74" customFormat="1" x14ac:dyDescent="0.35"/>
    <row r="254" s="74" customFormat="1" x14ac:dyDescent="0.35"/>
    <row r="255" s="74" customFormat="1" x14ac:dyDescent="0.35"/>
    <row r="256" s="74" customFormat="1" x14ac:dyDescent="0.35"/>
    <row r="257" s="74" customFormat="1" x14ac:dyDescent="0.35"/>
    <row r="258" s="74" customFormat="1" x14ac:dyDescent="0.35"/>
    <row r="259" s="74" customFormat="1" x14ac:dyDescent="0.35"/>
    <row r="260" s="74" customFormat="1" x14ac:dyDescent="0.35"/>
    <row r="261" s="74" customFormat="1" x14ac:dyDescent="0.35"/>
    <row r="262" s="74" customFormat="1" x14ac:dyDescent="0.35"/>
    <row r="263" s="74" customFormat="1" x14ac:dyDescent="0.35"/>
    <row r="264" s="74" customFormat="1" x14ac:dyDescent="0.35"/>
    <row r="265" s="74" customFormat="1" x14ac:dyDescent="0.35"/>
    <row r="266" s="74" customFormat="1" x14ac:dyDescent="0.35"/>
    <row r="267" s="74" customFormat="1" x14ac:dyDescent="0.35"/>
    <row r="268" s="74" customFormat="1" x14ac:dyDescent="0.35"/>
    <row r="269" s="74" customFormat="1" x14ac:dyDescent="0.35"/>
    <row r="270" s="74" customFormat="1" x14ac:dyDescent="0.35"/>
    <row r="271" s="74" customFormat="1" x14ac:dyDescent="0.35"/>
    <row r="272" s="74" customFormat="1" x14ac:dyDescent="0.35"/>
    <row r="273" s="74" customFormat="1" x14ac:dyDescent="0.35"/>
    <row r="274" s="74" customFormat="1" x14ac:dyDescent="0.35"/>
    <row r="275" s="74" customFormat="1" x14ac:dyDescent="0.35"/>
    <row r="276" s="74" customFormat="1" x14ac:dyDescent="0.35"/>
    <row r="277" s="74" customFormat="1" x14ac:dyDescent="0.35"/>
    <row r="278" s="74" customFormat="1" x14ac:dyDescent="0.35"/>
    <row r="279" s="74" customFormat="1" x14ac:dyDescent="0.35"/>
    <row r="280" s="74" customFormat="1" x14ac:dyDescent="0.35"/>
    <row r="281" s="74" customFormat="1" x14ac:dyDescent="0.35"/>
    <row r="282" s="74" customFormat="1" x14ac:dyDescent="0.35"/>
    <row r="283" s="74" customFormat="1" x14ac:dyDescent="0.35"/>
    <row r="284" s="74" customFormat="1" x14ac:dyDescent="0.35"/>
    <row r="285" s="74" customFormat="1" x14ac:dyDescent="0.35"/>
    <row r="286" s="74" customFormat="1" x14ac:dyDescent="0.35"/>
    <row r="287" s="74" customFormat="1" x14ac:dyDescent="0.35"/>
    <row r="288" s="74" customFormat="1" x14ac:dyDescent="0.35"/>
    <row r="289" s="74" customFormat="1" x14ac:dyDescent="0.35"/>
    <row r="290" s="74" customFormat="1" x14ac:dyDescent="0.35"/>
    <row r="291" s="74" customFormat="1" x14ac:dyDescent="0.35"/>
    <row r="292" s="74" customFormat="1" x14ac:dyDescent="0.35"/>
    <row r="293" s="74" customFormat="1" x14ac:dyDescent="0.35"/>
    <row r="294" s="74" customFormat="1" x14ac:dyDescent="0.35"/>
    <row r="295" s="74" customFormat="1" x14ac:dyDescent="0.35"/>
    <row r="296" s="74" customFormat="1" x14ac:dyDescent="0.35"/>
    <row r="297" s="74" customFormat="1" x14ac:dyDescent="0.35"/>
    <row r="298" s="74" customFormat="1" x14ac:dyDescent="0.35"/>
    <row r="299" s="74" customFormat="1" x14ac:dyDescent="0.35"/>
    <row r="300" s="74" customFormat="1" x14ac:dyDescent="0.35"/>
    <row r="301" s="74" customFormat="1" x14ac:dyDescent="0.35"/>
    <row r="302" s="74" customFormat="1" x14ac:dyDescent="0.35"/>
    <row r="303" s="74" customFormat="1" x14ac:dyDescent="0.35"/>
    <row r="304" s="74" customFormat="1" x14ac:dyDescent="0.35"/>
    <row r="305" s="74" customFormat="1" x14ac:dyDescent="0.35"/>
    <row r="306" s="74" customFormat="1" x14ac:dyDescent="0.35"/>
    <row r="307" s="74" customFormat="1" x14ac:dyDescent="0.35"/>
    <row r="308" s="74" customFormat="1" x14ac:dyDescent="0.35"/>
    <row r="309" s="74" customFormat="1" x14ac:dyDescent="0.35"/>
    <row r="310" s="74" customFormat="1" x14ac:dyDescent="0.35"/>
    <row r="311" s="74" customFormat="1" x14ac:dyDescent="0.35"/>
    <row r="312" s="74" customFormat="1" x14ac:dyDescent="0.35"/>
    <row r="313" s="74" customFormat="1" x14ac:dyDescent="0.35"/>
    <row r="314" s="74" customFormat="1" x14ac:dyDescent="0.35"/>
    <row r="315" s="74" customFormat="1" x14ac:dyDescent="0.35"/>
    <row r="316" s="74" customFormat="1" x14ac:dyDescent="0.35"/>
    <row r="317" s="74" customFormat="1" x14ac:dyDescent="0.35"/>
    <row r="318" s="74" customFormat="1" x14ac:dyDescent="0.35"/>
    <row r="319" s="74" customFormat="1" x14ac:dyDescent="0.35"/>
    <row r="320" s="74" customFormat="1" x14ac:dyDescent="0.35"/>
    <row r="321" s="74" customFormat="1" x14ac:dyDescent="0.35"/>
    <row r="322" s="74" customFormat="1" x14ac:dyDescent="0.35"/>
    <row r="323" s="74" customFormat="1" x14ac:dyDescent="0.35"/>
    <row r="324" s="74" customFormat="1" x14ac:dyDescent="0.35"/>
    <row r="325" s="74" customFormat="1" x14ac:dyDescent="0.35"/>
    <row r="326" s="74" customFormat="1" x14ac:dyDescent="0.35"/>
    <row r="327" s="74" customFormat="1" x14ac:dyDescent="0.35"/>
    <row r="328" s="74" customFormat="1" x14ac:dyDescent="0.35"/>
    <row r="329" s="74" customFormat="1" x14ac:dyDescent="0.35"/>
    <row r="330" s="74" customFormat="1" x14ac:dyDescent="0.35"/>
    <row r="331" s="74" customFormat="1" x14ac:dyDescent="0.35"/>
    <row r="332" s="74" customFormat="1" x14ac:dyDescent="0.35"/>
    <row r="333" s="74" customFormat="1" x14ac:dyDescent="0.35"/>
    <row r="334" s="74" customFormat="1" x14ac:dyDescent="0.35"/>
    <row r="335" s="74" customFormat="1" x14ac:dyDescent="0.35"/>
    <row r="336" s="74" customFormat="1" x14ac:dyDescent="0.35"/>
    <row r="337" s="74" customFormat="1" x14ac:dyDescent="0.35"/>
    <row r="338" s="74" customFormat="1" x14ac:dyDescent="0.35"/>
    <row r="339" s="74" customFormat="1" x14ac:dyDescent="0.35"/>
    <row r="340" s="74" customFormat="1" x14ac:dyDescent="0.35"/>
    <row r="341" s="74" customFormat="1" x14ac:dyDescent="0.35"/>
    <row r="342" s="74" customFormat="1" x14ac:dyDescent="0.35"/>
    <row r="343" s="74" customFormat="1" x14ac:dyDescent="0.35"/>
    <row r="344" s="74" customFormat="1" x14ac:dyDescent="0.35"/>
    <row r="345" s="74" customFormat="1" x14ac:dyDescent="0.35"/>
    <row r="346" s="74" customFormat="1" x14ac:dyDescent="0.35"/>
    <row r="347" s="74" customFormat="1" x14ac:dyDescent="0.35"/>
    <row r="348" s="74" customFormat="1" x14ac:dyDescent="0.35"/>
    <row r="349" s="74" customFormat="1" x14ac:dyDescent="0.35"/>
    <row r="350" s="74" customFormat="1" x14ac:dyDescent="0.35"/>
    <row r="351" s="74" customFormat="1" x14ac:dyDescent="0.35"/>
    <row r="352" s="74" customFormat="1" x14ac:dyDescent="0.35"/>
    <row r="353" s="74" customFormat="1" x14ac:dyDescent="0.35"/>
    <row r="354" s="74" customFormat="1" x14ac:dyDescent="0.35"/>
    <row r="355" s="74" customFormat="1" x14ac:dyDescent="0.35"/>
    <row r="356" s="74" customFormat="1" x14ac:dyDescent="0.35"/>
    <row r="357" s="74" customFormat="1" x14ac:dyDescent="0.35"/>
    <row r="358" s="74" customFormat="1" x14ac:dyDescent="0.35"/>
    <row r="359" s="74" customFormat="1" x14ac:dyDescent="0.35"/>
    <row r="360" s="74" customFormat="1" x14ac:dyDescent="0.35"/>
    <row r="361" s="74" customFormat="1" x14ac:dyDescent="0.35"/>
    <row r="362" s="74" customFormat="1" x14ac:dyDescent="0.35"/>
    <row r="363" s="74" customFormat="1" x14ac:dyDescent="0.35"/>
    <row r="364" s="74" customFormat="1" x14ac:dyDescent="0.35"/>
    <row r="365" s="74" customFormat="1" x14ac:dyDescent="0.35"/>
    <row r="366" s="74" customFormat="1" x14ac:dyDescent="0.35"/>
    <row r="367" s="74" customFormat="1" x14ac:dyDescent="0.35"/>
    <row r="368" s="74" customFormat="1" x14ac:dyDescent="0.35"/>
    <row r="369" s="74" customFormat="1" x14ac:dyDescent="0.35"/>
    <row r="370" s="74" customFormat="1" x14ac:dyDescent="0.35"/>
    <row r="371" s="74" customFormat="1" x14ac:dyDescent="0.35"/>
    <row r="372" s="74" customFormat="1" x14ac:dyDescent="0.35"/>
    <row r="373" s="74" customFormat="1" x14ac:dyDescent="0.35"/>
    <row r="374" s="74" customFormat="1" x14ac:dyDescent="0.35"/>
    <row r="375" s="74" customFormat="1" x14ac:dyDescent="0.35"/>
    <row r="376" s="74" customFormat="1" x14ac:dyDescent="0.35"/>
    <row r="377" s="74" customFormat="1" x14ac:dyDescent="0.35"/>
    <row r="378" s="74" customFormat="1" x14ac:dyDescent="0.35"/>
    <row r="379" s="74" customFormat="1" x14ac:dyDescent="0.35"/>
    <row r="380" s="74" customFormat="1" x14ac:dyDescent="0.35"/>
    <row r="381" s="74" customFormat="1" x14ac:dyDescent="0.35"/>
    <row r="382" s="74" customFormat="1" x14ac:dyDescent="0.35"/>
    <row r="383" s="74" customFormat="1" x14ac:dyDescent="0.35"/>
    <row r="384" s="74" customFormat="1" x14ac:dyDescent="0.35"/>
    <row r="385" s="74" customFormat="1" x14ac:dyDescent="0.35"/>
    <row r="386" s="74" customFormat="1" x14ac:dyDescent="0.35"/>
    <row r="387" s="74" customFormat="1" x14ac:dyDescent="0.35"/>
    <row r="388" s="74" customFormat="1" x14ac:dyDescent="0.35"/>
    <row r="389" s="74" customFormat="1" x14ac:dyDescent="0.35"/>
    <row r="390" s="74" customFormat="1" x14ac:dyDescent="0.35"/>
    <row r="391" s="74" customFormat="1" x14ac:dyDescent="0.35"/>
    <row r="392" s="74" customFormat="1" x14ac:dyDescent="0.35"/>
    <row r="393" s="74" customFormat="1" x14ac:dyDescent="0.35"/>
    <row r="394" s="74" customFormat="1" x14ac:dyDescent="0.35"/>
    <row r="395" s="74" customFormat="1" x14ac:dyDescent="0.35"/>
    <row r="396" s="74" customFormat="1" x14ac:dyDescent="0.35"/>
    <row r="397" s="74" customFormat="1" x14ac:dyDescent="0.35"/>
    <row r="398" s="74" customFormat="1" x14ac:dyDescent="0.35"/>
    <row r="399" s="74" customFormat="1" x14ac:dyDescent="0.35"/>
    <row r="400" s="74" customFormat="1" x14ac:dyDescent="0.35"/>
    <row r="401" s="74" customFormat="1" x14ac:dyDescent="0.35"/>
    <row r="402" s="74" customFormat="1" x14ac:dyDescent="0.35"/>
    <row r="403" s="74" customFormat="1" x14ac:dyDescent="0.35"/>
    <row r="404" s="74" customFormat="1" x14ac:dyDescent="0.35"/>
    <row r="405" s="74" customFormat="1" x14ac:dyDescent="0.35"/>
    <row r="406" s="74" customFormat="1" x14ac:dyDescent="0.35"/>
    <row r="407" s="74" customFormat="1" x14ac:dyDescent="0.35"/>
    <row r="408" s="74" customFormat="1" x14ac:dyDescent="0.35"/>
    <row r="409" s="74" customFormat="1" x14ac:dyDescent="0.35"/>
    <row r="410" s="74" customFormat="1" x14ac:dyDescent="0.35"/>
    <row r="411" s="74" customFormat="1" x14ac:dyDescent="0.35"/>
    <row r="412" s="74" customFormat="1" x14ac:dyDescent="0.35"/>
    <row r="413" s="74" customFormat="1" x14ac:dyDescent="0.35"/>
    <row r="414" s="74" customFormat="1" x14ac:dyDescent="0.35"/>
    <row r="415" s="74" customFormat="1" x14ac:dyDescent="0.35"/>
    <row r="416" s="74" customFormat="1" x14ac:dyDescent="0.35"/>
    <row r="417" s="74" customFormat="1" x14ac:dyDescent="0.35"/>
    <row r="418" s="74" customFormat="1" x14ac:dyDescent="0.35"/>
    <row r="419" s="74" customFormat="1" x14ac:dyDescent="0.35"/>
    <row r="420" s="74" customFormat="1" x14ac:dyDescent="0.35"/>
    <row r="421" s="74" customFormat="1" x14ac:dyDescent="0.35"/>
    <row r="422" s="74" customFormat="1" x14ac:dyDescent="0.35"/>
    <row r="423" s="74" customFormat="1" x14ac:dyDescent="0.35"/>
    <row r="424" s="74" customFormat="1" x14ac:dyDescent="0.35"/>
    <row r="425" s="74" customFormat="1" x14ac:dyDescent="0.35"/>
    <row r="426" s="74" customFormat="1" x14ac:dyDescent="0.35"/>
    <row r="427" s="74" customFormat="1" x14ac:dyDescent="0.35"/>
    <row r="428" s="74" customFormat="1" x14ac:dyDescent="0.35"/>
    <row r="429" s="74" customFormat="1" x14ac:dyDescent="0.35"/>
    <row r="430" s="74" customFormat="1" x14ac:dyDescent="0.35"/>
    <row r="431" s="74" customFormat="1" x14ac:dyDescent="0.35"/>
    <row r="432" s="74" customFormat="1" x14ac:dyDescent="0.35"/>
    <row r="433" s="74" customFormat="1" x14ac:dyDescent="0.35"/>
    <row r="434" s="74" customFormat="1" x14ac:dyDescent="0.35"/>
    <row r="435" s="74" customFormat="1" x14ac:dyDescent="0.35"/>
    <row r="436" s="74" customFormat="1" x14ac:dyDescent="0.35"/>
    <row r="437" s="74" customFormat="1" x14ac:dyDescent="0.35"/>
    <row r="438" s="74" customFormat="1" x14ac:dyDescent="0.35"/>
    <row r="439" s="74" customFormat="1" x14ac:dyDescent="0.35"/>
    <row r="440" s="74" customFormat="1" x14ac:dyDescent="0.35"/>
    <row r="441" s="74" customFormat="1" x14ac:dyDescent="0.35"/>
    <row r="442" s="74" customFormat="1" x14ac:dyDescent="0.35"/>
    <row r="443" s="74" customFormat="1" x14ac:dyDescent="0.35"/>
    <row r="444" s="74" customFormat="1" x14ac:dyDescent="0.35"/>
    <row r="445" s="74" customFormat="1" x14ac:dyDescent="0.35"/>
    <row r="446" s="74" customFormat="1" x14ac:dyDescent="0.35"/>
    <row r="447" s="74" customFormat="1" x14ac:dyDescent="0.35"/>
    <row r="448" s="74" customFormat="1" x14ac:dyDescent="0.35"/>
    <row r="449" s="74" customFormat="1" x14ac:dyDescent="0.35"/>
    <row r="450" s="74" customFormat="1" x14ac:dyDescent="0.35"/>
    <row r="451" s="74" customFormat="1" x14ac:dyDescent="0.35"/>
    <row r="452" s="74" customFormat="1" x14ac:dyDescent="0.35"/>
    <row r="453" s="74" customFormat="1" x14ac:dyDescent="0.35"/>
    <row r="454" s="74" customFormat="1" x14ac:dyDescent="0.35"/>
    <row r="455" s="74" customFormat="1" x14ac:dyDescent="0.35"/>
    <row r="456" s="74" customFormat="1" x14ac:dyDescent="0.35"/>
    <row r="457" s="74" customFormat="1" x14ac:dyDescent="0.35"/>
    <row r="458" s="74" customFormat="1" x14ac:dyDescent="0.35"/>
    <row r="459" s="74" customFormat="1" x14ac:dyDescent="0.35"/>
    <row r="460" s="74" customFormat="1" x14ac:dyDescent="0.35"/>
    <row r="461" s="74" customFormat="1" x14ac:dyDescent="0.35"/>
    <row r="462" s="74" customFormat="1" x14ac:dyDescent="0.35"/>
    <row r="463" s="74" customFormat="1" x14ac:dyDescent="0.35"/>
    <row r="464" s="74" customFormat="1" x14ac:dyDescent="0.35"/>
    <row r="465" s="74" customFormat="1" x14ac:dyDescent="0.35"/>
    <row r="466" s="74" customFormat="1" x14ac:dyDescent="0.35"/>
    <row r="467" s="74" customFormat="1" x14ac:dyDescent="0.35"/>
    <row r="468" s="74" customFormat="1" x14ac:dyDescent="0.35"/>
    <row r="469" s="74" customFormat="1" x14ac:dyDescent="0.35"/>
    <row r="470" s="74" customFormat="1" x14ac:dyDescent="0.35"/>
    <row r="471" s="74" customFormat="1" x14ac:dyDescent="0.35"/>
    <row r="472" s="74" customFormat="1" x14ac:dyDescent="0.35"/>
    <row r="473" s="74" customFormat="1" x14ac:dyDescent="0.35"/>
    <row r="474" s="74" customFormat="1" x14ac:dyDescent="0.35"/>
    <row r="475" s="74" customFormat="1" x14ac:dyDescent="0.35"/>
    <row r="476" s="74" customFormat="1" x14ac:dyDescent="0.35"/>
    <row r="477" s="74" customFormat="1" x14ac:dyDescent="0.35"/>
    <row r="478" s="74" customFormat="1" x14ac:dyDescent="0.35"/>
    <row r="479" s="74" customFormat="1" x14ac:dyDescent="0.35"/>
    <row r="480" s="74" customFormat="1" x14ac:dyDescent="0.35"/>
    <row r="481" s="74" customFormat="1" x14ac:dyDescent="0.35"/>
    <row r="482" s="74" customFormat="1" x14ac:dyDescent="0.35"/>
    <row r="483" s="74" customFormat="1" x14ac:dyDescent="0.35"/>
    <row r="484" s="74" customFormat="1" x14ac:dyDescent="0.35"/>
    <row r="485" s="74" customFormat="1" x14ac:dyDescent="0.35"/>
    <row r="486" s="74" customFormat="1" x14ac:dyDescent="0.35"/>
    <row r="487" s="74" customFormat="1" x14ac:dyDescent="0.35"/>
    <row r="488" s="74" customFormat="1" x14ac:dyDescent="0.35"/>
    <row r="489" s="74" customFormat="1" x14ac:dyDescent="0.35"/>
    <row r="490" s="74" customFormat="1" x14ac:dyDescent="0.35"/>
    <row r="491" s="74" customFormat="1" x14ac:dyDescent="0.35"/>
    <row r="492" s="74" customFormat="1" x14ac:dyDescent="0.35"/>
    <row r="493" s="74" customFormat="1" x14ac:dyDescent="0.35"/>
    <row r="494" s="74" customFormat="1" x14ac:dyDescent="0.35"/>
    <row r="495" s="74" customFormat="1" x14ac:dyDescent="0.35"/>
    <row r="496" s="74" customFormat="1" x14ac:dyDescent="0.35"/>
    <row r="497" s="74" customFormat="1" x14ac:dyDescent="0.35"/>
    <row r="498" s="74" customFormat="1" x14ac:dyDescent="0.35"/>
    <row r="499" s="74" customFormat="1" x14ac:dyDescent="0.35"/>
    <row r="500" s="74" customFormat="1" x14ac:dyDescent="0.35"/>
    <row r="501" s="74" customFormat="1" x14ac:dyDescent="0.35"/>
    <row r="502" s="74" customFormat="1" x14ac:dyDescent="0.35"/>
    <row r="503" s="74" customFormat="1" x14ac:dyDescent="0.35"/>
    <row r="504" s="74" customFormat="1" x14ac:dyDescent="0.35"/>
    <row r="505" s="74" customFormat="1" x14ac:dyDescent="0.35"/>
    <row r="506" s="74" customFormat="1" x14ac:dyDescent="0.35"/>
    <row r="507" s="74" customFormat="1" x14ac:dyDescent="0.35"/>
    <row r="508" s="74" customFormat="1" x14ac:dyDescent="0.35"/>
    <row r="509" s="74" customFormat="1" x14ac:dyDescent="0.35"/>
    <row r="510" s="74" customFormat="1" x14ac:dyDescent="0.35"/>
    <row r="511" s="74" customFormat="1" x14ac:dyDescent="0.35"/>
    <row r="512" s="74" customFormat="1" x14ac:dyDescent="0.35"/>
    <row r="513" s="74" customFormat="1" x14ac:dyDescent="0.35"/>
    <row r="514" s="74" customFormat="1" x14ac:dyDescent="0.35"/>
    <row r="515" s="74" customFormat="1" x14ac:dyDescent="0.35"/>
    <row r="516" s="74" customFormat="1" x14ac:dyDescent="0.35"/>
    <row r="517" s="74" customFormat="1" x14ac:dyDescent="0.35"/>
    <row r="518" s="74" customFormat="1" x14ac:dyDescent="0.35"/>
    <row r="519" s="74" customFormat="1" x14ac:dyDescent="0.35"/>
    <row r="520" s="74" customFormat="1" x14ac:dyDescent="0.35"/>
    <row r="521" s="74" customFormat="1" x14ac:dyDescent="0.35"/>
    <row r="522" s="74" customFormat="1" x14ac:dyDescent="0.35"/>
    <row r="523" s="74" customFormat="1" x14ac:dyDescent="0.35"/>
    <row r="524" s="74" customFormat="1" x14ac:dyDescent="0.35"/>
    <row r="525" s="74" customFormat="1" x14ac:dyDescent="0.35"/>
    <row r="526" s="74" customFormat="1" x14ac:dyDescent="0.35"/>
    <row r="527" s="74" customFormat="1" x14ac:dyDescent="0.35"/>
    <row r="528" s="74" customFormat="1" x14ac:dyDescent="0.35"/>
    <row r="529" s="74" customFormat="1" x14ac:dyDescent="0.35"/>
    <row r="530" s="74" customFormat="1" x14ac:dyDescent="0.35"/>
    <row r="531" s="74" customFormat="1" x14ac:dyDescent="0.35"/>
    <row r="532" s="74" customFormat="1" x14ac:dyDescent="0.35"/>
    <row r="533" s="74" customFormat="1" x14ac:dyDescent="0.35"/>
    <row r="534" s="74" customFormat="1" x14ac:dyDescent="0.35"/>
    <row r="535" s="74" customFormat="1" x14ac:dyDescent="0.35"/>
    <row r="536" s="74" customFormat="1" x14ac:dyDescent="0.35"/>
    <row r="537" s="74" customFormat="1" x14ac:dyDescent="0.35"/>
    <row r="538" s="74" customFormat="1" x14ac:dyDescent="0.35"/>
    <row r="539" s="74" customFormat="1" x14ac:dyDescent="0.35"/>
    <row r="540" s="74" customFormat="1" x14ac:dyDescent="0.35"/>
    <row r="541" s="74" customFormat="1" x14ac:dyDescent="0.35"/>
    <row r="542" s="74" customFormat="1" x14ac:dyDescent="0.35"/>
    <row r="543" s="74" customFormat="1" x14ac:dyDescent="0.35"/>
    <row r="544" s="74" customFormat="1" x14ac:dyDescent="0.35"/>
    <row r="545" s="74" customFormat="1" x14ac:dyDescent="0.35"/>
    <row r="546" s="74" customFormat="1" x14ac:dyDescent="0.35"/>
    <row r="547" s="74" customFormat="1" x14ac:dyDescent="0.35"/>
    <row r="548" s="74" customFormat="1" x14ac:dyDescent="0.35"/>
    <row r="549" s="74" customFormat="1" x14ac:dyDescent="0.35"/>
    <row r="550" s="74" customFormat="1" x14ac:dyDescent="0.35"/>
    <row r="551" s="74" customFormat="1" x14ac:dyDescent="0.35"/>
    <row r="552" s="74" customFormat="1" x14ac:dyDescent="0.35"/>
    <row r="553" s="74" customFormat="1" x14ac:dyDescent="0.35"/>
    <row r="554" s="74" customFormat="1" x14ac:dyDescent="0.35"/>
    <row r="555" s="74" customFormat="1" x14ac:dyDescent="0.35"/>
    <row r="556" s="74" customFormat="1" x14ac:dyDescent="0.35"/>
    <row r="557" s="74" customFormat="1" x14ac:dyDescent="0.35"/>
    <row r="558" s="74" customFormat="1" x14ac:dyDescent="0.35"/>
    <row r="559" s="74" customFormat="1" x14ac:dyDescent="0.35"/>
    <row r="560" s="74" customFormat="1" x14ac:dyDescent="0.35"/>
    <row r="561" s="74" customFormat="1" x14ac:dyDescent="0.35"/>
    <row r="562" s="74" customFormat="1" x14ac:dyDescent="0.35"/>
    <row r="563" s="74" customFormat="1" x14ac:dyDescent="0.35"/>
    <row r="564" s="74" customFormat="1" x14ac:dyDescent="0.35"/>
    <row r="565" s="74" customFormat="1" x14ac:dyDescent="0.35"/>
    <row r="566" s="74" customFormat="1" x14ac:dyDescent="0.35"/>
    <row r="567" s="74" customFormat="1" x14ac:dyDescent="0.35"/>
    <row r="568" s="74" customFormat="1" x14ac:dyDescent="0.35"/>
    <row r="569" s="74" customFormat="1" x14ac:dyDescent="0.35"/>
    <row r="570" s="74" customFormat="1" x14ac:dyDescent="0.35"/>
    <row r="571" s="74" customFormat="1" x14ac:dyDescent="0.35"/>
    <row r="572" s="74" customFormat="1" x14ac:dyDescent="0.35"/>
    <row r="573" s="74" customFormat="1" x14ac:dyDescent="0.35"/>
    <row r="574" s="74" customFormat="1" x14ac:dyDescent="0.35"/>
    <row r="575" s="74" customFormat="1" x14ac:dyDescent="0.35"/>
    <row r="576" s="74" customFormat="1" x14ac:dyDescent="0.35"/>
    <row r="577" s="74" customFormat="1" x14ac:dyDescent="0.35"/>
    <row r="578" s="74" customFormat="1" x14ac:dyDescent="0.35"/>
    <row r="579" s="74" customFormat="1" x14ac:dyDescent="0.35"/>
    <row r="580" s="74" customFormat="1" x14ac:dyDescent="0.35"/>
    <row r="581" s="74" customFormat="1" x14ac:dyDescent="0.35"/>
    <row r="582" s="74" customFormat="1" x14ac:dyDescent="0.35"/>
    <row r="583" s="74" customFormat="1" x14ac:dyDescent="0.35"/>
    <row r="584" s="74" customFormat="1" x14ac:dyDescent="0.35"/>
    <row r="585" s="74" customFormat="1" x14ac:dyDescent="0.35"/>
    <row r="586" s="74" customFormat="1" x14ac:dyDescent="0.35"/>
    <row r="587" s="74" customFormat="1" x14ac:dyDescent="0.35"/>
    <row r="588" s="74" customFormat="1" x14ac:dyDescent="0.35"/>
    <row r="589" s="74" customFormat="1" x14ac:dyDescent="0.35"/>
    <row r="590" s="74" customFormat="1" x14ac:dyDescent="0.35"/>
    <row r="591" s="74" customFormat="1" x14ac:dyDescent="0.35"/>
    <row r="592" s="74" customFormat="1" x14ac:dyDescent="0.35"/>
    <row r="593" s="74" customFormat="1" x14ac:dyDescent="0.35"/>
    <row r="594" s="74" customFormat="1" x14ac:dyDescent="0.35"/>
    <row r="595" s="74" customFormat="1" x14ac:dyDescent="0.35"/>
    <row r="596" s="74" customFormat="1" x14ac:dyDescent="0.35"/>
    <row r="597" s="74" customFormat="1" x14ac:dyDescent="0.35"/>
    <row r="598" s="74" customFormat="1" x14ac:dyDescent="0.35"/>
    <row r="599" s="74" customFormat="1" x14ac:dyDescent="0.35"/>
    <row r="600" s="74" customFormat="1" x14ac:dyDescent="0.35"/>
    <row r="601" s="74" customFormat="1" x14ac:dyDescent="0.35"/>
    <row r="602" s="74" customFormat="1" x14ac:dyDescent="0.35"/>
    <row r="603" s="74" customFormat="1" x14ac:dyDescent="0.35"/>
    <row r="604" s="74" customFormat="1" x14ac:dyDescent="0.35"/>
    <row r="605" s="74" customFormat="1" x14ac:dyDescent="0.35"/>
    <row r="606" s="74" customFormat="1" x14ac:dyDescent="0.35"/>
    <row r="607" s="74" customFormat="1" x14ac:dyDescent="0.35"/>
    <row r="608" s="74" customFormat="1" x14ac:dyDescent="0.35"/>
    <row r="609" s="74" customFormat="1" x14ac:dyDescent="0.35"/>
    <row r="610" s="74" customFormat="1" x14ac:dyDescent="0.35"/>
    <row r="611" s="74" customFormat="1" x14ac:dyDescent="0.35"/>
    <row r="612" s="74" customFormat="1" x14ac:dyDescent="0.35"/>
    <row r="613" s="74" customFormat="1" x14ac:dyDescent="0.35"/>
    <row r="614" s="74" customFormat="1" x14ac:dyDescent="0.35"/>
    <row r="615" s="74" customFormat="1" x14ac:dyDescent="0.35"/>
    <row r="616" s="74" customFormat="1" x14ac:dyDescent="0.35"/>
    <row r="617" s="74" customFormat="1" x14ac:dyDescent="0.35"/>
    <row r="618" s="74" customFormat="1" x14ac:dyDescent="0.35"/>
    <row r="619" s="74" customFormat="1" x14ac:dyDescent="0.35"/>
    <row r="620" s="74" customFormat="1" x14ac:dyDescent="0.35"/>
    <row r="621" s="74" customFormat="1" x14ac:dyDescent="0.35"/>
    <row r="622" s="74" customFormat="1" x14ac:dyDescent="0.35"/>
    <row r="623" s="74" customFormat="1" x14ac:dyDescent="0.35"/>
    <row r="624" s="74" customFormat="1" x14ac:dyDescent="0.35"/>
    <row r="625" s="74" customFormat="1" x14ac:dyDescent="0.35"/>
    <row r="626" s="74" customFormat="1" x14ac:dyDescent="0.35"/>
    <row r="627" s="74" customFormat="1" x14ac:dyDescent="0.35"/>
    <row r="628" s="74" customFormat="1" x14ac:dyDescent="0.35"/>
    <row r="629" s="74" customFormat="1" x14ac:dyDescent="0.35"/>
    <row r="630" s="74" customFormat="1" x14ac:dyDescent="0.35"/>
    <row r="631" s="74" customFormat="1" x14ac:dyDescent="0.35"/>
    <row r="632" s="74" customFormat="1" x14ac:dyDescent="0.35"/>
    <row r="633" s="74" customFormat="1" x14ac:dyDescent="0.35"/>
    <row r="634" s="74" customFormat="1" x14ac:dyDescent="0.35"/>
    <row r="635" s="74" customFormat="1" x14ac:dyDescent="0.35"/>
    <row r="636" s="74" customFormat="1" x14ac:dyDescent="0.35"/>
    <row r="637" s="74" customFormat="1" x14ac:dyDescent="0.35"/>
    <row r="638" s="74" customFormat="1" x14ac:dyDescent="0.35"/>
    <row r="639" s="74" customFormat="1" x14ac:dyDescent="0.35"/>
    <row r="640" s="74" customFormat="1" x14ac:dyDescent="0.35"/>
    <row r="641" s="74" customFormat="1" x14ac:dyDescent="0.35"/>
    <row r="642" s="74" customFormat="1" x14ac:dyDescent="0.35"/>
    <row r="643" s="74" customFormat="1" x14ac:dyDescent="0.35"/>
    <row r="644" s="74" customFormat="1" x14ac:dyDescent="0.35"/>
    <row r="645" s="74" customFormat="1" x14ac:dyDescent="0.35"/>
    <row r="646" s="74" customFormat="1" x14ac:dyDescent="0.35"/>
    <row r="647" s="74" customFormat="1" x14ac:dyDescent="0.35"/>
    <row r="648" s="74" customFormat="1" x14ac:dyDescent="0.35"/>
    <row r="649" s="74" customFormat="1" x14ac:dyDescent="0.35"/>
    <row r="650" s="74" customFormat="1" x14ac:dyDescent="0.35"/>
    <row r="651" s="74" customFormat="1" x14ac:dyDescent="0.35"/>
    <row r="652" s="74" customFormat="1" x14ac:dyDescent="0.35"/>
    <row r="653" s="74" customFormat="1" x14ac:dyDescent="0.35"/>
    <row r="654" s="74" customFormat="1" x14ac:dyDescent="0.35"/>
    <row r="655" s="74" customFormat="1" x14ac:dyDescent="0.35"/>
    <row r="656" s="74" customFormat="1" x14ac:dyDescent="0.35"/>
    <row r="657" s="74" customFormat="1" x14ac:dyDescent="0.35"/>
    <row r="658" s="74" customFormat="1" x14ac:dyDescent="0.35"/>
    <row r="659" s="74" customFormat="1" x14ac:dyDescent="0.35"/>
    <row r="660" s="74" customFormat="1" x14ac:dyDescent="0.35"/>
    <row r="661" s="74" customFormat="1" x14ac:dyDescent="0.35"/>
    <row r="662" s="74" customFormat="1" x14ac:dyDescent="0.35"/>
    <row r="663" s="74" customFormat="1" x14ac:dyDescent="0.35"/>
    <row r="664" s="74" customFormat="1" x14ac:dyDescent="0.35"/>
    <row r="665" s="74" customFormat="1" x14ac:dyDescent="0.35"/>
    <row r="666" s="74" customFormat="1" x14ac:dyDescent="0.35"/>
    <row r="667" s="74" customFormat="1" x14ac:dyDescent="0.35"/>
    <row r="668" s="74" customFormat="1" x14ac:dyDescent="0.35"/>
    <row r="669" s="74" customFormat="1" x14ac:dyDescent="0.35"/>
    <row r="670" s="74" customFormat="1" x14ac:dyDescent="0.35"/>
    <row r="671" s="74" customFormat="1" x14ac:dyDescent="0.35"/>
    <row r="672" s="74" customFormat="1" x14ac:dyDescent="0.35"/>
    <row r="673" s="74" customFormat="1" x14ac:dyDescent="0.35"/>
    <row r="674" s="74" customFormat="1" x14ac:dyDescent="0.35"/>
    <row r="675" s="74" customFormat="1" x14ac:dyDescent="0.35"/>
    <row r="676" s="74" customFormat="1" x14ac:dyDescent="0.35"/>
    <row r="677" s="74" customFormat="1" x14ac:dyDescent="0.35"/>
    <row r="678" s="74" customFormat="1" x14ac:dyDescent="0.35"/>
    <row r="679" s="74" customFormat="1" x14ac:dyDescent="0.35"/>
    <row r="680" s="74" customFormat="1" x14ac:dyDescent="0.35"/>
    <row r="681" s="74" customFormat="1" x14ac:dyDescent="0.35"/>
    <row r="682" s="74" customFormat="1" x14ac:dyDescent="0.35"/>
    <row r="683" s="74" customFormat="1" x14ac:dyDescent="0.35"/>
    <row r="684" s="74" customFormat="1" x14ac:dyDescent="0.35"/>
    <row r="685" s="74" customFormat="1" x14ac:dyDescent="0.35"/>
    <row r="686" s="74" customFormat="1" x14ac:dyDescent="0.35"/>
    <row r="687" s="74" customFormat="1" x14ac:dyDescent="0.35"/>
    <row r="688" s="74" customFormat="1" x14ac:dyDescent="0.35"/>
    <row r="689" s="74" customFormat="1" x14ac:dyDescent="0.35"/>
    <row r="690" s="74" customFormat="1" x14ac:dyDescent="0.35"/>
    <row r="691" s="74" customFormat="1" x14ac:dyDescent="0.35"/>
    <row r="692" s="74" customFormat="1" x14ac:dyDescent="0.35"/>
    <row r="693" s="74" customFormat="1" x14ac:dyDescent="0.35"/>
    <row r="694" s="74" customFormat="1" x14ac:dyDescent="0.35"/>
    <row r="695" s="74" customFormat="1" x14ac:dyDescent="0.35"/>
    <row r="696" s="74" customFormat="1" x14ac:dyDescent="0.35"/>
    <row r="697" s="74" customFormat="1" x14ac:dyDescent="0.35"/>
    <row r="698" s="74" customFormat="1" x14ac:dyDescent="0.35"/>
    <row r="699" s="74" customFormat="1" x14ac:dyDescent="0.35"/>
    <row r="700" s="74" customFormat="1" x14ac:dyDescent="0.35"/>
    <row r="701" s="74" customFormat="1" x14ac:dyDescent="0.35"/>
    <row r="702" s="74" customFormat="1" x14ac:dyDescent="0.35"/>
    <row r="703" s="74" customFormat="1" x14ac:dyDescent="0.35"/>
    <row r="704" s="74" customFormat="1" x14ac:dyDescent="0.35"/>
    <row r="705" s="74" customFormat="1" x14ac:dyDescent="0.35"/>
    <row r="706" s="74" customFormat="1" x14ac:dyDescent="0.35"/>
    <row r="707" s="74" customFormat="1" x14ac:dyDescent="0.35"/>
    <row r="708" s="74" customFormat="1" x14ac:dyDescent="0.35"/>
    <row r="709" s="74" customFormat="1" x14ac:dyDescent="0.35"/>
    <row r="710" s="74" customFormat="1" x14ac:dyDescent="0.35"/>
    <row r="711" s="74" customFormat="1" x14ac:dyDescent="0.35"/>
    <row r="712" s="74" customFormat="1" x14ac:dyDescent="0.35"/>
    <row r="713" s="74" customFormat="1" x14ac:dyDescent="0.35"/>
    <row r="714" s="74" customFormat="1" x14ac:dyDescent="0.35"/>
    <row r="715" s="74" customFormat="1" x14ac:dyDescent="0.35"/>
    <row r="716" s="74" customFormat="1" x14ac:dyDescent="0.35"/>
    <row r="717" s="74" customFormat="1" x14ac:dyDescent="0.35"/>
    <row r="718" s="74" customFormat="1" x14ac:dyDescent="0.35"/>
    <row r="719" s="74" customFormat="1" x14ac:dyDescent="0.35"/>
    <row r="720" s="74" customFormat="1" x14ac:dyDescent="0.35"/>
    <row r="721" s="74" customFormat="1" x14ac:dyDescent="0.35"/>
    <row r="722" s="74" customFormat="1" x14ac:dyDescent="0.35"/>
    <row r="723" s="74" customFormat="1" x14ac:dyDescent="0.35"/>
    <row r="724" s="74" customFormat="1" x14ac:dyDescent="0.35"/>
    <row r="725" s="74" customFormat="1" x14ac:dyDescent="0.35"/>
    <row r="726" s="74" customFormat="1" x14ac:dyDescent="0.35"/>
    <row r="727" s="74" customFormat="1" x14ac:dyDescent="0.35"/>
    <row r="728" s="74" customFormat="1" x14ac:dyDescent="0.35"/>
    <row r="729" s="74" customFormat="1" x14ac:dyDescent="0.35"/>
    <row r="730" s="74" customFormat="1" x14ac:dyDescent="0.35"/>
    <row r="731" s="74" customFormat="1" x14ac:dyDescent="0.35"/>
    <row r="732" s="74" customFormat="1" x14ac:dyDescent="0.35"/>
    <row r="733" s="74" customFormat="1" x14ac:dyDescent="0.35"/>
    <row r="734" s="74" customFormat="1" x14ac:dyDescent="0.35"/>
    <row r="735" s="74" customFormat="1" x14ac:dyDescent="0.35"/>
    <row r="736" s="74" customFormat="1" x14ac:dyDescent="0.35"/>
    <row r="737" s="74" customFormat="1" x14ac:dyDescent="0.35"/>
    <row r="738" s="74" customFormat="1" x14ac:dyDescent="0.35"/>
    <row r="739" s="74" customFormat="1" x14ac:dyDescent="0.35"/>
    <row r="740" s="74" customFormat="1" x14ac:dyDescent="0.35"/>
    <row r="741" s="74" customFormat="1" x14ac:dyDescent="0.35"/>
    <row r="742" s="74" customFormat="1" x14ac:dyDescent="0.35"/>
    <row r="743" s="74" customFormat="1" x14ac:dyDescent="0.35"/>
    <row r="744" s="74" customFormat="1" x14ac:dyDescent="0.35"/>
    <row r="745" s="74" customFormat="1" x14ac:dyDescent="0.35"/>
    <row r="746" s="74" customFormat="1" x14ac:dyDescent="0.35"/>
    <row r="747" s="74" customFormat="1" x14ac:dyDescent="0.35"/>
    <row r="748" s="74" customFormat="1" x14ac:dyDescent="0.35"/>
    <row r="749" s="74" customFormat="1" x14ac:dyDescent="0.35"/>
    <row r="750" s="74" customFormat="1" x14ac:dyDescent="0.35"/>
    <row r="751" s="74" customFormat="1" x14ac:dyDescent="0.35"/>
    <row r="752" s="74" customFormat="1" x14ac:dyDescent="0.35"/>
    <row r="753" s="74" customFormat="1" x14ac:dyDescent="0.35"/>
    <row r="754" s="74" customFormat="1" x14ac:dyDescent="0.35"/>
    <row r="755" s="74" customFormat="1" x14ac:dyDescent="0.35"/>
    <row r="756" s="74" customFormat="1" x14ac:dyDescent="0.35"/>
    <row r="757" s="74" customFormat="1" x14ac:dyDescent="0.35"/>
    <row r="758" s="74" customFormat="1" x14ac:dyDescent="0.35"/>
    <row r="759" s="74" customFormat="1" x14ac:dyDescent="0.35"/>
    <row r="760" s="74" customFormat="1" x14ac:dyDescent="0.35"/>
    <row r="761" s="74" customFormat="1" x14ac:dyDescent="0.35"/>
    <row r="762" s="74" customFormat="1" x14ac:dyDescent="0.35"/>
    <row r="763" s="74" customFormat="1" x14ac:dyDescent="0.35"/>
    <row r="764" s="74" customFormat="1" x14ac:dyDescent="0.35"/>
    <row r="765" s="74" customFormat="1" x14ac:dyDescent="0.35"/>
    <row r="766" s="74" customFormat="1" x14ac:dyDescent="0.35"/>
    <row r="767" s="74" customFormat="1" x14ac:dyDescent="0.35"/>
    <row r="768" s="74" customFormat="1" x14ac:dyDescent="0.35"/>
    <row r="769" s="74" customFormat="1" x14ac:dyDescent="0.35"/>
    <row r="770" s="74" customFormat="1" x14ac:dyDescent="0.35"/>
    <row r="771" s="74" customFormat="1" x14ac:dyDescent="0.35"/>
    <row r="772" s="74" customFormat="1" x14ac:dyDescent="0.35"/>
    <row r="773" s="74" customFormat="1" x14ac:dyDescent="0.35"/>
    <row r="774" s="74" customFormat="1" x14ac:dyDescent="0.35"/>
    <row r="775" s="74" customFormat="1" x14ac:dyDescent="0.35"/>
    <row r="776" s="74" customFormat="1" x14ac:dyDescent="0.35"/>
    <row r="777" s="74" customFormat="1" x14ac:dyDescent="0.35"/>
    <row r="778" s="74" customFormat="1" x14ac:dyDescent="0.35"/>
    <row r="779" s="74" customFormat="1" x14ac:dyDescent="0.35"/>
    <row r="780" s="74" customFormat="1" x14ac:dyDescent="0.35"/>
    <row r="781" s="74" customFormat="1" x14ac:dyDescent="0.35"/>
    <row r="782" s="74" customFormat="1" x14ac:dyDescent="0.35"/>
    <row r="783" s="74" customFormat="1" x14ac:dyDescent="0.35"/>
    <row r="784" s="74" customFormat="1" x14ac:dyDescent="0.35"/>
    <row r="785" s="74" customFormat="1" x14ac:dyDescent="0.35"/>
    <row r="786" s="74" customFormat="1" x14ac:dyDescent="0.35"/>
    <row r="787" s="74" customFormat="1" x14ac:dyDescent="0.35"/>
    <row r="788" s="74" customFormat="1" x14ac:dyDescent="0.35"/>
    <row r="789" s="74" customFormat="1" x14ac:dyDescent="0.35"/>
    <row r="790" s="74" customFormat="1" x14ac:dyDescent="0.35"/>
    <row r="791" s="74" customFormat="1" x14ac:dyDescent="0.35"/>
    <row r="792" s="74" customFormat="1" x14ac:dyDescent="0.35"/>
    <row r="793" s="74" customFormat="1" x14ac:dyDescent="0.35"/>
    <row r="794" s="74" customFormat="1" x14ac:dyDescent="0.35"/>
    <row r="795" s="74" customFormat="1" x14ac:dyDescent="0.35"/>
    <row r="796" s="74" customFormat="1" x14ac:dyDescent="0.35"/>
    <row r="797" s="74" customFormat="1" x14ac:dyDescent="0.35"/>
    <row r="798" s="74" customFormat="1" x14ac:dyDescent="0.35"/>
    <row r="799" s="74" customFormat="1" x14ac:dyDescent="0.35"/>
    <row r="800" s="74" customFormat="1" x14ac:dyDescent="0.35"/>
    <row r="801" s="74" customFormat="1" x14ac:dyDescent="0.35"/>
    <row r="802" s="74" customFormat="1" x14ac:dyDescent="0.35"/>
    <row r="803" s="74" customFormat="1" x14ac:dyDescent="0.35"/>
    <row r="804" s="74" customFormat="1" x14ac:dyDescent="0.35"/>
    <row r="805" s="74" customFormat="1" x14ac:dyDescent="0.35"/>
    <row r="806" s="74" customFormat="1" x14ac:dyDescent="0.35"/>
    <row r="807" s="74" customFormat="1" x14ac:dyDescent="0.35"/>
    <row r="808" s="74" customFormat="1" x14ac:dyDescent="0.35"/>
    <row r="809" s="74" customFormat="1" x14ac:dyDescent="0.35"/>
    <row r="810" s="74" customFormat="1" x14ac:dyDescent="0.35"/>
    <row r="811" s="74" customFormat="1" x14ac:dyDescent="0.35"/>
    <row r="812" s="74" customFormat="1" x14ac:dyDescent="0.35"/>
    <row r="813" s="74" customFormat="1" x14ac:dyDescent="0.35"/>
    <row r="814" s="74" customFormat="1" x14ac:dyDescent="0.35"/>
    <row r="815" s="74" customFormat="1" x14ac:dyDescent="0.35"/>
    <row r="816" s="74" customFormat="1" x14ac:dyDescent="0.35"/>
    <row r="817" s="74" customFormat="1" x14ac:dyDescent="0.35"/>
    <row r="818" s="74" customFormat="1" x14ac:dyDescent="0.35"/>
    <row r="819" s="74" customFormat="1" x14ac:dyDescent="0.35"/>
    <row r="820" s="74" customFormat="1" x14ac:dyDescent="0.35"/>
    <row r="821" s="74" customFormat="1" x14ac:dyDescent="0.35"/>
    <row r="822" s="74" customFormat="1" x14ac:dyDescent="0.35"/>
    <row r="823" s="74" customFormat="1" x14ac:dyDescent="0.35"/>
    <row r="824" s="74" customFormat="1" x14ac:dyDescent="0.35"/>
    <row r="825" s="74" customFormat="1" x14ac:dyDescent="0.35"/>
    <row r="826" s="74" customFormat="1" x14ac:dyDescent="0.35"/>
    <row r="827" s="74" customFormat="1" x14ac:dyDescent="0.35"/>
    <row r="828" s="74" customFormat="1" x14ac:dyDescent="0.35"/>
    <row r="829" s="74" customFormat="1" x14ac:dyDescent="0.35"/>
    <row r="830" s="74" customFormat="1" x14ac:dyDescent="0.35"/>
    <row r="831" s="74" customFormat="1" x14ac:dyDescent="0.35"/>
    <row r="832" s="74" customFormat="1" x14ac:dyDescent="0.35"/>
    <row r="833" s="74" customFormat="1" x14ac:dyDescent="0.35"/>
    <row r="834" s="74" customFormat="1" x14ac:dyDescent="0.35"/>
    <row r="835" s="74" customFormat="1" x14ac:dyDescent="0.35"/>
    <row r="836" s="74" customFormat="1" x14ac:dyDescent="0.35"/>
    <row r="837" s="74" customFormat="1" x14ac:dyDescent="0.35"/>
    <row r="838" s="74" customFormat="1" x14ac:dyDescent="0.35"/>
    <row r="839" s="74" customFormat="1" x14ac:dyDescent="0.35"/>
    <row r="840" s="74" customFormat="1" x14ac:dyDescent="0.35"/>
    <row r="841" s="74" customFormat="1" x14ac:dyDescent="0.35"/>
    <row r="842" s="74" customFormat="1" x14ac:dyDescent="0.35"/>
    <row r="843" s="74" customFormat="1" x14ac:dyDescent="0.35"/>
    <row r="844" s="74" customFormat="1" x14ac:dyDescent="0.35"/>
    <row r="845" s="74" customFormat="1" x14ac:dyDescent="0.35"/>
    <row r="846" s="74" customFormat="1" x14ac:dyDescent="0.35"/>
    <row r="847" s="74" customFormat="1" x14ac:dyDescent="0.35"/>
    <row r="848" s="74" customFormat="1" x14ac:dyDescent="0.35"/>
    <row r="849" s="74" customFormat="1" x14ac:dyDescent="0.35"/>
    <row r="850" s="74" customFormat="1" x14ac:dyDescent="0.35"/>
    <row r="851" s="74" customFormat="1" x14ac:dyDescent="0.35"/>
    <row r="852" s="74" customFormat="1" x14ac:dyDescent="0.35"/>
    <row r="853" s="74" customFormat="1" x14ac:dyDescent="0.35"/>
    <row r="854" s="74" customFormat="1" x14ac:dyDescent="0.35"/>
    <row r="855" s="74" customFormat="1" x14ac:dyDescent="0.35"/>
    <row r="856" s="74" customFormat="1" x14ac:dyDescent="0.35"/>
    <row r="857" s="74" customFormat="1" x14ac:dyDescent="0.35"/>
    <row r="858" s="74" customFormat="1" x14ac:dyDescent="0.35"/>
    <row r="859" s="74" customFormat="1" x14ac:dyDescent="0.35"/>
    <row r="860" s="74" customFormat="1" x14ac:dyDescent="0.35"/>
    <row r="861" s="74" customFormat="1" x14ac:dyDescent="0.35"/>
    <row r="862" s="74" customFormat="1" x14ac:dyDescent="0.35"/>
    <row r="863" s="74" customFormat="1" x14ac:dyDescent="0.35"/>
    <row r="864" s="74" customFormat="1" x14ac:dyDescent="0.35"/>
    <row r="865" s="74" customFormat="1" x14ac:dyDescent="0.35"/>
    <row r="866" s="74" customFormat="1" x14ac:dyDescent="0.35"/>
    <row r="867" s="74" customFormat="1" x14ac:dyDescent="0.35"/>
    <row r="868" s="74" customFormat="1" x14ac:dyDescent="0.35"/>
    <row r="869" s="74" customFormat="1" x14ac:dyDescent="0.35"/>
    <row r="870" s="74" customFormat="1" x14ac:dyDescent="0.35"/>
    <row r="871" s="74" customFormat="1" x14ac:dyDescent="0.35"/>
    <row r="872" s="74" customFormat="1" x14ac:dyDescent="0.35"/>
    <row r="873" s="74" customFormat="1" x14ac:dyDescent="0.35"/>
    <row r="874" s="74" customFormat="1" x14ac:dyDescent="0.35"/>
    <row r="875" s="74" customFormat="1" x14ac:dyDescent="0.35"/>
    <row r="876" s="74" customFormat="1" x14ac:dyDescent="0.35"/>
    <row r="877" s="74" customFormat="1" x14ac:dyDescent="0.35"/>
    <row r="878" s="74" customFormat="1" x14ac:dyDescent="0.35"/>
    <row r="879" s="74" customFormat="1" x14ac:dyDescent="0.35"/>
    <row r="880" s="74" customFormat="1" x14ac:dyDescent="0.35"/>
    <row r="881" s="74" customFormat="1" x14ac:dyDescent="0.35"/>
    <row r="882" s="74" customFormat="1" x14ac:dyDescent="0.35"/>
    <row r="883" s="74" customFormat="1" x14ac:dyDescent="0.35"/>
    <row r="884" s="74" customFormat="1" x14ac:dyDescent="0.35"/>
    <row r="885" s="74" customFormat="1" x14ac:dyDescent="0.35"/>
    <row r="886" s="74" customFormat="1" x14ac:dyDescent="0.35"/>
    <row r="887" s="74" customFormat="1" x14ac:dyDescent="0.35"/>
    <row r="888" s="74" customFormat="1" x14ac:dyDescent="0.35"/>
    <row r="889" s="74" customFormat="1" x14ac:dyDescent="0.35"/>
    <row r="890" s="74" customFormat="1" x14ac:dyDescent="0.35"/>
    <row r="891" s="74" customFormat="1" x14ac:dyDescent="0.35"/>
    <row r="892" s="74" customFormat="1" x14ac:dyDescent="0.35"/>
    <row r="893" s="74" customFormat="1" x14ac:dyDescent="0.35"/>
    <row r="894" s="74" customFormat="1" x14ac:dyDescent="0.35"/>
    <row r="895" s="74" customFormat="1" x14ac:dyDescent="0.35"/>
    <row r="896" s="74" customFormat="1" x14ac:dyDescent="0.35"/>
    <row r="897" s="74" customFormat="1" x14ac:dyDescent="0.35"/>
    <row r="898" s="74" customFormat="1" x14ac:dyDescent="0.35"/>
    <row r="899" s="74" customFormat="1" x14ac:dyDescent="0.35"/>
    <row r="900" s="74" customFormat="1" x14ac:dyDescent="0.35"/>
    <row r="901" s="74" customFormat="1" x14ac:dyDescent="0.35"/>
    <row r="902" s="74" customFormat="1" x14ac:dyDescent="0.35"/>
    <row r="903" s="74" customFormat="1" x14ac:dyDescent="0.35"/>
    <row r="904" s="74" customFormat="1" x14ac:dyDescent="0.35"/>
    <row r="905" s="74" customFormat="1" x14ac:dyDescent="0.35"/>
    <row r="906" s="74" customFormat="1" x14ac:dyDescent="0.35"/>
    <row r="907" s="74" customFormat="1" x14ac:dyDescent="0.35"/>
    <row r="908" s="74" customFormat="1" x14ac:dyDescent="0.35"/>
    <row r="909" s="74" customFormat="1" x14ac:dyDescent="0.35"/>
    <row r="910" s="74" customFormat="1" x14ac:dyDescent="0.35"/>
    <row r="911" s="74" customFormat="1" x14ac:dyDescent="0.35"/>
    <row r="912" s="74" customFormat="1" x14ac:dyDescent="0.35"/>
    <row r="913" s="74" customFormat="1" x14ac:dyDescent="0.35"/>
    <row r="914" s="74" customFormat="1" x14ac:dyDescent="0.35"/>
    <row r="915" s="74" customFormat="1" x14ac:dyDescent="0.35"/>
    <row r="916" s="74" customFormat="1" x14ac:dyDescent="0.35"/>
    <row r="917" s="74" customFormat="1" x14ac:dyDescent="0.35"/>
    <row r="918" s="74" customFormat="1" x14ac:dyDescent="0.35"/>
    <row r="919" s="74" customFormat="1" x14ac:dyDescent="0.35"/>
    <row r="920" s="74" customFormat="1" x14ac:dyDescent="0.35"/>
    <row r="921" s="74" customFormat="1" x14ac:dyDescent="0.35"/>
    <row r="922" s="74" customFormat="1" x14ac:dyDescent="0.35"/>
    <row r="923" s="74" customFormat="1" x14ac:dyDescent="0.35"/>
    <row r="924" s="74" customFormat="1" x14ac:dyDescent="0.35"/>
    <row r="925" s="74" customFormat="1" x14ac:dyDescent="0.35"/>
    <row r="926" s="74" customFormat="1" x14ac:dyDescent="0.35"/>
    <row r="927" s="74" customFormat="1" x14ac:dyDescent="0.35"/>
    <row r="928" s="74" customFormat="1" x14ac:dyDescent="0.35"/>
    <row r="929" s="74" customFormat="1" x14ac:dyDescent="0.35"/>
    <row r="930" s="74" customFormat="1" x14ac:dyDescent="0.35"/>
    <row r="931" s="74" customFormat="1" x14ac:dyDescent="0.35"/>
    <row r="932" s="74" customFormat="1" x14ac:dyDescent="0.35"/>
    <row r="933" s="74" customFormat="1" x14ac:dyDescent="0.35"/>
    <row r="934" s="74" customFormat="1" x14ac:dyDescent="0.35"/>
    <row r="935" s="74" customFormat="1" x14ac:dyDescent="0.35"/>
    <row r="936" s="74" customFormat="1" x14ac:dyDescent="0.35"/>
    <row r="937" s="74" customFormat="1" x14ac:dyDescent="0.35"/>
    <row r="938" s="74" customFormat="1" x14ac:dyDescent="0.35"/>
    <row r="939" s="74" customFormat="1" x14ac:dyDescent="0.35"/>
    <row r="940" s="74" customFormat="1" x14ac:dyDescent="0.35"/>
    <row r="941" s="74" customFormat="1" x14ac:dyDescent="0.35"/>
    <row r="942" s="74" customFormat="1" x14ac:dyDescent="0.35"/>
    <row r="943" s="74" customFormat="1" x14ac:dyDescent="0.35"/>
    <row r="944" s="74" customFormat="1" x14ac:dyDescent="0.35"/>
    <row r="945" s="74" customFormat="1" x14ac:dyDescent="0.35"/>
    <row r="946" s="74" customFormat="1" x14ac:dyDescent="0.35"/>
    <row r="947" s="74" customFormat="1" x14ac:dyDescent="0.35"/>
    <row r="948" s="74" customFormat="1" x14ac:dyDescent="0.35"/>
    <row r="949" s="74" customFormat="1" x14ac:dyDescent="0.35"/>
    <row r="950" s="74" customFormat="1" x14ac:dyDescent="0.35"/>
    <row r="951" s="74" customFormat="1" x14ac:dyDescent="0.35"/>
    <row r="952" s="74" customFormat="1" x14ac:dyDescent="0.35"/>
    <row r="953" s="74" customFormat="1" x14ac:dyDescent="0.35"/>
    <row r="954" s="74" customFormat="1" x14ac:dyDescent="0.35"/>
    <row r="955" s="74" customFormat="1" x14ac:dyDescent="0.35"/>
    <row r="956" s="74" customFormat="1" x14ac:dyDescent="0.35"/>
    <row r="957" s="74" customFormat="1" x14ac:dyDescent="0.35"/>
    <row r="958" s="74" customFormat="1" x14ac:dyDescent="0.35"/>
    <row r="959" s="74" customFormat="1" x14ac:dyDescent="0.35"/>
    <row r="960" s="74" customFormat="1" x14ac:dyDescent="0.35"/>
    <row r="961" s="74" customFormat="1" x14ac:dyDescent="0.35"/>
    <row r="962" s="74" customFormat="1" x14ac:dyDescent="0.35"/>
    <row r="963" s="74" customFormat="1" x14ac:dyDescent="0.35"/>
    <row r="964" s="74" customFormat="1" x14ac:dyDescent="0.35"/>
    <row r="965" s="74" customFormat="1" x14ac:dyDescent="0.35"/>
    <row r="966" s="74" customFormat="1" x14ac:dyDescent="0.35"/>
    <row r="967" s="74" customFormat="1" x14ac:dyDescent="0.35"/>
    <row r="968" s="74" customFormat="1" x14ac:dyDescent="0.35"/>
    <row r="969" s="74" customFormat="1" x14ac:dyDescent="0.35"/>
    <row r="970" s="74" customFormat="1" x14ac:dyDescent="0.35"/>
    <row r="971" s="74" customFormat="1" x14ac:dyDescent="0.35"/>
    <row r="972" s="74" customFormat="1" x14ac:dyDescent="0.35"/>
    <row r="973" s="74" customFormat="1" x14ac:dyDescent="0.35"/>
    <row r="974" s="74" customFormat="1" x14ac:dyDescent="0.35"/>
    <row r="975" s="74" customFormat="1" x14ac:dyDescent="0.35"/>
    <row r="976" s="74" customFormat="1" x14ac:dyDescent="0.35"/>
    <row r="977" s="74" customFormat="1" x14ac:dyDescent="0.35"/>
    <row r="978" s="74" customFormat="1" x14ac:dyDescent="0.35"/>
    <row r="979" s="74" customFormat="1" x14ac:dyDescent="0.35"/>
    <row r="980" s="74" customFormat="1" x14ac:dyDescent="0.35"/>
    <row r="981" s="74" customFormat="1" x14ac:dyDescent="0.35"/>
    <row r="982" s="74" customFormat="1" x14ac:dyDescent="0.35"/>
    <row r="983" s="74" customFormat="1" x14ac:dyDescent="0.35"/>
    <row r="984" s="74" customFormat="1" x14ac:dyDescent="0.35"/>
    <row r="985" s="74" customFormat="1" x14ac:dyDescent="0.35"/>
    <row r="986" s="74" customFormat="1" x14ac:dyDescent="0.35"/>
    <row r="987" s="74" customFormat="1" x14ac:dyDescent="0.35"/>
    <row r="988" s="74" customFormat="1" x14ac:dyDescent="0.35"/>
    <row r="989" s="74" customFormat="1" x14ac:dyDescent="0.35"/>
    <row r="990" s="74" customFormat="1" x14ac:dyDescent="0.35"/>
    <row r="991" s="74" customFormat="1" x14ac:dyDescent="0.35"/>
    <row r="992" s="74" customFormat="1" x14ac:dyDescent="0.35"/>
    <row r="993" s="74" customFormat="1" x14ac:dyDescent="0.35"/>
    <row r="994" s="74" customFormat="1" x14ac:dyDescent="0.35"/>
    <row r="995" s="74" customFormat="1" x14ac:dyDescent="0.35"/>
    <row r="996" s="74" customFormat="1" x14ac:dyDescent="0.35"/>
    <row r="997" s="74" customFormat="1" x14ac:dyDescent="0.35"/>
    <row r="998" s="74" customFormat="1" x14ac:dyDescent="0.35"/>
    <row r="999" s="74" customFormat="1" x14ac:dyDescent="0.35"/>
    <row r="1000" s="74" customFormat="1" x14ac:dyDescent="0.35"/>
    <row r="1001" s="74" customFormat="1" x14ac:dyDescent="0.35"/>
    <row r="1002" s="74" customFormat="1" x14ac:dyDescent="0.35"/>
    <row r="1003" s="74" customFormat="1" x14ac:dyDescent="0.35"/>
    <row r="1004" s="74" customFormat="1" x14ac:dyDescent="0.35"/>
    <row r="1005" s="74" customFormat="1" x14ac:dyDescent="0.35"/>
    <row r="1006" s="74" customFormat="1" x14ac:dyDescent="0.35"/>
    <row r="1007" s="74" customFormat="1" x14ac:dyDescent="0.35"/>
    <row r="1008" s="74" customFormat="1" x14ac:dyDescent="0.35"/>
    <row r="1009" s="74" customFormat="1" x14ac:dyDescent="0.35"/>
    <row r="1010" s="74" customFormat="1" x14ac:dyDescent="0.35"/>
    <row r="1011" s="74" customFormat="1" x14ac:dyDescent="0.35"/>
    <row r="1012" s="74" customFormat="1" x14ac:dyDescent="0.35"/>
    <row r="1013" s="74" customFormat="1" x14ac:dyDescent="0.35"/>
    <row r="1014" s="74" customFormat="1" x14ac:dyDescent="0.35"/>
    <row r="1015" s="74" customFormat="1" x14ac:dyDescent="0.35"/>
    <row r="1016" s="74" customFormat="1" x14ac:dyDescent="0.35"/>
    <row r="1017" s="74" customFormat="1" x14ac:dyDescent="0.35"/>
    <row r="1018" s="74" customFormat="1" x14ac:dyDescent="0.35"/>
    <row r="1019" s="74" customFormat="1" x14ac:dyDescent="0.35"/>
    <row r="1020" s="74" customFormat="1" x14ac:dyDescent="0.35"/>
    <row r="1021" s="74" customFormat="1" x14ac:dyDescent="0.35"/>
    <row r="1022" s="74" customFormat="1" x14ac:dyDescent="0.35"/>
    <row r="1023" s="74" customFormat="1" x14ac:dyDescent="0.35"/>
    <row r="1024" s="74" customFormat="1" x14ac:dyDescent="0.35"/>
    <row r="1025" s="74" customFormat="1" x14ac:dyDescent="0.35"/>
    <row r="1026" s="74" customFormat="1" x14ac:dyDescent="0.35"/>
    <row r="1027" s="74" customFormat="1" x14ac:dyDescent="0.35"/>
    <row r="1028" s="74" customFormat="1" x14ac:dyDescent="0.35"/>
    <row r="1029" s="74" customFormat="1" x14ac:dyDescent="0.35"/>
    <row r="1030" s="74" customFormat="1" x14ac:dyDescent="0.35"/>
    <row r="1031" s="74" customFormat="1" x14ac:dyDescent="0.35"/>
    <row r="1032" s="74" customFormat="1" x14ac:dyDescent="0.35"/>
    <row r="1033" s="74" customFormat="1" x14ac:dyDescent="0.35"/>
    <row r="1034" s="74" customFormat="1" x14ac:dyDescent="0.35"/>
    <row r="1035" s="74" customFormat="1" x14ac:dyDescent="0.35"/>
    <row r="1036" s="74" customFormat="1" x14ac:dyDescent="0.35"/>
    <row r="1037" s="74" customFormat="1" x14ac:dyDescent="0.35"/>
    <row r="1038" s="74" customFormat="1" x14ac:dyDescent="0.35"/>
    <row r="1039" s="74" customFormat="1" x14ac:dyDescent="0.35"/>
    <row r="1040" s="74" customFormat="1" x14ac:dyDescent="0.35"/>
    <row r="1041" s="74" customFormat="1" x14ac:dyDescent="0.35"/>
    <row r="1042" s="74" customFormat="1" x14ac:dyDescent="0.35"/>
    <row r="1043" s="74" customFormat="1" x14ac:dyDescent="0.35"/>
    <row r="1044" s="74" customFormat="1" x14ac:dyDescent="0.35"/>
    <row r="1045" s="74" customFormat="1" x14ac:dyDescent="0.35"/>
    <row r="1046" s="74" customFormat="1" x14ac:dyDescent="0.35"/>
    <row r="1047" s="74" customFormat="1" x14ac:dyDescent="0.35"/>
    <row r="1048" s="74" customFormat="1" x14ac:dyDescent="0.35"/>
    <row r="1049" s="74" customFormat="1" x14ac:dyDescent="0.35"/>
    <row r="1050" s="74" customFormat="1" x14ac:dyDescent="0.35"/>
    <row r="1051" s="74" customFormat="1" x14ac:dyDescent="0.35"/>
    <row r="1052" s="74" customFormat="1" x14ac:dyDescent="0.35"/>
    <row r="1053" s="74" customFormat="1" x14ac:dyDescent="0.35"/>
    <row r="1054" s="74" customFormat="1" x14ac:dyDescent="0.35"/>
    <row r="1055" s="74" customFormat="1" x14ac:dyDescent="0.35"/>
    <row r="1056" s="74" customFormat="1" x14ac:dyDescent="0.35"/>
    <row r="1057" s="74" customFormat="1" x14ac:dyDescent="0.35"/>
    <row r="1058" s="74" customFormat="1" x14ac:dyDescent="0.35"/>
    <row r="1059" s="74" customFormat="1" x14ac:dyDescent="0.35"/>
    <row r="1060" s="74" customFormat="1" x14ac:dyDescent="0.35"/>
    <row r="1061" s="74" customFormat="1" x14ac:dyDescent="0.35"/>
    <row r="1062" s="74" customFormat="1" x14ac:dyDescent="0.35"/>
    <row r="1063" s="74" customFormat="1" x14ac:dyDescent="0.35"/>
    <row r="1064" s="74" customFormat="1" x14ac:dyDescent="0.35"/>
    <row r="1065" s="74" customFormat="1" x14ac:dyDescent="0.35"/>
    <row r="1066" s="74" customFormat="1" x14ac:dyDescent="0.35"/>
    <row r="1067" s="74" customFormat="1" x14ac:dyDescent="0.35"/>
    <row r="1068" s="74" customFormat="1" x14ac:dyDescent="0.35"/>
    <row r="1069" s="74" customFormat="1" x14ac:dyDescent="0.35"/>
    <row r="1070" s="74" customFormat="1" x14ac:dyDescent="0.35"/>
    <row r="1071" s="74" customFormat="1" x14ac:dyDescent="0.35"/>
    <row r="1072" s="74" customFormat="1" x14ac:dyDescent="0.35"/>
    <row r="1073" s="74" customFormat="1" x14ac:dyDescent="0.35"/>
    <row r="1074" s="74" customFormat="1" x14ac:dyDescent="0.35"/>
    <row r="1075" s="74" customFormat="1" x14ac:dyDescent="0.35"/>
    <row r="1076" s="74" customFormat="1" x14ac:dyDescent="0.35"/>
    <row r="1077" s="74" customFormat="1" x14ac:dyDescent="0.35"/>
    <row r="1078" s="74" customFormat="1" x14ac:dyDescent="0.35"/>
    <row r="1079" s="74" customFormat="1" x14ac:dyDescent="0.35"/>
    <row r="1080" s="74" customFormat="1" x14ac:dyDescent="0.35"/>
    <row r="1081" s="74" customFormat="1" x14ac:dyDescent="0.35"/>
    <row r="1082" s="74" customFormat="1" x14ac:dyDescent="0.35"/>
    <row r="1083" s="74" customFormat="1" x14ac:dyDescent="0.35"/>
    <row r="1084" s="74" customFormat="1" x14ac:dyDescent="0.35"/>
    <row r="1085" s="74" customFormat="1" x14ac:dyDescent="0.35"/>
    <row r="1086" s="74" customFormat="1" x14ac:dyDescent="0.35"/>
    <row r="1087" s="74" customFormat="1" x14ac:dyDescent="0.35"/>
    <row r="1088" s="74" customFormat="1" x14ac:dyDescent="0.35"/>
    <row r="1089" s="74" customFormat="1" x14ac:dyDescent="0.35"/>
    <row r="1090" s="74" customFormat="1" x14ac:dyDescent="0.35"/>
    <row r="1091" s="74" customFormat="1" x14ac:dyDescent="0.35"/>
    <row r="1092" s="74" customFormat="1" x14ac:dyDescent="0.35"/>
    <row r="1093" s="74" customFormat="1" x14ac:dyDescent="0.35"/>
    <row r="1094" s="74" customFormat="1" x14ac:dyDescent="0.35"/>
    <row r="1095" s="74" customFormat="1" x14ac:dyDescent="0.35"/>
    <row r="1096" s="74" customFormat="1" x14ac:dyDescent="0.35"/>
    <row r="1097" s="74" customFormat="1" x14ac:dyDescent="0.35"/>
    <row r="1098" s="74" customFormat="1" x14ac:dyDescent="0.35"/>
    <row r="1099" s="74" customFormat="1" x14ac:dyDescent="0.35"/>
    <row r="1100" s="74" customFormat="1" x14ac:dyDescent="0.35"/>
    <row r="1101" s="74" customFormat="1" x14ac:dyDescent="0.35"/>
    <row r="1102" s="74" customFormat="1" x14ac:dyDescent="0.35"/>
    <row r="1103" s="74" customFormat="1" x14ac:dyDescent="0.35"/>
    <row r="1104" s="74" customFormat="1" x14ac:dyDescent="0.35"/>
    <row r="1105" s="74" customFormat="1" x14ac:dyDescent="0.35"/>
    <row r="1106" s="74" customFormat="1" x14ac:dyDescent="0.35"/>
    <row r="1107" s="74" customFormat="1" x14ac:dyDescent="0.35"/>
    <row r="1108" s="74" customFormat="1" x14ac:dyDescent="0.35"/>
    <row r="1109" s="74" customFormat="1" x14ac:dyDescent="0.35"/>
    <row r="1110" s="74" customFormat="1" x14ac:dyDescent="0.35"/>
    <row r="1111" s="74" customFormat="1" x14ac:dyDescent="0.35"/>
    <row r="1112" s="74" customFormat="1" x14ac:dyDescent="0.35"/>
    <row r="1113" s="74" customFormat="1" x14ac:dyDescent="0.35"/>
    <row r="1114" s="74" customFormat="1" x14ac:dyDescent="0.35"/>
    <row r="1115" s="74" customFormat="1" x14ac:dyDescent="0.35"/>
    <row r="1116" s="74" customFormat="1" x14ac:dyDescent="0.35"/>
    <row r="1117" s="74" customFormat="1" x14ac:dyDescent="0.35"/>
    <row r="1118" s="74" customFormat="1" x14ac:dyDescent="0.35"/>
    <row r="1119" s="74" customFormat="1" x14ac:dyDescent="0.35"/>
    <row r="1120" s="74" customFormat="1" x14ac:dyDescent="0.35"/>
    <row r="1121" s="74" customFormat="1" x14ac:dyDescent="0.35"/>
    <row r="1122" s="74" customFormat="1" x14ac:dyDescent="0.35"/>
    <row r="1123" s="74" customFormat="1" x14ac:dyDescent="0.35"/>
    <row r="1124" s="74" customFormat="1" x14ac:dyDescent="0.35"/>
    <row r="1125" s="74" customFormat="1" x14ac:dyDescent="0.35"/>
    <row r="1126" s="74" customFormat="1" x14ac:dyDescent="0.35"/>
    <row r="1127" s="74" customFormat="1" x14ac:dyDescent="0.35"/>
    <row r="1128" s="74" customFormat="1" x14ac:dyDescent="0.35"/>
    <row r="1129" s="74" customFormat="1" x14ac:dyDescent="0.35"/>
    <row r="1130" s="74" customFormat="1" x14ac:dyDescent="0.35"/>
    <row r="1131" s="74" customFormat="1" x14ac:dyDescent="0.35"/>
    <row r="1132" s="74" customFormat="1" x14ac:dyDescent="0.35"/>
    <row r="1133" s="74" customFormat="1" x14ac:dyDescent="0.35"/>
    <row r="1134" s="74" customFormat="1" x14ac:dyDescent="0.35"/>
    <row r="1135" s="74" customFormat="1" x14ac:dyDescent="0.35"/>
    <row r="1136" s="74" customFormat="1" x14ac:dyDescent="0.35"/>
    <row r="1137" s="74" customFormat="1" x14ac:dyDescent="0.35"/>
    <row r="1138" s="74" customFormat="1" x14ac:dyDescent="0.35"/>
    <row r="1139" s="74" customFormat="1" x14ac:dyDescent="0.35"/>
    <row r="1140" s="74" customFormat="1" x14ac:dyDescent="0.35"/>
    <row r="1141" s="74" customFormat="1" x14ac:dyDescent="0.35"/>
    <row r="1142" s="74" customFormat="1" x14ac:dyDescent="0.35"/>
    <row r="1143" s="74" customFormat="1" x14ac:dyDescent="0.35"/>
    <row r="1144" s="74" customFormat="1" x14ac:dyDescent="0.35"/>
    <row r="1145" s="74" customFormat="1" x14ac:dyDescent="0.35"/>
    <row r="1146" s="74" customFormat="1" x14ac:dyDescent="0.35"/>
    <row r="1147" s="74" customFormat="1" x14ac:dyDescent="0.35"/>
    <row r="1148" s="74" customFormat="1" x14ac:dyDescent="0.35"/>
    <row r="1149" s="74" customFormat="1" x14ac:dyDescent="0.35"/>
    <row r="1150" s="74" customFormat="1" x14ac:dyDescent="0.35"/>
    <row r="1151" s="74" customFormat="1" x14ac:dyDescent="0.35"/>
    <row r="1152" s="74" customFormat="1" x14ac:dyDescent="0.35"/>
    <row r="1153" s="74" customFormat="1" x14ac:dyDescent="0.35"/>
    <row r="1154" s="74" customFormat="1" x14ac:dyDescent="0.35"/>
    <row r="1155" s="74" customFormat="1" x14ac:dyDescent="0.35"/>
    <row r="1156" s="74" customFormat="1" x14ac:dyDescent="0.35"/>
    <row r="1157" s="74" customFormat="1" x14ac:dyDescent="0.35"/>
    <row r="1158" s="74" customFormat="1" x14ac:dyDescent="0.35"/>
    <row r="1159" s="74" customFormat="1" x14ac:dyDescent="0.35"/>
    <row r="1160" s="74" customFormat="1" x14ac:dyDescent="0.35"/>
    <row r="1161" s="74" customFormat="1" x14ac:dyDescent="0.35"/>
    <row r="1162" s="74" customFormat="1" x14ac:dyDescent="0.35"/>
    <row r="1163" s="74" customFormat="1" x14ac:dyDescent="0.35"/>
    <row r="1164" s="74" customFormat="1" x14ac:dyDescent="0.35"/>
    <row r="1165" s="74" customFormat="1" x14ac:dyDescent="0.35"/>
    <row r="1166" s="74" customFormat="1" x14ac:dyDescent="0.35"/>
    <row r="1167" s="74" customFormat="1" x14ac:dyDescent="0.35"/>
    <row r="1168" s="74" customFormat="1" x14ac:dyDescent="0.35"/>
    <row r="1169" s="74" customFormat="1" x14ac:dyDescent="0.35"/>
    <row r="1170" s="74" customFormat="1" x14ac:dyDescent="0.35"/>
    <row r="1171" s="74" customFormat="1" x14ac:dyDescent="0.35"/>
    <row r="1172" s="74" customFormat="1" x14ac:dyDescent="0.35"/>
    <row r="1173" s="74" customFormat="1" x14ac:dyDescent="0.35"/>
    <row r="1174" s="74" customFormat="1" x14ac:dyDescent="0.35"/>
    <row r="1175" s="74" customFormat="1" x14ac:dyDescent="0.35"/>
    <row r="1176" s="74" customFormat="1" x14ac:dyDescent="0.35"/>
    <row r="1177" s="74" customFormat="1" x14ac:dyDescent="0.35"/>
    <row r="1178" s="74" customFormat="1" x14ac:dyDescent="0.35"/>
    <row r="1179" s="74" customFormat="1" x14ac:dyDescent="0.35"/>
    <row r="1180" s="74" customFormat="1" x14ac:dyDescent="0.35"/>
    <row r="1181" s="74" customFormat="1" x14ac:dyDescent="0.35"/>
    <row r="1182" s="74" customFormat="1" x14ac:dyDescent="0.35"/>
    <row r="1183" s="74" customFormat="1" x14ac:dyDescent="0.35"/>
    <row r="1184" s="74" customFormat="1" x14ac:dyDescent="0.35"/>
    <row r="1185" s="74" customFormat="1" x14ac:dyDescent="0.35"/>
    <row r="1186" s="74" customFormat="1" x14ac:dyDescent="0.35"/>
    <row r="1187" s="74" customFormat="1" x14ac:dyDescent="0.35"/>
    <row r="1188" s="74" customFormat="1" x14ac:dyDescent="0.35"/>
    <row r="1189" s="74" customFormat="1" x14ac:dyDescent="0.35"/>
    <row r="1190" s="74" customFormat="1" x14ac:dyDescent="0.35"/>
    <row r="1191" s="74" customFormat="1" x14ac:dyDescent="0.35"/>
    <row r="1192" s="74" customFormat="1" x14ac:dyDescent="0.35"/>
    <row r="1193" s="74" customFormat="1" x14ac:dyDescent="0.35"/>
    <row r="1194" s="74" customFormat="1" x14ac:dyDescent="0.35"/>
    <row r="1195" s="74" customFormat="1" x14ac:dyDescent="0.35"/>
    <row r="1196" s="74" customFormat="1" x14ac:dyDescent="0.35"/>
    <row r="1197" s="74" customFormat="1" x14ac:dyDescent="0.35"/>
    <row r="1198" s="74" customFormat="1" x14ac:dyDescent="0.35"/>
    <row r="1199" s="74" customFormat="1" x14ac:dyDescent="0.35"/>
    <row r="1200" s="74" customFormat="1" x14ac:dyDescent="0.35"/>
    <row r="1201" s="74" customFormat="1" x14ac:dyDescent="0.35"/>
    <row r="1202" s="74" customFormat="1" x14ac:dyDescent="0.35"/>
    <row r="1203" s="74" customFormat="1" x14ac:dyDescent="0.35"/>
    <row r="1204" s="74" customFormat="1" x14ac:dyDescent="0.35"/>
    <row r="1205" s="74" customFormat="1" x14ac:dyDescent="0.35"/>
    <row r="1206" s="74" customFormat="1" x14ac:dyDescent="0.35"/>
    <row r="1207" s="74" customFormat="1" x14ac:dyDescent="0.35"/>
    <row r="1208" s="74" customFormat="1" x14ac:dyDescent="0.35"/>
    <row r="1209" s="74" customFormat="1" x14ac:dyDescent="0.35"/>
    <row r="1210" s="74" customFormat="1" x14ac:dyDescent="0.35"/>
    <row r="1211" s="74" customFormat="1" x14ac:dyDescent="0.35"/>
    <row r="1212" s="74" customFormat="1" x14ac:dyDescent="0.35"/>
    <row r="1213" s="74" customFormat="1" x14ac:dyDescent="0.35"/>
    <row r="1214" s="74" customFormat="1" x14ac:dyDescent="0.35"/>
    <row r="1215" s="74" customFormat="1" x14ac:dyDescent="0.35"/>
    <row r="1216" s="74" customFormat="1" x14ac:dyDescent="0.35"/>
    <row r="1217" s="74" customFormat="1" x14ac:dyDescent="0.35"/>
    <row r="1218" s="74" customFormat="1" x14ac:dyDescent="0.35"/>
    <row r="1219" s="74" customFormat="1" x14ac:dyDescent="0.35"/>
    <row r="1220" s="74" customFormat="1" x14ac:dyDescent="0.35"/>
    <row r="1221" s="74" customFormat="1" x14ac:dyDescent="0.35"/>
    <row r="1222" s="74" customFormat="1" x14ac:dyDescent="0.35"/>
    <row r="1223" s="74" customFormat="1" x14ac:dyDescent="0.35"/>
    <row r="1224" s="74" customFormat="1" x14ac:dyDescent="0.35"/>
    <row r="1225" s="74" customFormat="1" x14ac:dyDescent="0.35"/>
    <row r="1226" s="74" customFormat="1" x14ac:dyDescent="0.35"/>
    <row r="1227" s="74" customFormat="1" x14ac:dyDescent="0.35"/>
    <row r="1228" s="74" customFormat="1" x14ac:dyDescent="0.35"/>
    <row r="1229" s="74" customFormat="1" x14ac:dyDescent="0.35"/>
    <row r="1230" s="74" customFormat="1" x14ac:dyDescent="0.35"/>
    <row r="1231" s="74" customFormat="1" x14ac:dyDescent="0.35"/>
    <row r="1232" s="74" customFormat="1" x14ac:dyDescent="0.35"/>
    <row r="1233" s="74" customFormat="1" x14ac:dyDescent="0.35"/>
    <row r="1234" s="74" customFormat="1" x14ac:dyDescent="0.35"/>
    <row r="1235" s="74" customFormat="1" x14ac:dyDescent="0.35"/>
    <row r="1236" s="74" customFormat="1" x14ac:dyDescent="0.35"/>
    <row r="1237" s="74" customFormat="1" x14ac:dyDescent="0.35"/>
    <row r="1238" s="74" customFormat="1" x14ac:dyDescent="0.35"/>
    <row r="1239" s="74" customFormat="1" x14ac:dyDescent="0.35"/>
    <row r="1240" s="74" customFormat="1" x14ac:dyDescent="0.35"/>
    <row r="1241" s="74" customFormat="1" x14ac:dyDescent="0.35"/>
    <row r="1242" s="74" customFormat="1" x14ac:dyDescent="0.35"/>
    <row r="1243" s="74" customFormat="1" x14ac:dyDescent="0.35"/>
    <row r="1244" s="74" customFormat="1" x14ac:dyDescent="0.35"/>
    <row r="1245" s="74" customFormat="1" x14ac:dyDescent="0.35"/>
    <row r="1246" s="74" customFormat="1" x14ac:dyDescent="0.35"/>
    <row r="1247" s="74" customFormat="1" x14ac:dyDescent="0.35"/>
    <row r="1248" s="74" customFormat="1" x14ac:dyDescent="0.35"/>
    <row r="1249" s="74" customFormat="1" x14ac:dyDescent="0.35"/>
    <row r="1250" s="74" customFormat="1" x14ac:dyDescent="0.35"/>
    <row r="1251" s="74" customFormat="1" x14ac:dyDescent="0.35"/>
    <row r="1252" s="74" customFormat="1" x14ac:dyDescent="0.35"/>
    <row r="1253" s="74" customFormat="1" x14ac:dyDescent="0.35"/>
    <row r="1254" s="74" customFormat="1" x14ac:dyDescent="0.35"/>
    <row r="1255" s="74" customFormat="1" x14ac:dyDescent="0.35"/>
    <row r="1256" s="74" customFormat="1" x14ac:dyDescent="0.35"/>
    <row r="1257" s="74" customFormat="1" x14ac:dyDescent="0.35"/>
    <row r="1258" s="74" customFormat="1" x14ac:dyDescent="0.35"/>
    <row r="1259" s="74" customFormat="1" x14ac:dyDescent="0.35"/>
    <row r="1260" s="74" customFormat="1" x14ac:dyDescent="0.35"/>
    <row r="1261" s="74" customFormat="1" x14ac:dyDescent="0.35"/>
    <row r="1262" s="74" customFormat="1" x14ac:dyDescent="0.35"/>
    <row r="1263" s="74" customFormat="1" x14ac:dyDescent="0.35"/>
    <row r="1264" s="74" customFormat="1" x14ac:dyDescent="0.35"/>
    <row r="1265" s="74" customFormat="1" x14ac:dyDescent="0.35"/>
    <row r="1266" s="74" customFormat="1" x14ac:dyDescent="0.35"/>
    <row r="1267" s="74" customFormat="1" x14ac:dyDescent="0.35"/>
    <row r="1268" s="74" customFormat="1" x14ac:dyDescent="0.35"/>
    <row r="1269" s="74" customFormat="1" x14ac:dyDescent="0.35"/>
    <row r="1270" s="74" customFormat="1" x14ac:dyDescent="0.35"/>
    <row r="1271" s="74" customFormat="1" x14ac:dyDescent="0.35"/>
    <row r="1272" s="74" customFormat="1" x14ac:dyDescent="0.35"/>
    <row r="1273" s="74" customFormat="1" x14ac:dyDescent="0.35"/>
    <row r="1274" s="74" customFormat="1" x14ac:dyDescent="0.35"/>
    <row r="1275" s="74" customFormat="1" x14ac:dyDescent="0.35"/>
    <row r="1276" s="74" customFormat="1" x14ac:dyDescent="0.35"/>
    <row r="1277" s="74" customFormat="1" x14ac:dyDescent="0.35"/>
    <row r="1278" s="74" customFormat="1" x14ac:dyDescent="0.35"/>
    <row r="1279" s="74" customFormat="1" x14ac:dyDescent="0.35"/>
    <row r="1280" s="74" customFormat="1" x14ac:dyDescent="0.35"/>
    <row r="1281" s="74" customFormat="1" x14ac:dyDescent="0.35"/>
    <row r="1282" s="74" customFormat="1" x14ac:dyDescent="0.35"/>
    <row r="1283" s="74" customFormat="1" x14ac:dyDescent="0.35"/>
    <row r="1284" s="74" customFormat="1" x14ac:dyDescent="0.35"/>
    <row r="1285" s="74" customFormat="1" x14ac:dyDescent="0.35"/>
    <row r="1286" s="74" customFormat="1" x14ac:dyDescent="0.35"/>
    <row r="1287" s="74" customFormat="1" x14ac:dyDescent="0.35"/>
    <row r="1288" s="74" customFormat="1" x14ac:dyDescent="0.35"/>
    <row r="1289" s="74" customFormat="1" x14ac:dyDescent="0.35"/>
    <row r="1290" s="74" customFormat="1" x14ac:dyDescent="0.35"/>
    <row r="1291" s="74" customFormat="1" x14ac:dyDescent="0.35"/>
    <row r="1292" s="74" customFormat="1" x14ac:dyDescent="0.35"/>
    <row r="1293" s="74" customFormat="1" x14ac:dyDescent="0.35"/>
    <row r="1294" s="74" customFormat="1" x14ac:dyDescent="0.35"/>
    <row r="1295" s="74" customFormat="1" x14ac:dyDescent="0.35"/>
    <row r="1296" s="74" customFormat="1" x14ac:dyDescent="0.35"/>
    <row r="1297" s="74" customFormat="1" x14ac:dyDescent="0.35"/>
    <row r="1298" s="74" customFormat="1" x14ac:dyDescent="0.35"/>
    <row r="1299" s="74" customFormat="1" x14ac:dyDescent="0.35"/>
    <row r="1300" s="74" customFormat="1" x14ac:dyDescent="0.35"/>
    <row r="1301" s="74" customFormat="1" x14ac:dyDescent="0.35"/>
    <row r="1302" s="74" customFormat="1" x14ac:dyDescent="0.35"/>
    <row r="1303" s="74" customFormat="1" x14ac:dyDescent="0.35"/>
    <row r="1304" s="74" customFormat="1" x14ac:dyDescent="0.35"/>
    <row r="1305" s="74" customFormat="1" x14ac:dyDescent="0.35"/>
    <row r="1306" s="74" customFormat="1" x14ac:dyDescent="0.35"/>
    <row r="1307" s="74" customFormat="1" x14ac:dyDescent="0.35"/>
    <row r="1308" s="74" customFormat="1" x14ac:dyDescent="0.35"/>
    <row r="1309" s="74" customFormat="1" x14ac:dyDescent="0.35"/>
    <row r="1310" s="74" customFormat="1" x14ac:dyDescent="0.35"/>
    <row r="1311" s="74" customFormat="1" x14ac:dyDescent="0.35"/>
    <row r="1312" s="74" customFormat="1" x14ac:dyDescent="0.35"/>
    <row r="1313" s="74" customFormat="1" x14ac:dyDescent="0.35"/>
    <row r="1314" s="74" customFormat="1" x14ac:dyDescent="0.35"/>
    <row r="1315" s="74" customFormat="1" x14ac:dyDescent="0.35"/>
    <row r="1316" s="74" customFormat="1" x14ac:dyDescent="0.35"/>
    <row r="1317" s="74" customFormat="1" x14ac:dyDescent="0.35"/>
    <row r="1318" s="74" customFormat="1" x14ac:dyDescent="0.35"/>
    <row r="1319" s="74" customFormat="1" x14ac:dyDescent="0.35"/>
    <row r="1320" s="74" customFormat="1" x14ac:dyDescent="0.35"/>
    <row r="1321" s="74" customFormat="1" x14ac:dyDescent="0.35"/>
    <row r="1322" s="74" customFormat="1" x14ac:dyDescent="0.35"/>
    <row r="1323" s="74" customFormat="1" x14ac:dyDescent="0.35"/>
    <row r="1324" s="74" customFormat="1" x14ac:dyDescent="0.35"/>
    <row r="1325" s="74" customFormat="1" x14ac:dyDescent="0.35"/>
    <row r="1326" s="74" customFormat="1" x14ac:dyDescent="0.35"/>
    <row r="1327" s="74" customFormat="1" x14ac:dyDescent="0.35"/>
    <row r="1328" s="74" customFormat="1" x14ac:dyDescent="0.35"/>
    <row r="1329" s="74" customFormat="1" x14ac:dyDescent="0.35"/>
    <row r="1330" s="74" customFormat="1" x14ac:dyDescent="0.35"/>
    <row r="1331" s="74" customFormat="1" x14ac:dyDescent="0.35"/>
    <row r="1332" s="74" customFormat="1" x14ac:dyDescent="0.35"/>
    <row r="1333" s="74" customFormat="1" x14ac:dyDescent="0.35"/>
    <row r="1334" s="74" customFormat="1" x14ac:dyDescent="0.35"/>
    <row r="1335" s="74" customFormat="1" x14ac:dyDescent="0.35"/>
    <row r="1336" s="74" customFormat="1" x14ac:dyDescent="0.35"/>
    <row r="1337" s="74" customFormat="1" x14ac:dyDescent="0.35"/>
    <row r="1338" s="74" customFormat="1" x14ac:dyDescent="0.35"/>
    <row r="1339" s="74" customFormat="1" x14ac:dyDescent="0.35"/>
    <row r="1340" s="74" customFormat="1" x14ac:dyDescent="0.35"/>
    <row r="1341" s="74" customFormat="1" x14ac:dyDescent="0.35"/>
    <row r="1342" s="74" customFormat="1" x14ac:dyDescent="0.35"/>
    <row r="1343" s="74" customFormat="1" x14ac:dyDescent="0.35"/>
    <row r="1344" s="74" customFormat="1" x14ac:dyDescent="0.35"/>
    <row r="1345" s="74" customFormat="1" x14ac:dyDescent="0.35"/>
    <row r="1346" s="74" customFormat="1" x14ac:dyDescent="0.35"/>
    <row r="1347" s="74" customFormat="1" x14ac:dyDescent="0.35"/>
    <row r="1348" s="74" customFormat="1" x14ac:dyDescent="0.35"/>
    <row r="1349" s="74" customFormat="1" x14ac:dyDescent="0.35"/>
    <row r="1350" s="74" customFormat="1" x14ac:dyDescent="0.35"/>
    <row r="1351" s="74" customFormat="1" x14ac:dyDescent="0.35"/>
    <row r="1352" s="74" customFormat="1" x14ac:dyDescent="0.35"/>
    <row r="1353" s="74" customFormat="1" x14ac:dyDescent="0.35"/>
    <row r="1354" s="74" customFormat="1" x14ac:dyDescent="0.35"/>
    <row r="1355" s="74" customFormat="1" x14ac:dyDescent="0.35"/>
    <row r="1356" s="74" customFormat="1" x14ac:dyDescent="0.35"/>
    <row r="1357" s="74" customFormat="1" x14ac:dyDescent="0.35"/>
    <row r="1358" s="74" customFormat="1" x14ac:dyDescent="0.35"/>
    <row r="1359" s="74" customFormat="1" x14ac:dyDescent="0.35"/>
    <row r="1360" s="74" customFormat="1" x14ac:dyDescent="0.35"/>
    <row r="1361" s="74" customFormat="1" x14ac:dyDescent="0.35"/>
    <row r="1362" s="74" customFormat="1" x14ac:dyDescent="0.35"/>
    <row r="1363" s="74" customFormat="1" x14ac:dyDescent="0.35"/>
    <row r="1364" s="74" customFormat="1" x14ac:dyDescent="0.35"/>
    <row r="1365" s="74" customFormat="1" x14ac:dyDescent="0.35"/>
    <row r="1366" s="74" customFormat="1" x14ac:dyDescent="0.35"/>
    <row r="1367" s="74" customFormat="1" x14ac:dyDescent="0.35"/>
    <row r="1368" s="74" customFormat="1" x14ac:dyDescent="0.35"/>
    <row r="1369" s="74" customFormat="1" x14ac:dyDescent="0.35"/>
    <row r="1370" s="74" customFormat="1" x14ac:dyDescent="0.35"/>
    <row r="1371" s="74" customFormat="1" x14ac:dyDescent="0.35"/>
    <row r="1372" s="74" customFormat="1" x14ac:dyDescent="0.35"/>
    <row r="1373" s="74" customFormat="1" x14ac:dyDescent="0.35"/>
    <row r="1374" s="74" customFormat="1" x14ac:dyDescent="0.35"/>
    <row r="1375" s="74" customFormat="1" x14ac:dyDescent="0.35"/>
    <row r="1376" s="74" customFormat="1" x14ac:dyDescent="0.35"/>
    <row r="1377" s="74" customFormat="1" x14ac:dyDescent="0.35"/>
    <row r="1378" s="74" customFormat="1" x14ac:dyDescent="0.35"/>
    <row r="1379" s="74" customFormat="1" x14ac:dyDescent="0.35"/>
    <row r="1380" s="74" customFormat="1" x14ac:dyDescent="0.35"/>
    <row r="1381" s="74" customFormat="1" x14ac:dyDescent="0.35"/>
    <row r="1382" s="74" customFormat="1" x14ac:dyDescent="0.35"/>
    <row r="1383" s="74" customFormat="1" x14ac:dyDescent="0.35"/>
    <row r="1384" s="74" customFormat="1" x14ac:dyDescent="0.35"/>
    <row r="1385" s="74" customFormat="1" x14ac:dyDescent="0.35"/>
    <row r="1386" s="74" customFormat="1" x14ac:dyDescent="0.35"/>
    <row r="1387" s="74" customFormat="1" x14ac:dyDescent="0.35"/>
    <row r="1388" s="74" customFormat="1" x14ac:dyDescent="0.35"/>
  </sheetData>
  <sheetProtection algorithmName="SHA-512" hashValue="qLNDoXqYy5PP3Tw9RCk8bFAjf78ZeLzMl8TmDGBjkuGUroAPgQdMjxX/snXzrtewTGAtTHxh9ez3kYGruHa/Ew==" saltValue="XSvBx+VbeosCDmDCka99VQ==" spinCount="100000" sheet="1" selectLockedCells="1"/>
  <mergeCells count="84">
    <mergeCell ref="M19:N19"/>
    <mergeCell ref="M20:N20"/>
    <mergeCell ref="M21:N21"/>
    <mergeCell ref="M22:N22"/>
    <mergeCell ref="M23:N23"/>
    <mergeCell ref="B40:Q40"/>
    <mergeCell ref="B41:Q41"/>
    <mergeCell ref="B36:D36"/>
    <mergeCell ref="M24:N24"/>
    <mergeCell ref="M25:N25"/>
    <mergeCell ref="M26:N26"/>
    <mergeCell ref="B27:C27"/>
    <mergeCell ref="D27:H27"/>
    <mergeCell ref="B35:D35"/>
    <mergeCell ref="B38:Q38"/>
    <mergeCell ref="B30:D30"/>
    <mergeCell ref="B31:D31"/>
    <mergeCell ref="B20:C20"/>
    <mergeCell ref="B24:C24"/>
    <mergeCell ref="D24:E24"/>
    <mergeCell ref="B25:C25"/>
    <mergeCell ref="B39:Q39"/>
    <mergeCell ref="D21:E21"/>
    <mergeCell ref="B22:C22"/>
    <mergeCell ref="B23:C23"/>
    <mergeCell ref="D23:E23"/>
    <mergeCell ref="D25:E25"/>
    <mergeCell ref="D20:E20"/>
    <mergeCell ref="B21:C21"/>
    <mergeCell ref="B37:D37"/>
    <mergeCell ref="B32:D32"/>
    <mergeCell ref="B33:D33"/>
    <mergeCell ref="B34:D34"/>
    <mergeCell ref="B1:V1"/>
    <mergeCell ref="B2:V2"/>
    <mergeCell ref="B17:V17"/>
    <mergeCell ref="L28:Q28"/>
    <mergeCell ref="B28:K28"/>
    <mergeCell ref="O18:V18"/>
    <mergeCell ref="B18:N18"/>
    <mergeCell ref="B26:C26"/>
    <mergeCell ref="D26:E26"/>
    <mergeCell ref="D22:E22"/>
    <mergeCell ref="B19:C19"/>
    <mergeCell ref="D19:E19"/>
    <mergeCell ref="B3:I3"/>
    <mergeCell ref="K3:V3"/>
    <mergeCell ref="B4:D4"/>
    <mergeCell ref="K4:M4"/>
    <mergeCell ref="B5:D5"/>
    <mergeCell ref="K5:M5"/>
    <mergeCell ref="Q5:S5"/>
    <mergeCell ref="Q4:S4"/>
    <mergeCell ref="B6:D6"/>
    <mergeCell ref="K6:M6"/>
    <mergeCell ref="Q6:S6"/>
    <mergeCell ref="B7:D7"/>
    <mergeCell ref="K7:M7"/>
    <mergeCell ref="Q7:S7"/>
    <mergeCell ref="B8:D8"/>
    <mergeCell ref="K8:M8"/>
    <mergeCell ref="Q8:S8"/>
    <mergeCell ref="B9:D9"/>
    <mergeCell ref="K9:M9"/>
    <mergeCell ref="Q9:S9"/>
    <mergeCell ref="B10:D10"/>
    <mergeCell ref="K10:M10"/>
    <mergeCell ref="Q10:S10"/>
    <mergeCell ref="B11:D11"/>
    <mergeCell ref="Q11:S11"/>
    <mergeCell ref="M27:N27"/>
    <mergeCell ref="L37:Q37"/>
    <mergeCell ref="B12:D12"/>
    <mergeCell ref="E12:I12"/>
    <mergeCell ref="Q12:S12"/>
    <mergeCell ref="B13:D13"/>
    <mergeCell ref="E13:I13"/>
    <mergeCell ref="K13:V16"/>
    <mergeCell ref="B14:D14"/>
    <mergeCell ref="E14:I14"/>
    <mergeCell ref="B15:D15"/>
    <mergeCell ref="E15:I15"/>
    <mergeCell ref="K11:P12"/>
    <mergeCell ref="B29:D29"/>
  </mergeCells>
  <conditionalFormatting sqref="E10:J10">
    <cfRule type="cellIs" dxfId="31" priority="2" operator="lessThan">
      <formula>0</formula>
    </cfRule>
    <cfRule type="cellIs" dxfId="30" priority="1" operator="greaterThan">
      <formula>0</formula>
    </cfRule>
  </conditionalFormatting>
  <dataValidations xWindow="1367" yWindow="737" count="43">
    <dataValidation type="textLength" operator="lessThan" allowBlank="1" showInputMessage="1" showErrorMessage="1" error="This is not a form field. Please press Tab to continue." sqref="B1:O1 E37:F37 B27:D27 B3:I4" xr:uid="{CB8E80F5-2AB3-482A-97F8-D3DE594D53F8}">
      <formula1>0</formula1>
    </dataValidation>
    <dataValidation allowBlank="1" showInputMessage="1" showErrorMessage="1" prompt="Enter the amount of PLHA funds expended on Down Payment Assistance for this project." sqref="J20:J26" xr:uid="{611FDF74-4B6A-41E3-A919-31BC26501097}"/>
    <dataValidation allowBlank="1" showInputMessage="1" showErrorMessage="1" prompt="Enter the amount of PLHA funds expended on Other Homeownership Opportunities for this project." sqref="K20:K26" xr:uid="{69F32665-4EB9-4A4E-99C7-30368F126A4F}"/>
    <dataValidation allowBlank="1" showInputMessage="1" showErrorMessage="1" prompt="Please briefly describe other homeownership activities performed through this project besides down payment assistance, if applicable." sqref="M20:M26" xr:uid="{1BB471BD-B71E-4812-BEEF-5C7B0CF74D27}"/>
    <dataValidation allowBlank="1" showInputMessage="1" showErrorMessage="1" prompt="Please input the date this project was completed." sqref="P30:P36" xr:uid="{586D9216-72A1-4E23-8717-F67778035852}"/>
    <dataValidation type="list" allowBlank="1" showInputMessage="1" showErrorMessage="1" prompt="Please select the status of this project from the drop-down menu." sqref="M30:M36" xr:uid="{8DD7EB75-5FF8-42AA-A40B-B66F91EA24BD}">
      <formula1>"Select One, Owner Occupied, In Escrow, Other - please explain in additional comments"</formula1>
    </dataValidation>
    <dataValidation type="list" allowBlank="1" showInputMessage="1" showErrorMessage="1" prompt="Is the deed restriction recorded? Please select your response from the drop-down menu." sqref="L30:L36" xr:uid="{43A29EFF-9754-498D-A371-5FF01DD17B77}">
      <formula1>"Select One, Yes, No, N/A"</formula1>
    </dataValidation>
    <dataValidation allowBlank="1" showInputMessage="1" showErrorMessage="1" prompt="Enter the total number of homeownership units assisted by this project." sqref="E30:E36" xr:uid="{339A6A0D-94AA-43D0-8886-79C0D69B448A}"/>
    <dataValidation type="list" allowBlank="1" showInputMessage="1" showErrorMessage="1" prompt="Select the type of housing from the drop-down menu." sqref="F30:F36" xr:uid="{CC3A4819-94D2-438F-9074-824D5923B8A5}">
      <formula1>"Select One, Detached Single Family Home, Semi-Detached Home, Townhouse, Mobile Home, Other - please explain in additional comments"</formula1>
    </dataValidation>
    <dataValidation allowBlank="1" showInputMessage="1" showErrorMessage="1" prompt="Enter the number of Extremely Low- Income Households (30% AMI and below) Assisted" sqref="G30:G36" xr:uid="{1808CBF5-5920-45B0-8309-61B24601A5A6}"/>
    <dataValidation allowBlank="1" showInputMessage="1" showErrorMessage="1" prompt="Enter the number of Very Low- Income Households (50% AMI and below) Assisted" sqref="H30:H36" xr:uid="{60F3B9F9-E3A4-452C-B122-6F21096CEB32}"/>
    <dataValidation allowBlank="1" showInputMessage="1" showErrorMessage="1" prompt="Enter the number of households at or below 60% AMI assisted by this project. Include those reported under extremely low and very low income households." sqref="I30:I36" xr:uid="{3C4AAFE8-BDB1-4304-AC7C-A470D878A2B5}"/>
    <dataValidation allowBlank="1" showInputMessage="1" showErrorMessage="1" prompt="Enter the number of Moderate- Income Households (up to 120% AMI or 150% in high cost areas) assisted by this project." sqref="K30:K36" xr:uid="{5D37E4D6-AEC8-415D-B289-2EA1041F7CDB}"/>
    <dataValidation type="list" allowBlank="1" showInputMessage="1" showErrorMessage="1" prompt="If the project is completed, is the certificate of occupancy or completion attached? Please select your response from the drop-down menu." sqref="Q30:Q36" xr:uid="{54A97558-C546-465A-A8EC-1E612511C700}">
      <formula1>"Select One, Yes, No, N/A, Previously Submitted"</formula1>
    </dataValidation>
    <dataValidation type="list" allowBlank="1" showInputMessage="1" showErrorMessage="1" prompt="Are homeownership policies attached? Please select your response from the drop-down menu." sqref="N30:N36" xr:uid="{2FE4EE8A-B9FC-4379-B247-02C309EF59D3}">
      <formula1>"Select One, Yes, No, N/A, Previously Submitted"</formula1>
    </dataValidation>
    <dataValidation type="list" allowBlank="1" showInputMessage="1" showErrorMessage="1" prompt="Is proof of awards to homeowners attached? Please select your response from the drop-down menu." sqref="O30:O36" xr:uid="{05DBAA72-B875-44A7-875E-0EBFFCABE190}">
      <formula1>"Select One, Yes, No, N/A, Previously Submitted"</formula1>
    </dataValidation>
    <dataValidation operator="lessThan" allowBlank="1" showInputMessage="1" showErrorMessage="1" error="This is not a form field. Please press Tab to continue." sqref="B2:O2" xr:uid="{92A69350-545C-4CBC-AE33-CE434D9E8EEB}"/>
    <dataValidation allowBlank="1" showInputMessage="1" showErrorMessage="1" prompt="If PLHA funds have not been requested or expended during this reporting period, provide an explanation as noted in the instruction." sqref="B39:Q39" xr:uid="{BB6BDF8A-BCC6-4ECB-9915-D0C799D65B95}"/>
    <dataValidation allowBlank="1" showInputMessage="1" showErrorMessage="1" prompt="Enter the total amount from previous year's Annual Report.  Please review the instructions for a more detailed explanation." sqref="N5:N10 T5:T12" xr:uid="{304A9759-AC8F-4C37-8EC9-F3AB12F8DF65}"/>
    <dataValidation allowBlank="1" showInputMessage="1" showErrorMessage="1" prompt=" Provide additional comments or if you are making amendments to your 5-year Plan or enter N/A if cell does not apply." sqref="B41:Q41" xr:uid="{1F4A4639-B2DD-445F-B129-551A9AC0E10F}"/>
    <dataValidation allowBlank="1" showInputMessage="1" showErrorMessage="1" prompt="Enter Project name or identifier if PLHA funds have been requested and/or commitment documents have been submitted to SGM." sqref="B20:C26" xr:uid="{65B9F6B2-802C-46A7-9FA9-DFFD53F5EFCC}"/>
    <dataValidation allowBlank="1" showInputMessage="1" showErrorMessage="1" prompt="Enter Project Address if PLHA funds have been requested and/or commitment documents have been submitted to SGM." sqref="D20:E26" xr:uid="{447FD4D6-AF32-46BD-8895-23FE1E7F62BD}"/>
    <dataValidation allowBlank="1" showInputMessage="1" showErrorMessage="1" prompt="Enter the length of affordability for the Project.  Length of affordability must adhere to the PLHA Guidelines for each specific Activity.  If not applicable, please enter &quot;N/A.&quot;" sqref="G20:G26" xr:uid="{77D9EA3A-980C-40F2-81DE-6511130C4275}"/>
    <dataValidation allowBlank="1" showInputMessage="1" showErrorMessage="1" prompt="Enter the expiration date of the affordability covenant.  If not applicable, please enter &quot;N/A.&quot;" sqref="H20:H26" xr:uid="{29486F57-8852-47EE-AE29-07A8FE07901C}"/>
    <dataValidation allowBlank="1" showInputMessage="1" showErrorMessage="1" prompt="Enter the total cost of the Project.  Cost includes PLHA and non-PLHA funds.  If not applicable, please enter &quot;N/A.&quot;" sqref="I20:I26" xr:uid="{1089FA84-E7AF-493E-876D-ECD5D8D789AA}"/>
    <dataValidation allowBlank="1" showInputMessage="1" showErrorMessage="1" prompt="Enter the number of individuals assisted by this project" sqref="O20:O26" xr:uid="{0B8AFA96-5B9B-4319-B43C-8675D261D1DD}"/>
    <dataValidation allowBlank="1" showInputMessage="1" showErrorMessage="1" prompt="Enter the number of households assisted by this project" sqref="P20:P26" xr:uid="{CC51207D-988C-40F1-B40D-DE340FCE3F0B}"/>
    <dataValidation allowBlank="1" showInputMessage="1" showErrorMessage="1" prompt="Enter the number of seniors assisted by this project" sqref="Q20:Q26" xr:uid="{C894DE4A-8739-4650-A0AD-4CDB3D7508DA}"/>
    <dataValidation allowBlank="1" showInputMessage="1" showErrorMessage="1" prompt="Enter the number of veterans assisted by this project" sqref="R20:R26" xr:uid="{7CF57A53-C1D6-4716-887E-391B82278636}"/>
    <dataValidation allowBlank="1" showInputMessage="1" showErrorMessage="1" prompt="Enter the number of disabled persons assisted by this project" sqref="S20:S26" xr:uid="{C4ACC49A-4ED2-482D-B6C7-B4AD0291695F}"/>
    <dataValidation allowBlank="1" showInputMessage="1" showErrorMessage="1" prompt="Enter the number of minor children assisted by this project" sqref="T20:T26" xr:uid="{080E18B8-3038-4C24-B0A3-34BF8F535B05}"/>
    <dataValidation allowBlank="1" showInputMessage="1" showErrorMessage="1" prompt="Enter the number of Transition Age Youth (ages 18-24) assisted by this project" sqref="U20:U26" xr:uid="{E4A7E345-5BC6-4B0C-80B5-82F4CFB74D0A}"/>
    <dataValidation allowBlank="1" showInputMessage="1" showErrorMessage="1" prompt="Enter the number of Farmworkers assisted by this project" sqref="V20:V26" xr:uid="{06EB7D30-D09E-4762-B365-36AC66BB987C}"/>
    <dataValidation allowBlank="1" showInputMessage="1" showErrorMessage="1" prompt="Enter the number of Low- Income Households (80% AMI and below) assisted by this project." sqref="J30:J36" xr:uid="{2AAFB660-9498-496D-868D-AD44E9CF5388}"/>
    <dataValidation type="textLength" operator="lessThan" allowBlank="1" showInputMessage="1" showErrorMessage="1" sqref="K5:M10 Q5:S12 B28:Q29 B38:Q38 K11 B40:Q40" xr:uid="{5ADBD13B-5A5C-4455-89BE-8B8E53A23746}">
      <formula1>0</formula1>
    </dataValidation>
    <dataValidation type="textLength" allowBlank="1" showInputMessage="1" showErrorMessage="1" sqref="B17:V19 E12:I13 E10:J10 K3:V4 O5:P10 U5:V12 I27:L27 O27:V27 B30:D37 G37:K37 B5:D15" xr:uid="{3E44240E-9A2A-491A-9357-0A8175FC0524}">
      <formula1>1000</formula1>
      <formula2>5000</formula2>
    </dataValidation>
    <dataValidation allowBlank="1" showInputMessage="1" showErrorMessage="1" prompt="Enter the total amount expended on AOWH for this project during this reporting period." sqref="L20:L26" xr:uid="{BC57CD32-78B9-41DF-9E05-AE8EA49EA9F4}"/>
    <dataValidation allowBlank="1" showInputMessage="1" showErrorMessage="1" prompt="Enter the most current amount awarded by HCD in the execuited Standard Agreement or approved by SGIM with the budget revision or Request for Funds form." sqref="E5:I8" xr:uid="{95EE5714-EA34-4092-8F9C-8239B5F27B27}"/>
    <dataValidation allowBlank="1" showInputMessage="1" showErrorMessage="1" prompt="Enter the total amount of funds expended towards a project or service using PLHA funds." sqref="E14:I14" xr:uid="{2920DFB7-3177-4B74-9954-5F16605332AE}"/>
    <dataValidation allowBlank="1" showInputMessage="1" showErrorMessage="1" prompt="Enter the total amount of PLHA funds expended towards AOWH." sqref="E15:I15" xr:uid="{54437FC7-0BA7-4625-A88A-9E1FB31690EA}"/>
    <dataValidation allowBlank="1" showInputMessage="1" showErrorMessage="1" prompt="Enter the amount noted in the Disencumbrance letter sent by SGIM.." sqref="E9:I9" xr:uid="{0B8EBC93-E514-45B7-AB98-D3AD7EC280E9}"/>
    <dataValidation allowBlank="1" showInputMessage="1" showErrorMessage="1" prompt="Enter the most current amount approved by SGIM with the budget revision or Request for Funds form." sqref="E11:I11" xr:uid="{C2527173-D36A-41EE-B75C-3E013F296414}"/>
    <dataValidation allowBlank="1" showInputMessage="1" showErrorMessage="1" prompt="Enter the most current amount awarded by HCD in the executed Standard Agreement or approved by SGIM with the budget revision or Request for Funds form." sqref="J5:J9 J11" xr:uid="{F50FF8EA-24DC-4775-B29C-F282218F2D87}"/>
  </dataValidations>
  <printOptions horizontalCentered="1" verticalCentered="1"/>
  <pageMargins left="0.25" right="0.25" top="0.75" bottom="0.75" header="0.3" footer="0.3"/>
  <pageSetup scale="14" orientation="landscape" horizontalDpi="1200" verticalDpi="1200" r:id="rId1"/>
  <extLst>
    <ext xmlns:x14="http://schemas.microsoft.com/office/spreadsheetml/2009/9/main" uri="{CCE6A557-97BC-4b89-ADB6-D9C93CAAB3DF}">
      <x14:dataValidations xmlns:xm="http://schemas.microsoft.com/office/excel/2006/main" xWindow="1367" yWindow="737" count="1">
        <x14:dataValidation type="list" allowBlank="1" showInputMessage="1" showErrorMessage="1" prompt="Enter County of the Project if PLHA funds have been requested and/or commitment documents have been submitted to SGIM." xr:uid="{9B905879-F64F-4289-9D98-539FAE6D17C3}">
          <x14:formula1>
            <xm:f>'Drop Down Box'!$E$2:$E$61</xm:f>
          </x14:formula1>
          <xm:sqref>F20:F26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33B71C-B681-44E2-9DB6-199057A911B5}">
  <sheetPr codeName="Sheet3">
    <pageSetUpPr fitToPage="1"/>
  </sheetPr>
  <dimension ref="A1:AEA1216"/>
  <sheetViews>
    <sheetView zoomScale="60" zoomScaleNormal="60" zoomScaleSheetLayoutView="40" zoomScalePageLayoutView="70" workbookViewId="0">
      <selection activeCell="I6" sqref="I6"/>
    </sheetView>
  </sheetViews>
  <sheetFormatPr defaultColWidth="8.54296875" defaultRowHeight="12.5" x14ac:dyDescent="0.25"/>
  <cols>
    <col min="1" max="1" width="3" customWidth="1"/>
    <col min="2" max="22" width="30.54296875" customWidth="1"/>
    <col min="23" max="807" width="8.54296875" style="70"/>
  </cols>
  <sheetData>
    <row r="1" spans="1:22" ht="23" x14ac:dyDescent="0.25">
      <c r="A1" s="70"/>
      <c r="B1" s="769" t="s">
        <v>141</v>
      </c>
      <c r="C1" s="786"/>
      <c r="D1" s="786"/>
      <c r="E1" s="786"/>
      <c r="F1" s="786"/>
      <c r="G1" s="786"/>
      <c r="H1" s="786"/>
      <c r="I1" s="786"/>
      <c r="J1" s="786"/>
      <c r="K1" s="786"/>
      <c r="L1" s="786"/>
      <c r="M1" s="786"/>
      <c r="N1" s="786"/>
      <c r="O1" s="786"/>
      <c r="P1" s="770"/>
      <c r="Q1" s="770"/>
      <c r="R1" s="770"/>
      <c r="S1" s="770"/>
      <c r="T1" s="770"/>
      <c r="U1" s="770"/>
      <c r="V1" s="771"/>
    </row>
    <row r="2" spans="1:22" ht="125.15" customHeight="1" thickBot="1" x14ac:dyDescent="0.3">
      <c r="A2" s="70"/>
      <c r="B2" s="698" t="s">
        <v>489</v>
      </c>
      <c r="C2" s="699"/>
      <c r="D2" s="699"/>
      <c r="E2" s="699"/>
      <c r="F2" s="699"/>
      <c r="G2" s="699"/>
      <c r="H2" s="699"/>
      <c r="I2" s="699"/>
      <c r="J2" s="699"/>
      <c r="K2" s="699"/>
      <c r="L2" s="699"/>
      <c r="M2" s="699"/>
      <c r="N2" s="699"/>
      <c r="O2" s="699"/>
      <c r="P2" s="772"/>
      <c r="Q2" s="772"/>
      <c r="R2" s="772"/>
      <c r="S2" s="772"/>
      <c r="T2" s="772"/>
      <c r="U2" s="772"/>
      <c r="V2" s="773"/>
    </row>
    <row r="3" spans="1:22" ht="249.65" customHeight="1" x14ac:dyDescent="0.25">
      <c r="A3" s="70"/>
      <c r="B3" s="783" t="s">
        <v>490</v>
      </c>
      <c r="C3" s="784"/>
      <c r="D3" s="784"/>
      <c r="E3" s="784"/>
      <c r="F3" s="784"/>
      <c r="G3" s="784"/>
      <c r="H3" s="784"/>
      <c r="I3" s="785"/>
      <c r="J3" s="224"/>
      <c r="K3" s="783" t="s">
        <v>491</v>
      </c>
      <c r="L3" s="784"/>
      <c r="M3" s="784"/>
      <c r="N3" s="784"/>
      <c r="O3" s="784"/>
      <c r="P3" s="784"/>
      <c r="Q3" s="784"/>
      <c r="R3" s="784"/>
      <c r="S3" s="784"/>
      <c r="T3" s="784"/>
      <c r="U3" s="784"/>
      <c r="V3" s="785"/>
    </row>
    <row r="4" spans="1:22" ht="70.400000000000006" customHeight="1" x14ac:dyDescent="0.25">
      <c r="A4" s="70"/>
      <c r="B4" s="968" t="str">
        <f>'1-Cover Sheet'!C9</f>
        <v>Select One</v>
      </c>
      <c r="C4" s="969"/>
      <c r="D4" s="970"/>
      <c r="E4" s="374" t="s">
        <v>122</v>
      </c>
      <c r="F4" s="374" t="s">
        <v>123</v>
      </c>
      <c r="G4" s="374" t="s">
        <v>124</v>
      </c>
      <c r="H4" s="374" t="s">
        <v>125</v>
      </c>
      <c r="I4" s="394" t="s">
        <v>126</v>
      </c>
      <c r="J4" s="373" t="s">
        <v>201</v>
      </c>
      <c r="K4" s="777" t="s">
        <v>145</v>
      </c>
      <c r="L4" s="778"/>
      <c r="M4" s="779"/>
      <c r="N4" s="105" t="s">
        <v>146</v>
      </c>
      <c r="O4" s="105" t="s">
        <v>147</v>
      </c>
      <c r="P4" s="105" t="s">
        <v>148</v>
      </c>
      <c r="Q4" s="744" t="s">
        <v>149</v>
      </c>
      <c r="R4" s="778"/>
      <c r="S4" s="779"/>
      <c r="T4" s="105" t="s">
        <v>150</v>
      </c>
      <c r="U4" s="105" t="s">
        <v>147</v>
      </c>
      <c r="V4" s="58" t="s">
        <v>151</v>
      </c>
    </row>
    <row r="5" spans="1:22" ht="94.4" customHeight="1" x14ac:dyDescent="0.25">
      <c r="A5" s="70"/>
      <c r="B5" s="691" t="s">
        <v>492</v>
      </c>
      <c r="C5" s="692"/>
      <c r="D5" s="693"/>
      <c r="E5" s="212"/>
      <c r="F5" s="212"/>
      <c r="G5" s="212"/>
      <c r="H5" s="212"/>
      <c r="I5" s="313"/>
      <c r="J5" s="395">
        <f>SUM(E5:I5)</f>
        <v>0</v>
      </c>
      <c r="K5" s="731" t="s">
        <v>493</v>
      </c>
      <c r="L5" s="732"/>
      <c r="M5" s="733"/>
      <c r="N5" s="5"/>
      <c r="O5" s="139">
        <f>F37</f>
        <v>0</v>
      </c>
      <c r="P5" s="139">
        <f>SUM(N5:O5)</f>
        <v>0</v>
      </c>
      <c r="Q5" s="780" t="s">
        <v>154</v>
      </c>
      <c r="R5" s="781"/>
      <c r="S5" s="782"/>
      <c r="T5" s="5"/>
      <c r="U5" s="139">
        <f>O27</f>
        <v>0</v>
      </c>
      <c r="V5" s="146">
        <f>SUM(T5:U5)</f>
        <v>0</v>
      </c>
    </row>
    <row r="6" spans="1:22" ht="94.4" customHeight="1" x14ac:dyDescent="0.25">
      <c r="A6" s="70"/>
      <c r="B6" s="691" t="s">
        <v>494</v>
      </c>
      <c r="C6" s="692"/>
      <c r="D6" s="693"/>
      <c r="E6" s="212"/>
      <c r="F6" s="212"/>
      <c r="G6" s="212"/>
      <c r="H6" s="212"/>
      <c r="I6" s="212"/>
      <c r="J6" s="395">
        <f t="shared" ref="J6:J9" si="0">SUM(E6:I6)</f>
        <v>0</v>
      </c>
      <c r="K6" s="731" t="s">
        <v>156</v>
      </c>
      <c r="L6" s="732"/>
      <c r="M6" s="733"/>
      <c r="N6" s="5"/>
      <c r="O6" s="140">
        <f>H37</f>
        <v>0</v>
      </c>
      <c r="P6" s="139">
        <f>SUM(N6:O6)</f>
        <v>0</v>
      </c>
      <c r="Q6" s="734" t="s">
        <v>157</v>
      </c>
      <c r="R6" s="732"/>
      <c r="S6" s="733"/>
      <c r="T6" s="5"/>
      <c r="U6" s="140">
        <f>P27</f>
        <v>0</v>
      </c>
      <c r="V6" s="146">
        <f t="shared" ref="V6:V12" si="1">SUM(T6:U6)</f>
        <v>0</v>
      </c>
    </row>
    <row r="7" spans="1:22" ht="94.4" customHeight="1" x14ac:dyDescent="0.25">
      <c r="A7" s="70"/>
      <c r="B7" s="691" t="s">
        <v>495</v>
      </c>
      <c r="C7" s="692"/>
      <c r="D7" s="693"/>
      <c r="E7" s="212"/>
      <c r="F7" s="212"/>
      <c r="G7" s="212"/>
      <c r="H7" s="212"/>
      <c r="I7" s="212"/>
      <c r="J7" s="395">
        <f t="shared" si="0"/>
        <v>0</v>
      </c>
      <c r="K7" s="731" t="s">
        <v>159</v>
      </c>
      <c r="L7" s="732"/>
      <c r="M7" s="733"/>
      <c r="N7" s="5"/>
      <c r="O7" s="140">
        <f>I37</f>
        <v>0</v>
      </c>
      <c r="P7" s="139">
        <f>SUM(N7:O7)</f>
        <v>0</v>
      </c>
      <c r="Q7" s="734" t="s">
        <v>160</v>
      </c>
      <c r="R7" s="732"/>
      <c r="S7" s="733"/>
      <c r="T7" s="5"/>
      <c r="U7" s="140">
        <f>Q27</f>
        <v>0</v>
      </c>
      <c r="V7" s="146">
        <f t="shared" si="1"/>
        <v>0</v>
      </c>
    </row>
    <row r="8" spans="1:22" ht="94.4" customHeight="1" x14ac:dyDescent="0.25">
      <c r="A8" s="70"/>
      <c r="B8" s="691" t="s">
        <v>496</v>
      </c>
      <c r="C8" s="692"/>
      <c r="D8" s="693"/>
      <c r="E8" s="212"/>
      <c r="F8" s="212"/>
      <c r="G8" s="212"/>
      <c r="H8" s="212"/>
      <c r="I8" s="212"/>
      <c r="J8" s="395">
        <f t="shared" si="0"/>
        <v>0</v>
      </c>
      <c r="K8" s="731" t="s">
        <v>162</v>
      </c>
      <c r="L8" s="732"/>
      <c r="M8" s="733"/>
      <c r="N8" s="5"/>
      <c r="O8" s="140">
        <f>J37</f>
        <v>0</v>
      </c>
      <c r="P8" s="139">
        <f>SUM(N8:O8)</f>
        <v>0</v>
      </c>
      <c r="Q8" s="734" t="s">
        <v>163</v>
      </c>
      <c r="R8" s="732"/>
      <c r="S8" s="733"/>
      <c r="T8" s="5"/>
      <c r="U8" s="140">
        <f>R27</f>
        <v>0</v>
      </c>
      <c r="V8" s="146">
        <f t="shared" si="1"/>
        <v>0</v>
      </c>
    </row>
    <row r="9" spans="1:22" ht="94.4" customHeight="1" x14ac:dyDescent="0.25">
      <c r="A9" s="70"/>
      <c r="B9" s="691" t="s">
        <v>497</v>
      </c>
      <c r="C9" s="692"/>
      <c r="D9" s="693"/>
      <c r="E9" s="212"/>
      <c r="F9" s="212"/>
      <c r="G9" s="212"/>
      <c r="H9" s="212"/>
      <c r="I9" s="213"/>
      <c r="J9" s="395">
        <f t="shared" si="0"/>
        <v>0</v>
      </c>
      <c r="K9" s="731" t="s">
        <v>232</v>
      </c>
      <c r="L9" s="732"/>
      <c r="M9" s="733"/>
      <c r="N9" s="5"/>
      <c r="O9" s="140">
        <f>K37</f>
        <v>0</v>
      </c>
      <c r="P9" s="139">
        <f t="shared" ref="P9:P12" si="2">SUM(N9:O9)</f>
        <v>0</v>
      </c>
      <c r="Q9" s="734" t="s">
        <v>166</v>
      </c>
      <c r="R9" s="732"/>
      <c r="S9" s="733"/>
      <c r="T9" s="5"/>
      <c r="U9" s="140">
        <f>S27</f>
        <v>0</v>
      </c>
      <c r="V9" s="146">
        <f t="shared" si="1"/>
        <v>0</v>
      </c>
    </row>
    <row r="10" spans="1:22" ht="94.4" customHeight="1" x14ac:dyDescent="0.25">
      <c r="A10" s="70"/>
      <c r="B10" s="691" t="s">
        <v>498</v>
      </c>
      <c r="C10" s="692"/>
      <c r="D10" s="693"/>
      <c r="E10" s="320">
        <f>SUM(E5-E7-E9)</f>
        <v>0</v>
      </c>
      <c r="F10" s="320">
        <f>SUM(F5-F7-F9)</f>
        <v>0</v>
      </c>
      <c r="G10" s="320">
        <f>SUM(G5-G7-G9)</f>
        <v>0</v>
      </c>
      <c r="H10" s="320">
        <f>SUM(H5-H7-H9)</f>
        <v>0</v>
      </c>
      <c r="I10" s="321">
        <f t="shared" ref="I10:J10" si="3">SUM(I5-I7-I9)</f>
        <v>0</v>
      </c>
      <c r="J10" s="321">
        <f t="shared" si="3"/>
        <v>0</v>
      </c>
      <c r="K10" s="731" t="s">
        <v>168</v>
      </c>
      <c r="L10" s="732"/>
      <c r="M10" s="733"/>
      <c r="N10" s="5"/>
      <c r="O10" s="140">
        <f>L37</f>
        <v>0</v>
      </c>
      <c r="P10" s="139">
        <f t="shared" si="2"/>
        <v>0</v>
      </c>
      <c r="Q10" s="734" t="s">
        <v>169</v>
      </c>
      <c r="R10" s="732"/>
      <c r="S10" s="733"/>
      <c r="T10" s="5"/>
      <c r="U10" s="140">
        <f>T27</f>
        <v>0</v>
      </c>
      <c r="V10" s="146">
        <f t="shared" si="1"/>
        <v>0</v>
      </c>
    </row>
    <row r="11" spans="1:22" ht="94.4" customHeight="1" x14ac:dyDescent="0.25">
      <c r="A11" s="70"/>
      <c r="B11" s="691" t="s">
        <v>499</v>
      </c>
      <c r="C11" s="692"/>
      <c r="D11" s="693"/>
      <c r="E11" s="212"/>
      <c r="F11" s="212"/>
      <c r="G11" s="212"/>
      <c r="H11" s="212"/>
      <c r="I11" s="213"/>
      <c r="J11" s="395">
        <f>SUM(E11:I11)</f>
        <v>0</v>
      </c>
      <c r="K11" s="731" t="s">
        <v>171</v>
      </c>
      <c r="L11" s="732"/>
      <c r="M11" s="733"/>
      <c r="N11" s="5"/>
      <c r="O11" s="140">
        <f>M37</f>
        <v>0</v>
      </c>
      <c r="P11" s="139">
        <f t="shared" si="2"/>
        <v>0</v>
      </c>
      <c r="Q11" s="734" t="s">
        <v>172</v>
      </c>
      <c r="R11" s="732"/>
      <c r="S11" s="733"/>
      <c r="T11" s="5"/>
      <c r="U11" s="140">
        <f>U27</f>
        <v>0</v>
      </c>
      <c r="V11" s="146">
        <f t="shared" si="1"/>
        <v>0</v>
      </c>
    </row>
    <row r="12" spans="1:22" ht="94.4" customHeight="1" thickBot="1" x14ac:dyDescent="0.3">
      <c r="A12" s="70"/>
      <c r="B12" s="691" t="s">
        <v>500</v>
      </c>
      <c r="C12" s="692"/>
      <c r="D12" s="693"/>
      <c r="E12" s="679">
        <f>L27</f>
        <v>0</v>
      </c>
      <c r="F12" s="680"/>
      <c r="G12" s="680"/>
      <c r="H12" s="680"/>
      <c r="I12" s="681"/>
      <c r="J12" s="226"/>
      <c r="K12" s="901" t="s">
        <v>236</v>
      </c>
      <c r="L12" s="902"/>
      <c r="M12" s="903"/>
      <c r="N12" s="61"/>
      <c r="O12" s="39">
        <f>N37</f>
        <v>0</v>
      </c>
      <c r="P12" s="377">
        <f t="shared" si="2"/>
        <v>0</v>
      </c>
      <c r="Q12" s="958" t="s">
        <v>174</v>
      </c>
      <c r="R12" s="902"/>
      <c r="S12" s="903"/>
      <c r="T12" s="61"/>
      <c r="U12" s="39">
        <f>V27</f>
        <v>0</v>
      </c>
      <c r="V12" s="147">
        <f t="shared" si="1"/>
        <v>0</v>
      </c>
    </row>
    <row r="13" spans="1:22" ht="94.4" customHeight="1" x14ac:dyDescent="0.25">
      <c r="A13" s="70"/>
      <c r="B13" s="691" t="s">
        <v>501</v>
      </c>
      <c r="C13" s="692"/>
      <c r="D13" s="693"/>
      <c r="E13" s="679">
        <f>K27</f>
        <v>0</v>
      </c>
      <c r="F13" s="680"/>
      <c r="G13" s="680"/>
      <c r="H13" s="680"/>
      <c r="I13" s="681"/>
      <c r="J13" s="226"/>
      <c r="K13" s="485"/>
      <c r="L13" s="486"/>
      <c r="M13" s="486"/>
      <c r="N13" s="486"/>
      <c r="O13" s="486"/>
      <c r="P13" s="486"/>
      <c r="Q13" s="486"/>
      <c r="R13" s="486"/>
      <c r="S13" s="486"/>
      <c r="T13" s="486"/>
      <c r="U13" s="486"/>
      <c r="V13" s="487"/>
    </row>
    <row r="14" spans="1:22" ht="94.4" customHeight="1" x14ac:dyDescent="0.25">
      <c r="A14" s="70"/>
      <c r="B14" s="691" t="s">
        <v>502</v>
      </c>
      <c r="C14" s="692"/>
      <c r="D14" s="693"/>
      <c r="E14" s="682"/>
      <c r="F14" s="683"/>
      <c r="G14" s="683"/>
      <c r="H14" s="683"/>
      <c r="I14" s="684"/>
      <c r="J14" s="226"/>
      <c r="K14" s="485"/>
      <c r="L14" s="486"/>
      <c r="M14" s="486"/>
      <c r="N14" s="486"/>
      <c r="O14" s="486"/>
      <c r="P14" s="486"/>
      <c r="Q14" s="486"/>
      <c r="R14" s="486"/>
      <c r="S14" s="486"/>
      <c r="T14" s="486"/>
      <c r="U14" s="486"/>
      <c r="V14" s="487"/>
    </row>
    <row r="15" spans="1:22" ht="94.4" customHeight="1" x14ac:dyDescent="0.25">
      <c r="A15" s="70"/>
      <c r="B15" s="691" t="s">
        <v>503</v>
      </c>
      <c r="C15" s="692"/>
      <c r="D15" s="693"/>
      <c r="E15" s="682"/>
      <c r="F15" s="683"/>
      <c r="G15" s="683"/>
      <c r="H15" s="683"/>
      <c r="I15" s="684"/>
      <c r="J15" s="226"/>
      <c r="K15" s="485"/>
      <c r="L15" s="486"/>
      <c r="M15" s="486"/>
      <c r="N15" s="486"/>
      <c r="O15" s="486"/>
      <c r="P15" s="486"/>
      <c r="Q15" s="486"/>
      <c r="R15" s="486"/>
      <c r="S15" s="486"/>
      <c r="T15" s="486"/>
      <c r="U15" s="486"/>
      <c r="V15" s="487"/>
    </row>
    <row r="16" spans="1:22" ht="45" customHeight="1" thickBot="1" x14ac:dyDescent="0.3">
      <c r="A16" s="70"/>
      <c r="B16" s="317"/>
      <c r="C16" s="318"/>
      <c r="D16" s="318"/>
      <c r="E16" s="318"/>
      <c r="F16" s="318"/>
      <c r="G16" s="318"/>
      <c r="H16" s="318"/>
      <c r="I16" s="319"/>
      <c r="J16" s="226"/>
      <c r="K16" s="485"/>
      <c r="L16" s="486"/>
      <c r="M16" s="486"/>
      <c r="N16" s="486"/>
      <c r="O16" s="486"/>
      <c r="P16" s="486"/>
      <c r="Q16" s="486"/>
      <c r="R16" s="486"/>
      <c r="S16" s="486"/>
      <c r="T16" s="486"/>
      <c r="U16" s="486"/>
      <c r="V16" s="487"/>
    </row>
    <row r="17" spans="1:122" ht="90.65" customHeight="1" thickBot="1" x14ac:dyDescent="0.3">
      <c r="A17" s="70"/>
      <c r="B17" s="995" t="s">
        <v>504</v>
      </c>
      <c r="C17" s="996"/>
      <c r="D17" s="996"/>
      <c r="E17" s="996"/>
      <c r="F17" s="996"/>
      <c r="G17" s="996"/>
      <c r="H17" s="996"/>
      <c r="I17" s="996"/>
      <c r="J17" s="996"/>
      <c r="K17" s="996"/>
      <c r="L17" s="996"/>
      <c r="M17" s="996"/>
      <c r="N17" s="996"/>
      <c r="O17" s="996"/>
      <c r="P17" s="997"/>
      <c r="Q17" s="997"/>
      <c r="R17" s="997"/>
      <c r="S17" s="997"/>
      <c r="T17" s="997"/>
      <c r="U17" s="997"/>
      <c r="V17" s="998"/>
    </row>
    <row r="18" spans="1:122" ht="71.150000000000006" customHeight="1" x14ac:dyDescent="0.4">
      <c r="A18" s="70"/>
      <c r="B18" s="827" t="s">
        <v>505</v>
      </c>
      <c r="C18" s="842"/>
      <c r="D18" s="842"/>
      <c r="E18" s="842"/>
      <c r="F18" s="842"/>
      <c r="G18" s="842"/>
      <c r="H18" s="986"/>
      <c r="I18" s="986"/>
      <c r="J18" s="986"/>
      <c r="K18" s="986"/>
      <c r="L18" s="986"/>
      <c r="M18" s="986"/>
      <c r="N18" s="986"/>
      <c r="O18" s="827" t="s">
        <v>178</v>
      </c>
      <c r="P18" s="843"/>
      <c r="Q18" s="843"/>
      <c r="R18" s="843"/>
      <c r="S18" s="843"/>
      <c r="T18" s="843"/>
      <c r="U18" s="843"/>
      <c r="V18" s="844"/>
    </row>
    <row r="19" spans="1:122" ht="99" customHeight="1" x14ac:dyDescent="0.25">
      <c r="A19" s="70"/>
      <c r="B19" s="823" t="s">
        <v>179</v>
      </c>
      <c r="C19" s="824"/>
      <c r="D19" s="824" t="s">
        <v>180</v>
      </c>
      <c r="E19" s="824"/>
      <c r="F19" s="15" t="s">
        <v>475</v>
      </c>
      <c r="G19" s="15" t="s">
        <v>182</v>
      </c>
      <c r="H19" s="15" t="s">
        <v>183</v>
      </c>
      <c r="I19" s="15" t="s">
        <v>280</v>
      </c>
      <c r="J19" s="20" t="s">
        <v>506</v>
      </c>
      <c r="K19" s="20" t="s">
        <v>247</v>
      </c>
      <c r="L19" s="20" t="s">
        <v>507</v>
      </c>
      <c r="M19" s="42" t="s">
        <v>508</v>
      </c>
      <c r="N19" s="399" t="s">
        <v>509</v>
      </c>
      <c r="O19" s="407" t="s">
        <v>192</v>
      </c>
      <c r="P19" s="488" t="s">
        <v>193</v>
      </c>
      <c r="Q19" s="15" t="s">
        <v>510</v>
      </c>
      <c r="R19" s="15" t="s">
        <v>511</v>
      </c>
      <c r="S19" s="15" t="s">
        <v>512</v>
      </c>
      <c r="T19" s="15" t="s">
        <v>513</v>
      </c>
      <c r="U19" s="15" t="s">
        <v>514</v>
      </c>
      <c r="V19" s="464" t="s">
        <v>515</v>
      </c>
    </row>
    <row r="20" spans="1:122" s="46" customFormat="1" ht="45" customHeight="1" x14ac:dyDescent="0.25">
      <c r="A20" s="72" t="s">
        <v>200</v>
      </c>
      <c r="B20" s="802"/>
      <c r="C20" s="803"/>
      <c r="D20" s="845"/>
      <c r="E20" s="846"/>
      <c r="F20" s="291" t="s">
        <v>22</v>
      </c>
      <c r="G20" s="291"/>
      <c r="H20" s="67"/>
      <c r="I20" s="68"/>
      <c r="J20" s="17"/>
      <c r="K20" s="6"/>
      <c r="L20" s="6"/>
      <c r="M20" s="12" t="s">
        <v>22</v>
      </c>
      <c r="N20" s="16"/>
      <c r="O20" s="14"/>
      <c r="P20" s="9"/>
      <c r="Q20" s="9"/>
      <c r="R20" s="9"/>
      <c r="S20" s="9"/>
      <c r="T20" s="9"/>
      <c r="U20" s="9"/>
      <c r="V20" s="1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71"/>
      <c r="BG20" s="71"/>
      <c r="BH20" s="71"/>
      <c r="BI20" s="71"/>
      <c r="BJ20" s="71"/>
      <c r="BK20" s="71"/>
      <c r="BL20" s="71"/>
      <c r="BM20" s="71"/>
      <c r="BN20" s="71"/>
      <c r="BO20" s="71"/>
      <c r="BP20" s="71"/>
      <c r="BQ20" s="71"/>
      <c r="BR20" s="71"/>
      <c r="BS20" s="71"/>
      <c r="BT20" s="71"/>
      <c r="BU20" s="71"/>
      <c r="BV20" s="71"/>
      <c r="BW20" s="71"/>
      <c r="BX20" s="71"/>
      <c r="BY20" s="71"/>
      <c r="BZ20" s="71"/>
      <c r="CA20" s="71"/>
      <c r="CB20" s="71"/>
      <c r="CC20" s="71"/>
      <c r="CD20" s="71"/>
      <c r="CE20" s="71"/>
      <c r="CF20" s="71"/>
      <c r="CG20" s="71"/>
      <c r="CH20" s="71"/>
      <c r="CI20" s="71"/>
      <c r="CJ20" s="71"/>
      <c r="CK20" s="71"/>
      <c r="CL20" s="71"/>
      <c r="CM20" s="71"/>
      <c r="CN20" s="71"/>
      <c r="CO20" s="71"/>
      <c r="CP20" s="71"/>
      <c r="CQ20" s="71"/>
      <c r="CR20" s="71"/>
      <c r="CS20" s="71"/>
      <c r="CT20" s="71"/>
      <c r="CU20" s="71"/>
      <c r="CV20" s="71"/>
      <c r="CW20" s="71"/>
      <c r="CX20" s="71"/>
      <c r="CY20" s="71"/>
      <c r="CZ20" s="71"/>
      <c r="DA20" s="71"/>
      <c r="DB20" s="71"/>
      <c r="DC20" s="71"/>
      <c r="DD20" s="71"/>
      <c r="DE20" s="71"/>
      <c r="DF20" s="71"/>
      <c r="DG20" s="71"/>
      <c r="DH20" s="71"/>
      <c r="DI20" s="71"/>
      <c r="DJ20" s="71"/>
      <c r="DK20" s="71"/>
      <c r="DL20" s="71"/>
      <c r="DM20" s="71"/>
      <c r="DN20" s="71"/>
      <c r="DO20" s="71"/>
      <c r="DP20" s="71"/>
      <c r="DQ20" s="71"/>
      <c r="DR20" s="71"/>
    </row>
    <row r="21" spans="1:122" s="46" customFormat="1" ht="45" customHeight="1" x14ac:dyDescent="0.25">
      <c r="A21" s="72" t="s">
        <v>200</v>
      </c>
      <c r="B21" s="802"/>
      <c r="C21" s="803"/>
      <c r="D21" s="845"/>
      <c r="E21" s="846"/>
      <c r="F21" s="291" t="s">
        <v>22</v>
      </c>
      <c r="G21" s="291"/>
      <c r="H21" s="67"/>
      <c r="I21" s="68"/>
      <c r="J21" s="17"/>
      <c r="K21" s="6"/>
      <c r="L21" s="6"/>
      <c r="M21" s="12" t="s">
        <v>22</v>
      </c>
      <c r="N21" s="16"/>
      <c r="O21" s="7"/>
      <c r="P21" s="9"/>
      <c r="Q21" s="9"/>
      <c r="R21" s="9"/>
      <c r="S21" s="9"/>
      <c r="T21" s="9"/>
      <c r="U21" s="9"/>
      <c r="V21" s="11"/>
      <c r="W21" s="71"/>
      <c r="X21" s="71"/>
      <c r="Y21" s="71"/>
      <c r="Z21" s="71"/>
      <c r="AA21" s="71"/>
      <c r="AB21" s="71"/>
      <c r="AC21" s="71"/>
      <c r="AD21" s="71"/>
      <c r="AE21" s="71"/>
      <c r="AF21" s="71"/>
      <c r="AG21" s="71"/>
      <c r="AH21" s="71"/>
      <c r="AI21" s="71"/>
      <c r="AJ21" s="71"/>
      <c r="AK21" s="71"/>
      <c r="AL21" s="71"/>
      <c r="AM21" s="71"/>
      <c r="AN21" s="71"/>
      <c r="AO21" s="71"/>
      <c r="AP21" s="71"/>
      <c r="AQ21" s="71"/>
      <c r="AR21" s="71"/>
      <c r="AS21" s="71"/>
      <c r="AT21" s="71"/>
      <c r="AU21" s="71"/>
      <c r="AV21" s="71"/>
      <c r="AW21" s="71"/>
      <c r="AX21" s="71"/>
      <c r="AY21" s="71"/>
      <c r="AZ21" s="71"/>
      <c r="BA21" s="71"/>
      <c r="BB21" s="71"/>
      <c r="BC21" s="71"/>
      <c r="BD21" s="71"/>
      <c r="BE21" s="71"/>
      <c r="BF21" s="71"/>
      <c r="BG21" s="71"/>
      <c r="BH21" s="71"/>
      <c r="BI21" s="71"/>
      <c r="BJ21" s="71"/>
      <c r="BK21" s="71"/>
      <c r="BL21" s="71"/>
      <c r="BM21" s="71"/>
      <c r="BN21" s="71"/>
      <c r="BO21" s="71"/>
      <c r="BP21" s="71"/>
      <c r="BQ21" s="71"/>
      <c r="BR21" s="71"/>
      <c r="BS21" s="71"/>
      <c r="BT21" s="71"/>
      <c r="BU21" s="71"/>
      <c r="BV21" s="71"/>
      <c r="BW21" s="71"/>
      <c r="BX21" s="71"/>
      <c r="BY21" s="71"/>
      <c r="BZ21" s="71"/>
      <c r="CA21" s="71"/>
      <c r="CB21" s="71"/>
      <c r="CC21" s="71"/>
      <c r="CD21" s="71"/>
      <c r="CE21" s="71"/>
      <c r="CF21" s="71"/>
      <c r="CG21" s="71"/>
      <c r="CH21" s="71"/>
      <c r="CI21" s="71"/>
      <c r="CJ21" s="71"/>
      <c r="CK21" s="71"/>
      <c r="CL21" s="71"/>
      <c r="CM21" s="71"/>
      <c r="CN21" s="71"/>
      <c r="CO21" s="71"/>
      <c r="CP21" s="71"/>
      <c r="CQ21" s="71"/>
      <c r="CR21" s="71"/>
      <c r="CS21" s="71"/>
      <c r="CT21" s="71"/>
      <c r="CU21" s="71"/>
      <c r="CV21" s="71"/>
      <c r="CW21" s="71"/>
      <c r="CX21" s="71"/>
      <c r="CY21" s="71"/>
      <c r="CZ21" s="71"/>
      <c r="DA21" s="71"/>
      <c r="DB21" s="71"/>
      <c r="DC21" s="71"/>
      <c r="DD21" s="71"/>
      <c r="DE21" s="71"/>
      <c r="DF21" s="71"/>
      <c r="DG21" s="71"/>
      <c r="DH21" s="71"/>
      <c r="DI21" s="71"/>
      <c r="DJ21" s="71"/>
      <c r="DK21" s="71"/>
      <c r="DL21" s="71"/>
      <c r="DM21" s="71"/>
      <c r="DN21" s="71"/>
      <c r="DO21" s="71"/>
      <c r="DP21" s="71"/>
      <c r="DQ21" s="71"/>
      <c r="DR21" s="71"/>
    </row>
    <row r="22" spans="1:122" s="46" customFormat="1" ht="45" customHeight="1" x14ac:dyDescent="0.25">
      <c r="A22" s="72" t="s">
        <v>200</v>
      </c>
      <c r="B22" s="802"/>
      <c r="C22" s="803"/>
      <c r="D22" s="845"/>
      <c r="E22" s="846"/>
      <c r="F22" s="291" t="s">
        <v>22</v>
      </c>
      <c r="G22" s="291"/>
      <c r="H22" s="67"/>
      <c r="I22" s="68"/>
      <c r="J22" s="17"/>
      <c r="K22" s="6"/>
      <c r="L22" s="6"/>
      <c r="M22" s="12" t="s">
        <v>22</v>
      </c>
      <c r="N22" s="16"/>
      <c r="O22" s="7"/>
      <c r="P22" s="9"/>
      <c r="Q22" s="9"/>
      <c r="R22" s="9"/>
      <c r="S22" s="9"/>
      <c r="T22" s="9"/>
      <c r="U22" s="9"/>
      <c r="V22" s="1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c r="BE22" s="71"/>
      <c r="BF22" s="71"/>
      <c r="BG22" s="71"/>
      <c r="BH22" s="71"/>
      <c r="BI22" s="71"/>
      <c r="BJ22" s="71"/>
      <c r="BK22" s="71"/>
      <c r="BL22" s="71"/>
      <c r="BM22" s="71"/>
      <c r="BN22" s="71"/>
      <c r="BO22" s="71"/>
      <c r="BP22" s="71"/>
      <c r="BQ22" s="71"/>
      <c r="BR22" s="71"/>
      <c r="BS22" s="71"/>
      <c r="BT22" s="71"/>
      <c r="BU22" s="71"/>
      <c r="BV22" s="71"/>
      <c r="BW22" s="71"/>
      <c r="BX22" s="71"/>
      <c r="BY22" s="71"/>
      <c r="BZ22" s="71"/>
      <c r="CA22" s="71"/>
      <c r="CB22" s="71"/>
      <c r="CC22" s="71"/>
      <c r="CD22" s="71"/>
      <c r="CE22" s="71"/>
      <c r="CF22" s="71"/>
      <c r="CG22" s="71"/>
      <c r="CH22" s="71"/>
      <c r="CI22" s="71"/>
      <c r="CJ22" s="71"/>
      <c r="CK22" s="71"/>
      <c r="CL22" s="71"/>
      <c r="CM22" s="71"/>
      <c r="CN22" s="71"/>
      <c r="CO22" s="71"/>
      <c r="CP22" s="71"/>
      <c r="CQ22" s="71"/>
      <c r="CR22" s="71"/>
      <c r="CS22" s="71"/>
      <c r="CT22" s="71"/>
      <c r="CU22" s="71"/>
      <c r="CV22" s="71"/>
      <c r="CW22" s="71"/>
      <c r="CX22" s="71"/>
      <c r="CY22" s="71"/>
      <c r="CZ22" s="71"/>
      <c r="DA22" s="71"/>
      <c r="DB22" s="71"/>
      <c r="DC22" s="71"/>
      <c r="DD22" s="71"/>
      <c r="DE22" s="71"/>
      <c r="DF22" s="71"/>
      <c r="DG22" s="71"/>
      <c r="DH22" s="71"/>
      <c r="DI22" s="71"/>
      <c r="DJ22" s="71"/>
      <c r="DK22" s="71"/>
      <c r="DL22" s="71"/>
      <c r="DM22" s="71"/>
      <c r="DN22" s="71"/>
      <c r="DO22" s="71"/>
      <c r="DP22" s="71"/>
      <c r="DQ22" s="71"/>
      <c r="DR22" s="71"/>
    </row>
    <row r="23" spans="1:122" s="46" customFormat="1" ht="45" customHeight="1" x14ac:dyDescent="0.25">
      <c r="A23" s="72" t="s">
        <v>200</v>
      </c>
      <c r="B23" s="802"/>
      <c r="C23" s="803"/>
      <c r="D23" s="845"/>
      <c r="E23" s="846"/>
      <c r="F23" s="291" t="s">
        <v>22</v>
      </c>
      <c r="G23" s="291"/>
      <c r="H23" s="67"/>
      <c r="I23" s="68"/>
      <c r="J23" s="17"/>
      <c r="K23" s="6"/>
      <c r="L23" s="6"/>
      <c r="M23" s="12" t="s">
        <v>22</v>
      </c>
      <c r="N23" s="16"/>
      <c r="O23" s="7"/>
      <c r="P23" s="9"/>
      <c r="Q23" s="9"/>
      <c r="R23" s="9"/>
      <c r="S23" s="9"/>
      <c r="T23" s="9"/>
      <c r="U23" s="9"/>
      <c r="V23" s="1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c r="BE23" s="71"/>
      <c r="BF23" s="71"/>
      <c r="BG23" s="71"/>
      <c r="BH23" s="71"/>
      <c r="BI23" s="71"/>
      <c r="BJ23" s="71"/>
      <c r="BK23" s="71"/>
      <c r="BL23" s="71"/>
      <c r="BM23" s="71"/>
      <c r="BN23" s="71"/>
      <c r="BO23" s="71"/>
      <c r="BP23" s="71"/>
      <c r="BQ23" s="71"/>
      <c r="BR23" s="71"/>
      <c r="BS23" s="71"/>
      <c r="BT23" s="71"/>
      <c r="BU23" s="71"/>
      <c r="BV23" s="71"/>
      <c r="BW23" s="71"/>
      <c r="BX23" s="71"/>
      <c r="BY23" s="71"/>
      <c r="BZ23" s="71"/>
      <c r="CA23" s="71"/>
      <c r="CB23" s="71"/>
      <c r="CC23" s="71"/>
      <c r="CD23" s="71"/>
      <c r="CE23" s="71"/>
      <c r="CF23" s="71"/>
      <c r="CG23" s="71"/>
      <c r="CH23" s="71"/>
      <c r="CI23" s="71"/>
      <c r="CJ23" s="71"/>
      <c r="CK23" s="71"/>
      <c r="CL23" s="71"/>
      <c r="CM23" s="71"/>
      <c r="CN23" s="71"/>
      <c r="CO23" s="71"/>
      <c r="CP23" s="71"/>
      <c r="CQ23" s="71"/>
      <c r="CR23" s="71"/>
      <c r="CS23" s="71"/>
      <c r="CT23" s="71"/>
      <c r="CU23" s="71"/>
      <c r="CV23" s="71"/>
      <c r="CW23" s="71"/>
      <c r="CX23" s="71"/>
      <c r="CY23" s="71"/>
      <c r="CZ23" s="71"/>
      <c r="DA23" s="71"/>
      <c r="DB23" s="71"/>
      <c r="DC23" s="71"/>
      <c r="DD23" s="71"/>
      <c r="DE23" s="71"/>
      <c r="DF23" s="71"/>
      <c r="DG23" s="71"/>
      <c r="DH23" s="71"/>
      <c r="DI23" s="71"/>
      <c r="DJ23" s="71"/>
      <c r="DK23" s="71"/>
      <c r="DL23" s="71"/>
      <c r="DM23" s="71"/>
      <c r="DN23" s="71"/>
      <c r="DO23" s="71"/>
      <c r="DP23" s="71"/>
      <c r="DQ23" s="71"/>
      <c r="DR23" s="71"/>
    </row>
    <row r="24" spans="1:122" s="46" customFormat="1" ht="45" customHeight="1" x14ac:dyDescent="0.25">
      <c r="A24" s="72" t="s">
        <v>200</v>
      </c>
      <c r="B24" s="802"/>
      <c r="C24" s="803"/>
      <c r="D24" s="845"/>
      <c r="E24" s="846"/>
      <c r="F24" s="291" t="s">
        <v>22</v>
      </c>
      <c r="G24" s="291"/>
      <c r="H24" s="67"/>
      <c r="I24" s="68"/>
      <c r="J24" s="17"/>
      <c r="K24" s="6"/>
      <c r="L24" s="6"/>
      <c r="M24" s="12" t="s">
        <v>22</v>
      </c>
      <c r="N24" s="16"/>
      <c r="O24" s="7"/>
      <c r="P24" s="9"/>
      <c r="Q24" s="9"/>
      <c r="R24" s="9"/>
      <c r="S24" s="9"/>
      <c r="T24" s="9"/>
      <c r="U24" s="9"/>
      <c r="V24" s="1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c r="AZ24" s="71"/>
      <c r="BA24" s="71"/>
      <c r="BB24" s="71"/>
      <c r="BC24" s="71"/>
      <c r="BD24" s="71"/>
      <c r="BE24" s="71"/>
      <c r="BF24" s="71"/>
      <c r="BG24" s="71"/>
      <c r="BH24" s="71"/>
      <c r="BI24" s="71"/>
      <c r="BJ24" s="71"/>
      <c r="BK24" s="71"/>
      <c r="BL24" s="71"/>
      <c r="BM24" s="71"/>
      <c r="BN24" s="71"/>
      <c r="BO24" s="71"/>
      <c r="BP24" s="71"/>
      <c r="BQ24" s="71"/>
      <c r="BR24" s="71"/>
      <c r="BS24" s="71"/>
      <c r="BT24" s="71"/>
      <c r="BU24" s="71"/>
      <c r="BV24" s="71"/>
      <c r="BW24" s="71"/>
      <c r="BX24" s="71"/>
      <c r="BY24" s="71"/>
      <c r="BZ24" s="71"/>
      <c r="CA24" s="71"/>
      <c r="CB24" s="71"/>
      <c r="CC24" s="71"/>
      <c r="CD24" s="71"/>
      <c r="CE24" s="71"/>
      <c r="CF24" s="71"/>
      <c r="CG24" s="71"/>
      <c r="CH24" s="71"/>
      <c r="CI24" s="71"/>
      <c r="CJ24" s="71"/>
      <c r="CK24" s="71"/>
      <c r="CL24" s="71"/>
      <c r="CM24" s="71"/>
      <c r="CN24" s="71"/>
      <c r="CO24" s="71"/>
      <c r="CP24" s="71"/>
      <c r="CQ24" s="71"/>
      <c r="CR24" s="71"/>
      <c r="CS24" s="71"/>
      <c r="CT24" s="71"/>
      <c r="CU24" s="71"/>
      <c r="CV24" s="71"/>
      <c r="CW24" s="71"/>
      <c r="CX24" s="71"/>
      <c r="CY24" s="71"/>
      <c r="CZ24" s="71"/>
      <c r="DA24" s="71"/>
      <c r="DB24" s="71"/>
      <c r="DC24" s="71"/>
      <c r="DD24" s="71"/>
      <c r="DE24" s="71"/>
      <c r="DF24" s="71"/>
      <c r="DG24" s="71"/>
      <c r="DH24" s="71"/>
      <c r="DI24" s="71"/>
      <c r="DJ24" s="71"/>
      <c r="DK24" s="71"/>
      <c r="DL24" s="71"/>
      <c r="DM24" s="71"/>
      <c r="DN24" s="71"/>
      <c r="DO24" s="71"/>
      <c r="DP24" s="71"/>
      <c r="DQ24" s="71"/>
      <c r="DR24" s="71"/>
    </row>
    <row r="25" spans="1:122" s="46" customFormat="1" ht="45" customHeight="1" x14ac:dyDescent="0.25">
      <c r="A25" s="72" t="s">
        <v>200</v>
      </c>
      <c r="B25" s="802"/>
      <c r="C25" s="803"/>
      <c r="D25" s="845"/>
      <c r="E25" s="846"/>
      <c r="F25" s="291" t="s">
        <v>22</v>
      </c>
      <c r="G25" s="291"/>
      <c r="H25" s="67"/>
      <c r="I25" s="68"/>
      <c r="J25" s="17"/>
      <c r="K25" s="6"/>
      <c r="L25" s="6"/>
      <c r="M25" s="12" t="s">
        <v>22</v>
      </c>
      <c r="N25" s="16"/>
      <c r="O25" s="7"/>
      <c r="P25" s="9"/>
      <c r="Q25" s="9"/>
      <c r="R25" s="9"/>
      <c r="S25" s="9"/>
      <c r="T25" s="9"/>
      <c r="U25" s="9"/>
      <c r="V25" s="1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c r="AZ25" s="71"/>
      <c r="BA25" s="71"/>
      <c r="BB25" s="71"/>
      <c r="BC25" s="71"/>
      <c r="BD25" s="71"/>
      <c r="BE25" s="71"/>
      <c r="BF25" s="71"/>
      <c r="BG25" s="71"/>
      <c r="BH25" s="71"/>
      <c r="BI25" s="71"/>
      <c r="BJ25" s="71"/>
      <c r="BK25" s="71"/>
      <c r="BL25" s="71"/>
      <c r="BM25" s="71"/>
      <c r="BN25" s="71"/>
      <c r="BO25" s="71"/>
      <c r="BP25" s="71"/>
      <c r="BQ25" s="71"/>
      <c r="BR25" s="71"/>
      <c r="BS25" s="71"/>
      <c r="BT25" s="71"/>
      <c r="BU25" s="71"/>
      <c r="BV25" s="71"/>
      <c r="BW25" s="71"/>
      <c r="BX25" s="71"/>
      <c r="BY25" s="71"/>
      <c r="BZ25" s="71"/>
      <c r="CA25" s="71"/>
      <c r="CB25" s="71"/>
      <c r="CC25" s="71"/>
      <c r="CD25" s="71"/>
      <c r="CE25" s="71"/>
      <c r="CF25" s="71"/>
      <c r="CG25" s="71"/>
      <c r="CH25" s="71"/>
      <c r="CI25" s="71"/>
      <c r="CJ25" s="71"/>
      <c r="CK25" s="71"/>
      <c r="CL25" s="71"/>
      <c r="CM25" s="71"/>
      <c r="CN25" s="71"/>
      <c r="CO25" s="71"/>
      <c r="CP25" s="71"/>
      <c r="CQ25" s="71"/>
      <c r="CR25" s="71"/>
      <c r="CS25" s="71"/>
      <c r="CT25" s="71"/>
      <c r="CU25" s="71"/>
      <c r="CV25" s="71"/>
      <c r="CW25" s="71"/>
      <c r="CX25" s="71"/>
      <c r="CY25" s="71"/>
      <c r="CZ25" s="71"/>
      <c r="DA25" s="71"/>
      <c r="DB25" s="71"/>
      <c r="DC25" s="71"/>
      <c r="DD25" s="71"/>
      <c r="DE25" s="71"/>
      <c r="DF25" s="71"/>
      <c r="DG25" s="71"/>
      <c r="DH25" s="71"/>
      <c r="DI25" s="71"/>
      <c r="DJ25" s="71"/>
      <c r="DK25" s="71"/>
      <c r="DL25" s="71"/>
      <c r="DM25" s="71"/>
      <c r="DN25" s="71"/>
      <c r="DO25" s="71"/>
      <c r="DP25" s="71"/>
      <c r="DQ25" s="71"/>
      <c r="DR25" s="71"/>
    </row>
    <row r="26" spans="1:122" s="46" customFormat="1" ht="45" customHeight="1" x14ac:dyDescent="0.25">
      <c r="A26" s="72" t="s">
        <v>200</v>
      </c>
      <c r="B26" s="802"/>
      <c r="C26" s="803"/>
      <c r="D26" s="845"/>
      <c r="E26" s="846"/>
      <c r="F26" s="291" t="s">
        <v>22</v>
      </c>
      <c r="G26" s="291"/>
      <c r="H26" s="67"/>
      <c r="I26" s="68"/>
      <c r="J26" s="17"/>
      <c r="K26" s="6"/>
      <c r="L26" s="6"/>
      <c r="M26" s="12" t="s">
        <v>22</v>
      </c>
      <c r="N26" s="16"/>
      <c r="O26" s="79"/>
      <c r="P26" s="9"/>
      <c r="Q26" s="9"/>
      <c r="R26" s="9"/>
      <c r="S26" s="9"/>
      <c r="T26" s="9"/>
      <c r="U26" s="19"/>
      <c r="V26" s="98"/>
      <c r="W26" s="71"/>
      <c r="X26" s="71"/>
      <c r="Y26" s="71"/>
      <c r="Z26" s="71"/>
      <c r="AA26" s="71"/>
      <c r="AB26" s="71"/>
      <c r="AC26" s="71"/>
      <c r="AD26" s="71"/>
      <c r="AE26" s="71"/>
      <c r="AF26" s="71"/>
      <c r="AG26" s="71"/>
      <c r="AH26" s="71"/>
      <c r="AI26" s="71"/>
      <c r="AJ26" s="71"/>
      <c r="AK26" s="71"/>
      <c r="AL26" s="71"/>
      <c r="AM26" s="71"/>
      <c r="AN26" s="71"/>
      <c r="AO26" s="71"/>
      <c r="AP26" s="71"/>
      <c r="AQ26" s="71"/>
      <c r="AR26" s="71"/>
      <c r="AS26" s="71"/>
      <c r="AT26" s="71"/>
      <c r="AU26" s="71"/>
      <c r="AV26" s="71"/>
      <c r="AW26" s="71"/>
      <c r="AX26" s="71"/>
      <c r="AY26" s="71"/>
      <c r="AZ26" s="71"/>
      <c r="BA26" s="71"/>
      <c r="BB26" s="71"/>
      <c r="BC26" s="71"/>
      <c r="BD26" s="71"/>
      <c r="BE26" s="71"/>
      <c r="BF26" s="71"/>
      <c r="BG26" s="71"/>
      <c r="BH26" s="71"/>
      <c r="BI26" s="71"/>
      <c r="BJ26" s="71"/>
      <c r="BK26" s="71"/>
      <c r="BL26" s="71"/>
      <c r="BM26" s="71"/>
      <c r="BN26" s="71"/>
      <c r="BO26" s="71"/>
      <c r="BP26" s="71"/>
      <c r="BQ26" s="71"/>
      <c r="BR26" s="71"/>
      <c r="BS26" s="71"/>
      <c r="BT26" s="71"/>
      <c r="BU26" s="71"/>
      <c r="BV26" s="71"/>
      <c r="BW26" s="71"/>
      <c r="BX26" s="71"/>
      <c r="BY26" s="71"/>
      <c r="BZ26" s="71"/>
      <c r="CA26" s="71"/>
      <c r="CB26" s="71"/>
      <c r="CC26" s="71"/>
      <c r="CD26" s="71"/>
      <c r="CE26" s="71"/>
      <c r="CF26" s="71"/>
      <c r="CG26" s="71"/>
      <c r="CH26" s="71"/>
      <c r="CI26" s="71"/>
      <c r="CJ26" s="71"/>
      <c r="CK26" s="71"/>
      <c r="CL26" s="71"/>
      <c r="CM26" s="71"/>
      <c r="CN26" s="71"/>
      <c r="CO26" s="71"/>
      <c r="CP26" s="71"/>
      <c r="CQ26" s="71"/>
      <c r="CR26" s="71"/>
      <c r="CS26" s="71"/>
      <c r="CT26" s="71"/>
      <c r="CU26" s="71"/>
      <c r="CV26" s="71"/>
      <c r="CW26" s="71"/>
      <c r="CX26" s="71"/>
      <c r="CY26" s="71"/>
      <c r="CZ26" s="71"/>
      <c r="DA26" s="71"/>
      <c r="DB26" s="71"/>
      <c r="DC26" s="71"/>
      <c r="DD26" s="71"/>
      <c r="DE26" s="71"/>
      <c r="DF26" s="71"/>
      <c r="DG26" s="71"/>
      <c r="DH26" s="71"/>
      <c r="DI26" s="71"/>
      <c r="DJ26" s="71"/>
      <c r="DK26" s="71"/>
      <c r="DL26" s="71"/>
      <c r="DM26" s="71"/>
      <c r="DN26" s="71"/>
      <c r="DO26" s="71"/>
      <c r="DP26" s="71"/>
      <c r="DQ26" s="71"/>
      <c r="DR26" s="71"/>
    </row>
    <row r="27" spans="1:122" ht="45" customHeight="1" thickBot="1" x14ac:dyDescent="0.3">
      <c r="A27" s="70"/>
      <c r="B27" s="841" t="s">
        <v>258</v>
      </c>
      <c r="C27" s="828"/>
      <c r="D27" s="829"/>
      <c r="E27" s="830"/>
      <c r="F27" s="830"/>
      <c r="G27" s="830"/>
      <c r="H27" s="830"/>
      <c r="I27" s="479">
        <f>SUM(I20:I26)</f>
        <v>0</v>
      </c>
      <c r="J27" s="489"/>
      <c r="K27" s="490">
        <f>SUM(K20:K26)</f>
        <v>0</v>
      </c>
      <c r="L27" s="491">
        <f>SUM(L20:L26)</f>
        <v>0</v>
      </c>
      <c r="M27" s="217"/>
      <c r="N27" s="492">
        <f>SUM(N20:N26)</f>
        <v>0</v>
      </c>
      <c r="O27" s="461">
        <f>SUM(O20:O26)</f>
        <v>0</v>
      </c>
      <c r="P27" s="38">
        <f>SUM(P20:P26)</f>
        <v>0</v>
      </c>
      <c r="Q27" s="39">
        <f t="shared" ref="Q27:T27" si="4">SUM(Q20:Q26)</f>
        <v>0</v>
      </c>
      <c r="R27" s="39">
        <f t="shared" si="4"/>
        <v>0</v>
      </c>
      <c r="S27" s="39">
        <f t="shared" si="4"/>
        <v>0</v>
      </c>
      <c r="T27" s="41">
        <f t="shared" si="4"/>
        <v>0</v>
      </c>
      <c r="U27" s="39">
        <f>SUM(U20:U26)</f>
        <v>0</v>
      </c>
      <c r="V27" s="388">
        <f>SUM(V20:V26)</f>
        <v>0</v>
      </c>
    </row>
    <row r="28" spans="1:122" ht="59.15" customHeight="1" x14ac:dyDescent="0.4">
      <c r="A28" s="70"/>
      <c r="B28" s="827" t="s">
        <v>202</v>
      </c>
      <c r="C28" s="842"/>
      <c r="D28" s="842"/>
      <c r="E28" s="842"/>
      <c r="F28" s="842"/>
      <c r="G28" s="842"/>
      <c r="H28" s="842"/>
      <c r="I28" s="842"/>
      <c r="J28" s="842"/>
      <c r="K28" s="842"/>
      <c r="L28" s="842"/>
      <c r="M28" s="986"/>
      <c r="N28" s="987"/>
      <c r="O28" s="827" t="s">
        <v>203</v>
      </c>
      <c r="P28" s="843"/>
      <c r="Q28" s="844"/>
      <c r="R28" s="70"/>
      <c r="S28" s="70"/>
      <c r="T28" s="70"/>
      <c r="U28" s="70"/>
      <c r="V28" s="70"/>
    </row>
    <row r="29" spans="1:122" ht="193.5" customHeight="1" x14ac:dyDescent="0.25">
      <c r="A29" s="70"/>
      <c r="B29" s="955" t="s">
        <v>179</v>
      </c>
      <c r="C29" s="735"/>
      <c r="D29" s="942"/>
      <c r="E29" s="15" t="s">
        <v>204</v>
      </c>
      <c r="F29" s="15" t="s">
        <v>205</v>
      </c>
      <c r="G29" s="15" t="s">
        <v>206</v>
      </c>
      <c r="H29" s="15" t="s">
        <v>156</v>
      </c>
      <c r="I29" s="15" t="s">
        <v>159</v>
      </c>
      <c r="J29" s="15" t="s">
        <v>162</v>
      </c>
      <c r="K29" s="15" t="s">
        <v>232</v>
      </c>
      <c r="L29" s="472" t="s">
        <v>168</v>
      </c>
      <c r="M29" s="433" t="s">
        <v>171</v>
      </c>
      <c r="N29" s="389" t="s">
        <v>236</v>
      </c>
      <c r="O29" s="382" t="s">
        <v>215</v>
      </c>
      <c r="P29" s="20" t="s">
        <v>516</v>
      </c>
      <c r="Q29" s="464" t="s">
        <v>517</v>
      </c>
      <c r="R29" s="70"/>
      <c r="S29" s="70"/>
      <c r="T29" s="70"/>
      <c r="U29" s="70"/>
      <c r="V29" s="70"/>
    </row>
    <row r="30" spans="1:122" s="46" customFormat="1" ht="45" customHeight="1" x14ac:dyDescent="0.25">
      <c r="A30" s="71"/>
      <c r="B30" s="959" t="str">
        <f>IF(B20="","",B20)</f>
        <v/>
      </c>
      <c r="C30" s="735"/>
      <c r="D30" s="942"/>
      <c r="E30" s="9"/>
      <c r="F30" s="9"/>
      <c r="G30" s="280" t="s">
        <v>22</v>
      </c>
      <c r="H30" s="9"/>
      <c r="I30" s="293"/>
      <c r="J30" s="293"/>
      <c r="K30" s="293"/>
      <c r="L30" s="293"/>
      <c r="M30" s="293"/>
      <c r="N30" s="296"/>
      <c r="O30" s="293" t="s">
        <v>22</v>
      </c>
      <c r="P30" s="9" t="s">
        <v>22</v>
      </c>
      <c r="Q30" s="26"/>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1"/>
      <c r="BM30" s="71"/>
      <c r="BN30" s="71"/>
      <c r="BO30" s="71"/>
      <c r="BP30" s="71"/>
      <c r="BQ30" s="71"/>
      <c r="BR30" s="71"/>
      <c r="BS30" s="71"/>
      <c r="BT30" s="71"/>
      <c r="BU30" s="71"/>
      <c r="BV30" s="71"/>
      <c r="BW30" s="71"/>
      <c r="BX30" s="71"/>
      <c r="BY30" s="71"/>
      <c r="BZ30" s="71"/>
      <c r="CA30" s="71"/>
      <c r="CB30" s="71"/>
      <c r="CC30" s="71"/>
      <c r="CD30" s="71"/>
      <c r="CE30" s="71"/>
      <c r="CF30" s="71"/>
      <c r="CG30" s="71"/>
      <c r="CH30" s="71"/>
      <c r="CI30" s="71"/>
      <c r="CJ30" s="71"/>
      <c r="CK30" s="71"/>
      <c r="CL30" s="71"/>
      <c r="CM30" s="71"/>
      <c r="CN30" s="71"/>
      <c r="CO30" s="71"/>
      <c r="CP30" s="71"/>
      <c r="CQ30" s="71"/>
      <c r="CR30" s="71"/>
      <c r="CS30" s="71"/>
      <c r="CT30" s="71"/>
      <c r="CU30" s="71"/>
      <c r="CV30" s="71"/>
      <c r="CW30" s="71"/>
      <c r="CX30" s="71"/>
      <c r="CY30" s="71"/>
      <c r="CZ30" s="71"/>
      <c r="DA30" s="71"/>
      <c r="DB30" s="71"/>
      <c r="DC30" s="71"/>
      <c r="DD30" s="71"/>
      <c r="DE30" s="71"/>
      <c r="DF30" s="71"/>
      <c r="DG30" s="71"/>
      <c r="DH30" s="71"/>
      <c r="DI30" s="71"/>
      <c r="DJ30" s="71"/>
      <c r="DK30" s="71"/>
      <c r="DL30" s="71"/>
      <c r="DM30" s="71"/>
      <c r="DN30" s="71"/>
      <c r="DO30" s="71"/>
      <c r="DP30" s="71"/>
      <c r="DQ30" s="71"/>
      <c r="DR30" s="71"/>
    </row>
    <row r="31" spans="1:122" s="46" customFormat="1" ht="45" customHeight="1" x14ac:dyDescent="0.25">
      <c r="A31" s="71"/>
      <c r="B31" s="959" t="str">
        <f t="shared" ref="B31:B36" si="5">IF(B21="","",B21)</f>
        <v/>
      </c>
      <c r="C31" s="735"/>
      <c r="D31" s="942"/>
      <c r="E31" s="9"/>
      <c r="F31" s="9"/>
      <c r="G31" s="280" t="s">
        <v>22</v>
      </c>
      <c r="H31" s="9"/>
      <c r="I31" s="293"/>
      <c r="J31" s="293"/>
      <c r="K31" s="293"/>
      <c r="L31" s="293"/>
      <c r="M31" s="293"/>
      <c r="N31" s="296"/>
      <c r="O31" s="293" t="s">
        <v>22</v>
      </c>
      <c r="P31" s="9" t="s">
        <v>22</v>
      </c>
      <c r="Q31" s="26"/>
      <c r="R31" s="71"/>
      <c r="S31" s="71"/>
      <c r="T31" s="71"/>
      <c r="U31" s="71"/>
      <c r="V31" s="71"/>
      <c r="W31" s="71"/>
      <c r="X31" s="71"/>
      <c r="Y31" s="71"/>
      <c r="Z31" s="71"/>
      <c r="AA31" s="71"/>
      <c r="AB31" s="71"/>
      <c r="AC31" s="71"/>
      <c r="AD31" s="71"/>
      <c r="AE31" s="71"/>
      <c r="AF31" s="71"/>
      <c r="AG31" s="71"/>
      <c r="AH31" s="71"/>
      <c r="AI31" s="71"/>
      <c r="AJ31" s="71"/>
      <c r="AK31" s="71"/>
      <c r="AL31" s="71"/>
      <c r="AM31" s="71"/>
      <c r="AN31" s="71"/>
      <c r="AO31" s="71"/>
      <c r="AP31" s="71"/>
      <c r="AQ31" s="71"/>
      <c r="AR31" s="71"/>
      <c r="AS31" s="71"/>
      <c r="AT31" s="71"/>
      <c r="AU31" s="71"/>
      <c r="AV31" s="71"/>
      <c r="AW31" s="71"/>
      <c r="AX31" s="71"/>
      <c r="AY31" s="71"/>
      <c r="AZ31" s="71"/>
      <c r="BA31" s="71"/>
      <c r="BB31" s="71"/>
      <c r="BC31" s="71"/>
      <c r="BD31" s="71"/>
      <c r="BE31" s="71"/>
      <c r="BF31" s="71"/>
      <c r="BG31" s="71"/>
      <c r="BH31" s="71"/>
      <c r="BI31" s="71"/>
      <c r="BJ31" s="71"/>
      <c r="BK31" s="71"/>
      <c r="BL31" s="71"/>
      <c r="BM31" s="71"/>
      <c r="BN31" s="71"/>
      <c r="BO31" s="71"/>
      <c r="BP31" s="71"/>
      <c r="BQ31" s="71"/>
      <c r="BR31" s="71"/>
      <c r="BS31" s="71"/>
      <c r="BT31" s="71"/>
      <c r="BU31" s="71"/>
      <c r="BV31" s="71"/>
      <c r="BW31" s="71"/>
      <c r="BX31" s="71"/>
      <c r="BY31" s="71"/>
      <c r="BZ31" s="71"/>
      <c r="CA31" s="71"/>
      <c r="CB31" s="71"/>
      <c r="CC31" s="71"/>
      <c r="CD31" s="71"/>
      <c r="CE31" s="71"/>
      <c r="CF31" s="71"/>
      <c r="CG31" s="71"/>
      <c r="CH31" s="71"/>
      <c r="CI31" s="71"/>
      <c r="CJ31" s="71"/>
      <c r="CK31" s="71"/>
      <c r="CL31" s="71"/>
      <c r="CM31" s="71"/>
      <c r="CN31" s="71"/>
      <c r="CO31" s="71"/>
      <c r="CP31" s="71"/>
      <c r="CQ31" s="71"/>
      <c r="CR31" s="71"/>
      <c r="CS31" s="71"/>
      <c r="CT31" s="71"/>
      <c r="CU31" s="71"/>
      <c r="CV31" s="71"/>
      <c r="CW31" s="71"/>
      <c r="CX31" s="71"/>
      <c r="CY31" s="71"/>
      <c r="CZ31" s="71"/>
      <c r="DA31" s="71"/>
      <c r="DB31" s="71"/>
      <c r="DC31" s="71"/>
      <c r="DD31" s="71"/>
      <c r="DE31" s="71"/>
      <c r="DF31" s="71"/>
      <c r="DG31" s="71"/>
      <c r="DH31" s="71"/>
      <c r="DI31" s="71"/>
      <c r="DJ31" s="71"/>
      <c r="DK31" s="71"/>
      <c r="DL31" s="71"/>
      <c r="DM31" s="71"/>
      <c r="DN31" s="71"/>
      <c r="DO31" s="71"/>
      <c r="DP31" s="71"/>
      <c r="DQ31" s="71"/>
      <c r="DR31" s="71"/>
    </row>
    <row r="32" spans="1:122" s="46" customFormat="1" ht="45" customHeight="1" x14ac:dyDescent="0.25">
      <c r="A32" s="71"/>
      <c r="B32" s="959" t="str">
        <f t="shared" si="5"/>
        <v/>
      </c>
      <c r="C32" s="735"/>
      <c r="D32" s="942"/>
      <c r="E32" s="9"/>
      <c r="F32" s="9"/>
      <c r="G32" s="280" t="s">
        <v>22</v>
      </c>
      <c r="H32" s="9"/>
      <c r="I32" s="293"/>
      <c r="J32" s="293"/>
      <c r="K32" s="293"/>
      <c r="L32" s="293"/>
      <c r="M32" s="293"/>
      <c r="N32" s="296"/>
      <c r="O32" s="293" t="s">
        <v>22</v>
      </c>
      <c r="P32" s="9" t="s">
        <v>22</v>
      </c>
      <c r="Q32" s="26"/>
      <c r="R32" s="71"/>
      <c r="S32" s="71"/>
      <c r="T32" s="71"/>
      <c r="U32" s="71"/>
      <c r="V32" s="71"/>
      <c r="W32" s="71"/>
      <c r="X32" s="71"/>
      <c r="Y32" s="71"/>
      <c r="Z32" s="71"/>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c r="AZ32" s="71"/>
      <c r="BA32" s="71"/>
      <c r="BB32" s="71"/>
      <c r="BC32" s="71"/>
      <c r="BD32" s="71"/>
      <c r="BE32" s="71"/>
      <c r="BF32" s="71"/>
      <c r="BG32" s="71"/>
      <c r="BH32" s="71"/>
      <c r="BI32" s="71"/>
      <c r="BJ32" s="71"/>
      <c r="BK32" s="71"/>
      <c r="BL32" s="71"/>
      <c r="BM32" s="71"/>
      <c r="BN32" s="71"/>
      <c r="BO32" s="71"/>
      <c r="BP32" s="71"/>
      <c r="BQ32" s="71"/>
      <c r="BR32" s="71"/>
      <c r="BS32" s="71"/>
      <c r="BT32" s="71"/>
      <c r="BU32" s="71"/>
      <c r="BV32" s="71"/>
      <c r="BW32" s="71"/>
      <c r="BX32" s="71"/>
      <c r="BY32" s="71"/>
      <c r="BZ32" s="71"/>
      <c r="CA32" s="71"/>
      <c r="CB32" s="71"/>
      <c r="CC32" s="71"/>
      <c r="CD32" s="71"/>
      <c r="CE32" s="71"/>
      <c r="CF32" s="71"/>
      <c r="CG32" s="71"/>
      <c r="CH32" s="71"/>
      <c r="CI32" s="71"/>
      <c r="CJ32" s="71"/>
      <c r="CK32" s="71"/>
      <c r="CL32" s="71"/>
      <c r="CM32" s="71"/>
      <c r="CN32" s="71"/>
      <c r="CO32" s="71"/>
      <c r="CP32" s="71"/>
      <c r="CQ32" s="71"/>
      <c r="CR32" s="71"/>
      <c r="CS32" s="71"/>
      <c r="CT32" s="71"/>
      <c r="CU32" s="71"/>
      <c r="CV32" s="71"/>
      <c r="CW32" s="71"/>
      <c r="CX32" s="71"/>
      <c r="CY32" s="71"/>
      <c r="CZ32" s="71"/>
      <c r="DA32" s="71"/>
      <c r="DB32" s="71"/>
      <c r="DC32" s="71"/>
      <c r="DD32" s="71"/>
      <c r="DE32" s="71"/>
      <c r="DF32" s="71"/>
      <c r="DG32" s="71"/>
      <c r="DH32" s="71"/>
      <c r="DI32" s="71"/>
      <c r="DJ32" s="71"/>
      <c r="DK32" s="71"/>
      <c r="DL32" s="71"/>
      <c r="DM32" s="71"/>
      <c r="DN32" s="71"/>
      <c r="DO32" s="71"/>
      <c r="DP32" s="71"/>
      <c r="DQ32" s="71"/>
      <c r="DR32" s="71"/>
    </row>
    <row r="33" spans="1:122" s="46" customFormat="1" ht="45" customHeight="1" x14ac:dyDescent="0.25">
      <c r="A33" s="71"/>
      <c r="B33" s="959" t="str">
        <f t="shared" si="5"/>
        <v/>
      </c>
      <c r="C33" s="735"/>
      <c r="D33" s="942"/>
      <c r="E33" s="9"/>
      <c r="F33" s="9"/>
      <c r="G33" s="280" t="s">
        <v>22</v>
      </c>
      <c r="H33" s="9"/>
      <c r="I33" s="293"/>
      <c r="J33" s="293"/>
      <c r="K33" s="293"/>
      <c r="L33" s="293"/>
      <c r="M33" s="293"/>
      <c r="N33" s="296"/>
      <c r="O33" s="293" t="s">
        <v>22</v>
      </c>
      <c r="P33" s="9" t="s">
        <v>22</v>
      </c>
      <c r="Q33" s="26"/>
      <c r="R33" s="71"/>
      <c r="S33" s="71"/>
      <c r="T33" s="71"/>
      <c r="U33" s="71"/>
      <c r="V33" s="71"/>
      <c r="W33" s="71"/>
      <c r="X33" s="71"/>
      <c r="Y33" s="71"/>
      <c r="Z33" s="71"/>
      <c r="AA33" s="71"/>
      <c r="AB33" s="71"/>
      <c r="AC33" s="71"/>
      <c r="AD33" s="71"/>
      <c r="AE33" s="71"/>
      <c r="AF33" s="71"/>
      <c r="AG33" s="71"/>
      <c r="AH33" s="71"/>
      <c r="AI33" s="71"/>
      <c r="AJ33" s="71"/>
      <c r="AK33" s="71"/>
      <c r="AL33" s="71"/>
      <c r="AM33" s="71"/>
      <c r="AN33" s="71"/>
      <c r="AO33" s="71"/>
      <c r="AP33" s="71"/>
      <c r="AQ33" s="71"/>
      <c r="AR33" s="71"/>
      <c r="AS33" s="71"/>
      <c r="AT33" s="71"/>
      <c r="AU33" s="71"/>
      <c r="AV33" s="71"/>
      <c r="AW33" s="71"/>
      <c r="AX33" s="71"/>
      <c r="AY33" s="71"/>
      <c r="AZ33" s="71"/>
      <c r="BA33" s="71"/>
      <c r="BB33" s="71"/>
      <c r="BC33" s="71"/>
      <c r="BD33" s="71"/>
      <c r="BE33" s="71"/>
      <c r="BF33" s="71"/>
      <c r="BG33" s="71"/>
      <c r="BH33" s="71"/>
      <c r="BI33" s="71"/>
      <c r="BJ33" s="71"/>
      <c r="BK33" s="71"/>
      <c r="BL33" s="71"/>
      <c r="BM33" s="71"/>
      <c r="BN33" s="71"/>
      <c r="BO33" s="71"/>
      <c r="BP33" s="71"/>
      <c r="BQ33" s="71"/>
      <c r="BR33" s="71"/>
      <c r="BS33" s="71"/>
      <c r="BT33" s="71"/>
      <c r="BU33" s="71"/>
      <c r="BV33" s="71"/>
      <c r="BW33" s="71"/>
      <c r="BX33" s="71"/>
      <c r="BY33" s="71"/>
      <c r="BZ33" s="71"/>
      <c r="CA33" s="71"/>
      <c r="CB33" s="71"/>
      <c r="CC33" s="71"/>
      <c r="CD33" s="71"/>
      <c r="CE33" s="71"/>
      <c r="CF33" s="71"/>
      <c r="CG33" s="71"/>
      <c r="CH33" s="71"/>
      <c r="CI33" s="71"/>
      <c r="CJ33" s="71"/>
      <c r="CK33" s="71"/>
      <c r="CL33" s="71"/>
      <c r="CM33" s="71"/>
      <c r="CN33" s="71"/>
      <c r="CO33" s="71"/>
      <c r="CP33" s="71"/>
      <c r="CQ33" s="71"/>
      <c r="CR33" s="71"/>
      <c r="CS33" s="71"/>
      <c r="CT33" s="71"/>
      <c r="CU33" s="71"/>
      <c r="CV33" s="71"/>
      <c r="CW33" s="71"/>
      <c r="CX33" s="71"/>
      <c r="CY33" s="71"/>
      <c r="CZ33" s="71"/>
      <c r="DA33" s="71"/>
      <c r="DB33" s="71"/>
      <c r="DC33" s="71"/>
      <c r="DD33" s="71"/>
      <c r="DE33" s="71"/>
      <c r="DF33" s="71"/>
      <c r="DG33" s="71"/>
      <c r="DH33" s="71"/>
      <c r="DI33" s="71"/>
      <c r="DJ33" s="71"/>
      <c r="DK33" s="71"/>
      <c r="DL33" s="71"/>
      <c r="DM33" s="71"/>
      <c r="DN33" s="71"/>
      <c r="DO33" s="71"/>
      <c r="DP33" s="71"/>
      <c r="DQ33" s="71"/>
      <c r="DR33" s="71"/>
    </row>
    <row r="34" spans="1:122" s="46" customFormat="1" ht="45" customHeight="1" x14ac:dyDescent="0.25">
      <c r="A34" s="71"/>
      <c r="B34" s="959" t="str">
        <f t="shared" si="5"/>
        <v/>
      </c>
      <c r="C34" s="735"/>
      <c r="D34" s="942"/>
      <c r="E34" s="9"/>
      <c r="F34" s="9"/>
      <c r="G34" s="280" t="s">
        <v>22</v>
      </c>
      <c r="H34" s="9"/>
      <c r="I34" s="293"/>
      <c r="J34" s="293"/>
      <c r="K34" s="293"/>
      <c r="L34" s="293"/>
      <c r="M34" s="293"/>
      <c r="N34" s="296"/>
      <c r="O34" s="293" t="s">
        <v>22</v>
      </c>
      <c r="P34" s="9" t="s">
        <v>22</v>
      </c>
      <c r="Q34" s="26"/>
      <c r="R34" s="71"/>
      <c r="S34" s="71"/>
      <c r="T34" s="71"/>
      <c r="U34" s="71"/>
      <c r="V34" s="71"/>
      <c r="W34" s="71"/>
      <c r="X34" s="71"/>
      <c r="Y34" s="71"/>
      <c r="Z34" s="71"/>
      <c r="AA34" s="71"/>
      <c r="AB34" s="71"/>
      <c r="AC34" s="71"/>
      <c r="AD34" s="71"/>
      <c r="AE34" s="71"/>
      <c r="AF34" s="71"/>
      <c r="AG34" s="71"/>
      <c r="AH34" s="71"/>
      <c r="AI34" s="71"/>
      <c r="AJ34" s="71"/>
      <c r="AK34" s="71"/>
      <c r="AL34" s="71"/>
      <c r="AM34" s="71"/>
      <c r="AN34" s="71"/>
      <c r="AO34" s="71"/>
      <c r="AP34" s="71"/>
      <c r="AQ34" s="71"/>
      <c r="AR34" s="71"/>
      <c r="AS34" s="71"/>
      <c r="AT34" s="71"/>
      <c r="AU34" s="71"/>
      <c r="AV34" s="71"/>
      <c r="AW34" s="71"/>
      <c r="AX34" s="71"/>
      <c r="AY34" s="71"/>
      <c r="AZ34" s="71"/>
      <c r="BA34" s="71"/>
      <c r="BB34" s="71"/>
      <c r="BC34" s="71"/>
      <c r="BD34" s="71"/>
      <c r="BE34" s="71"/>
      <c r="BF34" s="71"/>
      <c r="BG34" s="71"/>
      <c r="BH34" s="71"/>
      <c r="BI34" s="71"/>
      <c r="BJ34" s="71"/>
      <c r="BK34" s="71"/>
      <c r="BL34" s="71"/>
      <c r="BM34" s="71"/>
      <c r="BN34" s="71"/>
      <c r="BO34" s="71"/>
      <c r="BP34" s="71"/>
      <c r="BQ34" s="71"/>
      <c r="BR34" s="71"/>
      <c r="BS34" s="71"/>
      <c r="BT34" s="71"/>
      <c r="BU34" s="71"/>
      <c r="BV34" s="71"/>
      <c r="BW34" s="71"/>
      <c r="BX34" s="71"/>
      <c r="BY34" s="71"/>
      <c r="BZ34" s="71"/>
      <c r="CA34" s="71"/>
      <c r="CB34" s="71"/>
      <c r="CC34" s="71"/>
      <c r="CD34" s="71"/>
      <c r="CE34" s="71"/>
      <c r="CF34" s="71"/>
      <c r="CG34" s="71"/>
      <c r="CH34" s="71"/>
      <c r="CI34" s="71"/>
      <c r="CJ34" s="71"/>
      <c r="CK34" s="71"/>
      <c r="CL34" s="71"/>
      <c r="CM34" s="71"/>
      <c r="CN34" s="71"/>
      <c r="CO34" s="71"/>
      <c r="CP34" s="71"/>
      <c r="CQ34" s="71"/>
      <c r="CR34" s="71"/>
      <c r="CS34" s="71"/>
      <c r="CT34" s="71"/>
      <c r="CU34" s="71"/>
      <c r="CV34" s="71"/>
      <c r="CW34" s="71"/>
      <c r="CX34" s="71"/>
      <c r="CY34" s="71"/>
      <c r="CZ34" s="71"/>
      <c r="DA34" s="71"/>
      <c r="DB34" s="71"/>
      <c r="DC34" s="71"/>
      <c r="DD34" s="71"/>
      <c r="DE34" s="71"/>
      <c r="DF34" s="71"/>
      <c r="DG34" s="71"/>
      <c r="DH34" s="71"/>
      <c r="DI34" s="71"/>
      <c r="DJ34" s="71"/>
      <c r="DK34" s="71"/>
      <c r="DL34" s="71"/>
      <c r="DM34" s="71"/>
      <c r="DN34" s="71"/>
      <c r="DO34" s="71"/>
      <c r="DP34" s="71"/>
      <c r="DQ34" s="71"/>
      <c r="DR34" s="71"/>
    </row>
    <row r="35" spans="1:122" s="46" customFormat="1" ht="45" customHeight="1" x14ac:dyDescent="0.25">
      <c r="A35" s="71"/>
      <c r="B35" s="959" t="str">
        <f t="shared" si="5"/>
        <v/>
      </c>
      <c r="C35" s="735"/>
      <c r="D35" s="942"/>
      <c r="E35" s="9"/>
      <c r="F35" s="9"/>
      <c r="G35" s="280" t="s">
        <v>22</v>
      </c>
      <c r="H35" s="9"/>
      <c r="I35" s="293"/>
      <c r="J35" s="293"/>
      <c r="K35" s="293"/>
      <c r="L35" s="293"/>
      <c r="M35" s="293"/>
      <c r="N35" s="296"/>
      <c r="O35" s="293" t="s">
        <v>22</v>
      </c>
      <c r="P35" s="9" t="s">
        <v>22</v>
      </c>
      <c r="Q35" s="26"/>
      <c r="R35" s="71"/>
      <c r="S35" s="71"/>
      <c r="T35" s="71"/>
      <c r="U35" s="71"/>
      <c r="V35" s="71"/>
      <c r="W35" s="71"/>
      <c r="X35" s="71"/>
      <c r="Y35" s="71"/>
      <c r="Z35" s="71"/>
      <c r="AA35" s="71"/>
      <c r="AB35" s="71"/>
      <c r="AC35" s="71"/>
      <c r="AD35" s="71"/>
      <c r="AE35" s="71"/>
      <c r="AF35" s="71"/>
      <c r="AG35" s="71"/>
      <c r="AH35" s="71"/>
      <c r="AI35" s="71"/>
      <c r="AJ35" s="71"/>
      <c r="AK35" s="71"/>
      <c r="AL35" s="71"/>
      <c r="AM35" s="71"/>
      <c r="AN35" s="71"/>
      <c r="AO35" s="71"/>
      <c r="AP35" s="71"/>
      <c r="AQ35" s="71"/>
      <c r="AR35" s="71"/>
      <c r="AS35" s="71"/>
      <c r="AT35" s="71"/>
      <c r="AU35" s="71"/>
      <c r="AV35" s="71"/>
      <c r="AW35" s="71"/>
      <c r="AX35" s="71"/>
      <c r="AY35" s="71"/>
      <c r="AZ35" s="71"/>
      <c r="BA35" s="71"/>
      <c r="BB35" s="71"/>
      <c r="BC35" s="71"/>
      <c r="BD35" s="71"/>
      <c r="BE35" s="71"/>
      <c r="BF35" s="71"/>
      <c r="BG35" s="71"/>
      <c r="BH35" s="71"/>
      <c r="BI35" s="71"/>
      <c r="BJ35" s="71"/>
      <c r="BK35" s="71"/>
      <c r="BL35" s="71"/>
      <c r="BM35" s="71"/>
      <c r="BN35" s="71"/>
      <c r="BO35" s="71"/>
      <c r="BP35" s="71"/>
      <c r="BQ35" s="71"/>
      <c r="BR35" s="71"/>
      <c r="BS35" s="71"/>
      <c r="BT35" s="71"/>
      <c r="BU35" s="71"/>
      <c r="BV35" s="71"/>
      <c r="BW35" s="71"/>
      <c r="BX35" s="71"/>
      <c r="BY35" s="71"/>
      <c r="BZ35" s="71"/>
      <c r="CA35" s="71"/>
      <c r="CB35" s="71"/>
      <c r="CC35" s="71"/>
      <c r="CD35" s="71"/>
      <c r="CE35" s="71"/>
      <c r="CF35" s="71"/>
      <c r="CG35" s="71"/>
      <c r="CH35" s="71"/>
      <c r="CI35" s="71"/>
      <c r="CJ35" s="71"/>
      <c r="CK35" s="71"/>
      <c r="CL35" s="71"/>
      <c r="CM35" s="71"/>
      <c r="CN35" s="71"/>
      <c r="CO35" s="71"/>
      <c r="CP35" s="71"/>
      <c r="CQ35" s="71"/>
      <c r="CR35" s="71"/>
      <c r="CS35" s="71"/>
      <c r="CT35" s="71"/>
      <c r="CU35" s="71"/>
      <c r="CV35" s="71"/>
      <c r="CW35" s="71"/>
      <c r="CX35" s="71"/>
      <c r="CY35" s="71"/>
      <c r="CZ35" s="71"/>
      <c r="DA35" s="71"/>
      <c r="DB35" s="71"/>
      <c r="DC35" s="71"/>
      <c r="DD35" s="71"/>
      <c r="DE35" s="71"/>
      <c r="DF35" s="71"/>
      <c r="DG35" s="71"/>
      <c r="DH35" s="71"/>
      <c r="DI35" s="71"/>
      <c r="DJ35" s="71"/>
      <c r="DK35" s="71"/>
      <c r="DL35" s="71"/>
      <c r="DM35" s="71"/>
      <c r="DN35" s="71"/>
      <c r="DO35" s="71"/>
      <c r="DP35" s="71"/>
      <c r="DQ35" s="71"/>
      <c r="DR35" s="71"/>
    </row>
    <row r="36" spans="1:122" s="46" customFormat="1" ht="45" customHeight="1" x14ac:dyDescent="0.25">
      <c r="A36" s="71"/>
      <c r="B36" s="959" t="str">
        <f t="shared" si="5"/>
        <v/>
      </c>
      <c r="C36" s="735"/>
      <c r="D36" s="942"/>
      <c r="E36" s="9"/>
      <c r="F36" s="9"/>
      <c r="G36" s="280" t="s">
        <v>22</v>
      </c>
      <c r="H36" s="9"/>
      <c r="I36" s="293"/>
      <c r="J36" s="293"/>
      <c r="K36" s="293"/>
      <c r="L36" s="293"/>
      <c r="M36" s="293"/>
      <c r="N36" s="296"/>
      <c r="O36" s="293" t="s">
        <v>22</v>
      </c>
      <c r="P36" s="9" t="s">
        <v>22</v>
      </c>
      <c r="Q36" s="26"/>
      <c r="R36" s="71"/>
      <c r="S36" s="71"/>
      <c r="T36" s="71"/>
      <c r="U36" s="71"/>
      <c r="V36" s="71"/>
      <c r="W36" s="71"/>
      <c r="X36" s="71"/>
      <c r="Y36" s="71"/>
      <c r="Z36" s="71"/>
      <c r="AA36" s="71"/>
      <c r="AB36" s="71"/>
      <c r="AC36" s="71"/>
      <c r="AD36" s="71"/>
      <c r="AE36" s="71"/>
      <c r="AF36" s="71"/>
      <c r="AG36" s="71"/>
      <c r="AH36" s="71"/>
      <c r="AI36" s="71"/>
      <c r="AJ36" s="71"/>
      <c r="AK36" s="71"/>
      <c r="AL36" s="71"/>
      <c r="AM36" s="71"/>
      <c r="AN36" s="71"/>
      <c r="AO36" s="71"/>
      <c r="AP36" s="71"/>
      <c r="AQ36" s="71"/>
      <c r="AR36" s="71"/>
      <c r="AS36" s="71"/>
      <c r="AT36" s="71"/>
      <c r="AU36" s="71"/>
      <c r="AV36" s="71"/>
      <c r="AW36" s="71"/>
      <c r="AX36" s="71"/>
      <c r="AY36" s="71"/>
      <c r="AZ36" s="71"/>
      <c r="BA36" s="71"/>
      <c r="BB36" s="71"/>
      <c r="BC36" s="71"/>
      <c r="BD36" s="71"/>
      <c r="BE36" s="71"/>
      <c r="BF36" s="71"/>
      <c r="BG36" s="71"/>
      <c r="BH36" s="71"/>
      <c r="BI36" s="71"/>
      <c r="BJ36" s="71"/>
      <c r="BK36" s="71"/>
      <c r="BL36" s="71"/>
      <c r="BM36" s="71"/>
      <c r="BN36" s="71"/>
      <c r="BO36" s="71"/>
      <c r="BP36" s="71"/>
      <c r="BQ36" s="71"/>
      <c r="BR36" s="71"/>
      <c r="BS36" s="71"/>
      <c r="BT36" s="71"/>
      <c r="BU36" s="71"/>
      <c r="BV36" s="71"/>
      <c r="BW36" s="71"/>
      <c r="BX36" s="71"/>
      <c r="BY36" s="71"/>
      <c r="BZ36" s="71"/>
      <c r="CA36" s="71"/>
      <c r="CB36" s="71"/>
      <c r="CC36" s="71"/>
      <c r="CD36" s="71"/>
      <c r="CE36" s="71"/>
      <c r="CF36" s="71"/>
      <c r="CG36" s="71"/>
      <c r="CH36" s="71"/>
      <c r="CI36" s="71"/>
      <c r="CJ36" s="71"/>
      <c r="CK36" s="71"/>
      <c r="CL36" s="71"/>
      <c r="CM36" s="71"/>
      <c r="CN36" s="71"/>
      <c r="CO36" s="71"/>
      <c r="CP36" s="71"/>
      <c r="CQ36" s="71"/>
      <c r="CR36" s="71"/>
      <c r="CS36" s="71"/>
      <c r="CT36" s="71"/>
      <c r="CU36" s="71"/>
      <c r="CV36" s="71"/>
      <c r="CW36" s="71"/>
      <c r="CX36" s="71"/>
      <c r="CY36" s="71"/>
      <c r="CZ36" s="71"/>
      <c r="DA36" s="71"/>
      <c r="DB36" s="71"/>
      <c r="DC36" s="71"/>
      <c r="DD36" s="71"/>
      <c r="DE36" s="71"/>
      <c r="DF36" s="71"/>
      <c r="DG36" s="71"/>
      <c r="DH36" s="71"/>
      <c r="DI36" s="71"/>
      <c r="DJ36" s="71"/>
      <c r="DK36" s="71"/>
      <c r="DL36" s="71"/>
      <c r="DM36" s="71"/>
      <c r="DN36" s="71"/>
      <c r="DO36" s="71"/>
      <c r="DP36" s="71"/>
      <c r="DQ36" s="71"/>
      <c r="DR36" s="71"/>
    </row>
    <row r="37" spans="1:122" ht="45" customHeight="1" thickBot="1" x14ac:dyDescent="0.4">
      <c r="A37" s="70"/>
      <c r="B37" s="949" t="s">
        <v>201</v>
      </c>
      <c r="C37" s="990"/>
      <c r="D37" s="828"/>
      <c r="E37" s="39">
        <f>SUM(E30:E36)</f>
        <v>0</v>
      </c>
      <c r="F37" s="39">
        <f>SUM(F30:F36)</f>
        <v>0</v>
      </c>
      <c r="G37" s="493"/>
      <c r="H37" s="39">
        <f t="shared" ref="H37:N37" si="6">SUM(H30:H36)</f>
        <v>0</v>
      </c>
      <c r="I37" s="39">
        <f t="shared" si="6"/>
        <v>0</v>
      </c>
      <c r="J37" s="39">
        <f t="shared" si="6"/>
        <v>0</v>
      </c>
      <c r="K37" s="39">
        <f t="shared" si="6"/>
        <v>0</v>
      </c>
      <c r="L37" s="39">
        <f t="shared" si="6"/>
        <v>0</v>
      </c>
      <c r="M37" s="39">
        <f t="shared" si="6"/>
        <v>0</v>
      </c>
      <c r="N37" s="388">
        <f t="shared" si="6"/>
        <v>0</v>
      </c>
      <c r="O37" s="494"/>
      <c r="P37" s="495"/>
      <c r="Q37" s="496"/>
      <c r="R37" s="70"/>
      <c r="S37" s="70"/>
      <c r="T37" s="70"/>
      <c r="U37" s="70"/>
      <c r="V37" s="70"/>
    </row>
    <row r="38" spans="1:122" ht="162.65" customHeight="1" x14ac:dyDescent="0.25">
      <c r="A38" s="70"/>
      <c r="B38" s="678" t="s">
        <v>219</v>
      </c>
      <c r="C38" s="673"/>
      <c r="D38" s="673"/>
      <c r="E38" s="673"/>
      <c r="F38" s="673"/>
      <c r="G38" s="673"/>
      <c r="H38" s="673"/>
      <c r="I38" s="673"/>
      <c r="J38" s="673"/>
      <c r="K38" s="673"/>
      <c r="L38" s="673"/>
      <c r="M38" s="673"/>
      <c r="N38" s="673"/>
      <c r="O38" s="673"/>
      <c r="P38" s="673"/>
      <c r="Q38" s="674"/>
      <c r="R38" s="70"/>
      <c r="S38" s="70"/>
      <c r="T38" s="70"/>
      <c r="U38" s="70"/>
      <c r="V38" s="70"/>
    </row>
    <row r="39" spans="1:122" ht="176.15" customHeight="1" thickBot="1" x14ac:dyDescent="0.3">
      <c r="A39" s="70"/>
      <c r="B39" s="675"/>
      <c r="C39" s="676"/>
      <c r="D39" s="676"/>
      <c r="E39" s="676"/>
      <c r="F39" s="676"/>
      <c r="G39" s="676"/>
      <c r="H39" s="676"/>
      <c r="I39" s="676"/>
      <c r="J39" s="676"/>
      <c r="K39" s="676"/>
      <c r="L39" s="676"/>
      <c r="M39" s="676"/>
      <c r="N39" s="676"/>
      <c r="O39" s="676"/>
      <c r="P39" s="676"/>
      <c r="Q39" s="677"/>
      <c r="R39" s="70"/>
      <c r="S39" s="70"/>
      <c r="T39" s="70"/>
      <c r="U39" s="70"/>
      <c r="V39" s="70"/>
    </row>
    <row r="40" spans="1:122" ht="134.15" customHeight="1" x14ac:dyDescent="0.25">
      <c r="A40" s="70"/>
      <c r="B40" s="672" t="s">
        <v>220</v>
      </c>
      <c r="C40" s="673"/>
      <c r="D40" s="673"/>
      <c r="E40" s="673"/>
      <c r="F40" s="673"/>
      <c r="G40" s="673"/>
      <c r="H40" s="673"/>
      <c r="I40" s="673"/>
      <c r="J40" s="673"/>
      <c r="K40" s="673"/>
      <c r="L40" s="673"/>
      <c r="M40" s="673"/>
      <c r="N40" s="673"/>
      <c r="O40" s="673"/>
      <c r="P40" s="673"/>
      <c r="Q40" s="674"/>
      <c r="R40" s="70"/>
      <c r="S40" s="70"/>
      <c r="T40" s="70"/>
      <c r="U40" s="70"/>
      <c r="V40" s="70"/>
    </row>
    <row r="41" spans="1:122" ht="176.15" customHeight="1" thickBot="1" x14ac:dyDescent="0.3">
      <c r="A41" s="70"/>
      <c r="B41" s="675"/>
      <c r="C41" s="676"/>
      <c r="D41" s="676"/>
      <c r="E41" s="676"/>
      <c r="F41" s="676"/>
      <c r="G41" s="676"/>
      <c r="H41" s="676"/>
      <c r="I41" s="676"/>
      <c r="J41" s="676"/>
      <c r="K41" s="676"/>
      <c r="L41" s="676"/>
      <c r="M41" s="676"/>
      <c r="N41" s="676"/>
      <c r="O41" s="676"/>
      <c r="P41" s="676"/>
      <c r="Q41" s="677"/>
      <c r="R41" s="70"/>
      <c r="S41" s="70"/>
      <c r="T41" s="70"/>
      <c r="U41" s="70"/>
      <c r="V41" s="70"/>
    </row>
    <row r="43" spans="1:122" s="70" customFormat="1" x14ac:dyDescent="0.25"/>
    <row r="44" spans="1:122" s="70" customFormat="1" x14ac:dyDescent="0.25"/>
    <row r="45" spans="1:122" s="70" customFormat="1" x14ac:dyDescent="0.25"/>
    <row r="46" spans="1:122" s="70" customFormat="1" x14ac:dyDescent="0.25"/>
    <row r="47" spans="1:122" s="70" customFormat="1" x14ac:dyDescent="0.25"/>
    <row r="48" spans="1:122" s="70" customFormat="1" x14ac:dyDescent="0.25"/>
    <row r="49" s="70" customFormat="1" x14ac:dyDescent="0.25"/>
    <row r="50" s="70" customFormat="1" x14ac:dyDescent="0.25"/>
    <row r="51" s="70" customFormat="1" x14ac:dyDescent="0.25"/>
    <row r="52" s="70" customFormat="1" x14ac:dyDescent="0.25"/>
    <row r="53" s="70" customFormat="1" x14ac:dyDescent="0.25"/>
    <row r="54" s="70" customFormat="1" x14ac:dyDescent="0.25"/>
    <row r="55" s="70" customFormat="1" x14ac:dyDescent="0.25"/>
    <row r="56" s="70" customFormat="1" x14ac:dyDescent="0.25"/>
    <row r="57" s="70" customFormat="1" x14ac:dyDescent="0.25"/>
    <row r="58" s="70" customFormat="1" x14ac:dyDescent="0.25"/>
    <row r="59" s="70" customFormat="1" x14ac:dyDescent="0.25"/>
    <row r="60" s="70" customFormat="1" x14ac:dyDescent="0.25"/>
    <row r="61" s="70" customFormat="1" x14ac:dyDescent="0.25"/>
    <row r="62" s="70" customFormat="1" x14ac:dyDescent="0.25"/>
    <row r="63" s="70" customFormat="1" x14ac:dyDescent="0.25"/>
    <row r="64" s="70" customFormat="1" x14ac:dyDescent="0.25"/>
    <row r="65" s="70" customFormat="1" x14ac:dyDescent="0.25"/>
    <row r="66" s="70" customFormat="1" x14ac:dyDescent="0.25"/>
    <row r="67" s="70" customFormat="1" x14ac:dyDescent="0.25"/>
    <row r="68" s="70" customFormat="1" x14ac:dyDescent="0.25"/>
    <row r="69" s="70" customFormat="1" x14ac:dyDescent="0.25"/>
    <row r="70" s="70" customFormat="1" x14ac:dyDescent="0.25"/>
    <row r="71" s="70" customFormat="1" x14ac:dyDescent="0.25"/>
    <row r="72" s="70" customFormat="1" x14ac:dyDescent="0.25"/>
    <row r="73" s="70" customFormat="1" x14ac:dyDescent="0.25"/>
    <row r="74" s="70" customFormat="1" x14ac:dyDescent="0.25"/>
    <row r="75" s="70" customFormat="1" x14ac:dyDescent="0.25"/>
    <row r="76" s="70" customFormat="1" x14ac:dyDescent="0.25"/>
    <row r="77" s="70" customFormat="1" x14ac:dyDescent="0.25"/>
    <row r="78" s="70" customFormat="1" x14ac:dyDescent="0.25"/>
    <row r="79" s="70" customFormat="1" x14ac:dyDescent="0.25"/>
    <row r="80" s="70" customFormat="1" x14ac:dyDescent="0.25"/>
    <row r="81" s="70" customFormat="1" x14ac:dyDescent="0.25"/>
    <row r="82" s="70" customFormat="1" x14ac:dyDescent="0.25"/>
    <row r="83" s="70" customFormat="1" x14ac:dyDescent="0.25"/>
    <row r="84" s="70" customFormat="1" x14ac:dyDescent="0.25"/>
    <row r="85" s="70" customFormat="1" x14ac:dyDescent="0.25"/>
    <row r="86" s="70" customFormat="1" x14ac:dyDescent="0.25"/>
    <row r="87" s="70" customFormat="1" x14ac:dyDescent="0.25"/>
    <row r="88" s="70" customFormat="1" x14ac:dyDescent="0.25"/>
    <row r="89" s="70" customFormat="1" x14ac:dyDescent="0.25"/>
    <row r="90" s="70" customFormat="1" x14ac:dyDescent="0.25"/>
    <row r="91" s="70" customFormat="1" x14ac:dyDescent="0.25"/>
    <row r="92" s="70" customFormat="1" x14ac:dyDescent="0.25"/>
    <row r="93" s="70" customFormat="1" x14ac:dyDescent="0.25"/>
    <row r="94" s="70" customFormat="1" x14ac:dyDescent="0.25"/>
    <row r="95" s="70" customFormat="1" x14ac:dyDescent="0.25"/>
    <row r="96" s="70" customFormat="1" x14ac:dyDescent="0.25"/>
    <row r="97" s="70" customFormat="1" x14ac:dyDescent="0.25"/>
    <row r="98" s="70" customFormat="1" x14ac:dyDescent="0.25"/>
    <row r="99" s="70" customFormat="1" x14ac:dyDescent="0.25"/>
    <row r="100" s="70" customFormat="1" x14ac:dyDescent="0.25"/>
    <row r="101" s="70" customFormat="1" x14ac:dyDescent="0.25"/>
    <row r="102" s="70" customFormat="1" x14ac:dyDescent="0.25"/>
    <row r="103" s="70" customFormat="1" x14ac:dyDescent="0.25"/>
    <row r="104" s="70" customFormat="1" x14ac:dyDescent="0.25"/>
    <row r="105" s="70" customFormat="1" x14ac:dyDescent="0.25"/>
    <row r="106" s="70" customFormat="1" x14ac:dyDescent="0.25"/>
    <row r="107" s="70" customFormat="1" x14ac:dyDescent="0.25"/>
    <row r="108" s="70" customFormat="1" x14ac:dyDescent="0.25"/>
    <row r="109" s="70" customFormat="1" x14ac:dyDescent="0.25"/>
    <row r="110" s="70" customFormat="1" x14ac:dyDescent="0.25"/>
    <row r="111" s="70" customFormat="1" x14ac:dyDescent="0.25"/>
    <row r="112" s="70" customFormat="1" x14ac:dyDescent="0.25"/>
    <row r="113" s="70" customFormat="1" x14ac:dyDescent="0.25"/>
    <row r="114" s="70" customFormat="1" x14ac:dyDescent="0.25"/>
    <row r="115" s="70" customFormat="1" x14ac:dyDescent="0.25"/>
    <row r="116" s="70" customFormat="1" x14ac:dyDescent="0.25"/>
    <row r="117" s="70" customFormat="1" x14ac:dyDescent="0.25"/>
    <row r="118" s="70" customFormat="1" x14ac:dyDescent="0.25"/>
    <row r="119" s="70" customFormat="1" x14ac:dyDescent="0.25"/>
    <row r="120" s="70" customFormat="1" x14ac:dyDescent="0.25"/>
    <row r="121" s="70" customFormat="1" x14ac:dyDescent="0.25"/>
    <row r="122" s="70" customFormat="1" x14ac:dyDescent="0.25"/>
    <row r="123" s="70" customFormat="1" x14ac:dyDescent="0.25"/>
    <row r="124" s="70" customFormat="1" x14ac:dyDescent="0.25"/>
    <row r="125" s="70" customFormat="1" x14ac:dyDescent="0.25"/>
    <row r="126" s="70" customFormat="1" x14ac:dyDescent="0.25"/>
    <row r="127" s="70" customFormat="1" x14ac:dyDescent="0.25"/>
    <row r="128" s="70" customFormat="1" x14ac:dyDescent="0.25"/>
    <row r="129" s="70" customFormat="1" x14ac:dyDescent="0.25"/>
    <row r="130" s="70" customFormat="1" x14ac:dyDescent="0.25"/>
    <row r="131" s="70" customFormat="1" x14ac:dyDescent="0.25"/>
    <row r="132" s="70" customFormat="1" x14ac:dyDescent="0.25"/>
    <row r="133" s="70" customFormat="1" x14ac:dyDescent="0.25"/>
    <row r="134" s="70" customFormat="1" x14ac:dyDescent="0.25"/>
    <row r="135" s="70" customFormat="1" x14ac:dyDescent="0.25"/>
    <row r="136" s="70" customFormat="1" x14ac:dyDescent="0.25"/>
    <row r="137" s="70" customFormat="1" x14ac:dyDescent="0.25"/>
    <row r="138" s="70" customFormat="1" x14ac:dyDescent="0.25"/>
    <row r="139" s="70" customFormat="1" x14ac:dyDescent="0.25"/>
    <row r="140" s="70" customFormat="1" x14ac:dyDescent="0.25"/>
    <row r="141" s="70" customFormat="1" x14ac:dyDescent="0.25"/>
    <row r="142" s="70" customFormat="1" x14ac:dyDescent="0.25"/>
    <row r="143" s="70" customFormat="1" x14ac:dyDescent="0.25"/>
    <row r="144" s="70" customFormat="1" x14ac:dyDescent="0.25"/>
    <row r="145" s="70" customFormat="1" x14ac:dyDescent="0.25"/>
    <row r="146" s="70" customFormat="1" x14ac:dyDescent="0.25"/>
    <row r="147" s="70" customFormat="1" x14ac:dyDescent="0.25"/>
    <row r="148" s="70" customFormat="1" x14ac:dyDescent="0.25"/>
    <row r="149" s="70" customFormat="1" x14ac:dyDescent="0.25"/>
    <row r="150" s="70" customFormat="1" x14ac:dyDescent="0.25"/>
    <row r="151" s="70" customFormat="1" x14ac:dyDescent="0.25"/>
    <row r="152" s="70" customFormat="1" x14ac:dyDescent="0.25"/>
    <row r="153" s="70" customFormat="1" x14ac:dyDescent="0.25"/>
    <row r="154" s="70" customFormat="1" x14ac:dyDescent="0.25"/>
    <row r="155" s="70" customFormat="1" x14ac:dyDescent="0.25"/>
    <row r="156" s="70" customFormat="1" x14ac:dyDescent="0.25"/>
    <row r="157" s="70" customFormat="1" x14ac:dyDescent="0.25"/>
    <row r="158" s="70" customFormat="1" x14ac:dyDescent="0.25"/>
    <row r="159" s="70" customFormat="1" x14ac:dyDescent="0.25"/>
    <row r="160" s="70" customFormat="1" x14ac:dyDescent="0.25"/>
    <row r="161" s="70" customFormat="1" x14ac:dyDescent="0.25"/>
    <row r="162" s="70" customFormat="1" x14ac:dyDescent="0.25"/>
    <row r="163" s="70" customFormat="1" x14ac:dyDescent="0.25"/>
    <row r="164" s="70" customFormat="1" x14ac:dyDescent="0.25"/>
    <row r="165" s="70" customFormat="1" x14ac:dyDescent="0.25"/>
    <row r="166" s="70" customFormat="1" x14ac:dyDescent="0.25"/>
    <row r="167" s="70" customFormat="1" x14ac:dyDescent="0.25"/>
    <row r="168" s="70" customFormat="1" x14ac:dyDescent="0.25"/>
    <row r="169" s="70" customFormat="1" x14ac:dyDescent="0.25"/>
    <row r="170" s="70" customFormat="1" x14ac:dyDescent="0.25"/>
    <row r="171" s="70" customFormat="1" x14ac:dyDescent="0.25"/>
    <row r="172" s="70" customFormat="1" x14ac:dyDescent="0.25"/>
    <row r="173" s="70" customFormat="1" x14ac:dyDescent="0.25"/>
    <row r="174" s="70" customFormat="1" x14ac:dyDescent="0.25"/>
    <row r="175" s="70" customFormat="1" x14ac:dyDescent="0.25"/>
    <row r="176" s="70" customFormat="1" x14ac:dyDescent="0.25"/>
    <row r="177" s="70" customFormat="1" x14ac:dyDescent="0.25"/>
    <row r="178" s="70" customFormat="1" x14ac:dyDescent="0.25"/>
    <row r="179" s="70" customFormat="1" x14ac:dyDescent="0.25"/>
    <row r="180" s="70" customFormat="1" x14ac:dyDescent="0.25"/>
    <row r="181" s="70" customFormat="1" x14ac:dyDescent="0.25"/>
    <row r="182" s="70" customFormat="1" x14ac:dyDescent="0.25"/>
    <row r="183" s="70" customFormat="1" x14ac:dyDescent="0.25"/>
    <row r="184" s="70" customFormat="1" x14ac:dyDescent="0.25"/>
    <row r="185" s="70" customFormat="1" x14ac:dyDescent="0.25"/>
    <row r="186" s="70" customFormat="1" x14ac:dyDescent="0.25"/>
    <row r="187" s="70" customFormat="1" x14ac:dyDescent="0.25"/>
    <row r="188" s="70" customFormat="1" x14ac:dyDescent="0.25"/>
    <row r="189" s="70" customFormat="1" x14ac:dyDescent="0.25"/>
    <row r="190" s="70" customFormat="1" x14ac:dyDescent="0.25"/>
    <row r="191" s="70" customFormat="1" x14ac:dyDescent="0.25"/>
    <row r="192" s="70" customFormat="1" x14ac:dyDescent="0.25"/>
    <row r="193" s="70" customFormat="1" x14ac:dyDescent="0.25"/>
    <row r="194" s="70" customFormat="1" x14ac:dyDescent="0.25"/>
    <row r="195" s="70" customFormat="1" x14ac:dyDescent="0.25"/>
    <row r="196" s="70" customFormat="1" x14ac:dyDescent="0.25"/>
    <row r="197" s="70" customFormat="1" x14ac:dyDescent="0.25"/>
    <row r="198" s="70" customFormat="1" x14ac:dyDescent="0.25"/>
    <row r="199" s="70" customFormat="1" x14ac:dyDescent="0.25"/>
    <row r="200" s="70" customFormat="1" x14ac:dyDescent="0.25"/>
    <row r="201" s="70" customFormat="1" x14ac:dyDescent="0.25"/>
    <row r="202" s="70" customFormat="1" x14ac:dyDescent="0.25"/>
    <row r="203" s="70" customFormat="1" x14ac:dyDescent="0.25"/>
    <row r="204" s="70" customFormat="1" x14ac:dyDescent="0.25"/>
    <row r="205" s="70" customFormat="1" x14ac:dyDescent="0.25"/>
    <row r="206" s="70" customFormat="1" x14ac:dyDescent="0.25"/>
    <row r="207" s="70" customFormat="1" x14ac:dyDescent="0.25"/>
    <row r="208" s="70" customFormat="1" x14ac:dyDescent="0.25"/>
    <row r="209" s="70" customFormat="1" x14ac:dyDescent="0.25"/>
    <row r="210" s="70" customFormat="1" x14ac:dyDescent="0.25"/>
    <row r="211" s="70" customFormat="1" x14ac:dyDescent="0.25"/>
    <row r="212" s="70" customFormat="1" x14ac:dyDescent="0.25"/>
    <row r="213" s="70" customFormat="1" x14ac:dyDescent="0.25"/>
    <row r="214" s="70" customFormat="1" x14ac:dyDescent="0.25"/>
    <row r="215" s="70" customFormat="1" x14ac:dyDescent="0.25"/>
    <row r="216" s="70" customFormat="1" x14ac:dyDescent="0.25"/>
    <row r="217" s="70" customFormat="1" x14ac:dyDescent="0.25"/>
    <row r="218" s="70" customFormat="1" x14ac:dyDescent="0.25"/>
    <row r="219" s="70" customFormat="1" x14ac:dyDescent="0.25"/>
    <row r="220" s="70" customFormat="1" x14ac:dyDescent="0.25"/>
    <row r="221" s="70" customFormat="1" x14ac:dyDescent="0.25"/>
    <row r="222" s="70" customFormat="1" x14ac:dyDescent="0.25"/>
    <row r="223" s="70" customFormat="1" x14ac:dyDescent="0.25"/>
    <row r="224" s="70" customFormat="1" x14ac:dyDescent="0.25"/>
    <row r="225" s="70" customFormat="1" x14ac:dyDescent="0.25"/>
    <row r="226" s="70" customFormat="1" x14ac:dyDescent="0.25"/>
    <row r="227" s="70" customFormat="1" x14ac:dyDescent="0.25"/>
    <row r="228" s="70" customFormat="1" x14ac:dyDescent="0.25"/>
    <row r="229" s="70" customFormat="1" x14ac:dyDescent="0.25"/>
    <row r="230" s="70" customFormat="1" x14ac:dyDescent="0.25"/>
    <row r="231" s="70" customFormat="1" x14ac:dyDescent="0.25"/>
    <row r="232" s="70" customFormat="1" x14ac:dyDescent="0.25"/>
    <row r="233" s="70" customFormat="1" x14ac:dyDescent="0.25"/>
    <row r="234" s="70" customFormat="1" x14ac:dyDescent="0.25"/>
    <row r="235" s="70" customFormat="1" x14ac:dyDescent="0.25"/>
    <row r="236" s="70" customFormat="1" x14ac:dyDescent="0.25"/>
    <row r="237" s="70" customFormat="1" x14ac:dyDescent="0.25"/>
    <row r="238" s="70" customFormat="1" x14ac:dyDescent="0.25"/>
    <row r="239" s="70" customFormat="1" x14ac:dyDescent="0.25"/>
    <row r="240" s="70" customFormat="1" x14ac:dyDescent="0.25"/>
    <row r="241" s="70" customFormat="1" x14ac:dyDescent="0.25"/>
    <row r="242" s="70" customFormat="1" x14ac:dyDescent="0.25"/>
    <row r="243" s="70" customFormat="1" x14ac:dyDescent="0.25"/>
    <row r="244" s="70" customFormat="1" x14ac:dyDescent="0.25"/>
    <row r="245" s="70" customFormat="1" x14ac:dyDescent="0.25"/>
    <row r="246" s="70" customFormat="1" x14ac:dyDescent="0.25"/>
    <row r="247" s="70" customFormat="1" x14ac:dyDescent="0.25"/>
    <row r="248" s="70" customFormat="1" x14ac:dyDescent="0.25"/>
    <row r="249" s="70" customFormat="1" x14ac:dyDescent="0.25"/>
    <row r="250" s="70" customFormat="1" x14ac:dyDescent="0.25"/>
    <row r="251" s="70" customFormat="1" x14ac:dyDescent="0.25"/>
    <row r="252" s="70" customFormat="1" x14ac:dyDescent="0.25"/>
    <row r="253" s="70" customFormat="1" x14ac:dyDescent="0.25"/>
    <row r="254" s="70" customFormat="1" x14ac:dyDescent="0.25"/>
    <row r="255" s="70" customFormat="1" x14ac:dyDescent="0.25"/>
    <row r="256" s="70" customFormat="1" x14ac:dyDescent="0.25"/>
    <row r="257" s="70" customFormat="1" x14ac:dyDescent="0.25"/>
    <row r="258" s="70" customFormat="1" x14ac:dyDescent="0.25"/>
    <row r="259" s="70" customFormat="1" x14ac:dyDescent="0.25"/>
    <row r="260" s="70" customFormat="1" x14ac:dyDescent="0.25"/>
    <row r="261" s="70" customFormat="1" x14ac:dyDescent="0.25"/>
    <row r="262" s="70" customFormat="1" x14ac:dyDescent="0.25"/>
    <row r="263" s="70" customFormat="1" x14ac:dyDescent="0.25"/>
    <row r="264" s="70" customFormat="1" x14ac:dyDescent="0.25"/>
    <row r="265" s="70" customFormat="1" x14ac:dyDescent="0.25"/>
    <row r="266" s="70" customFormat="1" x14ac:dyDescent="0.25"/>
    <row r="267" s="70" customFormat="1" x14ac:dyDescent="0.25"/>
    <row r="268" s="70" customFormat="1" x14ac:dyDescent="0.25"/>
    <row r="269" s="70" customFormat="1" x14ac:dyDescent="0.25"/>
    <row r="270" s="70" customFormat="1" x14ac:dyDescent="0.25"/>
    <row r="271" s="70" customFormat="1" x14ac:dyDescent="0.25"/>
    <row r="272" s="70" customFormat="1" x14ac:dyDescent="0.25"/>
    <row r="273" s="70" customFormat="1" x14ac:dyDescent="0.25"/>
    <row r="274" s="70" customFormat="1" x14ac:dyDescent="0.25"/>
    <row r="275" s="70" customFormat="1" x14ac:dyDescent="0.25"/>
    <row r="276" s="70" customFormat="1" x14ac:dyDescent="0.25"/>
    <row r="277" s="70" customFormat="1" x14ac:dyDescent="0.25"/>
    <row r="278" s="70" customFormat="1" x14ac:dyDescent="0.25"/>
    <row r="279" s="70" customFormat="1" x14ac:dyDescent="0.25"/>
    <row r="280" s="70" customFormat="1" x14ac:dyDescent="0.25"/>
    <row r="281" s="70" customFormat="1" x14ac:dyDescent="0.25"/>
    <row r="282" s="70" customFormat="1" x14ac:dyDescent="0.25"/>
    <row r="283" s="70" customFormat="1" x14ac:dyDescent="0.25"/>
    <row r="284" s="70" customFormat="1" x14ac:dyDescent="0.25"/>
    <row r="285" s="70" customFormat="1" x14ac:dyDescent="0.25"/>
    <row r="286" s="70" customFormat="1" x14ac:dyDescent="0.25"/>
    <row r="287" s="70" customFormat="1" x14ac:dyDescent="0.25"/>
    <row r="288" s="70" customFormat="1" x14ac:dyDescent="0.25"/>
    <row r="289" s="70" customFormat="1" x14ac:dyDescent="0.25"/>
    <row r="290" s="70" customFormat="1" x14ac:dyDescent="0.25"/>
    <row r="291" s="70" customFormat="1" x14ac:dyDescent="0.25"/>
    <row r="292" s="70" customFormat="1" x14ac:dyDescent="0.25"/>
    <row r="293" s="70" customFormat="1" x14ac:dyDescent="0.25"/>
    <row r="294" s="70" customFormat="1" x14ac:dyDescent="0.25"/>
    <row r="295" s="70" customFormat="1" x14ac:dyDescent="0.25"/>
    <row r="296" s="70" customFormat="1" x14ac:dyDescent="0.25"/>
    <row r="297" s="70" customFormat="1" x14ac:dyDescent="0.25"/>
    <row r="298" s="70" customFormat="1" x14ac:dyDescent="0.25"/>
    <row r="299" s="70" customFormat="1" x14ac:dyDescent="0.25"/>
    <row r="300" s="70" customFormat="1" x14ac:dyDescent="0.25"/>
    <row r="301" s="70" customFormat="1" x14ac:dyDescent="0.25"/>
    <row r="302" s="70" customFormat="1" x14ac:dyDescent="0.25"/>
    <row r="303" s="70" customFormat="1" x14ac:dyDescent="0.25"/>
    <row r="304" s="70" customFormat="1" x14ac:dyDescent="0.25"/>
    <row r="305" s="70" customFormat="1" x14ac:dyDescent="0.25"/>
    <row r="306" s="70" customFormat="1" x14ac:dyDescent="0.25"/>
    <row r="307" s="70" customFormat="1" x14ac:dyDescent="0.25"/>
    <row r="308" s="70" customFormat="1" x14ac:dyDescent="0.25"/>
    <row r="309" s="70" customFormat="1" x14ac:dyDescent="0.25"/>
    <row r="310" s="70" customFormat="1" x14ac:dyDescent="0.25"/>
    <row r="311" s="70" customFormat="1" x14ac:dyDescent="0.25"/>
    <row r="312" s="70" customFormat="1" x14ac:dyDescent="0.25"/>
    <row r="313" s="70" customFormat="1" x14ac:dyDescent="0.25"/>
    <row r="314" s="70" customFormat="1" x14ac:dyDescent="0.25"/>
    <row r="315" s="70" customFormat="1" x14ac:dyDescent="0.25"/>
    <row r="316" s="70" customFormat="1" x14ac:dyDescent="0.25"/>
    <row r="317" s="70" customFormat="1" x14ac:dyDescent="0.25"/>
    <row r="318" s="70" customFormat="1" x14ac:dyDescent="0.25"/>
    <row r="319" s="70" customFormat="1" x14ac:dyDescent="0.25"/>
    <row r="320" s="70" customFormat="1" x14ac:dyDescent="0.25"/>
    <row r="321" s="70" customFormat="1" x14ac:dyDescent="0.25"/>
    <row r="322" s="70" customFormat="1" x14ac:dyDescent="0.25"/>
    <row r="323" s="70" customFormat="1" x14ac:dyDescent="0.25"/>
    <row r="324" s="70" customFormat="1" x14ac:dyDescent="0.25"/>
    <row r="325" s="70" customFormat="1" x14ac:dyDescent="0.25"/>
    <row r="326" s="70" customFormat="1" x14ac:dyDescent="0.25"/>
    <row r="327" s="70" customFormat="1" x14ac:dyDescent="0.25"/>
    <row r="328" s="70" customFormat="1" x14ac:dyDescent="0.25"/>
    <row r="329" s="70" customFormat="1" x14ac:dyDescent="0.25"/>
    <row r="330" s="70" customFormat="1" x14ac:dyDescent="0.25"/>
    <row r="331" s="70" customFormat="1" x14ac:dyDescent="0.25"/>
    <row r="332" s="70" customFormat="1" x14ac:dyDescent="0.25"/>
    <row r="333" s="70" customFormat="1" x14ac:dyDescent="0.25"/>
    <row r="334" s="70" customFormat="1" x14ac:dyDescent="0.25"/>
    <row r="335" s="70" customFormat="1" x14ac:dyDescent="0.25"/>
    <row r="336" s="70" customFormat="1" x14ac:dyDescent="0.25"/>
    <row r="337" s="70" customFormat="1" x14ac:dyDescent="0.25"/>
    <row r="338" s="70" customFormat="1" x14ac:dyDescent="0.25"/>
    <row r="339" s="70" customFormat="1" x14ac:dyDescent="0.25"/>
    <row r="340" s="70" customFormat="1" x14ac:dyDescent="0.25"/>
    <row r="341" s="70" customFormat="1" x14ac:dyDescent="0.25"/>
    <row r="342" s="70" customFormat="1" x14ac:dyDescent="0.25"/>
    <row r="343" s="70" customFormat="1" x14ac:dyDescent="0.25"/>
    <row r="344" s="70" customFormat="1" x14ac:dyDescent="0.25"/>
    <row r="345" s="70" customFormat="1" x14ac:dyDescent="0.25"/>
    <row r="346" s="70" customFormat="1" x14ac:dyDescent="0.25"/>
    <row r="347" s="70" customFormat="1" x14ac:dyDescent="0.25"/>
    <row r="348" s="70" customFormat="1" x14ac:dyDescent="0.25"/>
    <row r="349" s="70" customFormat="1" x14ac:dyDescent="0.25"/>
    <row r="350" s="70" customFormat="1" x14ac:dyDescent="0.25"/>
    <row r="351" s="70" customFormat="1" x14ac:dyDescent="0.25"/>
    <row r="352" s="70" customFormat="1" x14ac:dyDescent="0.25"/>
    <row r="353" s="70" customFormat="1" x14ac:dyDescent="0.25"/>
    <row r="354" s="70" customFormat="1" x14ac:dyDescent="0.25"/>
    <row r="355" s="70" customFormat="1" x14ac:dyDescent="0.25"/>
    <row r="356" s="70" customFormat="1" x14ac:dyDescent="0.25"/>
    <row r="357" s="70" customFormat="1" x14ac:dyDescent="0.25"/>
    <row r="358" s="70" customFormat="1" x14ac:dyDescent="0.25"/>
    <row r="359" s="70" customFormat="1" x14ac:dyDescent="0.25"/>
    <row r="360" s="70" customFormat="1" x14ac:dyDescent="0.25"/>
    <row r="361" s="70" customFormat="1" x14ac:dyDescent="0.25"/>
    <row r="362" s="70" customFormat="1" x14ac:dyDescent="0.25"/>
    <row r="363" s="70" customFormat="1" x14ac:dyDescent="0.25"/>
    <row r="364" s="70" customFormat="1" x14ac:dyDescent="0.25"/>
    <row r="365" s="70" customFormat="1" x14ac:dyDescent="0.25"/>
    <row r="366" s="70" customFormat="1" x14ac:dyDescent="0.25"/>
    <row r="367" s="70" customFormat="1" x14ac:dyDescent="0.25"/>
    <row r="368" s="70" customFormat="1" x14ac:dyDescent="0.25"/>
    <row r="369" s="70" customFormat="1" x14ac:dyDescent="0.25"/>
    <row r="370" s="70" customFormat="1" x14ac:dyDescent="0.25"/>
    <row r="371" s="70" customFormat="1" x14ac:dyDescent="0.25"/>
    <row r="372" s="70" customFormat="1" x14ac:dyDescent="0.25"/>
    <row r="373" s="70" customFormat="1" x14ac:dyDescent="0.25"/>
    <row r="374" s="70" customFormat="1" x14ac:dyDescent="0.25"/>
    <row r="375" s="70" customFormat="1" x14ac:dyDescent="0.25"/>
    <row r="376" s="70" customFormat="1" x14ac:dyDescent="0.25"/>
    <row r="377" s="70" customFormat="1" x14ac:dyDescent="0.25"/>
    <row r="378" s="70" customFormat="1" x14ac:dyDescent="0.25"/>
    <row r="379" s="70" customFormat="1" x14ac:dyDescent="0.25"/>
    <row r="380" s="70" customFormat="1" x14ac:dyDescent="0.25"/>
    <row r="381" s="70" customFormat="1" x14ac:dyDescent="0.25"/>
    <row r="382" s="70" customFormat="1" x14ac:dyDescent="0.25"/>
    <row r="383" s="70" customFormat="1" x14ac:dyDescent="0.25"/>
    <row r="384" s="70" customFormat="1" x14ac:dyDescent="0.25"/>
    <row r="385" s="70" customFormat="1" x14ac:dyDescent="0.25"/>
    <row r="386" s="70" customFormat="1" x14ac:dyDescent="0.25"/>
    <row r="387" s="70" customFormat="1" x14ac:dyDescent="0.25"/>
    <row r="388" s="70" customFormat="1" x14ac:dyDescent="0.25"/>
    <row r="389" s="70" customFormat="1" x14ac:dyDescent="0.25"/>
    <row r="390" s="70" customFormat="1" x14ac:dyDescent="0.25"/>
    <row r="391" s="70" customFormat="1" x14ac:dyDescent="0.25"/>
    <row r="392" s="70" customFormat="1" x14ac:dyDescent="0.25"/>
    <row r="393" s="70" customFormat="1" x14ac:dyDescent="0.25"/>
    <row r="394" s="70" customFormat="1" x14ac:dyDescent="0.25"/>
    <row r="395" s="70" customFormat="1" x14ac:dyDescent="0.25"/>
    <row r="396" s="70" customFormat="1" x14ac:dyDescent="0.25"/>
    <row r="397" s="70" customFormat="1" x14ac:dyDescent="0.25"/>
    <row r="398" s="70" customFormat="1" x14ac:dyDescent="0.25"/>
    <row r="399" s="70" customFormat="1" x14ac:dyDescent="0.25"/>
    <row r="400" s="70" customFormat="1" x14ac:dyDescent="0.25"/>
    <row r="401" s="70" customFormat="1" x14ac:dyDescent="0.25"/>
    <row r="402" s="70" customFormat="1" x14ac:dyDescent="0.25"/>
    <row r="403" s="70" customFormat="1" x14ac:dyDescent="0.25"/>
    <row r="404" s="70" customFormat="1" x14ac:dyDescent="0.25"/>
    <row r="405" s="70" customFormat="1" x14ac:dyDescent="0.25"/>
    <row r="406" s="70" customFormat="1" x14ac:dyDescent="0.25"/>
    <row r="407" s="70" customFormat="1" x14ac:dyDescent="0.25"/>
    <row r="408" s="70" customFormat="1" x14ac:dyDescent="0.25"/>
    <row r="409" s="70" customFormat="1" x14ac:dyDescent="0.25"/>
    <row r="410" s="70" customFormat="1" x14ac:dyDescent="0.25"/>
    <row r="411" s="70" customFormat="1" x14ac:dyDescent="0.25"/>
    <row r="412" s="70" customFormat="1" x14ac:dyDescent="0.25"/>
    <row r="413" s="70" customFormat="1" x14ac:dyDescent="0.25"/>
    <row r="414" s="70" customFormat="1" x14ac:dyDescent="0.25"/>
    <row r="415" s="70" customFormat="1" x14ac:dyDescent="0.25"/>
    <row r="416" s="70" customFormat="1" x14ac:dyDescent="0.25"/>
    <row r="417" s="70" customFormat="1" x14ac:dyDescent="0.25"/>
    <row r="418" s="70" customFormat="1" x14ac:dyDescent="0.25"/>
    <row r="419" s="70" customFormat="1" x14ac:dyDescent="0.25"/>
    <row r="420" s="70" customFormat="1" x14ac:dyDescent="0.25"/>
    <row r="421" s="70" customFormat="1" x14ac:dyDescent="0.25"/>
    <row r="422" s="70" customFormat="1" x14ac:dyDescent="0.25"/>
    <row r="423" s="70" customFormat="1" x14ac:dyDescent="0.25"/>
    <row r="424" s="70" customFormat="1" x14ac:dyDescent="0.25"/>
    <row r="425" s="70" customFormat="1" x14ac:dyDescent="0.25"/>
    <row r="426" s="70" customFormat="1" x14ac:dyDescent="0.25"/>
    <row r="427" s="70" customFormat="1" x14ac:dyDescent="0.25"/>
    <row r="428" s="70" customFormat="1" x14ac:dyDescent="0.25"/>
    <row r="429" s="70" customFormat="1" x14ac:dyDescent="0.25"/>
    <row r="430" s="70" customFormat="1" x14ac:dyDescent="0.25"/>
    <row r="431" s="70" customFormat="1" x14ac:dyDescent="0.25"/>
    <row r="432" s="70" customFormat="1" x14ac:dyDescent="0.25"/>
    <row r="433" s="70" customFormat="1" x14ac:dyDescent="0.25"/>
    <row r="434" s="70" customFormat="1" x14ac:dyDescent="0.25"/>
    <row r="435" s="70" customFormat="1" x14ac:dyDescent="0.25"/>
    <row r="436" s="70" customFormat="1" x14ac:dyDescent="0.25"/>
    <row r="437" s="70" customFormat="1" x14ac:dyDescent="0.25"/>
    <row r="438" s="70" customFormat="1" x14ac:dyDescent="0.25"/>
    <row r="439" s="70" customFormat="1" x14ac:dyDescent="0.25"/>
    <row r="440" s="70" customFormat="1" x14ac:dyDescent="0.25"/>
    <row r="441" s="70" customFormat="1" x14ac:dyDescent="0.25"/>
    <row r="442" s="70" customFormat="1" x14ac:dyDescent="0.25"/>
    <row r="443" s="70" customFormat="1" x14ac:dyDescent="0.25"/>
    <row r="444" s="70" customFormat="1" x14ac:dyDescent="0.25"/>
    <row r="445" s="70" customFormat="1" x14ac:dyDescent="0.25"/>
    <row r="446" s="70" customFormat="1" x14ac:dyDescent="0.25"/>
    <row r="447" s="70" customFormat="1" x14ac:dyDescent="0.25"/>
    <row r="448" s="70" customFormat="1" x14ac:dyDescent="0.25"/>
    <row r="449" s="70" customFormat="1" x14ac:dyDescent="0.25"/>
    <row r="450" s="70" customFormat="1" x14ac:dyDescent="0.25"/>
    <row r="451" s="70" customFormat="1" x14ac:dyDescent="0.25"/>
    <row r="452" s="70" customFormat="1" x14ac:dyDescent="0.25"/>
    <row r="453" s="70" customFormat="1" x14ac:dyDescent="0.25"/>
    <row r="454" s="70" customFormat="1" x14ac:dyDescent="0.25"/>
    <row r="455" s="70" customFormat="1" x14ac:dyDescent="0.25"/>
    <row r="456" s="70" customFormat="1" x14ac:dyDescent="0.25"/>
    <row r="457" s="70" customFormat="1" x14ac:dyDescent="0.25"/>
    <row r="458" s="70" customFormat="1" x14ac:dyDescent="0.25"/>
    <row r="459" s="70" customFormat="1" x14ac:dyDescent="0.25"/>
    <row r="460" s="70" customFormat="1" x14ac:dyDescent="0.25"/>
    <row r="461" s="70" customFormat="1" x14ac:dyDescent="0.25"/>
    <row r="462" s="70" customFormat="1" x14ac:dyDescent="0.25"/>
    <row r="463" s="70" customFormat="1" x14ac:dyDescent="0.25"/>
    <row r="464" s="70" customFormat="1" x14ac:dyDescent="0.25"/>
    <row r="465" s="70" customFormat="1" x14ac:dyDescent="0.25"/>
    <row r="466" s="70" customFormat="1" x14ac:dyDescent="0.25"/>
    <row r="467" s="70" customFormat="1" x14ac:dyDescent="0.25"/>
    <row r="468" s="70" customFormat="1" x14ac:dyDescent="0.25"/>
    <row r="469" s="70" customFormat="1" x14ac:dyDescent="0.25"/>
    <row r="470" s="70" customFormat="1" x14ac:dyDescent="0.25"/>
    <row r="471" s="70" customFormat="1" x14ac:dyDescent="0.25"/>
    <row r="472" s="70" customFormat="1" x14ac:dyDescent="0.25"/>
    <row r="473" s="70" customFormat="1" x14ac:dyDescent="0.25"/>
    <row r="474" s="70" customFormat="1" x14ac:dyDescent="0.25"/>
    <row r="475" s="70" customFormat="1" x14ac:dyDescent="0.25"/>
    <row r="476" s="70" customFormat="1" x14ac:dyDescent="0.25"/>
    <row r="477" s="70" customFormat="1" x14ac:dyDescent="0.25"/>
    <row r="478" s="70" customFormat="1" x14ac:dyDescent="0.25"/>
    <row r="479" s="70" customFormat="1" x14ac:dyDescent="0.25"/>
    <row r="480" s="70" customFormat="1" x14ac:dyDescent="0.25"/>
    <row r="481" s="70" customFormat="1" x14ac:dyDescent="0.25"/>
    <row r="482" s="70" customFormat="1" x14ac:dyDescent="0.25"/>
    <row r="483" s="70" customFormat="1" x14ac:dyDescent="0.25"/>
    <row r="484" s="70" customFormat="1" x14ac:dyDescent="0.25"/>
    <row r="485" s="70" customFormat="1" x14ac:dyDescent="0.25"/>
    <row r="486" s="70" customFormat="1" x14ac:dyDescent="0.25"/>
    <row r="487" s="70" customFormat="1" x14ac:dyDescent="0.25"/>
    <row r="488" s="70" customFormat="1" x14ac:dyDescent="0.25"/>
    <row r="489" s="70" customFormat="1" x14ac:dyDescent="0.25"/>
    <row r="490" s="70" customFormat="1" x14ac:dyDescent="0.25"/>
    <row r="491" s="70" customFormat="1" x14ac:dyDescent="0.25"/>
    <row r="492" s="70" customFormat="1" x14ac:dyDescent="0.25"/>
    <row r="493" s="70" customFormat="1" x14ac:dyDescent="0.25"/>
    <row r="494" s="70" customFormat="1" x14ac:dyDescent="0.25"/>
    <row r="495" s="70" customFormat="1" x14ac:dyDescent="0.25"/>
    <row r="496" s="70" customFormat="1" x14ac:dyDescent="0.25"/>
    <row r="497" s="70" customFormat="1" x14ac:dyDescent="0.25"/>
    <row r="498" s="70" customFormat="1" x14ac:dyDescent="0.25"/>
    <row r="499" s="70" customFormat="1" x14ac:dyDescent="0.25"/>
    <row r="500" s="70" customFormat="1" x14ac:dyDescent="0.25"/>
    <row r="501" s="70" customFormat="1" x14ac:dyDescent="0.25"/>
    <row r="502" s="70" customFormat="1" x14ac:dyDescent="0.25"/>
    <row r="503" s="70" customFormat="1" x14ac:dyDescent="0.25"/>
    <row r="504" s="70" customFormat="1" x14ac:dyDescent="0.25"/>
    <row r="505" s="70" customFormat="1" x14ac:dyDescent="0.25"/>
    <row r="506" s="70" customFormat="1" x14ac:dyDescent="0.25"/>
    <row r="507" s="70" customFormat="1" x14ac:dyDescent="0.25"/>
    <row r="508" s="70" customFormat="1" x14ac:dyDescent="0.25"/>
    <row r="509" s="70" customFormat="1" x14ac:dyDescent="0.25"/>
    <row r="510" s="70" customFormat="1" x14ac:dyDescent="0.25"/>
    <row r="511" s="70" customFormat="1" x14ac:dyDescent="0.25"/>
    <row r="512" s="70" customFormat="1" x14ac:dyDescent="0.25"/>
    <row r="513" s="70" customFormat="1" x14ac:dyDescent="0.25"/>
    <row r="514" s="70" customFormat="1" x14ac:dyDescent="0.25"/>
    <row r="515" s="70" customFormat="1" x14ac:dyDescent="0.25"/>
    <row r="516" s="70" customFormat="1" x14ac:dyDescent="0.25"/>
    <row r="517" s="70" customFormat="1" x14ac:dyDescent="0.25"/>
    <row r="518" s="70" customFormat="1" x14ac:dyDescent="0.25"/>
    <row r="519" s="70" customFormat="1" x14ac:dyDescent="0.25"/>
    <row r="520" s="70" customFormat="1" x14ac:dyDescent="0.25"/>
    <row r="521" s="70" customFormat="1" x14ac:dyDescent="0.25"/>
    <row r="522" s="70" customFormat="1" x14ac:dyDescent="0.25"/>
    <row r="523" s="70" customFormat="1" x14ac:dyDescent="0.25"/>
    <row r="524" s="70" customFormat="1" x14ac:dyDescent="0.25"/>
    <row r="525" s="70" customFormat="1" x14ac:dyDescent="0.25"/>
    <row r="526" s="70" customFormat="1" x14ac:dyDescent="0.25"/>
    <row r="527" s="70" customFormat="1" x14ac:dyDescent="0.25"/>
    <row r="528" s="70" customFormat="1" x14ac:dyDescent="0.25"/>
    <row r="529" s="70" customFormat="1" x14ac:dyDescent="0.25"/>
    <row r="530" s="70" customFormat="1" x14ac:dyDescent="0.25"/>
    <row r="531" s="70" customFormat="1" x14ac:dyDescent="0.25"/>
    <row r="532" s="70" customFormat="1" x14ac:dyDescent="0.25"/>
    <row r="533" s="70" customFormat="1" x14ac:dyDescent="0.25"/>
    <row r="534" s="70" customFormat="1" x14ac:dyDescent="0.25"/>
    <row r="535" s="70" customFormat="1" x14ac:dyDescent="0.25"/>
    <row r="536" s="70" customFormat="1" x14ac:dyDescent="0.25"/>
    <row r="537" s="70" customFormat="1" x14ac:dyDescent="0.25"/>
    <row r="538" s="70" customFormat="1" x14ac:dyDescent="0.25"/>
    <row r="539" s="70" customFormat="1" x14ac:dyDescent="0.25"/>
    <row r="540" s="70" customFormat="1" x14ac:dyDescent="0.25"/>
    <row r="541" s="70" customFormat="1" x14ac:dyDescent="0.25"/>
    <row r="542" s="70" customFormat="1" x14ac:dyDescent="0.25"/>
    <row r="543" s="70" customFormat="1" x14ac:dyDescent="0.25"/>
    <row r="544" s="70" customFormat="1" x14ac:dyDescent="0.25"/>
    <row r="545" s="70" customFormat="1" x14ac:dyDescent="0.25"/>
    <row r="546" s="70" customFormat="1" x14ac:dyDescent="0.25"/>
    <row r="547" s="70" customFormat="1" x14ac:dyDescent="0.25"/>
    <row r="548" s="70" customFormat="1" x14ac:dyDescent="0.25"/>
    <row r="549" s="70" customFormat="1" x14ac:dyDescent="0.25"/>
    <row r="550" s="70" customFormat="1" x14ac:dyDescent="0.25"/>
    <row r="551" s="70" customFormat="1" x14ac:dyDescent="0.25"/>
    <row r="552" s="70" customFormat="1" x14ac:dyDescent="0.25"/>
    <row r="553" s="70" customFormat="1" x14ac:dyDescent="0.25"/>
    <row r="554" s="70" customFormat="1" x14ac:dyDescent="0.25"/>
    <row r="555" s="70" customFormat="1" x14ac:dyDescent="0.25"/>
    <row r="556" s="70" customFormat="1" x14ac:dyDescent="0.25"/>
    <row r="557" s="70" customFormat="1" x14ac:dyDescent="0.25"/>
    <row r="558" s="70" customFormat="1" x14ac:dyDescent="0.25"/>
    <row r="559" s="70" customFormat="1" x14ac:dyDescent="0.25"/>
    <row r="560" s="70" customFormat="1" x14ac:dyDescent="0.25"/>
    <row r="561" s="70" customFormat="1" x14ac:dyDescent="0.25"/>
    <row r="562" s="70" customFormat="1" x14ac:dyDescent="0.25"/>
    <row r="563" s="70" customFormat="1" x14ac:dyDescent="0.25"/>
    <row r="564" s="70" customFormat="1" x14ac:dyDescent="0.25"/>
    <row r="565" s="70" customFormat="1" x14ac:dyDescent="0.25"/>
    <row r="566" s="70" customFormat="1" x14ac:dyDescent="0.25"/>
    <row r="567" s="70" customFormat="1" x14ac:dyDescent="0.25"/>
    <row r="568" s="70" customFormat="1" x14ac:dyDescent="0.25"/>
    <row r="569" s="70" customFormat="1" x14ac:dyDescent="0.25"/>
    <row r="570" s="70" customFormat="1" x14ac:dyDescent="0.25"/>
    <row r="571" s="70" customFormat="1" x14ac:dyDescent="0.25"/>
    <row r="572" s="70" customFormat="1" x14ac:dyDescent="0.25"/>
    <row r="573" s="70" customFormat="1" x14ac:dyDescent="0.25"/>
    <row r="574" s="70" customFormat="1" x14ac:dyDescent="0.25"/>
    <row r="575" s="70" customFormat="1" x14ac:dyDescent="0.25"/>
    <row r="576" s="70" customFormat="1" x14ac:dyDescent="0.25"/>
    <row r="577" s="70" customFormat="1" x14ac:dyDescent="0.25"/>
    <row r="578" s="70" customFormat="1" x14ac:dyDescent="0.25"/>
    <row r="579" s="70" customFormat="1" x14ac:dyDescent="0.25"/>
    <row r="580" s="70" customFormat="1" x14ac:dyDescent="0.25"/>
    <row r="581" s="70" customFormat="1" x14ac:dyDescent="0.25"/>
    <row r="582" s="70" customFormat="1" x14ac:dyDescent="0.25"/>
    <row r="583" s="70" customFormat="1" x14ac:dyDescent="0.25"/>
    <row r="584" s="70" customFormat="1" x14ac:dyDescent="0.25"/>
    <row r="585" s="70" customFormat="1" x14ac:dyDescent="0.25"/>
    <row r="586" s="70" customFormat="1" x14ac:dyDescent="0.25"/>
    <row r="587" s="70" customFormat="1" x14ac:dyDescent="0.25"/>
    <row r="588" s="70" customFormat="1" x14ac:dyDescent="0.25"/>
    <row r="589" s="70" customFormat="1" x14ac:dyDescent="0.25"/>
    <row r="590" s="70" customFormat="1" x14ac:dyDescent="0.25"/>
    <row r="591" s="70" customFormat="1" x14ac:dyDescent="0.25"/>
    <row r="592" s="70" customFormat="1" x14ac:dyDescent="0.25"/>
    <row r="593" s="70" customFormat="1" x14ac:dyDescent="0.25"/>
    <row r="594" s="70" customFormat="1" x14ac:dyDescent="0.25"/>
    <row r="595" s="70" customFormat="1" x14ac:dyDescent="0.25"/>
    <row r="596" s="70" customFormat="1" x14ac:dyDescent="0.25"/>
    <row r="597" s="70" customFormat="1" x14ac:dyDescent="0.25"/>
    <row r="598" s="70" customFormat="1" x14ac:dyDescent="0.25"/>
    <row r="599" s="70" customFormat="1" x14ac:dyDescent="0.25"/>
    <row r="600" s="70" customFormat="1" x14ac:dyDescent="0.25"/>
    <row r="601" s="70" customFormat="1" x14ac:dyDescent="0.25"/>
    <row r="602" s="70" customFormat="1" x14ac:dyDescent="0.25"/>
    <row r="603" s="70" customFormat="1" x14ac:dyDescent="0.25"/>
    <row r="604" s="70" customFormat="1" x14ac:dyDescent="0.25"/>
    <row r="605" s="70" customFormat="1" x14ac:dyDescent="0.25"/>
    <row r="606" s="70" customFormat="1" x14ac:dyDescent="0.25"/>
    <row r="607" s="70" customFormat="1" x14ac:dyDescent="0.25"/>
    <row r="608" s="70" customFormat="1" x14ac:dyDescent="0.25"/>
    <row r="609" s="70" customFormat="1" x14ac:dyDescent="0.25"/>
    <row r="610" s="70" customFormat="1" x14ac:dyDescent="0.25"/>
    <row r="611" s="70" customFormat="1" x14ac:dyDescent="0.25"/>
    <row r="612" s="70" customFormat="1" x14ac:dyDescent="0.25"/>
    <row r="613" s="70" customFormat="1" x14ac:dyDescent="0.25"/>
    <row r="614" s="70" customFormat="1" x14ac:dyDescent="0.25"/>
    <row r="615" s="70" customFormat="1" x14ac:dyDescent="0.25"/>
    <row r="616" s="70" customFormat="1" x14ac:dyDescent="0.25"/>
    <row r="617" s="70" customFormat="1" x14ac:dyDescent="0.25"/>
    <row r="618" s="70" customFormat="1" x14ac:dyDescent="0.25"/>
    <row r="619" s="70" customFormat="1" x14ac:dyDescent="0.25"/>
    <row r="620" s="70" customFormat="1" x14ac:dyDescent="0.25"/>
    <row r="621" s="70" customFormat="1" x14ac:dyDescent="0.25"/>
    <row r="622" s="70" customFormat="1" x14ac:dyDescent="0.25"/>
    <row r="623" s="70" customFormat="1" x14ac:dyDescent="0.25"/>
    <row r="624" s="70" customFormat="1" x14ac:dyDescent="0.25"/>
    <row r="625" s="70" customFormat="1" x14ac:dyDescent="0.25"/>
    <row r="626" s="70" customFormat="1" x14ac:dyDescent="0.25"/>
    <row r="627" s="70" customFormat="1" x14ac:dyDescent="0.25"/>
    <row r="628" s="70" customFormat="1" x14ac:dyDescent="0.25"/>
    <row r="629" s="70" customFormat="1" x14ac:dyDescent="0.25"/>
    <row r="630" s="70" customFormat="1" x14ac:dyDescent="0.25"/>
    <row r="631" s="70" customFormat="1" x14ac:dyDescent="0.25"/>
    <row r="632" s="70" customFormat="1" x14ac:dyDescent="0.25"/>
    <row r="633" s="70" customFormat="1" x14ac:dyDescent="0.25"/>
    <row r="634" s="70" customFormat="1" x14ac:dyDescent="0.25"/>
    <row r="635" s="70" customFormat="1" x14ac:dyDescent="0.25"/>
    <row r="636" s="70" customFormat="1" x14ac:dyDescent="0.25"/>
    <row r="637" s="70" customFormat="1" x14ac:dyDescent="0.25"/>
    <row r="638" s="70" customFormat="1" x14ac:dyDescent="0.25"/>
    <row r="639" s="70" customFormat="1" x14ac:dyDescent="0.25"/>
    <row r="640" s="70" customFormat="1" x14ac:dyDescent="0.25"/>
    <row r="641" s="70" customFormat="1" x14ac:dyDescent="0.25"/>
    <row r="642" s="70" customFormat="1" x14ac:dyDescent="0.25"/>
    <row r="643" s="70" customFormat="1" x14ac:dyDescent="0.25"/>
    <row r="644" s="70" customFormat="1" x14ac:dyDescent="0.25"/>
    <row r="645" s="70" customFormat="1" x14ac:dyDescent="0.25"/>
    <row r="646" s="70" customFormat="1" x14ac:dyDescent="0.25"/>
    <row r="647" s="70" customFormat="1" x14ac:dyDescent="0.25"/>
    <row r="648" s="70" customFormat="1" x14ac:dyDescent="0.25"/>
    <row r="649" s="70" customFormat="1" x14ac:dyDescent="0.25"/>
    <row r="650" s="70" customFormat="1" x14ac:dyDescent="0.25"/>
    <row r="651" s="70" customFormat="1" x14ac:dyDescent="0.25"/>
    <row r="652" s="70" customFormat="1" x14ac:dyDescent="0.25"/>
    <row r="653" s="70" customFormat="1" x14ac:dyDescent="0.25"/>
    <row r="654" s="70" customFormat="1" x14ac:dyDescent="0.25"/>
    <row r="655" s="70" customFormat="1" x14ac:dyDescent="0.25"/>
    <row r="656" s="70" customFormat="1" x14ac:dyDescent="0.25"/>
    <row r="657" s="70" customFormat="1" x14ac:dyDescent="0.25"/>
    <row r="658" s="70" customFormat="1" x14ac:dyDescent="0.25"/>
    <row r="659" s="70" customFormat="1" x14ac:dyDescent="0.25"/>
    <row r="660" s="70" customFormat="1" x14ac:dyDescent="0.25"/>
    <row r="661" s="70" customFormat="1" x14ac:dyDescent="0.25"/>
    <row r="662" s="70" customFormat="1" x14ac:dyDescent="0.25"/>
    <row r="663" s="70" customFormat="1" x14ac:dyDescent="0.25"/>
    <row r="664" s="70" customFormat="1" x14ac:dyDescent="0.25"/>
    <row r="665" s="70" customFormat="1" x14ac:dyDescent="0.25"/>
    <row r="666" s="70" customFormat="1" x14ac:dyDescent="0.25"/>
    <row r="667" s="70" customFormat="1" x14ac:dyDescent="0.25"/>
    <row r="668" s="70" customFormat="1" x14ac:dyDescent="0.25"/>
    <row r="669" s="70" customFormat="1" x14ac:dyDescent="0.25"/>
    <row r="670" s="70" customFormat="1" x14ac:dyDescent="0.25"/>
    <row r="671" s="70" customFormat="1" x14ac:dyDescent="0.25"/>
    <row r="672" s="70" customFormat="1" x14ac:dyDescent="0.25"/>
    <row r="673" s="70" customFormat="1" x14ac:dyDescent="0.25"/>
    <row r="674" s="70" customFormat="1" x14ac:dyDescent="0.25"/>
    <row r="675" s="70" customFormat="1" x14ac:dyDescent="0.25"/>
    <row r="676" s="70" customFormat="1" x14ac:dyDescent="0.25"/>
    <row r="677" s="70" customFormat="1" x14ac:dyDescent="0.25"/>
    <row r="678" s="70" customFormat="1" x14ac:dyDescent="0.25"/>
    <row r="679" s="70" customFormat="1" x14ac:dyDescent="0.25"/>
    <row r="680" s="70" customFormat="1" x14ac:dyDescent="0.25"/>
    <row r="681" s="70" customFormat="1" x14ac:dyDescent="0.25"/>
    <row r="682" s="70" customFormat="1" x14ac:dyDescent="0.25"/>
    <row r="683" s="70" customFormat="1" x14ac:dyDescent="0.25"/>
    <row r="684" s="70" customFormat="1" x14ac:dyDescent="0.25"/>
    <row r="685" s="70" customFormat="1" x14ac:dyDescent="0.25"/>
    <row r="686" s="70" customFormat="1" x14ac:dyDescent="0.25"/>
    <row r="687" s="70" customFormat="1" x14ac:dyDescent="0.25"/>
    <row r="688" s="70" customFormat="1" x14ac:dyDescent="0.25"/>
    <row r="689" s="70" customFormat="1" x14ac:dyDescent="0.25"/>
    <row r="690" s="70" customFormat="1" x14ac:dyDescent="0.25"/>
    <row r="691" s="70" customFormat="1" x14ac:dyDescent="0.25"/>
    <row r="692" s="70" customFormat="1" x14ac:dyDescent="0.25"/>
    <row r="693" s="70" customFormat="1" x14ac:dyDescent="0.25"/>
    <row r="694" s="70" customFormat="1" x14ac:dyDescent="0.25"/>
    <row r="695" s="70" customFormat="1" x14ac:dyDescent="0.25"/>
    <row r="696" s="70" customFormat="1" x14ac:dyDescent="0.25"/>
    <row r="697" s="70" customFormat="1" x14ac:dyDescent="0.25"/>
    <row r="698" s="70" customFormat="1" x14ac:dyDescent="0.25"/>
    <row r="699" s="70" customFormat="1" x14ac:dyDescent="0.25"/>
    <row r="700" s="70" customFormat="1" x14ac:dyDescent="0.25"/>
    <row r="701" s="70" customFormat="1" x14ac:dyDescent="0.25"/>
    <row r="702" s="70" customFormat="1" x14ac:dyDescent="0.25"/>
    <row r="703" s="70" customFormat="1" x14ac:dyDescent="0.25"/>
    <row r="704" s="70" customFormat="1" x14ac:dyDescent="0.25"/>
    <row r="705" s="70" customFormat="1" x14ac:dyDescent="0.25"/>
    <row r="706" s="70" customFormat="1" x14ac:dyDescent="0.25"/>
    <row r="707" s="70" customFormat="1" x14ac:dyDescent="0.25"/>
    <row r="708" s="70" customFormat="1" x14ac:dyDescent="0.25"/>
    <row r="709" s="70" customFormat="1" x14ac:dyDescent="0.25"/>
    <row r="710" s="70" customFormat="1" x14ac:dyDescent="0.25"/>
    <row r="711" s="70" customFormat="1" x14ac:dyDescent="0.25"/>
    <row r="712" s="70" customFormat="1" x14ac:dyDescent="0.25"/>
    <row r="713" s="70" customFormat="1" x14ac:dyDescent="0.25"/>
    <row r="714" s="70" customFormat="1" x14ac:dyDescent="0.25"/>
    <row r="715" s="70" customFormat="1" x14ac:dyDescent="0.25"/>
    <row r="716" s="70" customFormat="1" x14ac:dyDescent="0.25"/>
    <row r="717" s="70" customFormat="1" x14ac:dyDescent="0.25"/>
    <row r="718" s="70" customFormat="1" x14ac:dyDescent="0.25"/>
    <row r="719" s="70" customFormat="1" x14ac:dyDescent="0.25"/>
    <row r="720" s="70" customFormat="1" x14ac:dyDescent="0.25"/>
    <row r="721" s="70" customFormat="1" x14ac:dyDescent="0.25"/>
    <row r="722" s="70" customFormat="1" x14ac:dyDescent="0.25"/>
    <row r="723" s="70" customFormat="1" x14ac:dyDescent="0.25"/>
    <row r="724" s="70" customFormat="1" x14ac:dyDescent="0.25"/>
    <row r="725" s="70" customFormat="1" x14ac:dyDescent="0.25"/>
    <row r="726" s="70" customFormat="1" x14ac:dyDescent="0.25"/>
    <row r="727" s="70" customFormat="1" x14ac:dyDescent="0.25"/>
    <row r="728" s="70" customFormat="1" x14ac:dyDescent="0.25"/>
    <row r="729" s="70" customFormat="1" x14ac:dyDescent="0.25"/>
    <row r="730" s="70" customFormat="1" x14ac:dyDescent="0.25"/>
    <row r="731" s="70" customFormat="1" x14ac:dyDescent="0.25"/>
    <row r="732" s="70" customFormat="1" x14ac:dyDescent="0.25"/>
    <row r="733" s="70" customFormat="1" x14ac:dyDescent="0.25"/>
    <row r="734" s="70" customFormat="1" x14ac:dyDescent="0.25"/>
    <row r="735" s="70" customFormat="1" x14ac:dyDescent="0.25"/>
    <row r="736" s="70" customFormat="1" x14ac:dyDescent="0.25"/>
    <row r="737" s="70" customFormat="1" x14ac:dyDescent="0.25"/>
    <row r="738" s="70" customFormat="1" x14ac:dyDescent="0.25"/>
    <row r="739" s="70" customFormat="1" x14ac:dyDescent="0.25"/>
    <row r="740" s="70" customFormat="1" x14ac:dyDescent="0.25"/>
    <row r="741" s="70" customFormat="1" x14ac:dyDescent="0.25"/>
    <row r="742" s="70" customFormat="1" x14ac:dyDescent="0.25"/>
    <row r="743" s="70" customFormat="1" x14ac:dyDescent="0.25"/>
    <row r="744" s="70" customFormat="1" x14ac:dyDescent="0.25"/>
    <row r="745" s="70" customFormat="1" x14ac:dyDescent="0.25"/>
    <row r="746" s="70" customFormat="1" x14ac:dyDescent="0.25"/>
    <row r="747" s="70" customFormat="1" x14ac:dyDescent="0.25"/>
    <row r="748" s="70" customFormat="1" x14ac:dyDescent="0.25"/>
    <row r="749" s="70" customFormat="1" x14ac:dyDescent="0.25"/>
    <row r="750" s="70" customFormat="1" x14ac:dyDescent="0.25"/>
    <row r="751" s="70" customFormat="1" x14ac:dyDescent="0.25"/>
    <row r="752" s="70" customFormat="1" x14ac:dyDescent="0.25"/>
    <row r="753" s="70" customFormat="1" x14ac:dyDescent="0.25"/>
    <row r="754" s="70" customFormat="1" x14ac:dyDescent="0.25"/>
    <row r="755" s="70" customFormat="1" x14ac:dyDescent="0.25"/>
    <row r="756" s="70" customFormat="1" x14ac:dyDescent="0.25"/>
    <row r="757" s="70" customFormat="1" x14ac:dyDescent="0.25"/>
    <row r="758" s="70" customFormat="1" x14ac:dyDescent="0.25"/>
    <row r="759" s="70" customFormat="1" x14ac:dyDescent="0.25"/>
    <row r="760" s="70" customFormat="1" x14ac:dyDescent="0.25"/>
    <row r="761" s="70" customFormat="1" x14ac:dyDescent="0.25"/>
    <row r="762" s="70" customFormat="1" x14ac:dyDescent="0.25"/>
    <row r="763" s="70" customFormat="1" x14ac:dyDescent="0.25"/>
    <row r="764" s="70" customFormat="1" x14ac:dyDescent="0.25"/>
    <row r="765" s="70" customFormat="1" x14ac:dyDescent="0.25"/>
    <row r="766" s="70" customFormat="1" x14ac:dyDescent="0.25"/>
    <row r="767" s="70" customFormat="1" x14ac:dyDescent="0.25"/>
    <row r="768" s="70" customFormat="1" x14ac:dyDescent="0.25"/>
    <row r="769" s="70" customFormat="1" x14ac:dyDescent="0.25"/>
    <row r="770" s="70" customFormat="1" x14ac:dyDescent="0.25"/>
    <row r="771" s="70" customFormat="1" x14ac:dyDescent="0.25"/>
    <row r="772" s="70" customFormat="1" x14ac:dyDescent="0.25"/>
    <row r="773" s="70" customFormat="1" x14ac:dyDescent="0.25"/>
    <row r="774" s="70" customFormat="1" x14ac:dyDescent="0.25"/>
    <row r="775" s="70" customFormat="1" x14ac:dyDescent="0.25"/>
    <row r="776" s="70" customFormat="1" x14ac:dyDescent="0.25"/>
    <row r="777" s="70" customFormat="1" x14ac:dyDescent="0.25"/>
    <row r="778" s="70" customFormat="1" x14ac:dyDescent="0.25"/>
    <row r="779" s="70" customFormat="1" x14ac:dyDescent="0.25"/>
    <row r="780" s="70" customFormat="1" x14ac:dyDescent="0.25"/>
    <row r="781" s="70" customFormat="1" x14ac:dyDescent="0.25"/>
    <row r="782" s="70" customFormat="1" x14ac:dyDescent="0.25"/>
    <row r="783" s="70" customFormat="1" x14ac:dyDescent="0.25"/>
    <row r="784" s="70" customFormat="1" x14ac:dyDescent="0.25"/>
    <row r="785" s="70" customFormat="1" x14ac:dyDescent="0.25"/>
    <row r="786" s="70" customFormat="1" x14ac:dyDescent="0.25"/>
    <row r="787" s="70" customFormat="1" x14ac:dyDescent="0.25"/>
    <row r="788" s="70" customFormat="1" x14ac:dyDescent="0.25"/>
    <row r="789" s="70" customFormat="1" x14ac:dyDescent="0.25"/>
    <row r="790" s="70" customFormat="1" x14ac:dyDescent="0.25"/>
    <row r="791" s="70" customFormat="1" x14ac:dyDescent="0.25"/>
    <row r="792" s="70" customFormat="1" x14ac:dyDescent="0.25"/>
    <row r="793" s="70" customFormat="1" x14ac:dyDescent="0.25"/>
    <row r="794" s="70" customFormat="1" x14ac:dyDescent="0.25"/>
    <row r="795" s="70" customFormat="1" x14ac:dyDescent="0.25"/>
    <row r="796" s="70" customFormat="1" x14ac:dyDescent="0.25"/>
    <row r="797" s="70" customFormat="1" x14ac:dyDescent="0.25"/>
    <row r="798" s="70" customFormat="1" x14ac:dyDescent="0.25"/>
    <row r="799" s="70" customFormat="1" x14ac:dyDescent="0.25"/>
    <row r="800" s="70" customFormat="1" x14ac:dyDescent="0.25"/>
    <row r="801" s="70" customFormat="1" x14ac:dyDescent="0.25"/>
    <row r="802" s="70" customFormat="1" x14ac:dyDescent="0.25"/>
    <row r="803" s="70" customFormat="1" x14ac:dyDescent="0.25"/>
    <row r="804" s="70" customFormat="1" x14ac:dyDescent="0.25"/>
    <row r="805" s="70" customFormat="1" x14ac:dyDescent="0.25"/>
    <row r="806" s="70" customFormat="1" x14ac:dyDescent="0.25"/>
    <row r="807" s="70" customFormat="1" x14ac:dyDescent="0.25"/>
    <row r="808" s="70" customFormat="1" x14ac:dyDescent="0.25"/>
    <row r="809" s="70" customFormat="1" x14ac:dyDescent="0.25"/>
    <row r="810" s="70" customFormat="1" x14ac:dyDescent="0.25"/>
    <row r="811" s="70" customFormat="1" x14ac:dyDescent="0.25"/>
    <row r="812" s="70" customFormat="1" x14ac:dyDescent="0.25"/>
    <row r="813" s="70" customFormat="1" x14ac:dyDescent="0.25"/>
    <row r="814" s="70" customFormat="1" x14ac:dyDescent="0.25"/>
    <row r="815" s="70" customFormat="1" x14ac:dyDescent="0.25"/>
    <row r="816" s="70" customFormat="1" x14ac:dyDescent="0.25"/>
    <row r="817" s="70" customFormat="1" x14ac:dyDescent="0.25"/>
    <row r="818" s="70" customFormat="1" x14ac:dyDescent="0.25"/>
    <row r="819" s="70" customFormat="1" x14ac:dyDescent="0.25"/>
    <row r="820" s="70" customFormat="1" x14ac:dyDescent="0.25"/>
    <row r="821" s="70" customFormat="1" x14ac:dyDescent="0.25"/>
    <row r="822" s="70" customFormat="1" x14ac:dyDescent="0.25"/>
    <row r="823" s="70" customFormat="1" x14ac:dyDescent="0.25"/>
    <row r="824" s="70" customFormat="1" x14ac:dyDescent="0.25"/>
    <row r="825" s="70" customFormat="1" x14ac:dyDescent="0.25"/>
    <row r="826" s="70" customFormat="1" x14ac:dyDescent="0.25"/>
    <row r="827" s="70" customFormat="1" x14ac:dyDescent="0.25"/>
    <row r="828" s="70" customFormat="1" x14ac:dyDescent="0.25"/>
    <row r="829" s="70" customFormat="1" x14ac:dyDescent="0.25"/>
    <row r="830" s="70" customFormat="1" x14ac:dyDescent="0.25"/>
    <row r="831" s="70" customFormat="1" x14ac:dyDescent="0.25"/>
    <row r="832" s="70" customFormat="1" x14ac:dyDescent="0.25"/>
    <row r="833" s="70" customFormat="1" x14ac:dyDescent="0.25"/>
    <row r="834" s="70" customFormat="1" x14ac:dyDescent="0.25"/>
    <row r="835" s="70" customFormat="1" x14ac:dyDescent="0.25"/>
    <row r="836" s="70" customFormat="1" x14ac:dyDescent="0.25"/>
    <row r="837" s="70" customFormat="1" x14ac:dyDescent="0.25"/>
    <row r="838" s="70" customFormat="1" x14ac:dyDescent="0.25"/>
    <row r="839" s="70" customFormat="1" x14ac:dyDescent="0.25"/>
    <row r="840" s="70" customFormat="1" x14ac:dyDescent="0.25"/>
    <row r="841" s="70" customFormat="1" x14ac:dyDescent="0.25"/>
    <row r="842" s="70" customFormat="1" x14ac:dyDescent="0.25"/>
    <row r="843" s="70" customFormat="1" x14ac:dyDescent="0.25"/>
    <row r="844" s="70" customFormat="1" x14ac:dyDescent="0.25"/>
    <row r="845" s="70" customFormat="1" x14ac:dyDescent="0.25"/>
    <row r="846" s="70" customFormat="1" x14ac:dyDescent="0.25"/>
    <row r="847" s="70" customFormat="1" x14ac:dyDescent="0.25"/>
    <row r="848" s="70" customFormat="1" x14ac:dyDescent="0.25"/>
    <row r="849" s="70" customFormat="1" x14ac:dyDescent="0.25"/>
    <row r="850" s="70" customFormat="1" x14ac:dyDescent="0.25"/>
    <row r="851" s="70" customFormat="1" x14ac:dyDescent="0.25"/>
    <row r="852" s="70" customFormat="1" x14ac:dyDescent="0.25"/>
    <row r="853" s="70" customFormat="1" x14ac:dyDescent="0.25"/>
    <row r="854" s="70" customFormat="1" x14ac:dyDescent="0.25"/>
    <row r="855" s="70" customFormat="1" x14ac:dyDescent="0.25"/>
    <row r="856" s="70" customFormat="1" x14ac:dyDescent="0.25"/>
    <row r="857" s="70" customFormat="1" x14ac:dyDescent="0.25"/>
    <row r="858" s="70" customFormat="1" x14ac:dyDescent="0.25"/>
    <row r="859" s="70" customFormat="1" x14ac:dyDescent="0.25"/>
    <row r="860" s="70" customFormat="1" x14ac:dyDescent="0.25"/>
    <row r="861" s="70" customFormat="1" x14ac:dyDescent="0.25"/>
    <row r="862" s="70" customFormat="1" x14ac:dyDescent="0.25"/>
    <row r="863" s="70" customFormat="1" x14ac:dyDescent="0.25"/>
    <row r="864" s="70" customFormat="1" x14ac:dyDescent="0.25"/>
    <row r="865" s="70" customFormat="1" x14ac:dyDescent="0.25"/>
    <row r="866" s="70" customFormat="1" x14ac:dyDescent="0.25"/>
    <row r="867" s="70" customFormat="1" x14ac:dyDescent="0.25"/>
    <row r="868" s="70" customFormat="1" x14ac:dyDescent="0.25"/>
    <row r="869" s="70" customFormat="1" x14ac:dyDescent="0.25"/>
    <row r="870" s="70" customFormat="1" x14ac:dyDescent="0.25"/>
    <row r="871" s="70" customFormat="1" x14ac:dyDescent="0.25"/>
    <row r="872" s="70" customFormat="1" x14ac:dyDescent="0.25"/>
    <row r="873" s="70" customFormat="1" x14ac:dyDescent="0.25"/>
    <row r="874" s="70" customFormat="1" x14ac:dyDescent="0.25"/>
    <row r="875" s="70" customFormat="1" x14ac:dyDescent="0.25"/>
    <row r="876" s="70" customFormat="1" x14ac:dyDescent="0.25"/>
    <row r="877" s="70" customFormat="1" x14ac:dyDescent="0.25"/>
    <row r="878" s="70" customFormat="1" x14ac:dyDescent="0.25"/>
    <row r="879" s="70" customFormat="1" x14ac:dyDescent="0.25"/>
    <row r="880" s="70" customFormat="1" x14ac:dyDescent="0.25"/>
    <row r="881" s="70" customFormat="1" x14ac:dyDescent="0.25"/>
    <row r="882" s="70" customFormat="1" x14ac:dyDescent="0.25"/>
    <row r="883" s="70" customFormat="1" x14ac:dyDescent="0.25"/>
    <row r="884" s="70" customFormat="1" x14ac:dyDescent="0.25"/>
    <row r="885" s="70" customFormat="1" x14ac:dyDescent="0.25"/>
    <row r="886" s="70" customFormat="1" x14ac:dyDescent="0.25"/>
    <row r="887" s="70" customFormat="1" x14ac:dyDescent="0.25"/>
    <row r="888" s="70" customFormat="1" x14ac:dyDescent="0.25"/>
    <row r="889" s="70" customFormat="1" x14ac:dyDescent="0.25"/>
    <row r="890" s="70" customFormat="1" x14ac:dyDescent="0.25"/>
    <row r="891" s="70" customFormat="1" x14ac:dyDescent="0.25"/>
    <row r="892" s="70" customFormat="1" x14ac:dyDescent="0.25"/>
    <row r="893" s="70" customFormat="1" x14ac:dyDescent="0.25"/>
    <row r="894" s="70" customFormat="1" x14ac:dyDescent="0.25"/>
    <row r="895" s="70" customFormat="1" x14ac:dyDescent="0.25"/>
    <row r="896" s="70" customFormat="1" x14ac:dyDescent="0.25"/>
    <row r="897" s="70" customFormat="1" x14ac:dyDescent="0.25"/>
    <row r="898" s="70" customFormat="1" x14ac:dyDescent="0.25"/>
    <row r="899" s="70" customFormat="1" x14ac:dyDescent="0.25"/>
    <row r="900" s="70" customFormat="1" x14ac:dyDescent="0.25"/>
    <row r="901" s="70" customFormat="1" x14ac:dyDescent="0.25"/>
    <row r="902" s="70" customFormat="1" x14ac:dyDescent="0.25"/>
    <row r="903" s="70" customFormat="1" x14ac:dyDescent="0.25"/>
    <row r="904" s="70" customFormat="1" x14ac:dyDescent="0.25"/>
    <row r="905" s="70" customFormat="1" x14ac:dyDescent="0.25"/>
    <row r="906" s="70" customFormat="1" x14ac:dyDescent="0.25"/>
    <row r="907" s="70" customFormat="1" x14ac:dyDescent="0.25"/>
    <row r="908" s="70" customFormat="1" x14ac:dyDescent="0.25"/>
    <row r="909" s="70" customFormat="1" x14ac:dyDescent="0.25"/>
    <row r="910" s="70" customFormat="1" x14ac:dyDescent="0.25"/>
    <row r="911" s="70" customFormat="1" x14ac:dyDescent="0.25"/>
    <row r="912" s="70" customFormat="1" x14ac:dyDescent="0.25"/>
    <row r="913" s="70" customFormat="1" x14ac:dyDescent="0.25"/>
    <row r="914" s="70" customFormat="1" x14ac:dyDescent="0.25"/>
    <row r="915" s="70" customFormat="1" x14ac:dyDescent="0.25"/>
    <row r="916" s="70" customFormat="1" x14ac:dyDescent="0.25"/>
    <row r="917" s="70" customFormat="1" x14ac:dyDescent="0.25"/>
    <row r="918" s="70" customFormat="1" x14ac:dyDescent="0.25"/>
    <row r="919" s="70" customFormat="1" x14ac:dyDescent="0.25"/>
    <row r="920" s="70" customFormat="1" x14ac:dyDescent="0.25"/>
    <row r="921" s="70" customFormat="1" x14ac:dyDescent="0.25"/>
    <row r="922" s="70" customFormat="1" x14ac:dyDescent="0.25"/>
    <row r="923" s="70" customFormat="1" x14ac:dyDescent="0.25"/>
    <row r="924" s="70" customFormat="1" x14ac:dyDescent="0.25"/>
    <row r="925" s="70" customFormat="1" x14ac:dyDescent="0.25"/>
    <row r="926" s="70" customFormat="1" x14ac:dyDescent="0.25"/>
    <row r="927" s="70" customFormat="1" x14ac:dyDescent="0.25"/>
    <row r="928" s="70" customFormat="1" x14ac:dyDescent="0.25"/>
    <row r="929" s="70" customFormat="1" x14ac:dyDescent="0.25"/>
    <row r="930" s="70" customFormat="1" x14ac:dyDescent="0.25"/>
    <row r="931" s="70" customFormat="1" x14ac:dyDescent="0.25"/>
    <row r="932" s="70" customFormat="1" x14ac:dyDescent="0.25"/>
    <row r="933" s="70" customFormat="1" x14ac:dyDescent="0.25"/>
    <row r="934" s="70" customFormat="1" x14ac:dyDescent="0.25"/>
    <row r="935" s="70" customFormat="1" x14ac:dyDescent="0.25"/>
    <row r="936" s="70" customFormat="1" x14ac:dyDescent="0.25"/>
    <row r="937" s="70" customFormat="1" x14ac:dyDescent="0.25"/>
    <row r="938" s="70" customFormat="1" x14ac:dyDescent="0.25"/>
    <row r="939" s="70" customFormat="1" x14ac:dyDescent="0.25"/>
    <row r="940" s="70" customFormat="1" x14ac:dyDescent="0.25"/>
    <row r="941" s="70" customFormat="1" x14ac:dyDescent="0.25"/>
    <row r="942" s="70" customFormat="1" x14ac:dyDescent="0.25"/>
    <row r="943" s="70" customFormat="1" x14ac:dyDescent="0.25"/>
    <row r="944" s="70" customFormat="1" x14ac:dyDescent="0.25"/>
    <row r="945" s="70" customFormat="1" x14ac:dyDescent="0.25"/>
    <row r="946" s="70" customFormat="1" x14ac:dyDescent="0.25"/>
    <row r="947" s="70" customFormat="1" x14ac:dyDescent="0.25"/>
    <row r="948" s="70" customFormat="1" x14ac:dyDescent="0.25"/>
    <row r="949" s="70" customFormat="1" x14ac:dyDescent="0.25"/>
    <row r="950" s="70" customFormat="1" x14ac:dyDescent="0.25"/>
    <row r="951" s="70" customFormat="1" x14ac:dyDescent="0.25"/>
    <row r="952" s="70" customFormat="1" x14ac:dyDescent="0.25"/>
    <row r="953" s="70" customFormat="1" x14ac:dyDescent="0.25"/>
    <row r="954" s="70" customFormat="1" x14ac:dyDescent="0.25"/>
    <row r="955" s="70" customFormat="1" x14ac:dyDescent="0.25"/>
    <row r="956" s="70" customFormat="1" x14ac:dyDescent="0.25"/>
    <row r="957" s="70" customFormat="1" x14ac:dyDescent="0.25"/>
    <row r="958" s="70" customFormat="1" x14ac:dyDescent="0.25"/>
    <row r="959" s="70" customFormat="1" x14ac:dyDescent="0.25"/>
    <row r="960" s="70" customFormat="1" x14ac:dyDescent="0.25"/>
    <row r="961" s="70" customFormat="1" x14ac:dyDescent="0.25"/>
    <row r="962" s="70" customFormat="1" x14ac:dyDescent="0.25"/>
    <row r="963" s="70" customFormat="1" x14ac:dyDescent="0.25"/>
    <row r="964" s="70" customFormat="1" x14ac:dyDescent="0.25"/>
    <row r="965" s="70" customFormat="1" x14ac:dyDescent="0.25"/>
    <row r="966" s="70" customFormat="1" x14ac:dyDescent="0.25"/>
    <row r="967" s="70" customFormat="1" x14ac:dyDescent="0.25"/>
    <row r="968" s="70" customFormat="1" x14ac:dyDescent="0.25"/>
    <row r="969" s="70" customFormat="1" x14ac:dyDescent="0.25"/>
    <row r="970" s="70" customFormat="1" x14ac:dyDescent="0.25"/>
    <row r="971" s="70" customFormat="1" x14ac:dyDescent="0.25"/>
    <row r="972" s="70" customFormat="1" x14ac:dyDescent="0.25"/>
    <row r="973" s="70" customFormat="1" x14ac:dyDescent="0.25"/>
    <row r="974" s="70" customFormat="1" x14ac:dyDescent="0.25"/>
    <row r="975" s="70" customFormat="1" x14ac:dyDescent="0.25"/>
    <row r="976" s="70" customFormat="1" x14ac:dyDescent="0.25"/>
    <row r="977" s="70" customFormat="1" x14ac:dyDescent="0.25"/>
    <row r="978" s="70" customFormat="1" x14ac:dyDescent="0.25"/>
    <row r="979" s="70" customFormat="1" x14ac:dyDescent="0.25"/>
    <row r="980" s="70" customFormat="1" x14ac:dyDescent="0.25"/>
    <row r="981" s="70" customFormat="1" x14ac:dyDescent="0.25"/>
    <row r="982" s="70" customFormat="1" x14ac:dyDescent="0.25"/>
    <row r="983" s="70" customFormat="1" x14ac:dyDescent="0.25"/>
    <row r="984" s="70" customFormat="1" x14ac:dyDescent="0.25"/>
    <row r="985" s="70" customFormat="1" x14ac:dyDescent="0.25"/>
    <row r="986" s="70" customFormat="1" x14ac:dyDescent="0.25"/>
    <row r="987" s="70" customFormat="1" x14ac:dyDescent="0.25"/>
    <row r="988" s="70" customFormat="1" x14ac:dyDescent="0.25"/>
    <row r="989" s="70" customFormat="1" x14ac:dyDescent="0.25"/>
    <row r="990" s="70" customFormat="1" x14ac:dyDescent="0.25"/>
    <row r="991" s="70" customFormat="1" x14ac:dyDescent="0.25"/>
    <row r="992" s="70" customFormat="1" x14ac:dyDescent="0.25"/>
    <row r="993" s="70" customFormat="1" x14ac:dyDescent="0.25"/>
    <row r="994" s="70" customFormat="1" x14ac:dyDescent="0.25"/>
    <row r="995" s="70" customFormat="1" x14ac:dyDescent="0.25"/>
    <row r="996" s="70" customFormat="1" x14ac:dyDescent="0.25"/>
    <row r="997" s="70" customFormat="1" x14ac:dyDescent="0.25"/>
    <row r="998" s="70" customFormat="1" x14ac:dyDescent="0.25"/>
    <row r="999" s="70" customFormat="1" x14ac:dyDescent="0.25"/>
    <row r="1000" s="70" customFormat="1" x14ac:dyDescent="0.25"/>
    <row r="1001" s="70" customFormat="1" x14ac:dyDescent="0.25"/>
    <row r="1002" s="70" customFormat="1" x14ac:dyDescent="0.25"/>
    <row r="1003" s="70" customFormat="1" x14ac:dyDescent="0.25"/>
    <row r="1004" s="70" customFormat="1" x14ac:dyDescent="0.25"/>
    <row r="1005" s="70" customFormat="1" x14ac:dyDescent="0.25"/>
    <row r="1006" s="70" customFormat="1" x14ac:dyDescent="0.25"/>
    <row r="1007" s="70" customFormat="1" x14ac:dyDescent="0.25"/>
    <row r="1008" s="70" customFormat="1" x14ac:dyDescent="0.25"/>
    <row r="1009" s="70" customFormat="1" x14ac:dyDescent="0.25"/>
    <row r="1010" s="70" customFormat="1" x14ac:dyDescent="0.25"/>
    <row r="1011" s="70" customFormat="1" x14ac:dyDescent="0.25"/>
    <row r="1012" s="70" customFormat="1" x14ac:dyDescent="0.25"/>
    <row r="1013" s="70" customFormat="1" x14ac:dyDescent="0.25"/>
    <row r="1014" s="70" customFormat="1" x14ac:dyDescent="0.25"/>
    <row r="1015" s="70" customFormat="1" x14ac:dyDescent="0.25"/>
    <row r="1016" s="70" customFormat="1" x14ac:dyDescent="0.25"/>
    <row r="1017" s="70" customFormat="1" x14ac:dyDescent="0.25"/>
    <row r="1018" s="70" customFormat="1" x14ac:dyDescent="0.25"/>
    <row r="1019" s="70" customFormat="1" x14ac:dyDescent="0.25"/>
    <row r="1020" s="70" customFormat="1" x14ac:dyDescent="0.25"/>
    <row r="1021" s="70" customFormat="1" x14ac:dyDescent="0.25"/>
    <row r="1022" s="70" customFormat="1" x14ac:dyDescent="0.25"/>
    <row r="1023" s="70" customFormat="1" x14ac:dyDescent="0.25"/>
    <row r="1024" s="70" customFormat="1" x14ac:dyDescent="0.25"/>
    <row r="1025" s="70" customFormat="1" x14ac:dyDescent="0.25"/>
    <row r="1026" s="70" customFormat="1" x14ac:dyDescent="0.25"/>
    <row r="1027" s="70" customFormat="1" x14ac:dyDescent="0.25"/>
    <row r="1028" s="70" customFormat="1" x14ac:dyDescent="0.25"/>
    <row r="1029" s="70" customFormat="1" x14ac:dyDescent="0.25"/>
    <row r="1030" s="70" customFormat="1" x14ac:dyDescent="0.25"/>
    <row r="1031" s="70" customFormat="1" x14ac:dyDescent="0.25"/>
    <row r="1032" s="70" customFormat="1" x14ac:dyDescent="0.25"/>
    <row r="1033" s="70" customFormat="1" x14ac:dyDescent="0.25"/>
    <row r="1034" s="70" customFormat="1" x14ac:dyDescent="0.25"/>
    <row r="1035" s="70" customFormat="1" x14ac:dyDescent="0.25"/>
    <row r="1036" s="70" customFormat="1" x14ac:dyDescent="0.25"/>
    <row r="1037" s="70" customFormat="1" x14ac:dyDescent="0.25"/>
    <row r="1038" s="70" customFormat="1" x14ac:dyDescent="0.25"/>
    <row r="1039" s="70" customFormat="1" x14ac:dyDescent="0.25"/>
    <row r="1040" s="70" customFormat="1" x14ac:dyDescent="0.25"/>
    <row r="1041" s="70" customFormat="1" x14ac:dyDescent="0.25"/>
    <row r="1042" s="70" customFormat="1" x14ac:dyDescent="0.25"/>
    <row r="1043" s="70" customFormat="1" x14ac:dyDescent="0.25"/>
    <row r="1044" s="70" customFormat="1" x14ac:dyDescent="0.25"/>
    <row r="1045" s="70" customFormat="1" x14ac:dyDescent="0.25"/>
    <row r="1046" s="70" customFormat="1" x14ac:dyDescent="0.25"/>
    <row r="1047" s="70" customFormat="1" x14ac:dyDescent="0.25"/>
    <row r="1048" s="70" customFormat="1" x14ac:dyDescent="0.25"/>
    <row r="1049" s="70" customFormat="1" x14ac:dyDescent="0.25"/>
    <row r="1050" s="70" customFormat="1" x14ac:dyDescent="0.25"/>
    <row r="1051" s="70" customFormat="1" x14ac:dyDescent="0.25"/>
    <row r="1052" s="70" customFormat="1" x14ac:dyDescent="0.25"/>
    <row r="1053" s="70" customFormat="1" x14ac:dyDescent="0.25"/>
    <row r="1054" s="70" customFormat="1" x14ac:dyDescent="0.25"/>
    <row r="1055" s="70" customFormat="1" x14ac:dyDescent="0.25"/>
    <row r="1056" s="70" customFormat="1" x14ac:dyDescent="0.25"/>
    <row r="1057" s="70" customFormat="1" x14ac:dyDescent="0.25"/>
    <row r="1058" s="70" customFormat="1" x14ac:dyDescent="0.25"/>
    <row r="1059" s="70" customFormat="1" x14ac:dyDescent="0.25"/>
    <row r="1060" s="70" customFormat="1" x14ac:dyDescent="0.25"/>
    <row r="1061" s="70" customFormat="1" x14ac:dyDescent="0.25"/>
    <row r="1062" s="70" customFormat="1" x14ac:dyDescent="0.25"/>
    <row r="1063" s="70" customFormat="1" x14ac:dyDescent="0.25"/>
    <row r="1064" s="70" customFormat="1" x14ac:dyDescent="0.25"/>
    <row r="1065" s="70" customFormat="1" x14ac:dyDescent="0.25"/>
    <row r="1066" s="70" customFormat="1" x14ac:dyDescent="0.25"/>
    <row r="1067" s="70" customFormat="1" x14ac:dyDescent="0.25"/>
    <row r="1068" s="70" customFormat="1" x14ac:dyDescent="0.25"/>
    <row r="1069" s="70" customFormat="1" x14ac:dyDescent="0.25"/>
    <row r="1070" s="70" customFormat="1" x14ac:dyDescent="0.25"/>
    <row r="1071" s="70" customFormat="1" x14ac:dyDescent="0.25"/>
    <row r="1072" s="70" customFormat="1" x14ac:dyDescent="0.25"/>
    <row r="1073" s="70" customFormat="1" x14ac:dyDescent="0.25"/>
    <row r="1074" s="70" customFormat="1" x14ac:dyDescent="0.25"/>
    <row r="1075" s="70" customFormat="1" x14ac:dyDescent="0.25"/>
    <row r="1076" s="70" customFormat="1" x14ac:dyDescent="0.25"/>
    <row r="1077" s="70" customFormat="1" x14ac:dyDescent="0.25"/>
    <row r="1078" s="70" customFormat="1" x14ac:dyDescent="0.25"/>
    <row r="1079" s="70" customFormat="1" x14ac:dyDescent="0.25"/>
    <row r="1080" s="70" customFormat="1" x14ac:dyDescent="0.25"/>
    <row r="1081" s="70" customFormat="1" x14ac:dyDescent="0.25"/>
    <row r="1082" s="70" customFormat="1" x14ac:dyDescent="0.25"/>
    <row r="1083" s="70" customFormat="1" x14ac:dyDescent="0.25"/>
    <row r="1084" s="70" customFormat="1" x14ac:dyDescent="0.25"/>
    <row r="1085" s="70" customFormat="1" x14ac:dyDescent="0.25"/>
    <row r="1086" s="70" customFormat="1" x14ac:dyDescent="0.25"/>
    <row r="1087" s="70" customFormat="1" x14ac:dyDescent="0.25"/>
    <row r="1088" s="70" customFormat="1" x14ac:dyDescent="0.25"/>
    <row r="1089" s="70" customFormat="1" x14ac:dyDescent="0.25"/>
    <row r="1090" s="70" customFormat="1" x14ac:dyDescent="0.25"/>
    <row r="1091" s="70" customFormat="1" x14ac:dyDescent="0.25"/>
    <row r="1092" s="70" customFormat="1" x14ac:dyDescent="0.25"/>
    <row r="1093" s="70" customFormat="1" x14ac:dyDescent="0.25"/>
    <row r="1094" s="70" customFormat="1" x14ac:dyDescent="0.25"/>
    <row r="1095" s="70" customFormat="1" x14ac:dyDescent="0.25"/>
    <row r="1096" s="70" customFormat="1" x14ac:dyDescent="0.25"/>
    <row r="1097" s="70" customFormat="1" x14ac:dyDescent="0.25"/>
    <row r="1098" s="70" customFormat="1" x14ac:dyDescent="0.25"/>
    <row r="1099" s="70" customFormat="1" x14ac:dyDescent="0.25"/>
    <row r="1100" s="70" customFormat="1" x14ac:dyDescent="0.25"/>
    <row r="1101" s="70" customFormat="1" x14ac:dyDescent="0.25"/>
    <row r="1102" s="70" customFormat="1" x14ac:dyDescent="0.25"/>
    <row r="1103" s="70" customFormat="1" x14ac:dyDescent="0.25"/>
    <row r="1104" s="70" customFormat="1" x14ac:dyDescent="0.25"/>
    <row r="1105" s="70" customFormat="1" x14ac:dyDescent="0.25"/>
    <row r="1106" s="70" customFormat="1" x14ac:dyDescent="0.25"/>
    <row r="1107" s="70" customFormat="1" x14ac:dyDescent="0.25"/>
    <row r="1108" s="70" customFormat="1" x14ac:dyDescent="0.25"/>
    <row r="1109" s="70" customFormat="1" x14ac:dyDescent="0.25"/>
    <row r="1110" s="70" customFormat="1" x14ac:dyDescent="0.25"/>
    <row r="1111" s="70" customFormat="1" x14ac:dyDescent="0.25"/>
    <row r="1112" s="70" customFormat="1" x14ac:dyDescent="0.25"/>
    <row r="1113" s="70" customFormat="1" x14ac:dyDescent="0.25"/>
    <row r="1114" s="70" customFormat="1" x14ac:dyDescent="0.25"/>
    <row r="1115" s="70" customFormat="1" x14ac:dyDescent="0.25"/>
    <row r="1116" s="70" customFormat="1" x14ac:dyDescent="0.25"/>
    <row r="1117" s="70" customFormat="1" x14ac:dyDescent="0.25"/>
    <row r="1118" s="70" customFormat="1" x14ac:dyDescent="0.25"/>
    <row r="1119" s="70" customFormat="1" x14ac:dyDescent="0.25"/>
    <row r="1120" s="70" customFormat="1" x14ac:dyDescent="0.25"/>
    <row r="1121" s="70" customFormat="1" x14ac:dyDescent="0.25"/>
    <row r="1122" s="70" customFormat="1" x14ac:dyDescent="0.25"/>
    <row r="1123" s="70" customFormat="1" x14ac:dyDescent="0.25"/>
    <row r="1124" s="70" customFormat="1" x14ac:dyDescent="0.25"/>
    <row r="1125" s="70" customFormat="1" x14ac:dyDescent="0.25"/>
    <row r="1126" s="70" customFormat="1" x14ac:dyDescent="0.25"/>
    <row r="1127" s="70" customFormat="1" x14ac:dyDescent="0.25"/>
    <row r="1128" s="70" customFormat="1" x14ac:dyDescent="0.25"/>
    <row r="1129" s="70" customFormat="1" x14ac:dyDescent="0.25"/>
    <row r="1130" s="70" customFormat="1" x14ac:dyDescent="0.25"/>
    <row r="1131" s="70" customFormat="1" x14ac:dyDescent="0.25"/>
    <row r="1132" s="70" customFormat="1" x14ac:dyDescent="0.25"/>
    <row r="1133" s="70" customFormat="1" x14ac:dyDescent="0.25"/>
    <row r="1134" s="70" customFormat="1" x14ac:dyDescent="0.25"/>
    <row r="1135" s="70" customFormat="1" x14ac:dyDescent="0.25"/>
    <row r="1136" s="70" customFormat="1" x14ac:dyDescent="0.25"/>
    <row r="1137" s="70" customFormat="1" x14ac:dyDescent="0.25"/>
    <row r="1138" s="70" customFormat="1" x14ac:dyDescent="0.25"/>
    <row r="1139" s="70" customFormat="1" x14ac:dyDescent="0.25"/>
    <row r="1140" s="70" customFormat="1" x14ac:dyDescent="0.25"/>
    <row r="1141" s="70" customFormat="1" x14ac:dyDescent="0.25"/>
    <row r="1142" s="70" customFormat="1" x14ac:dyDescent="0.25"/>
    <row r="1143" s="70" customFormat="1" x14ac:dyDescent="0.25"/>
    <row r="1144" s="70" customFormat="1" x14ac:dyDescent="0.25"/>
    <row r="1145" s="70" customFormat="1" x14ac:dyDescent="0.25"/>
    <row r="1146" s="70" customFormat="1" x14ac:dyDescent="0.25"/>
    <row r="1147" s="70" customFormat="1" x14ac:dyDescent="0.25"/>
    <row r="1148" s="70" customFormat="1" x14ac:dyDescent="0.25"/>
    <row r="1149" s="70" customFormat="1" x14ac:dyDescent="0.25"/>
    <row r="1150" s="70" customFormat="1" x14ac:dyDescent="0.25"/>
    <row r="1151" s="70" customFormat="1" x14ac:dyDescent="0.25"/>
    <row r="1152" s="70" customFormat="1" x14ac:dyDescent="0.25"/>
    <row r="1153" s="70" customFormat="1" x14ac:dyDescent="0.25"/>
    <row r="1154" s="70" customFormat="1" x14ac:dyDescent="0.25"/>
    <row r="1155" s="70" customFormat="1" x14ac:dyDescent="0.25"/>
    <row r="1156" s="70" customFormat="1" x14ac:dyDescent="0.25"/>
    <row r="1157" s="70" customFormat="1" x14ac:dyDescent="0.25"/>
    <row r="1158" s="70" customFormat="1" x14ac:dyDescent="0.25"/>
    <row r="1159" s="70" customFormat="1" x14ac:dyDescent="0.25"/>
    <row r="1160" s="70" customFormat="1" x14ac:dyDescent="0.25"/>
    <row r="1161" s="70" customFormat="1" x14ac:dyDescent="0.25"/>
    <row r="1162" s="70" customFormat="1" x14ac:dyDescent="0.25"/>
    <row r="1163" s="70" customFormat="1" x14ac:dyDescent="0.25"/>
    <row r="1164" s="70" customFormat="1" x14ac:dyDescent="0.25"/>
    <row r="1165" s="70" customFormat="1" x14ac:dyDescent="0.25"/>
    <row r="1166" s="70" customFormat="1" x14ac:dyDescent="0.25"/>
    <row r="1167" s="70" customFormat="1" x14ac:dyDescent="0.25"/>
    <row r="1168" s="70" customFormat="1" x14ac:dyDescent="0.25"/>
    <row r="1169" s="70" customFormat="1" x14ac:dyDescent="0.25"/>
    <row r="1170" s="70" customFormat="1" x14ac:dyDescent="0.25"/>
    <row r="1171" s="70" customFormat="1" x14ac:dyDescent="0.25"/>
    <row r="1172" s="70" customFormat="1" x14ac:dyDescent="0.25"/>
    <row r="1173" s="70" customFormat="1" x14ac:dyDescent="0.25"/>
    <row r="1174" s="70" customFormat="1" x14ac:dyDescent="0.25"/>
    <row r="1175" s="70" customFormat="1" x14ac:dyDescent="0.25"/>
    <row r="1176" s="70" customFormat="1" x14ac:dyDescent="0.25"/>
    <row r="1177" s="70" customFormat="1" x14ac:dyDescent="0.25"/>
    <row r="1178" s="70" customFormat="1" x14ac:dyDescent="0.25"/>
    <row r="1179" s="70" customFormat="1" x14ac:dyDescent="0.25"/>
    <row r="1180" s="70" customFormat="1" x14ac:dyDescent="0.25"/>
    <row r="1181" s="70" customFormat="1" x14ac:dyDescent="0.25"/>
    <row r="1182" s="70" customFormat="1" x14ac:dyDescent="0.25"/>
    <row r="1183" s="70" customFormat="1" x14ac:dyDescent="0.25"/>
    <row r="1184" s="70" customFormat="1" x14ac:dyDescent="0.25"/>
    <row r="1185" s="70" customFormat="1" x14ac:dyDescent="0.25"/>
    <row r="1186" s="70" customFormat="1" x14ac:dyDescent="0.25"/>
    <row r="1187" s="70" customFormat="1" x14ac:dyDescent="0.25"/>
    <row r="1188" s="70" customFormat="1" x14ac:dyDescent="0.25"/>
    <row r="1189" s="70" customFormat="1" x14ac:dyDescent="0.25"/>
    <row r="1190" s="70" customFormat="1" x14ac:dyDescent="0.25"/>
    <row r="1191" s="70" customFormat="1" x14ac:dyDescent="0.25"/>
    <row r="1192" s="70" customFormat="1" x14ac:dyDescent="0.25"/>
    <row r="1193" s="70" customFormat="1" x14ac:dyDescent="0.25"/>
    <row r="1194" s="70" customFormat="1" x14ac:dyDescent="0.25"/>
    <row r="1195" s="70" customFormat="1" x14ac:dyDescent="0.25"/>
    <row r="1196" s="70" customFormat="1" x14ac:dyDescent="0.25"/>
    <row r="1197" s="70" customFormat="1" x14ac:dyDescent="0.25"/>
    <row r="1198" s="70" customFormat="1" x14ac:dyDescent="0.25"/>
    <row r="1199" s="70" customFormat="1" x14ac:dyDescent="0.25"/>
    <row r="1200" s="70" customFormat="1" x14ac:dyDescent="0.25"/>
    <row r="1201" s="70" customFormat="1" x14ac:dyDescent="0.25"/>
    <row r="1202" s="70" customFormat="1" x14ac:dyDescent="0.25"/>
    <row r="1203" s="70" customFormat="1" x14ac:dyDescent="0.25"/>
    <row r="1204" s="70" customFormat="1" x14ac:dyDescent="0.25"/>
    <row r="1205" s="70" customFormat="1" x14ac:dyDescent="0.25"/>
    <row r="1206" s="70" customFormat="1" x14ac:dyDescent="0.25"/>
    <row r="1207" s="70" customFormat="1" x14ac:dyDescent="0.25"/>
    <row r="1208" s="70" customFormat="1" x14ac:dyDescent="0.25"/>
    <row r="1209" s="70" customFormat="1" x14ac:dyDescent="0.25"/>
    <row r="1210" s="70" customFormat="1" x14ac:dyDescent="0.25"/>
    <row r="1211" s="70" customFormat="1" x14ac:dyDescent="0.25"/>
    <row r="1212" s="70" customFormat="1" x14ac:dyDescent="0.25"/>
    <row r="1213" s="70" customFormat="1" x14ac:dyDescent="0.25"/>
    <row r="1214" s="70" customFormat="1" x14ac:dyDescent="0.25"/>
    <row r="1215" s="70" customFormat="1" x14ac:dyDescent="0.25"/>
    <row r="1216" s="70" customFormat="1" x14ac:dyDescent="0.25"/>
  </sheetData>
  <sheetProtection algorithmName="SHA-512" hashValue="mdc/UmIxgb0HznodozyNEV/tTFsuAGh03DRjdWXI5xoRz2LJFQ9ne79u36bo8mrvTBMFSPxmc0YXdA0D9sxt/w==" saltValue="A7eB7O37SHQpX8pQKBtlUg==" spinCount="100000" sheet="1" selectLockedCells="1"/>
  <dataConsolidate link="1"/>
  <mergeCells count="74">
    <mergeCell ref="B40:Q40"/>
    <mergeCell ref="B41:Q41"/>
    <mergeCell ref="B39:Q39"/>
    <mergeCell ref="B33:D33"/>
    <mergeCell ref="B34:D34"/>
    <mergeCell ref="B35:D35"/>
    <mergeCell ref="B36:D36"/>
    <mergeCell ref="O18:V18"/>
    <mergeCell ref="B18:N18"/>
    <mergeCell ref="B1:V1"/>
    <mergeCell ref="B2:V2"/>
    <mergeCell ref="B17:V17"/>
    <mergeCell ref="B3:I3"/>
    <mergeCell ref="K3:V3"/>
    <mergeCell ref="B4:D4"/>
    <mergeCell ref="K4:M4"/>
    <mergeCell ref="B5:D5"/>
    <mergeCell ref="K5:M5"/>
    <mergeCell ref="Q5:S5"/>
    <mergeCell ref="B6:D6"/>
    <mergeCell ref="K6:M6"/>
    <mergeCell ref="Q6:S6"/>
    <mergeCell ref="B7:D7"/>
    <mergeCell ref="B22:C22"/>
    <mergeCell ref="D22:E22"/>
    <mergeCell ref="B23:C23"/>
    <mergeCell ref="D23:E23"/>
    <mergeCell ref="B38:Q38"/>
    <mergeCell ref="B25:C25"/>
    <mergeCell ref="D25:E25"/>
    <mergeCell ref="B26:C26"/>
    <mergeCell ref="D26:E26"/>
    <mergeCell ref="B24:C24"/>
    <mergeCell ref="D24:E24"/>
    <mergeCell ref="B27:C27"/>
    <mergeCell ref="B37:D37"/>
    <mergeCell ref="B32:D32"/>
    <mergeCell ref="O28:Q28"/>
    <mergeCell ref="B28:N28"/>
    <mergeCell ref="B19:C19"/>
    <mergeCell ref="D19:E19"/>
    <mergeCell ref="B20:C20"/>
    <mergeCell ref="D20:E20"/>
    <mergeCell ref="B21:C21"/>
    <mergeCell ref="D21:E21"/>
    <mergeCell ref="B29:D29"/>
    <mergeCell ref="B30:D30"/>
    <mergeCell ref="B31:D31"/>
    <mergeCell ref="K7:M7"/>
    <mergeCell ref="Q7:S7"/>
    <mergeCell ref="B8:D8"/>
    <mergeCell ref="K8:M8"/>
    <mergeCell ref="Q8:S8"/>
    <mergeCell ref="D27:H27"/>
    <mergeCell ref="K9:M9"/>
    <mergeCell ref="K10:M10"/>
    <mergeCell ref="K11:M11"/>
    <mergeCell ref="K12:M12"/>
    <mergeCell ref="B13:D13"/>
    <mergeCell ref="E13:I13"/>
    <mergeCell ref="B14:D14"/>
    <mergeCell ref="Q4:S4"/>
    <mergeCell ref="Q9:S9"/>
    <mergeCell ref="Q10:S10"/>
    <mergeCell ref="Q11:S11"/>
    <mergeCell ref="Q12:S12"/>
    <mergeCell ref="B9:D9"/>
    <mergeCell ref="B10:D10"/>
    <mergeCell ref="E14:I14"/>
    <mergeCell ref="B15:D15"/>
    <mergeCell ref="E15:I15"/>
    <mergeCell ref="B11:D11"/>
    <mergeCell ref="B12:D12"/>
    <mergeCell ref="E12:I12"/>
  </mergeCells>
  <conditionalFormatting sqref="N30:N36">
    <cfRule type="containsText" dxfId="29" priority="20" operator="containsText" text="Yes">
      <formula>NOT(ISERROR(SEARCH("Yes",N30)))</formula>
    </cfRule>
    <cfRule type="containsText" dxfId="28" priority="21" operator="containsText" text="No">
      <formula>NOT(ISERROR(SEARCH("No",N30)))</formula>
    </cfRule>
  </conditionalFormatting>
  <conditionalFormatting sqref="E10:J10">
    <cfRule type="cellIs" dxfId="27" priority="2" operator="greaterThan">
      <formula>0</formula>
    </cfRule>
    <cfRule type="cellIs" dxfId="26" priority="1" operator="lessThan">
      <formula>0</formula>
    </cfRule>
  </conditionalFormatting>
  <dataValidations xWindow="639" yWindow="779" count="35">
    <dataValidation allowBlank="1" showInputMessage="1" showErrorMessage="1" prompt="Enter the name of the City receiving PLHA Funds" sqref="J20:J26" xr:uid="{F543A353-B4C7-4407-AD51-FF7C6C3319D8}"/>
    <dataValidation type="textLength" operator="lessThan" allowBlank="1" showInputMessage="1" showErrorMessage="1" error="This is not a form field. Please press tab to continue." sqref="H37:N37" xr:uid="{ED0DD789-EEC7-48E7-95EE-231F4301DD0D}">
      <formula1>0</formula1>
    </dataValidation>
    <dataValidation type="textLength" operator="lessThan" allowBlank="1" showInputMessage="1" showErrorMessage="1" error="This is not a form field. Please press Tab to continue." sqref="B1:O1 K3:V3 B30:D36 I27 B27:D27 B37:F37" xr:uid="{DDFFC546-8C96-4AC5-8C8B-BF34377B152F}">
      <formula1>0</formula1>
    </dataValidation>
    <dataValidation type="list" allowBlank="1" showInputMessage="1" showErrorMessage="1" prompt="How were PLHA funds provided? Please select your response from the drop-down menu." sqref="M20:M26" xr:uid="{93CEA4AA-3393-4866-BE9A-F8A23549B39D}">
      <formula1>"Select One, Grant, Low Interest Loan, Low Interest Deferred Loan"</formula1>
    </dataValidation>
    <dataValidation allowBlank="1" showInputMessage="1" showErrorMessage="1" prompt="Enter the amount of matching funds provided to this project (if applicable)" sqref="N20:N26" xr:uid="{6629DE53-F27B-4025-B6A2-5DE6FE63A12D}"/>
    <dataValidation allowBlank="1" showInputMessage="1" showErrorMessage="1" prompt="Enter the number of Farmworkers to occupy this project" sqref="V20:V26" xr:uid="{DEDDD023-5EE4-4A4B-93DA-9CE55D95ACF1}"/>
    <dataValidation allowBlank="1" showInputMessage="1" showErrorMessage="1" prompt="Enter the number of households to occupy this project" sqref="P20:P26" xr:uid="{E1D7B543-C6A8-49C5-812A-B1D5D1B620A9}"/>
    <dataValidation allowBlank="1" showInputMessage="1" showErrorMessage="1" prompt="Enter the number of individuals to occupy this project" sqref="O20:O26" xr:uid="{9B35F99E-E35B-47A3-BCA0-8FAD29CF15CF}"/>
    <dataValidation allowBlank="1" showInputMessage="1" showErrorMessage="1" prompt="Enter the number of seniors to occupy this project" sqref="Q20:Q26" xr:uid="{DD45BB65-55E9-45AC-9736-82DFCFF09654}"/>
    <dataValidation allowBlank="1" showInputMessage="1" showErrorMessage="1" prompt="Enter the number of veterans to occupy this project" sqref="R20:R26" xr:uid="{3537BD91-2024-491F-B163-F7F1B4438054}"/>
    <dataValidation allowBlank="1" showInputMessage="1" showErrorMessage="1" prompt="Enter the number of disabled persons to occupy this project" sqref="S20:S26" xr:uid="{22736A6E-4FA3-4297-A18E-3655AE943917}"/>
    <dataValidation allowBlank="1" showInputMessage="1" showErrorMessage="1" prompt="Enter the number of minor children to occupy this project" sqref="T20:T26" xr:uid="{D3818CED-EC6C-4952-947D-032725B57F6C}"/>
    <dataValidation allowBlank="1" showInputMessage="1" showErrorMessage="1" prompt="Enter the number of Transition Age Youth (ages 18-24) to occupy this project" sqref="U20:U26" xr:uid="{150108A6-2CD3-498F-8D36-0313911166FF}"/>
    <dataValidation operator="lessThan" allowBlank="1" showInputMessage="1" showErrorMessage="1" error="This is not a form field. Please press Tab to continue." sqref="B2:O2" xr:uid="{2DA479DB-0173-4604-8A4B-931296923D61}"/>
    <dataValidation allowBlank="1" showInputMessage="1" showErrorMessage="1" prompt="If PLHA funds have not been requested or expended during this reporting period, provide an explanation as noted in the instruction." sqref="B39:Q39" xr:uid="{B20CBEBA-AC2B-4DF7-B662-390FFD08EAB0}"/>
    <dataValidation allowBlank="1" showInputMessage="1" showErrorMessage="1" prompt="Enter the total amount from previous year's Annual Report.  Please review the instructions for a more detailed explanation." sqref="N5:N12 T5:T12" xr:uid="{61F6C136-4692-4A8E-8A6F-671EF84B7ABF}"/>
    <dataValidation allowBlank="1" showInputMessage="1" showErrorMessage="1" prompt="Provide additional comments or if you are making amendments to your 5-year Plan or enter N/A if cell does not apply." sqref="B41:Q41" xr:uid="{353F014E-DE49-485B-A74F-D769D28207FC}"/>
    <dataValidation allowBlank="1" showInputMessage="1" showErrorMessage="1" prompt="Enter Project name or identifier if PLHA funds have been requested and/or commitment documents have been submitted to SGM." sqref="B20:C26" xr:uid="{2C790578-269B-4AB1-B1BB-E741802EE7E6}"/>
    <dataValidation allowBlank="1" showInputMessage="1" showErrorMessage="1" prompt="Enter Project Address if PLHA funds have been requested and/or commitment documents have been submitted to SGM." sqref="D20:E26" xr:uid="{A4085F8E-E647-4834-A57E-A5B2E4801B42}"/>
    <dataValidation allowBlank="1" showInputMessage="1" showErrorMessage="1" prompt="Enter the length of affordability for the Project.  Length of affordability must adhere to the PLHA Guidelines for each specific Activity.  If not applicable, please enter &quot;N/A.&quot;" sqref="G20:G26" xr:uid="{48F06D35-E5D1-4024-AF1E-3A54E5143ED4}"/>
    <dataValidation allowBlank="1" showInputMessage="1" showErrorMessage="1" prompt="Enter the expiration date of the affordability covenant.  If not applicable, please enter &quot;N/A.&quot;" sqref="H20:H26" xr:uid="{D5E71760-A968-4E05-8F22-03AEDF86AF72}"/>
    <dataValidation allowBlank="1" showInputMessage="1" showErrorMessage="1" prompt="Enter the total cost of the Project.  Cost includes PLHA and non-PLHA funds.  If not applicable, please enter &quot;N/A.&quot;" sqref="I20:I26" xr:uid="{51039E12-EA40-49B3-BB66-925C0C6E80BA}"/>
    <dataValidation allowBlank="1" showInputMessage="1" showErrorMessage="1" prompt="Enter the amount of PLHA funds provided to the City.  Total amount of PLHA funds disbursed should equate to the amount of PLHA funds received.  Total amount may be less than the amount received if PLHA have not been fully expended." sqref="L20:L26" xr:uid="{1FC96A0C-BEC4-4454-99B7-E2B72B94553E}"/>
    <dataValidation type="textLength" operator="lessThan" allowBlank="1" showInputMessage="1" showErrorMessage="1" sqref="O5:S12 B40:Q40 B38:Q38 K5:M12 K4:V4 B28:Q29" xr:uid="{B63B1216-EC31-4A21-A39F-52C67229F700}">
      <formula1>0</formula1>
    </dataValidation>
    <dataValidation allowBlank="1" showInputMessage="1" showErrorMessage="1" prompt="Enter the total amount expended on AOWH for this project during this reporting period." sqref="K20:K26" xr:uid="{33161B03-61DA-4D33-AC5E-A6A130DA327E}"/>
    <dataValidation type="textLength" allowBlank="1" showInputMessage="1" showErrorMessage="1" sqref="E12:I13 B5:D15 B3:I4 U5:V12 B17:V19 E10:J10 K27:L27 N27:V27" xr:uid="{C5ECA98E-82EA-4348-8C0D-B2CC76402A71}">
      <formula1>1000</formula1>
      <formula2>5000</formula2>
    </dataValidation>
    <dataValidation allowBlank="1" showInputMessage="1" showErrorMessage="1" prompt="Enter the most current amount awarded by HCD in the execuited Standard Agreement or approved by SGIM with the budget revision or Request for Funds form." sqref="E5:I8" xr:uid="{208FE155-71F8-46EF-A41D-8B8C66734388}"/>
    <dataValidation allowBlank="1" showInputMessage="1" showErrorMessage="1" prompt="Enter the total amount of funds expended towards a project or service using PLHA funds." sqref="E14:I14" xr:uid="{1A36175F-2994-4F86-AB97-1EE6EC2ECD97}"/>
    <dataValidation allowBlank="1" showInputMessage="1" showErrorMessage="1" prompt="Enter the total amount of PLHA funds expended towards AOWH." sqref="E15:I15" xr:uid="{04F4DDBB-3273-4733-AA7B-887AF9033D6A}"/>
    <dataValidation allowBlank="1" showInputMessage="1" showErrorMessage="1" prompt="Enter the amount noted in the Disencumbrance letter sent by SGIM.." sqref="E9:I9" xr:uid="{C6FEEE0F-0D89-4FDE-B2C7-14F51903E1D6}"/>
    <dataValidation allowBlank="1" showInputMessage="1" showErrorMessage="1" prompt="Enter the most current amount approved by SGIM with the budget revision or Request for Funds form." sqref="E11:I11" xr:uid="{84C82569-7603-4B75-A693-93DE03A5FA29}"/>
    <dataValidation type="list" allowBlank="1" showInputMessage="1" showErrorMessage="1" prompt="Please select from the drop-down the status of this project" sqref="O30:O36" xr:uid="{ACF55219-E8D9-497D-A882-319164AEC238}">
      <formula1>"Select One, Acquired, Under Construction, Construction Completed"</formula1>
    </dataValidation>
    <dataValidation type="list" allowBlank="1" showInputMessage="1" showErrorMessage="1" prompt="Is proof of incentive paid attached to this report? Please select a response from the drop-down menu." sqref="P30:P36" xr:uid="{615D9B67-278D-444A-A325-85D0795FC787}">
      <formula1>"Select One, Yes, No, N/A, Previously Submitted"</formula1>
    </dataValidation>
    <dataValidation type="list" allowBlank="1" showInputMessage="1" showErrorMessage="1" prompt="Please select the type of housing in this project from the drop-down." sqref="G30:G36" xr:uid="{B541821C-5882-4E9C-A10D-D5244B7A5DC5}">
      <formula1>"Select One, Rental Housing, Ownership Housing, Accessory Dwelling Unit (ADU)"</formula1>
    </dataValidation>
    <dataValidation allowBlank="1" showInputMessage="1" showErrorMessage="1" prompt="Enter the most current amount awarded by HCD in the executed Standard Agreement or approved by SGIM with the budget revision or Request for Funds form." sqref="J5:J9 J11" xr:uid="{DCFE966C-FAB2-47D0-9509-51BDB941F3F7}"/>
  </dataValidations>
  <printOptions horizontalCentered="1" verticalCentered="1"/>
  <pageMargins left="0.25" right="0.25" top="0.75" bottom="0.75" header="0.3" footer="0.3"/>
  <pageSetup scale="13" orientation="landscape" r:id="rId1"/>
  <extLst>
    <ext xmlns:x14="http://schemas.microsoft.com/office/spreadsheetml/2009/9/main" uri="{CCE6A557-97BC-4b89-ADB6-D9C93CAAB3DF}">
      <x14:dataValidations xmlns:xm="http://schemas.microsoft.com/office/excel/2006/main" xWindow="639" yWindow="779" count="1">
        <x14:dataValidation type="list" allowBlank="1" showInputMessage="1" showErrorMessage="1" prompt="Enter County of the Project if PLHA funds have been requested and/or commitment documents have been submitted to SGIM." xr:uid="{19A4185B-1C21-4937-80CB-568964C61018}">
          <x14:formula1>
            <xm:f>'Drop Down Box'!$E$2:$E$61</xm:f>
          </x14:formula1>
          <xm:sqref>F20:F26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15273-1858-49D1-B83C-C0A2B26A5E3F}">
  <sheetPr codeName="Sheet22">
    <pageSetUpPr fitToPage="1"/>
  </sheetPr>
  <dimension ref="A1:ADF676"/>
  <sheetViews>
    <sheetView zoomScale="50" zoomScaleNormal="50" zoomScalePageLayoutView="70" workbookViewId="0">
      <selection activeCell="E4" sqref="E4:I4"/>
    </sheetView>
  </sheetViews>
  <sheetFormatPr defaultColWidth="8.54296875" defaultRowHeight="12.5" x14ac:dyDescent="0.25"/>
  <cols>
    <col min="1" max="1" width="4.453125" customWidth="1"/>
    <col min="2" max="7" width="39.54296875" customWidth="1"/>
    <col min="8" max="8" width="40.54296875" customWidth="1"/>
    <col min="9" max="9" width="30.54296875" customWidth="1"/>
    <col min="10" max="10" width="29.54296875" customWidth="1"/>
    <col min="11" max="11" width="35.54296875" customWidth="1"/>
    <col min="12" max="12" width="39.54296875" customWidth="1"/>
    <col min="13" max="13" width="37.54296875" customWidth="1"/>
    <col min="14" max="14" width="36.453125" customWidth="1"/>
    <col min="15" max="15" width="35.54296875" customWidth="1"/>
    <col min="16" max="17" width="38.54296875" customWidth="1"/>
    <col min="18" max="18" width="35" customWidth="1"/>
    <col min="19" max="19" width="31.453125" customWidth="1"/>
    <col min="20" max="21" width="25.54296875" customWidth="1"/>
    <col min="22" max="24" width="25.54296875" style="70" customWidth="1"/>
    <col min="25" max="25" width="18.453125" style="70" customWidth="1"/>
    <col min="26" max="26" width="21.54296875" style="70" customWidth="1"/>
    <col min="27" max="27" width="21" style="70" customWidth="1"/>
    <col min="28" max="28" width="30.453125" style="70" customWidth="1"/>
    <col min="29" max="29" width="22.453125" style="70" customWidth="1"/>
    <col min="30" max="30" width="14.54296875" style="70" customWidth="1"/>
    <col min="31" max="31" width="10.54296875" style="70" customWidth="1"/>
    <col min="32" max="786" width="8.54296875" style="70"/>
  </cols>
  <sheetData>
    <row r="1" spans="1:22" ht="48.65" customHeight="1" x14ac:dyDescent="0.25">
      <c r="A1" s="70"/>
      <c r="B1" s="1054" t="s">
        <v>141</v>
      </c>
      <c r="C1" s="1055"/>
      <c r="D1" s="1055"/>
      <c r="E1" s="1055"/>
      <c r="F1" s="1055"/>
      <c r="G1" s="1055"/>
      <c r="H1" s="1055"/>
      <c r="I1" s="1055"/>
      <c r="J1" s="1055"/>
      <c r="K1" s="1055"/>
      <c r="L1" s="1055"/>
      <c r="M1" s="1055"/>
      <c r="N1" s="1055"/>
      <c r="O1" s="1055"/>
      <c r="P1" s="1055"/>
      <c r="Q1" s="1055"/>
      <c r="R1" s="1055"/>
      <c r="S1" s="1055"/>
      <c r="T1" s="1055"/>
      <c r="U1" s="1055"/>
      <c r="V1" s="1056"/>
    </row>
    <row r="2" spans="1:22" ht="64.400000000000006" customHeight="1" thickBot="1" x14ac:dyDescent="0.3">
      <c r="A2" s="70"/>
      <c r="B2" s="698" t="s">
        <v>518</v>
      </c>
      <c r="C2" s="699"/>
      <c r="D2" s="699"/>
      <c r="E2" s="699"/>
      <c r="F2" s="699"/>
      <c r="G2" s="699"/>
      <c r="H2" s="699"/>
      <c r="I2" s="699"/>
      <c r="J2" s="699"/>
      <c r="K2" s="699"/>
      <c r="L2" s="699"/>
      <c r="M2" s="699"/>
      <c r="N2" s="699"/>
      <c r="O2" s="699"/>
      <c r="P2" s="699"/>
      <c r="Q2" s="699"/>
      <c r="R2" s="699"/>
      <c r="S2" s="699"/>
      <c r="T2" s="699"/>
      <c r="U2" s="699"/>
      <c r="V2" s="788"/>
    </row>
    <row r="3" spans="1:22" ht="248.15" customHeight="1" thickBot="1" x14ac:dyDescent="0.3">
      <c r="A3" s="70"/>
      <c r="B3" s="1057" t="s">
        <v>519</v>
      </c>
      <c r="C3" s="1058"/>
      <c r="D3" s="1058"/>
      <c r="E3" s="1058"/>
      <c r="F3" s="1058"/>
      <c r="G3" s="1058"/>
      <c r="H3" s="1058"/>
      <c r="I3" s="1059"/>
      <c r="J3" s="224"/>
      <c r="K3" s="1057" t="s">
        <v>520</v>
      </c>
      <c r="L3" s="1058"/>
      <c r="M3" s="1058"/>
      <c r="N3" s="1058"/>
      <c r="O3" s="1058"/>
      <c r="P3" s="1058"/>
      <c r="Q3" s="1058"/>
      <c r="R3" s="1058"/>
      <c r="S3" s="1058"/>
      <c r="T3" s="1058"/>
      <c r="U3" s="1058"/>
      <c r="V3" s="1059"/>
    </row>
    <row r="4" spans="1:22" ht="64.400000000000006" customHeight="1" x14ac:dyDescent="0.25">
      <c r="A4" s="70"/>
      <c r="B4" s="1005" t="str">
        <f>'1-Cover Sheet'!C9</f>
        <v>Select One</v>
      </c>
      <c r="C4" s="1006"/>
      <c r="D4" s="1006"/>
      <c r="E4" s="1044" t="s">
        <v>521</v>
      </c>
      <c r="F4" s="1045"/>
      <c r="G4" s="1045"/>
      <c r="H4" s="1045"/>
      <c r="I4" s="1046"/>
      <c r="J4" s="225"/>
      <c r="K4" s="1031" t="s">
        <v>145</v>
      </c>
      <c r="L4" s="1032"/>
      <c r="M4" s="1032"/>
      <c r="N4" s="285" t="s">
        <v>146</v>
      </c>
      <c r="O4" s="285" t="s">
        <v>147</v>
      </c>
      <c r="P4" s="285" t="s">
        <v>148</v>
      </c>
      <c r="Q4" s="1033" t="s">
        <v>149</v>
      </c>
      <c r="R4" s="1034"/>
      <c r="S4" s="1035"/>
      <c r="T4" s="286" t="s">
        <v>522</v>
      </c>
      <c r="U4" s="108" t="s">
        <v>523</v>
      </c>
      <c r="V4" s="59" t="s">
        <v>524</v>
      </c>
    </row>
    <row r="5" spans="1:22" ht="94.4" customHeight="1" x14ac:dyDescent="0.25">
      <c r="A5" s="70"/>
      <c r="B5" s="1015" t="s">
        <v>525</v>
      </c>
      <c r="C5" s="1016"/>
      <c r="D5" s="1016"/>
      <c r="E5" s="682"/>
      <c r="F5" s="683"/>
      <c r="G5" s="683"/>
      <c r="H5" s="683"/>
      <c r="I5" s="684"/>
      <c r="J5" s="226"/>
      <c r="K5" s="1012" t="s">
        <v>168</v>
      </c>
      <c r="L5" s="1013"/>
      <c r="M5" s="1014"/>
      <c r="N5" s="5"/>
      <c r="O5" s="139">
        <f>D35</f>
        <v>0</v>
      </c>
      <c r="P5" s="99">
        <f>SUM(N5:O5)</f>
        <v>0</v>
      </c>
      <c r="Q5" s="1036" t="s">
        <v>154</v>
      </c>
      <c r="R5" s="1037"/>
      <c r="S5" s="1038"/>
      <c r="T5" s="5"/>
      <c r="U5" s="139">
        <f>N25</f>
        <v>0</v>
      </c>
      <c r="V5" s="141">
        <f>SUM(T5:U5)</f>
        <v>0</v>
      </c>
    </row>
    <row r="6" spans="1:22" ht="94.4" customHeight="1" x14ac:dyDescent="0.25">
      <c r="A6" s="70"/>
      <c r="B6" s="1015" t="s">
        <v>526</v>
      </c>
      <c r="C6" s="1016"/>
      <c r="D6" s="1016"/>
      <c r="E6" s="682"/>
      <c r="F6" s="683"/>
      <c r="G6" s="683"/>
      <c r="H6" s="683"/>
      <c r="I6" s="684"/>
      <c r="J6" s="226"/>
      <c r="K6" s="1012" t="s">
        <v>156</v>
      </c>
      <c r="L6" s="1013"/>
      <c r="M6" s="1014"/>
      <c r="N6" s="5"/>
      <c r="O6" s="140">
        <f>G35</f>
        <v>0</v>
      </c>
      <c r="P6" s="99">
        <f t="shared" ref="P6:P7" si="0">SUM(N6:O6)</f>
        <v>0</v>
      </c>
      <c r="Q6" s="1012" t="s">
        <v>157</v>
      </c>
      <c r="R6" s="1013"/>
      <c r="S6" s="1014"/>
      <c r="T6" s="5"/>
      <c r="U6" s="140">
        <f>O25</f>
        <v>0</v>
      </c>
      <c r="V6" s="141">
        <f t="shared" ref="V6:V12" si="1">SUM(T6:U6)</f>
        <v>0</v>
      </c>
    </row>
    <row r="7" spans="1:22" ht="94.4" customHeight="1" x14ac:dyDescent="0.25">
      <c r="A7" s="70"/>
      <c r="B7" s="1015" t="s">
        <v>527</v>
      </c>
      <c r="C7" s="1016"/>
      <c r="D7" s="1016"/>
      <c r="E7" s="682"/>
      <c r="F7" s="683"/>
      <c r="G7" s="683"/>
      <c r="H7" s="683"/>
      <c r="I7" s="684"/>
      <c r="J7" s="226"/>
      <c r="K7" s="1012" t="s">
        <v>159</v>
      </c>
      <c r="L7" s="1013"/>
      <c r="M7" s="1014"/>
      <c r="N7" s="5"/>
      <c r="O7" s="140">
        <f>H35</f>
        <v>0</v>
      </c>
      <c r="P7" s="99">
        <f t="shared" si="0"/>
        <v>0</v>
      </c>
      <c r="Q7" s="1012" t="s">
        <v>160</v>
      </c>
      <c r="R7" s="1013"/>
      <c r="S7" s="1014"/>
      <c r="T7" s="5"/>
      <c r="U7" s="140">
        <f>P25</f>
        <v>0</v>
      </c>
      <c r="V7" s="141">
        <f t="shared" si="1"/>
        <v>0</v>
      </c>
    </row>
    <row r="8" spans="1:22" ht="94.4" customHeight="1" x14ac:dyDescent="0.25">
      <c r="A8" s="70"/>
      <c r="B8" s="1015" t="s">
        <v>528</v>
      </c>
      <c r="C8" s="1016"/>
      <c r="D8" s="1016"/>
      <c r="E8" s="1047">
        <f>SUM(E5-E6-E7)</f>
        <v>0</v>
      </c>
      <c r="F8" s="1048"/>
      <c r="G8" s="1048"/>
      <c r="H8" s="1048"/>
      <c r="I8" s="1049"/>
      <c r="J8" s="226"/>
      <c r="K8" s="1012" t="s">
        <v>162</v>
      </c>
      <c r="L8" s="1013"/>
      <c r="M8" s="1014"/>
      <c r="N8" s="5"/>
      <c r="O8" s="140">
        <f>I35</f>
        <v>0</v>
      </c>
      <c r="P8" s="99">
        <f>SUM(N8:O8)</f>
        <v>0</v>
      </c>
      <c r="Q8" s="1012" t="s">
        <v>163</v>
      </c>
      <c r="R8" s="1013"/>
      <c r="S8" s="1014"/>
      <c r="T8" s="5"/>
      <c r="U8" s="140">
        <f>Q25</f>
        <v>0</v>
      </c>
      <c r="V8" s="141">
        <f t="shared" si="1"/>
        <v>0</v>
      </c>
    </row>
    <row r="9" spans="1:22" ht="94.4" customHeight="1" thickBot="1" x14ac:dyDescent="0.3">
      <c r="A9" s="70"/>
      <c r="B9" s="1017" t="s">
        <v>529</v>
      </c>
      <c r="C9" s="1018"/>
      <c r="D9" s="1019"/>
      <c r="E9" s="682"/>
      <c r="F9" s="683"/>
      <c r="G9" s="683"/>
      <c r="H9" s="683"/>
      <c r="I9" s="684"/>
      <c r="J9" s="226"/>
      <c r="K9" s="1002" t="s">
        <v>232</v>
      </c>
      <c r="L9" s="1003"/>
      <c r="M9" s="1004"/>
      <c r="N9" s="61"/>
      <c r="O9" s="39">
        <f>J35</f>
        <v>0</v>
      </c>
      <c r="P9" s="100">
        <f t="shared" ref="P9" si="2">SUM(N9:O9)</f>
        <v>0</v>
      </c>
      <c r="Q9" s="1012" t="s">
        <v>166</v>
      </c>
      <c r="R9" s="1013"/>
      <c r="S9" s="1014"/>
      <c r="T9" s="5"/>
      <c r="U9" s="140">
        <f>R25</f>
        <v>0</v>
      </c>
      <c r="V9" s="141">
        <f t="shared" si="1"/>
        <v>0</v>
      </c>
    </row>
    <row r="10" spans="1:22" ht="94.4" customHeight="1" x14ac:dyDescent="0.25">
      <c r="A10" s="70"/>
      <c r="B10" s="1015" t="s">
        <v>530</v>
      </c>
      <c r="C10" s="1016"/>
      <c r="D10" s="1016"/>
      <c r="E10" s="1047">
        <f>SUM(J25:M25)</f>
        <v>0</v>
      </c>
      <c r="F10" s="1053"/>
      <c r="G10" s="1053"/>
      <c r="H10" s="1053"/>
      <c r="I10" s="993"/>
      <c r="J10" s="226"/>
      <c r="K10" s="752"/>
      <c r="L10" s="753"/>
      <c r="M10" s="753"/>
      <c r="N10" s="753"/>
      <c r="O10" s="753"/>
      <c r="P10" s="754"/>
      <c r="Q10" s="1012" t="s">
        <v>169</v>
      </c>
      <c r="R10" s="1013"/>
      <c r="S10" s="1014"/>
      <c r="T10" s="5"/>
      <c r="U10" s="140">
        <f>S25</f>
        <v>0</v>
      </c>
      <c r="V10" s="141">
        <f t="shared" si="1"/>
        <v>0</v>
      </c>
    </row>
    <row r="11" spans="1:22" ht="94.4" customHeight="1" x14ac:dyDescent="0.25">
      <c r="A11" s="70"/>
      <c r="B11" s="1015" t="s">
        <v>531</v>
      </c>
      <c r="C11" s="1016"/>
      <c r="D11" s="1016"/>
      <c r="E11" s="682"/>
      <c r="F11" s="683"/>
      <c r="G11" s="683"/>
      <c r="H11" s="683"/>
      <c r="I11" s="684"/>
      <c r="J11" s="226"/>
      <c r="K11" s="755"/>
      <c r="L11" s="756"/>
      <c r="M11" s="756"/>
      <c r="N11" s="756"/>
      <c r="O11" s="756"/>
      <c r="P11" s="757"/>
      <c r="Q11" s="1012" t="s">
        <v>172</v>
      </c>
      <c r="R11" s="1013"/>
      <c r="S11" s="1014"/>
      <c r="T11" s="5"/>
      <c r="U11" s="140">
        <f>T25</f>
        <v>0</v>
      </c>
      <c r="V11" s="141">
        <f t="shared" si="1"/>
        <v>0</v>
      </c>
    </row>
    <row r="12" spans="1:22" ht="94.4" customHeight="1" thickBot="1" x14ac:dyDescent="0.3">
      <c r="A12" s="70"/>
      <c r="B12" s="1015" t="s">
        <v>532</v>
      </c>
      <c r="C12" s="1016"/>
      <c r="D12" s="1016"/>
      <c r="E12" s="682"/>
      <c r="F12" s="683"/>
      <c r="G12" s="683"/>
      <c r="H12" s="683"/>
      <c r="I12" s="684"/>
      <c r="J12" s="226"/>
      <c r="K12" s="755"/>
      <c r="L12" s="756"/>
      <c r="M12" s="756"/>
      <c r="N12" s="756"/>
      <c r="O12" s="756"/>
      <c r="P12" s="757"/>
      <c r="Q12" s="1002" t="s">
        <v>174</v>
      </c>
      <c r="R12" s="1003"/>
      <c r="S12" s="1004"/>
      <c r="T12" s="61"/>
      <c r="U12" s="39">
        <f>U25</f>
        <v>0</v>
      </c>
      <c r="V12" s="142">
        <f t="shared" si="1"/>
        <v>0</v>
      </c>
    </row>
    <row r="13" spans="1:22" ht="94.4" customHeight="1" x14ac:dyDescent="0.25">
      <c r="A13" s="70"/>
      <c r="B13" s="1015" t="s">
        <v>533</v>
      </c>
      <c r="C13" s="1016"/>
      <c r="D13" s="1016"/>
      <c r="E13" s="682"/>
      <c r="F13" s="683"/>
      <c r="G13" s="683"/>
      <c r="H13" s="683"/>
      <c r="I13" s="684"/>
      <c r="J13" s="226"/>
      <c r="K13" s="755"/>
      <c r="L13" s="756"/>
      <c r="M13" s="756"/>
      <c r="N13" s="756"/>
      <c r="O13" s="756"/>
      <c r="P13" s="756"/>
      <c r="Q13" s="756"/>
      <c r="R13" s="756"/>
      <c r="S13" s="756"/>
      <c r="T13" s="756"/>
      <c r="U13" s="756"/>
      <c r="V13" s="757"/>
    </row>
    <row r="14" spans="1:22" ht="52.4" customHeight="1" thickBot="1" x14ac:dyDescent="0.3">
      <c r="A14" s="70"/>
      <c r="B14" s="1050"/>
      <c r="C14" s="1051"/>
      <c r="D14" s="1051"/>
      <c r="E14" s="1051"/>
      <c r="F14" s="1051"/>
      <c r="G14" s="1051"/>
      <c r="H14" s="1051"/>
      <c r="I14" s="1052"/>
      <c r="J14" s="226"/>
      <c r="K14" s="282"/>
      <c r="L14" s="283"/>
      <c r="M14" s="283"/>
      <c r="N14" s="283"/>
      <c r="O14" s="283"/>
      <c r="P14" s="283"/>
      <c r="Q14" s="283"/>
      <c r="R14" s="283"/>
      <c r="S14" s="283"/>
      <c r="T14" s="283"/>
      <c r="U14" s="283"/>
      <c r="V14" s="284"/>
    </row>
    <row r="15" spans="1:22" ht="94.4" customHeight="1" thickBot="1" x14ac:dyDescent="0.3">
      <c r="A15" s="70"/>
      <c r="B15" s="1039" t="s">
        <v>534</v>
      </c>
      <c r="C15" s="1040"/>
      <c r="D15" s="1040"/>
      <c r="E15" s="1040"/>
      <c r="F15" s="1040"/>
      <c r="G15" s="1040"/>
      <c r="H15" s="1040"/>
      <c r="I15" s="1040"/>
      <c r="J15" s="1040"/>
      <c r="K15" s="1040"/>
      <c r="L15" s="1040"/>
      <c r="M15" s="1040"/>
      <c r="N15" s="1040"/>
      <c r="O15" s="1040"/>
      <c r="P15" s="1040"/>
      <c r="Q15" s="1040"/>
      <c r="R15" s="1040"/>
      <c r="S15" s="1040"/>
      <c r="T15" s="1040"/>
      <c r="U15" s="1040"/>
      <c r="V15" s="1041"/>
    </row>
    <row r="16" spans="1:22" ht="85.4" customHeight="1" x14ac:dyDescent="0.25">
      <c r="A16" s="70"/>
      <c r="B16" s="1020" t="s">
        <v>176</v>
      </c>
      <c r="C16" s="1021"/>
      <c r="D16" s="1021"/>
      <c r="E16" s="1021"/>
      <c r="F16" s="1021"/>
      <c r="G16" s="1021"/>
      <c r="H16" s="1021"/>
      <c r="I16" s="1023"/>
      <c r="J16" s="1020" t="s">
        <v>535</v>
      </c>
      <c r="K16" s="1021"/>
      <c r="L16" s="1021"/>
      <c r="M16" s="1022"/>
      <c r="N16" s="1042" t="s">
        <v>178</v>
      </c>
      <c r="O16" s="1042"/>
      <c r="P16" s="1042"/>
      <c r="Q16" s="1042"/>
      <c r="R16" s="1042"/>
      <c r="S16" s="1042"/>
      <c r="T16" s="1042"/>
      <c r="U16" s="1042"/>
      <c r="V16" s="1043"/>
    </row>
    <row r="17" spans="1:22" ht="77.900000000000006" customHeight="1" x14ac:dyDescent="0.25">
      <c r="A17" s="70"/>
      <c r="B17" s="143" t="s">
        <v>481</v>
      </c>
      <c r="C17" s="131" t="s">
        <v>180</v>
      </c>
      <c r="D17" s="131" t="s">
        <v>181</v>
      </c>
      <c r="E17" s="131" t="s">
        <v>182</v>
      </c>
      <c r="F17" s="131" t="s">
        <v>183</v>
      </c>
      <c r="G17" s="131" t="s">
        <v>184</v>
      </c>
      <c r="H17" s="130" t="s">
        <v>185</v>
      </c>
      <c r="I17" s="289" t="s">
        <v>536</v>
      </c>
      <c r="J17" s="143" t="s">
        <v>187</v>
      </c>
      <c r="K17" s="294" t="s">
        <v>537</v>
      </c>
      <c r="L17" s="131" t="s">
        <v>189</v>
      </c>
      <c r="M17" s="144" t="s">
        <v>538</v>
      </c>
      <c r="N17" s="290" t="s">
        <v>539</v>
      </c>
      <c r="O17" s="131" t="s">
        <v>540</v>
      </c>
      <c r="P17" s="131" t="s">
        <v>541</v>
      </c>
      <c r="Q17" s="131" t="s">
        <v>542</v>
      </c>
      <c r="R17" s="131" t="s">
        <v>543</v>
      </c>
      <c r="S17" s="131" t="s">
        <v>544</v>
      </c>
      <c r="T17" s="131" t="s">
        <v>545</v>
      </c>
      <c r="U17" s="246" t="s">
        <v>546</v>
      </c>
      <c r="V17" s="999"/>
    </row>
    <row r="18" spans="1:22" ht="45.65" customHeight="1" x14ac:dyDescent="0.25">
      <c r="A18" s="72" t="s">
        <v>200</v>
      </c>
      <c r="B18" s="292"/>
      <c r="C18" s="293"/>
      <c r="D18" s="293" t="s">
        <v>22</v>
      </c>
      <c r="E18" s="293"/>
      <c r="F18" s="69"/>
      <c r="G18" s="97"/>
      <c r="H18" s="280"/>
      <c r="I18" s="12" t="s">
        <v>22</v>
      </c>
      <c r="J18" s="65"/>
      <c r="K18" s="6"/>
      <c r="L18" s="6"/>
      <c r="M18" s="18"/>
      <c r="N18" s="288"/>
      <c r="O18" s="9"/>
      <c r="P18" s="9"/>
      <c r="Q18" s="9"/>
      <c r="R18" s="9"/>
      <c r="S18" s="9"/>
      <c r="T18" s="9"/>
      <c r="U18" s="9"/>
      <c r="V18" s="1000"/>
    </row>
    <row r="19" spans="1:22" ht="57.65" customHeight="1" x14ac:dyDescent="0.25">
      <c r="A19" s="72" t="s">
        <v>200</v>
      </c>
      <c r="B19" s="292"/>
      <c r="C19" s="293"/>
      <c r="D19" s="293" t="s">
        <v>22</v>
      </c>
      <c r="E19" s="293"/>
      <c r="F19" s="69"/>
      <c r="G19" s="97"/>
      <c r="H19" s="280"/>
      <c r="I19" s="12" t="s">
        <v>22</v>
      </c>
      <c r="J19" s="65"/>
      <c r="K19" s="6"/>
      <c r="L19" s="6"/>
      <c r="M19" s="18"/>
      <c r="N19" s="288"/>
      <c r="O19" s="9"/>
      <c r="P19" s="9"/>
      <c r="Q19" s="9"/>
      <c r="R19" s="9"/>
      <c r="S19" s="9"/>
      <c r="T19" s="9"/>
      <c r="U19" s="9"/>
      <c r="V19" s="1000"/>
    </row>
    <row r="20" spans="1:22" ht="53.9" customHeight="1" x14ac:dyDescent="0.25">
      <c r="A20" s="72" t="s">
        <v>200</v>
      </c>
      <c r="B20" s="292"/>
      <c r="C20" s="293"/>
      <c r="D20" s="293" t="s">
        <v>22</v>
      </c>
      <c r="E20" s="293"/>
      <c r="F20" s="69"/>
      <c r="G20" s="97"/>
      <c r="H20" s="280"/>
      <c r="I20" s="12" t="s">
        <v>22</v>
      </c>
      <c r="J20" s="65"/>
      <c r="K20" s="6"/>
      <c r="L20" s="6"/>
      <c r="M20" s="18"/>
      <c r="N20" s="288"/>
      <c r="O20" s="9"/>
      <c r="P20" s="9"/>
      <c r="Q20" s="9"/>
      <c r="R20" s="9"/>
      <c r="S20" s="9"/>
      <c r="T20" s="9"/>
      <c r="U20" s="9"/>
      <c r="V20" s="1000"/>
    </row>
    <row r="21" spans="1:22" ht="54.65" customHeight="1" x14ac:dyDescent="0.25">
      <c r="A21" s="72" t="s">
        <v>200</v>
      </c>
      <c r="B21" s="292"/>
      <c r="C21" s="293"/>
      <c r="D21" s="293" t="s">
        <v>22</v>
      </c>
      <c r="E21" s="293"/>
      <c r="F21" s="69"/>
      <c r="G21" s="97"/>
      <c r="H21" s="280"/>
      <c r="I21" s="12" t="s">
        <v>22</v>
      </c>
      <c r="J21" s="65"/>
      <c r="K21" s="6"/>
      <c r="L21" s="6"/>
      <c r="M21" s="18"/>
      <c r="N21" s="288"/>
      <c r="O21" s="9"/>
      <c r="P21" s="9"/>
      <c r="Q21" s="9"/>
      <c r="R21" s="9"/>
      <c r="S21" s="9"/>
      <c r="T21" s="9"/>
      <c r="U21" s="9"/>
      <c r="V21" s="1000"/>
    </row>
    <row r="22" spans="1:22" ht="52.5" customHeight="1" x14ac:dyDescent="0.25">
      <c r="A22" s="72" t="s">
        <v>200</v>
      </c>
      <c r="B22" s="292"/>
      <c r="C22" s="293"/>
      <c r="D22" s="293" t="s">
        <v>22</v>
      </c>
      <c r="E22" s="293"/>
      <c r="F22" s="69"/>
      <c r="G22" s="97"/>
      <c r="H22" s="280"/>
      <c r="I22" s="12" t="s">
        <v>22</v>
      </c>
      <c r="J22" s="65"/>
      <c r="K22" s="6"/>
      <c r="L22" s="6"/>
      <c r="M22" s="18"/>
      <c r="N22" s="288"/>
      <c r="O22" s="9"/>
      <c r="P22" s="9"/>
      <c r="Q22" s="9"/>
      <c r="R22" s="9"/>
      <c r="S22" s="9"/>
      <c r="T22" s="9"/>
      <c r="U22" s="9"/>
      <c r="V22" s="1000"/>
    </row>
    <row r="23" spans="1:22" ht="53.9" customHeight="1" x14ac:dyDescent="0.25">
      <c r="A23" s="72" t="s">
        <v>200</v>
      </c>
      <c r="B23" s="292"/>
      <c r="C23" s="293"/>
      <c r="D23" s="293" t="s">
        <v>22</v>
      </c>
      <c r="E23" s="293"/>
      <c r="F23" s="69"/>
      <c r="G23" s="97"/>
      <c r="H23" s="280"/>
      <c r="I23" s="12" t="s">
        <v>22</v>
      </c>
      <c r="J23" s="65"/>
      <c r="K23" s="6"/>
      <c r="L23" s="6"/>
      <c r="M23" s="18"/>
      <c r="N23" s="288"/>
      <c r="O23" s="9"/>
      <c r="P23" s="9"/>
      <c r="Q23" s="9"/>
      <c r="R23" s="9"/>
      <c r="S23" s="9"/>
      <c r="T23" s="9"/>
      <c r="U23" s="9"/>
      <c r="V23" s="1000"/>
    </row>
    <row r="24" spans="1:22" ht="53.9" customHeight="1" x14ac:dyDescent="0.25">
      <c r="A24" s="72" t="s">
        <v>200</v>
      </c>
      <c r="B24" s="292"/>
      <c r="C24" s="293"/>
      <c r="D24" s="293" t="s">
        <v>22</v>
      </c>
      <c r="E24" s="293"/>
      <c r="F24" s="69"/>
      <c r="G24" s="97"/>
      <c r="H24" s="280"/>
      <c r="I24" s="12" t="s">
        <v>22</v>
      </c>
      <c r="J24" s="65"/>
      <c r="K24" s="6"/>
      <c r="L24" s="6"/>
      <c r="M24" s="18"/>
      <c r="N24" s="288"/>
      <c r="O24" s="9"/>
      <c r="P24" s="9"/>
      <c r="Q24" s="9"/>
      <c r="R24" s="9"/>
      <c r="S24" s="9"/>
      <c r="T24" s="9"/>
      <c r="U24" s="9"/>
      <c r="V24" s="1000"/>
    </row>
    <row r="25" spans="1:22" ht="40.4" customHeight="1" thickBot="1" x14ac:dyDescent="0.4">
      <c r="A25" s="70"/>
      <c r="B25" s="51" t="s">
        <v>258</v>
      </c>
      <c r="C25" s="269"/>
      <c r="D25" s="269"/>
      <c r="E25" s="269"/>
      <c r="F25" s="269"/>
      <c r="G25" s="268">
        <f>SUM(G18:G24)</f>
        <v>0</v>
      </c>
      <c r="H25" s="270"/>
      <c r="I25" s="271"/>
      <c r="J25" s="180">
        <f t="shared" ref="J25:O25" si="3">SUM(J18:J24)</f>
        <v>0</v>
      </c>
      <c r="K25" s="36">
        <f t="shared" si="3"/>
        <v>0</v>
      </c>
      <c r="L25" s="36">
        <f t="shared" si="3"/>
        <v>0</v>
      </c>
      <c r="M25" s="37">
        <f t="shared" si="3"/>
        <v>0</v>
      </c>
      <c r="N25" s="38">
        <f t="shared" si="3"/>
        <v>0</v>
      </c>
      <c r="O25" s="39">
        <f t="shared" si="3"/>
        <v>0</v>
      </c>
      <c r="P25" s="39">
        <f t="shared" ref="P25:U25" si="4">SUM(P18:P24)</f>
        <v>0</v>
      </c>
      <c r="Q25" s="39">
        <f t="shared" si="4"/>
        <v>0</v>
      </c>
      <c r="R25" s="39">
        <f t="shared" si="4"/>
        <v>0</v>
      </c>
      <c r="S25" s="39">
        <f t="shared" si="4"/>
        <v>0</v>
      </c>
      <c r="T25" s="39">
        <f t="shared" si="4"/>
        <v>0</v>
      </c>
      <c r="U25" s="39">
        <f t="shared" si="4"/>
        <v>0</v>
      </c>
      <c r="V25" s="1001"/>
    </row>
    <row r="26" spans="1:22" ht="55.5" customHeight="1" x14ac:dyDescent="0.25">
      <c r="A26" s="70"/>
      <c r="B26" s="1007" t="s">
        <v>202</v>
      </c>
      <c r="C26" s="1008"/>
      <c r="D26" s="1008"/>
      <c r="E26" s="1008"/>
      <c r="F26" s="1008"/>
      <c r="G26" s="1008"/>
      <c r="H26" s="1008"/>
      <c r="I26" s="1008"/>
      <c r="J26" s="1008"/>
      <c r="K26" s="1008"/>
      <c r="L26" s="1009" t="s">
        <v>203</v>
      </c>
      <c r="M26" s="1010"/>
      <c r="N26" s="1010"/>
      <c r="O26" s="1010"/>
      <c r="P26" s="1011"/>
      <c r="Q26" s="1027"/>
      <c r="R26" s="1027"/>
      <c r="S26" s="1027"/>
      <c r="T26" s="1027"/>
      <c r="U26" s="1027"/>
    </row>
    <row r="27" spans="1:22" ht="130.5" customHeight="1" x14ac:dyDescent="0.25">
      <c r="A27" s="70"/>
      <c r="B27" s="133" t="s">
        <v>221</v>
      </c>
      <c r="C27" s="134" t="s">
        <v>547</v>
      </c>
      <c r="D27" s="132" t="s">
        <v>548</v>
      </c>
      <c r="E27" s="135" t="s">
        <v>549</v>
      </c>
      <c r="F27" s="132" t="s">
        <v>206</v>
      </c>
      <c r="G27" s="132" t="s">
        <v>550</v>
      </c>
      <c r="H27" s="132" t="s">
        <v>551</v>
      </c>
      <c r="I27" s="132" t="s">
        <v>552</v>
      </c>
      <c r="J27" s="132" t="s">
        <v>553</v>
      </c>
      <c r="K27" s="136" t="s">
        <v>256</v>
      </c>
      <c r="L27" s="137" t="s">
        <v>215</v>
      </c>
      <c r="M27" s="132" t="s">
        <v>216</v>
      </c>
      <c r="N27" s="138" t="s">
        <v>554</v>
      </c>
      <c r="O27" s="138" t="s">
        <v>217</v>
      </c>
      <c r="P27" s="136" t="s">
        <v>218</v>
      </c>
      <c r="Q27" s="109"/>
      <c r="R27" s="109"/>
      <c r="S27" s="109"/>
      <c r="T27" s="109"/>
      <c r="U27" s="109"/>
    </row>
    <row r="28" spans="1:22" ht="43.5" customHeight="1" x14ac:dyDescent="0.25">
      <c r="A28" s="70"/>
      <c r="B28" s="107" t="str">
        <f>IF(B18="","",B18)</f>
        <v/>
      </c>
      <c r="C28" s="9"/>
      <c r="D28" s="9"/>
      <c r="E28" s="9" t="s">
        <v>22</v>
      </c>
      <c r="F28" s="280" t="s">
        <v>22</v>
      </c>
      <c r="G28" s="9"/>
      <c r="H28" s="293"/>
      <c r="I28" s="293"/>
      <c r="J28" s="293"/>
      <c r="K28" s="21" t="s">
        <v>22</v>
      </c>
      <c r="L28" s="292" t="s">
        <v>22</v>
      </c>
      <c r="M28" s="293" t="s">
        <v>22</v>
      </c>
      <c r="N28" s="293" t="s">
        <v>22</v>
      </c>
      <c r="O28" s="69"/>
      <c r="P28" s="296" t="s">
        <v>22</v>
      </c>
      <c r="Q28" s="150"/>
      <c r="R28" s="150"/>
      <c r="S28" s="150"/>
      <c r="T28" s="151"/>
      <c r="U28" s="150"/>
    </row>
    <row r="29" spans="1:22" ht="40.4" customHeight="1" x14ac:dyDescent="0.25">
      <c r="A29" s="70"/>
      <c r="B29" s="107" t="str">
        <f t="shared" ref="B29:B34" si="5">IF(B19="","",B19)</f>
        <v/>
      </c>
      <c r="C29" s="9"/>
      <c r="D29" s="9"/>
      <c r="E29" s="9" t="s">
        <v>22</v>
      </c>
      <c r="F29" s="280" t="s">
        <v>22</v>
      </c>
      <c r="G29" s="9"/>
      <c r="H29" s="293"/>
      <c r="I29" s="293"/>
      <c r="J29" s="293"/>
      <c r="K29" s="21" t="s">
        <v>22</v>
      </c>
      <c r="L29" s="292" t="s">
        <v>22</v>
      </c>
      <c r="M29" s="293" t="s">
        <v>22</v>
      </c>
      <c r="N29" s="293" t="s">
        <v>22</v>
      </c>
      <c r="O29" s="293"/>
      <c r="P29" s="296" t="s">
        <v>22</v>
      </c>
      <c r="Q29" s="150"/>
      <c r="R29" s="150"/>
      <c r="S29" s="150"/>
      <c r="T29" s="150"/>
      <c r="U29" s="150"/>
    </row>
    <row r="30" spans="1:22" ht="40.4" customHeight="1" x14ac:dyDescent="0.25">
      <c r="A30" s="70"/>
      <c r="B30" s="107" t="str">
        <f t="shared" si="5"/>
        <v/>
      </c>
      <c r="C30" s="9"/>
      <c r="D30" s="9"/>
      <c r="E30" s="9" t="s">
        <v>22</v>
      </c>
      <c r="F30" s="280" t="s">
        <v>22</v>
      </c>
      <c r="G30" s="9"/>
      <c r="H30" s="293"/>
      <c r="I30" s="293"/>
      <c r="J30" s="293"/>
      <c r="K30" s="21" t="s">
        <v>22</v>
      </c>
      <c r="L30" s="292" t="s">
        <v>22</v>
      </c>
      <c r="M30" s="293" t="s">
        <v>22</v>
      </c>
      <c r="N30" s="293" t="s">
        <v>22</v>
      </c>
      <c r="O30" s="293"/>
      <c r="P30" s="296" t="s">
        <v>22</v>
      </c>
      <c r="Q30" s="150"/>
      <c r="R30" s="150"/>
      <c r="S30" s="150"/>
      <c r="T30" s="150"/>
      <c r="U30" s="150"/>
    </row>
    <row r="31" spans="1:22" ht="40.4" customHeight="1" x14ac:dyDescent="0.25">
      <c r="A31" s="70"/>
      <c r="B31" s="107" t="str">
        <f t="shared" si="5"/>
        <v/>
      </c>
      <c r="C31" s="9"/>
      <c r="D31" s="9"/>
      <c r="E31" s="9" t="s">
        <v>22</v>
      </c>
      <c r="F31" s="280" t="s">
        <v>22</v>
      </c>
      <c r="G31" s="9"/>
      <c r="H31" s="293"/>
      <c r="I31" s="293"/>
      <c r="J31" s="293"/>
      <c r="K31" s="21" t="s">
        <v>22</v>
      </c>
      <c r="L31" s="292" t="s">
        <v>22</v>
      </c>
      <c r="M31" s="293" t="s">
        <v>22</v>
      </c>
      <c r="N31" s="293" t="s">
        <v>22</v>
      </c>
      <c r="O31" s="293"/>
      <c r="P31" s="296" t="s">
        <v>22</v>
      </c>
      <c r="Q31" s="150"/>
      <c r="R31" s="150"/>
      <c r="S31" s="150"/>
      <c r="T31" s="150"/>
      <c r="U31" s="150"/>
    </row>
    <row r="32" spans="1:22" ht="40.4" customHeight="1" x14ac:dyDescent="0.25">
      <c r="A32" s="70"/>
      <c r="B32" s="107" t="str">
        <f t="shared" si="5"/>
        <v/>
      </c>
      <c r="C32" s="9"/>
      <c r="D32" s="9"/>
      <c r="E32" s="9" t="s">
        <v>22</v>
      </c>
      <c r="F32" s="280" t="s">
        <v>22</v>
      </c>
      <c r="G32" s="9"/>
      <c r="H32" s="293"/>
      <c r="I32" s="293"/>
      <c r="J32" s="293"/>
      <c r="K32" s="21" t="s">
        <v>22</v>
      </c>
      <c r="L32" s="292" t="s">
        <v>22</v>
      </c>
      <c r="M32" s="293" t="s">
        <v>22</v>
      </c>
      <c r="N32" s="293" t="s">
        <v>22</v>
      </c>
      <c r="O32" s="293"/>
      <c r="P32" s="296" t="s">
        <v>22</v>
      </c>
      <c r="Q32" s="150"/>
      <c r="R32" s="150"/>
      <c r="S32" s="150"/>
      <c r="T32" s="150"/>
      <c r="U32" s="150"/>
    </row>
    <row r="33" spans="1:21" ht="40.4" customHeight="1" x14ac:dyDescent="0.25">
      <c r="A33" s="70"/>
      <c r="B33" s="107" t="str">
        <f t="shared" si="5"/>
        <v/>
      </c>
      <c r="C33" s="9"/>
      <c r="D33" s="9"/>
      <c r="E33" s="9" t="s">
        <v>22</v>
      </c>
      <c r="F33" s="280" t="s">
        <v>22</v>
      </c>
      <c r="G33" s="9"/>
      <c r="H33" s="293"/>
      <c r="I33" s="293"/>
      <c r="J33" s="293"/>
      <c r="K33" s="21" t="s">
        <v>22</v>
      </c>
      <c r="L33" s="292" t="s">
        <v>22</v>
      </c>
      <c r="M33" s="293" t="s">
        <v>22</v>
      </c>
      <c r="N33" s="293" t="s">
        <v>22</v>
      </c>
      <c r="O33" s="69"/>
      <c r="P33" s="296" t="s">
        <v>22</v>
      </c>
      <c r="Q33" s="150"/>
      <c r="R33" s="150"/>
      <c r="S33" s="150"/>
      <c r="T33" s="151"/>
      <c r="U33" s="150"/>
    </row>
    <row r="34" spans="1:21" ht="40.4" customHeight="1" x14ac:dyDescent="0.25">
      <c r="A34" s="70"/>
      <c r="B34" s="107" t="str">
        <f t="shared" si="5"/>
        <v/>
      </c>
      <c r="C34" s="9"/>
      <c r="D34" s="9"/>
      <c r="E34" s="9" t="s">
        <v>22</v>
      </c>
      <c r="F34" s="280" t="s">
        <v>22</v>
      </c>
      <c r="G34" s="9"/>
      <c r="H34" s="293"/>
      <c r="I34" s="293"/>
      <c r="J34" s="293"/>
      <c r="K34" s="22" t="s">
        <v>22</v>
      </c>
      <c r="L34" s="292" t="s">
        <v>22</v>
      </c>
      <c r="M34" s="293" t="s">
        <v>22</v>
      </c>
      <c r="N34" s="293" t="s">
        <v>22</v>
      </c>
      <c r="O34" s="293"/>
      <c r="P34" s="296" t="s">
        <v>22</v>
      </c>
      <c r="Q34" s="150"/>
      <c r="R34" s="150"/>
      <c r="S34" s="150"/>
      <c r="T34" s="150"/>
      <c r="U34" s="150"/>
    </row>
    <row r="35" spans="1:21" ht="40.4" customHeight="1" thickBot="1" x14ac:dyDescent="0.3">
      <c r="A35" s="70"/>
      <c r="B35" s="51" t="s">
        <v>258</v>
      </c>
      <c r="C35" s="39">
        <f>SUM(C28:C34)</f>
        <v>0</v>
      </c>
      <c r="D35" s="39">
        <f>SUM(D28:D34)</f>
        <v>0</v>
      </c>
      <c r="E35" s="272"/>
      <c r="F35" s="273"/>
      <c r="G35" s="39">
        <f>SUM(G28:G34)</f>
        <v>0</v>
      </c>
      <c r="H35" s="39">
        <f>SUM(H28:H34)</f>
        <v>0</v>
      </c>
      <c r="I35" s="39">
        <f>SUM(I28:I34)</f>
        <v>0</v>
      </c>
      <c r="J35" s="41">
        <f>SUM(J28:J34)</f>
        <v>0</v>
      </c>
      <c r="K35" s="274"/>
      <c r="L35" s="275"/>
      <c r="M35" s="275"/>
      <c r="N35" s="275"/>
      <c r="O35" s="276"/>
      <c r="P35" s="274"/>
      <c r="Q35" s="91"/>
      <c r="R35" s="91"/>
      <c r="S35" s="91"/>
      <c r="T35" s="91"/>
      <c r="U35" s="152"/>
    </row>
    <row r="36" spans="1:21" ht="153.65" customHeight="1" x14ac:dyDescent="0.25">
      <c r="A36" s="70"/>
      <c r="B36" s="1024" t="s">
        <v>555</v>
      </c>
      <c r="C36" s="1025"/>
      <c r="D36" s="1025"/>
      <c r="E36" s="1025"/>
      <c r="F36" s="1025"/>
      <c r="G36" s="1025"/>
      <c r="H36" s="1025"/>
      <c r="I36" s="1025"/>
      <c r="J36" s="1025"/>
      <c r="K36" s="1025"/>
      <c r="L36" s="1025"/>
      <c r="M36" s="1025"/>
      <c r="N36" s="1025"/>
      <c r="O36" s="1025"/>
      <c r="P36" s="1026"/>
      <c r="Q36" s="153"/>
      <c r="R36" s="153"/>
      <c r="S36" s="153"/>
      <c r="T36" s="153"/>
      <c r="U36" s="153"/>
    </row>
    <row r="37" spans="1:21" ht="180.65" customHeight="1" thickBot="1" x14ac:dyDescent="0.3">
      <c r="A37" s="70"/>
      <c r="B37" s="1028"/>
      <c r="C37" s="1029"/>
      <c r="D37" s="1029"/>
      <c r="E37" s="1029"/>
      <c r="F37" s="1029"/>
      <c r="G37" s="1029"/>
      <c r="H37" s="1029"/>
      <c r="I37" s="1029"/>
      <c r="J37" s="1029"/>
      <c r="K37" s="1029"/>
      <c r="L37" s="1029"/>
      <c r="M37" s="1029"/>
      <c r="N37" s="1029"/>
      <c r="O37" s="1029"/>
      <c r="P37" s="1030"/>
      <c r="Q37" s="154"/>
      <c r="R37" s="154"/>
      <c r="S37" s="154"/>
      <c r="T37" s="154"/>
      <c r="U37" s="154"/>
    </row>
    <row r="38" spans="1:21" s="70" customFormat="1" ht="30.65" customHeight="1" x14ac:dyDescent="0.25"/>
    <row r="39" spans="1:21" s="70" customFormat="1" x14ac:dyDescent="0.25"/>
    <row r="40" spans="1:21" s="70" customFormat="1" x14ac:dyDescent="0.25"/>
    <row r="41" spans="1:21" s="70" customFormat="1" x14ac:dyDescent="0.25"/>
    <row r="42" spans="1:21" s="70" customFormat="1" x14ac:dyDescent="0.25"/>
    <row r="43" spans="1:21" s="70" customFormat="1" x14ac:dyDescent="0.25"/>
    <row r="44" spans="1:21" s="70" customFormat="1" x14ac:dyDescent="0.25"/>
    <row r="45" spans="1:21" s="70" customFormat="1" x14ac:dyDescent="0.25">
      <c r="B45" s="72"/>
      <c r="C45" s="72"/>
      <c r="D45" s="72"/>
      <c r="E45" s="72"/>
      <c r="F45" s="72"/>
      <c r="G45" s="72"/>
      <c r="H45" s="72"/>
      <c r="I45" s="72"/>
      <c r="J45" s="72"/>
      <c r="K45" s="155"/>
    </row>
    <row r="46" spans="1:21" s="70" customFormat="1" x14ac:dyDescent="0.25">
      <c r="B46" s="72"/>
      <c r="C46" s="72"/>
      <c r="D46" s="72"/>
      <c r="E46" s="72"/>
      <c r="F46" s="72"/>
      <c r="G46" s="72"/>
      <c r="H46" s="72"/>
      <c r="I46" s="72"/>
      <c r="J46" s="72"/>
      <c r="K46" s="155"/>
    </row>
    <row r="47" spans="1:21" s="70" customFormat="1" x14ac:dyDescent="0.25">
      <c r="B47" s="72"/>
      <c r="C47" s="72"/>
      <c r="D47" s="72"/>
      <c r="E47" s="72"/>
      <c r="F47" s="72"/>
      <c r="G47" s="72"/>
      <c r="H47" s="72"/>
      <c r="I47" s="72"/>
      <c r="J47" s="72"/>
      <c r="K47" s="155"/>
    </row>
    <row r="48" spans="1:21" s="70" customFormat="1" x14ac:dyDescent="0.25">
      <c r="B48" s="72" t="s">
        <v>221</v>
      </c>
      <c r="C48" s="72"/>
      <c r="D48" s="72"/>
      <c r="E48" s="72"/>
      <c r="F48" s="72"/>
      <c r="G48" s="72"/>
      <c r="H48" s="72" t="s">
        <v>556</v>
      </c>
      <c r="I48" s="72" t="s">
        <v>215</v>
      </c>
      <c r="J48" s="72" t="s">
        <v>222</v>
      </c>
      <c r="K48" s="155"/>
      <c r="L48" s="155"/>
    </row>
    <row r="49" spans="2:12" s="70" customFormat="1" x14ac:dyDescent="0.25">
      <c r="B49" s="72">
        <f>B18</f>
        <v>0</v>
      </c>
      <c r="C49" s="72"/>
      <c r="D49" s="72"/>
      <c r="E49" s="72"/>
      <c r="F49" s="72"/>
      <c r="G49" s="72"/>
      <c r="H49" s="73"/>
      <c r="I49" s="72"/>
      <c r="J49" s="76"/>
      <c r="K49" s="155"/>
      <c r="L49" s="155"/>
    </row>
    <row r="50" spans="2:12" s="70" customFormat="1" x14ac:dyDescent="0.25">
      <c r="B50" s="72">
        <f t="shared" ref="B50:B55" si="6">B19</f>
        <v>0</v>
      </c>
    </row>
    <row r="51" spans="2:12" s="70" customFormat="1" x14ac:dyDescent="0.25">
      <c r="B51" s="72">
        <f t="shared" si="6"/>
        <v>0</v>
      </c>
    </row>
    <row r="52" spans="2:12" s="70" customFormat="1" x14ac:dyDescent="0.25">
      <c r="B52" s="72">
        <f t="shared" si="6"/>
        <v>0</v>
      </c>
    </row>
    <row r="53" spans="2:12" s="70" customFormat="1" x14ac:dyDescent="0.25">
      <c r="B53" s="72">
        <f t="shared" si="6"/>
        <v>0</v>
      </c>
    </row>
    <row r="54" spans="2:12" s="70" customFormat="1" x14ac:dyDescent="0.25">
      <c r="B54" s="72">
        <f t="shared" si="6"/>
        <v>0</v>
      </c>
    </row>
    <row r="55" spans="2:12" s="70" customFormat="1" x14ac:dyDescent="0.25">
      <c r="B55" s="72">
        <f t="shared" si="6"/>
        <v>0</v>
      </c>
    </row>
    <row r="56" spans="2:12" s="70" customFormat="1" x14ac:dyDescent="0.25"/>
    <row r="57" spans="2:12" s="70" customFormat="1" x14ac:dyDescent="0.25"/>
    <row r="58" spans="2:12" s="70" customFormat="1" x14ac:dyDescent="0.25"/>
    <row r="59" spans="2:12" s="70" customFormat="1" x14ac:dyDescent="0.25"/>
    <row r="60" spans="2:12" s="70" customFormat="1" x14ac:dyDescent="0.25"/>
    <row r="61" spans="2:12" s="70" customFormat="1" x14ac:dyDescent="0.25"/>
    <row r="62" spans="2:12" s="70" customFormat="1" x14ac:dyDescent="0.25"/>
    <row r="63" spans="2:12" s="70" customFormat="1" x14ac:dyDescent="0.25"/>
    <row r="64" spans="2:12" s="70" customFormat="1" x14ac:dyDescent="0.25"/>
    <row r="65" s="70" customFormat="1" x14ac:dyDescent="0.25"/>
    <row r="66" s="70" customFormat="1" x14ac:dyDescent="0.25"/>
    <row r="67" s="70" customFormat="1" x14ac:dyDescent="0.25"/>
    <row r="68" s="70" customFormat="1" x14ac:dyDescent="0.25"/>
    <row r="69" s="70" customFormat="1" x14ac:dyDescent="0.25"/>
    <row r="70" s="70" customFormat="1" x14ac:dyDescent="0.25"/>
    <row r="71" s="70" customFormat="1" x14ac:dyDescent="0.25"/>
    <row r="72" s="70" customFormat="1" x14ac:dyDescent="0.25"/>
    <row r="73" s="70" customFormat="1" x14ac:dyDescent="0.25"/>
    <row r="74" s="70" customFormat="1" x14ac:dyDescent="0.25"/>
    <row r="75" s="70" customFormat="1" x14ac:dyDescent="0.25"/>
    <row r="76" s="70" customFormat="1" x14ac:dyDescent="0.25"/>
    <row r="77" s="70" customFormat="1" x14ac:dyDescent="0.25"/>
    <row r="78" s="70" customFormat="1" x14ac:dyDescent="0.25"/>
    <row r="79" s="70" customFormat="1" x14ac:dyDescent="0.25"/>
    <row r="80" s="70" customFormat="1" x14ac:dyDescent="0.25"/>
    <row r="81" s="70" customFormat="1" x14ac:dyDescent="0.25"/>
    <row r="82" s="70" customFormat="1" x14ac:dyDescent="0.25"/>
    <row r="83" s="70" customFormat="1" x14ac:dyDescent="0.25"/>
    <row r="84" s="70" customFormat="1" x14ac:dyDescent="0.25"/>
    <row r="85" s="70" customFormat="1" x14ac:dyDescent="0.25"/>
    <row r="86" s="70" customFormat="1" x14ac:dyDescent="0.25"/>
    <row r="87" s="70" customFormat="1" x14ac:dyDescent="0.25"/>
    <row r="88" s="70" customFormat="1" x14ac:dyDescent="0.25"/>
    <row r="89" s="70" customFormat="1" x14ac:dyDescent="0.25"/>
    <row r="90" s="70" customFormat="1" x14ac:dyDescent="0.25"/>
    <row r="91" s="70" customFormat="1" x14ac:dyDescent="0.25"/>
    <row r="92" s="70" customFormat="1" x14ac:dyDescent="0.25"/>
    <row r="93" s="70" customFormat="1" x14ac:dyDescent="0.25"/>
    <row r="94" s="70" customFormat="1" x14ac:dyDescent="0.25"/>
    <row r="95" s="70" customFormat="1" x14ac:dyDescent="0.25"/>
    <row r="96" s="70" customFormat="1" x14ac:dyDescent="0.25"/>
    <row r="97" s="70" customFormat="1" x14ac:dyDescent="0.25"/>
    <row r="98" s="70" customFormat="1" x14ac:dyDescent="0.25"/>
    <row r="99" s="70" customFormat="1" x14ac:dyDescent="0.25"/>
    <row r="100" s="70" customFormat="1" x14ac:dyDescent="0.25"/>
    <row r="101" s="70" customFormat="1" x14ac:dyDescent="0.25"/>
    <row r="102" s="70" customFormat="1" x14ac:dyDescent="0.25"/>
    <row r="103" s="70" customFormat="1" x14ac:dyDescent="0.25"/>
    <row r="104" s="70" customFormat="1" x14ac:dyDescent="0.25"/>
    <row r="105" s="70" customFormat="1" x14ac:dyDescent="0.25"/>
    <row r="106" s="70" customFormat="1" x14ac:dyDescent="0.25"/>
    <row r="107" s="70" customFormat="1" x14ac:dyDescent="0.25"/>
    <row r="108" s="70" customFormat="1" x14ac:dyDescent="0.25"/>
    <row r="109" s="70" customFormat="1" x14ac:dyDescent="0.25"/>
    <row r="110" s="70" customFormat="1" x14ac:dyDescent="0.25"/>
    <row r="111" s="70" customFormat="1" x14ac:dyDescent="0.25"/>
    <row r="112" s="70" customFormat="1" x14ac:dyDescent="0.25"/>
    <row r="113" s="70" customFormat="1" x14ac:dyDescent="0.25"/>
    <row r="114" s="70" customFormat="1" x14ac:dyDescent="0.25"/>
    <row r="115" s="70" customFormat="1" x14ac:dyDescent="0.25"/>
    <row r="116" s="70" customFormat="1" x14ac:dyDescent="0.25"/>
    <row r="117" s="70" customFormat="1" x14ac:dyDescent="0.25"/>
    <row r="118" s="70" customFormat="1" x14ac:dyDescent="0.25"/>
    <row r="119" s="70" customFormat="1" x14ac:dyDescent="0.25"/>
    <row r="120" s="70" customFormat="1" x14ac:dyDescent="0.25"/>
    <row r="121" s="70" customFormat="1" x14ac:dyDescent="0.25"/>
    <row r="122" s="70" customFormat="1" x14ac:dyDescent="0.25"/>
    <row r="123" s="70" customFormat="1" x14ac:dyDescent="0.25"/>
    <row r="124" s="70" customFormat="1" x14ac:dyDescent="0.25"/>
    <row r="125" s="70" customFormat="1" x14ac:dyDescent="0.25"/>
    <row r="126" s="70" customFormat="1" x14ac:dyDescent="0.25"/>
    <row r="127" s="70" customFormat="1" x14ac:dyDescent="0.25"/>
    <row r="128" s="70" customFormat="1" x14ac:dyDescent="0.25"/>
    <row r="129" s="70" customFormat="1" x14ac:dyDescent="0.25"/>
    <row r="130" s="70" customFormat="1" x14ac:dyDescent="0.25"/>
    <row r="131" s="70" customFormat="1" x14ac:dyDescent="0.25"/>
    <row r="132" s="70" customFormat="1" x14ac:dyDescent="0.25"/>
    <row r="133" s="70" customFormat="1" x14ac:dyDescent="0.25"/>
    <row r="134" s="70" customFormat="1" x14ac:dyDescent="0.25"/>
    <row r="135" s="70" customFormat="1" x14ac:dyDescent="0.25"/>
    <row r="136" s="70" customFormat="1" x14ac:dyDescent="0.25"/>
    <row r="137" s="70" customFormat="1" x14ac:dyDescent="0.25"/>
    <row r="138" s="70" customFormat="1" x14ac:dyDescent="0.25"/>
    <row r="139" s="70" customFormat="1" x14ac:dyDescent="0.25"/>
    <row r="140" s="70" customFormat="1" x14ac:dyDescent="0.25"/>
    <row r="141" s="70" customFormat="1" x14ac:dyDescent="0.25"/>
    <row r="142" s="70" customFormat="1" x14ac:dyDescent="0.25"/>
    <row r="143" s="70" customFormat="1" x14ac:dyDescent="0.25"/>
    <row r="144" s="70" customFormat="1" x14ac:dyDescent="0.25"/>
    <row r="145" s="70" customFormat="1" x14ac:dyDescent="0.25"/>
    <row r="146" s="70" customFormat="1" x14ac:dyDescent="0.25"/>
    <row r="147" s="70" customFormat="1" x14ac:dyDescent="0.25"/>
    <row r="148" s="70" customFormat="1" x14ac:dyDescent="0.25"/>
    <row r="149" s="70" customFormat="1" x14ac:dyDescent="0.25"/>
    <row r="150" s="70" customFormat="1" x14ac:dyDescent="0.25"/>
    <row r="151" s="70" customFormat="1" x14ac:dyDescent="0.25"/>
    <row r="152" s="70" customFormat="1" x14ac:dyDescent="0.25"/>
    <row r="153" s="70" customFormat="1" x14ac:dyDescent="0.25"/>
    <row r="154" s="70" customFormat="1" x14ac:dyDescent="0.25"/>
    <row r="155" s="70" customFormat="1" x14ac:dyDescent="0.25"/>
    <row r="156" s="70" customFormat="1" x14ac:dyDescent="0.25"/>
    <row r="157" s="70" customFormat="1" x14ac:dyDescent="0.25"/>
    <row r="158" s="70" customFormat="1" x14ac:dyDescent="0.25"/>
    <row r="159" s="70" customFormat="1" x14ac:dyDescent="0.25"/>
    <row r="160" s="70" customFormat="1" x14ac:dyDescent="0.25"/>
    <row r="161" s="70" customFormat="1" x14ac:dyDescent="0.25"/>
    <row r="162" s="70" customFormat="1" x14ac:dyDescent="0.25"/>
    <row r="163" s="70" customFormat="1" x14ac:dyDescent="0.25"/>
    <row r="164" s="70" customFormat="1" x14ac:dyDescent="0.25"/>
    <row r="165" s="70" customFormat="1" x14ac:dyDescent="0.25"/>
    <row r="166" s="70" customFormat="1" x14ac:dyDescent="0.25"/>
    <row r="167" s="70" customFormat="1" x14ac:dyDescent="0.25"/>
    <row r="168" s="70" customFormat="1" x14ac:dyDescent="0.25"/>
    <row r="169" s="70" customFormat="1" x14ac:dyDescent="0.25"/>
    <row r="170" s="70" customFormat="1" x14ac:dyDescent="0.25"/>
    <row r="171" s="70" customFormat="1" x14ac:dyDescent="0.25"/>
    <row r="172" s="70" customFormat="1" x14ac:dyDescent="0.25"/>
    <row r="173" s="70" customFormat="1" x14ac:dyDescent="0.25"/>
    <row r="174" s="70" customFormat="1" x14ac:dyDescent="0.25"/>
    <row r="175" s="70" customFormat="1" x14ac:dyDescent="0.25"/>
    <row r="176" s="70" customFormat="1" x14ac:dyDescent="0.25"/>
    <row r="177" s="70" customFormat="1" x14ac:dyDescent="0.25"/>
    <row r="178" s="70" customFormat="1" x14ac:dyDescent="0.25"/>
    <row r="179" s="70" customFormat="1" x14ac:dyDescent="0.25"/>
    <row r="180" s="70" customFormat="1" x14ac:dyDescent="0.25"/>
    <row r="181" s="70" customFormat="1" x14ac:dyDescent="0.25"/>
    <row r="182" s="70" customFormat="1" x14ac:dyDescent="0.25"/>
    <row r="183" s="70" customFormat="1" x14ac:dyDescent="0.25"/>
    <row r="184" s="70" customFormat="1" x14ac:dyDescent="0.25"/>
    <row r="185" s="70" customFormat="1" x14ac:dyDescent="0.25"/>
    <row r="186" s="70" customFormat="1" x14ac:dyDescent="0.25"/>
    <row r="187" s="70" customFormat="1" x14ac:dyDescent="0.25"/>
    <row r="188" s="70" customFormat="1" x14ac:dyDescent="0.25"/>
    <row r="189" s="70" customFormat="1" x14ac:dyDescent="0.25"/>
    <row r="190" s="70" customFormat="1" x14ac:dyDescent="0.25"/>
    <row r="191" s="70" customFormat="1" x14ac:dyDescent="0.25"/>
    <row r="192" s="70" customFormat="1" x14ac:dyDescent="0.25"/>
    <row r="193" s="70" customFormat="1" x14ac:dyDescent="0.25"/>
    <row r="194" s="70" customFormat="1" x14ac:dyDescent="0.25"/>
    <row r="195" s="70" customFormat="1" x14ac:dyDescent="0.25"/>
    <row r="196" s="70" customFormat="1" x14ac:dyDescent="0.25"/>
    <row r="197" s="70" customFormat="1" x14ac:dyDescent="0.25"/>
    <row r="198" s="70" customFormat="1" x14ac:dyDescent="0.25"/>
    <row r="199" s="70" customFormat="1" x14ac:dyDescent="0.25"/>
    <row r="200" s="70" customFormat="1" x14ac:dyDescent="0.25"/>
    <row r="201" s="70" customFormat="1" x14ac:dyDescent="0.25"/>
    <row r="202" s="70" customFormat="1" x14ac:dyDescent="0.25"/>
    <row r="203" s="70" customFormat="1" x14ac:dyDescent="0.25"/>
    <row r="204" s="70" customFormat="1" x14ac:dyDescent="0.25"/>
    <row r="205" s="70" customFormat="1" x14ac:dyDescent="0.25"/>
    <row r="206" s="70" customFormat="1" x14ac:dyDescent="0.25"/>
    <row r="207" s="70" customFormat="1" x14ac:dyDescent="0.25"/>
    <row r="208" s="70" customFormat="1" x14ac:dyDescent="0.25"/>
    <row r="209" s="70" customFormat="1" x14ac:dyDescent="0.25"/>
    <row r="210" s="70" customFormat="1" x14ac:dyDescent="0.25"/>
    <row r="211" s="70" customFormat="1" x14ac:dyDescent="0.25"/>
    <row r="212" s="70" customFormat="1" x14ac:dyDescent="0.25"/>
    <row r="213" s="70" customFormat="1" x14ac:dyDescent="0.25"/>
    <row r="214" s="70" customFormat="1" x14ac:dyDescent="0.25"/>
    <row r="215" s="70" customFormat="1" x14ac:dyDescent="0.25"/>
    <row r="216" s="70" customFormat="1" x14ac:dyDescent="0.25"/>
    <row r="217" s="70" customFormat="1" x14ac:dyDescent="0.25"/>
    <row r="218" s="70" customFormat="1" x14ac:dyDescent="0.25"/>
    <row r="219" s="70" customFormat="1" x14ac:dyDescent="0.25"/>
    <row r="220" s="70" customFormat="1" x14ac:dyDescent="0.25"/>
    <row r="221" s="70" customFormat="1" x14ac:dyDescent="0.25"/>
    <row r="222" s="70" customFormat="1" x14ac:dyDescent="0.25"/>
    <row r="223" s="70" customFormat="1" x14ac:dyDescent="0.25"/>
    <row r="224" s="70" customFormat="1" x14ac:dyDescent="0.25"/>
    <row r="225" s="70" customFormat="1" x14ac:dyDescent="0.25"/>
    <row r="226" s="70" customFormat="1" x14ac:dyDescent="0.25"/>
    <row r="227" s="70" customFormat="1" x14ac:dyDescent="0.25"/>
    <row r="228" s="70" customFormat="1" x14ac:dyDescent="0.25"/>
    <row r="229" s="70" customFormat="1" x14ac:dyDescent="0.25"/>
    <row r="230" s="70" customFormat="1" x14ac:dyDescent="0.25"/>
    <row r="231" s="70" customFormat="1" x14ac:dyDescent="0.25"/>
    <row r="232" s="70" customFormat="1" x14ac:dyDescent="0.25"/>
    <row r="233" s="70" customFormat="1" x14ac:dyDescent="0.25"/>
    <row r="234" s="70" customFormat="1" x14ac:dyDescent="0.25"/>
    <row r="235" s="70" customFormat="1" x14ac:dyDescent="0.25"/>
    <row r="236" s="70" customFormat="1" x14ac:dyDescent="0.25"/>
    <row r="237" s="70" customFormat="1" x14ac:dyDescent="0.25"/>
    <row r="238" s="70" customFormat="1" x14ac:dyDescent="0.25"/>
    <row r="239" s="70" customFormat="1" x14ac:dyDescent="0.25"/>
    <row r="240" s="70" customFormat="1" x14ac:dyDescent="0.25"/>
    <row r="241" s="70" customFormat="1" x14ac:dyDescent="0.25"/>
    <row r="242" s="70" customFormat="1" x14ac:dyDescent="0.25"/>
    <row r="243" s="70" customFormat="1" x14ac:dyDescent="0.25"/>
    <row r="244" s="70" customFormat="1" x14ac:dyDescent="0.25"/>
    <row r="245" s="70" customFormat="1" x14ac:dyDescent="0.25"/>
    <row r="246" s="70" customFormat="1" x14ac:dyDescent="0.25"/>
    <row r="247" s="70" customFormat="1" x14ac:dyDescent="0.25"/>
    <row r="248" s="70" customFormat="1" x14ac:dyDescent="0.25"/>
    <row r="249" s="70" customFormat="1" x14ac:dyDescent="0.25"/>
    <row r="250" s="70" customFormat="1" x14ac:dyDescent="0.25"/>
    <row r="251" s="70" customFormat="1" x14ac:dyDescent="0.25"/>
    <row r="252" s="70" customFormat="1" x14ac:dyDescent="0.25"/>
    <row r="253" s="70" customFormat="1" x14ac:dyDescent="0.25"/>
    <row r="254" s="70" customFormat="1" x14ac:dyDescent="0.25"/>
    <row r="255" s="70" customFormat="1" x14ac:dyDescent="0.25"/>
    <row r="256" s="70" customFormat="1" x14ac:dyDescent="0.25"/>
    <row r="257" s="70" customFormat="1" x14ac:dyDescent="0.25"/>
    <row r="258" s="70" customFormat="1" x14ac:dyDescent="0.25"/>
    <row r="259" s="70" customFormat="1" x14ac:dyDescent="0.25"/>
    <row r="260" s="70" customFormat="1" x14ac:dyDescent="0.25"/>
    <row r="261" s="70" customFormat="1" x14ac:dyDescent="0.25"/>
    <row r="262" s="70" customFormat="1" x14ac:dyDescent="0.25"/>
    <row r="263" s="70" customFormat="1" x14ac:dyDescent="0.25"/>
    <row r="264" s="70" customFormat="1" x14ac:dyDescent="0.25"/>
    <row r="265" s="70" customFormat="1" x14ac:dyDescent="0.25"/>
    <row r="266" s="70" customFormat="1" x14ac:dyDescent="0.25"/>
    <row r="267" s="70" customFormat="1" x14ac:dyDescent="0.25"/>
    <row r="268" s="70" customFormat="1" x14ac:dyDescent="0.25"/>
    <row r="269" s="70" customFormat="1" x14ac:dyDescent="0.25"/>
    <row r="270" s="70" customFormat="1" x14ac:dyDescent="0.25"/>
    <row r="271" s="70" customFormat="1" x14ac:dyDescent="0.25"/>
    <row r="272" s="70" customFormat="1" x14ac:dyDescent="0.25"/>
    <row r="273" s="70" customFormat="1" x14ac:dyDescent="0.25"/>
    <row r="274" s="70" customFormat="1" x14ac:dyDescent="0.25"/>
    <row r="275" s="70" customFormat="1" x14ac:dyDescent="0.25"/>
    <row r="276" s="70" customFormat="1" x14ac:dyDescent="0.25"/>
    <row r="277" s="70" customFormat="1" x14ac:dyDescent="0.25"/>
    <row r="278" s="70" customFormat="1" x14ac:dyDescent="0.25"/>
    <row r="279" s="70" customFormat="1" x14ac:dyDescent="0.25"/>
    <row r="280" s="70" customFormat="1" x14ac:dyDescent="0.25"/>
    <row r="281" s="70" customFormat="1" x14ac:dyDescent="0.25"/>
    <row r="282" s="70" customFormat="1" x14ac:dyDescent="0.25"/>
    <row r="283" s="70" customFormat="1" x14ac:dyDescent="0.25"/>
    <row r="284" s="70" customFormat="1" x14ac:dyDescent="0.25"/>
    <row r="285" s="70" customFormat="1" x14ac:dyDescent="0.25"/>
    <row r="286" s="70" customFormat="1" x14ac:dyDescent="0.25"/>
    <row r="287" s="70" customFormat="1" x14ac:dyDescent="0.25"/>
    <row r="288" s="70" customFormat="1" x14ac:dyDescent="0.25"/>
    <row r="289" s="70" customFormat="1" x14ac:dyDescent="0.25"/>
    <row r="290" s="70" customFormat="1" x14ac:dyDescent="0.25"/>
    <row r="291" s="70" customFormat="1" x14ac:dyDescent="0.25"/>
    <row r="292" s="70" customFormat="1" x14ac:dyDescent="0.25"/>
    <row r="293" s="70" customFormat="1" x14ac:dyDescent="0.25"/>
    <row r="294" s="70" customFormat="1" x14ac:dyDescent="0.25"/>
    <row r="295" s="70" customFormat="1" x14ac:dyDescent="0.25"/>
    <row r="296" s="70" customFormat="1" x14ac:dyDescent="0.25"/>
    <row r="297" s="70" customFormat="1" x14ac:dyDescent="0.25"/>
    <row r="298" s="70" customFormat="1" x14ac:dyDescent="0.25"/>
    <row r="299" s="70" customFormat="1" x14ac:dyDescent="0.25"/>
    <row r="300" s="70" customFormat="1" x14ac:dyDescent="0.25"/>
    <row r="301" s="70" customFormat="1" x14ac:dyDescent="0.25"/>
    <row r="302" s="70" customFormat="1" x14ac:dyDescent="0.25"/>
    <row r="303" s="70" customFormat="1" x14ac:dyDescent="0.25"/>
    <row r="304" s="70" customFormat="1" x14ac:dyDescent="0.25"/>
    <row r="305" s="70" customFormat="1" x14ac:dyDescent="0.25"/>
    <row r="306" s="70" customFormat="1" x14ac:dyDescent="0.25"/>
    <row r="307" s="70" customFormat="1" x14ac:dyDescent="0.25"/>
    <row r="308" s="70" customFormat="1" x14ac:dyDescent="0.25"/>
    <row r="309" s="70" customFormat="1" x14ac:dyDescent="0.25"/>
    <row r="310" s="70" customFormat="1" x14ac:dyDescent="0.25"/>
    <row r="311" s="70" customFormat="1" x14ac:dyDescent="0.25"/>
    <row r="312" s="70" customFormat="1" x14ac:dyDescent="0.25"/>
    <row r="313" s="70" customFormat="1" x14ac:dyDescent="0.25"/>
    <row r="314" s="70" customFormat="1" x14ac:dyDescent="0.25"/>
    <row r="315" s="70" customFormat="1" x14ac:dyDescent="0.25"/>
    <row r="316" s="70" customFormat="1" x14ac:dyDescent="0.25"/>
    <row r="317" s="70" customFormat="1" x14ac:dyDescent="0.25"/>
    <row r="318" s="70" customFormat="1" x14ac:dyDescent="0.25"/>
    <row r="319" s="70" customFormat="1" x14ac:dyDescent="0.25"/>
    <row r="320" s="70" customFormat="1" x14ac:dyDescent="0.25"/>
    <row r="321" s="70" customFormat="1" x14ac:dyDescent="0.25"/>
    <row r="322" s="70" customFormat="1" x14ac:dyDescent="0.25"/>
    <row r="323" s="70" customFormat="1" x14ac:dyDescent="0.25"/>
    <row r="324" s="70" customFormat="1" x14ac:dyDescent="0.25"/>
    <row r="325" s="70" customFormat="1" x14ac:dyDescent="0.25"/>
    <row r="326" s="70" customFormat="1" x14ac:dyDescent="0.25"/>
    <row r="327" s="70" customFormat="1" x14ac:dyDescent="0.25"/>
    <row r="328" s="70" customFormat="1" x14ac:dyDescent="0.25"/>
    <row r="329" s="70" customFormat="1" x14ac:dyDescent="0.25"/>
    <row r="330" s="70" customFormat="1" x14ac:dyDescent="0.25"/>
    <row r="331" s="70" customFormat="1" x14ac:dyDescent="0.25"/>
    <row r="332" s="70" customFormat="1" x14ac:dyDescent="0.25"/>
    <row r="333" s="70" customFormat="1" x14ac:dyDescent="0.25"/>
    <row r="334" s="70" customFormat="1" x14ac:dyDescent="0.25"/>
    <row r="335" s="70" customFormat="1" x14ac:dyDescent="0.25"/>
    <row r="336" s="70" customFormat="1" x14ac:dyDescent="0.25"/>
    <row r="337" s="70" customFormat="1" x14ac:dyDescent="0.25"/>
    <row r="338" s="70" customFormat="1" x14ac:dyDescent="0.25"/>
    <row r="339" s="70" customFormat="1" x14ac:dyDescent="0.25"/>
    <row r="340" s="70" customFormat="1" x14ac:dyDescent="0.25"/>
    <row r="341" s="70" customFormat="1" x14ac:dyDescent="0.25"/>
    <row r="342" s="70" customFormat="1" x14ac:dyDescent="0.25"/>
    <row r="343" s="70" customFormat="1" x14ac:dyDescent="0.25"/>
    <row r="344" s="70" customFormat="1" x14ac:dyDescent="0.25"/>
    <row r="345" s="70" customFormat="1" x14ac:dyDescent="0.25"/>
    <row r="346" s="70" customFormat="1" x14ac:dyDescent="0.25"/>
    <row r="347" s="70" customFormat="1" x14ac:dyDescent="0.25"/>
    <row r="348" s="70" customFormat="1" x14ac:dyDescent="0.25"/>
    <row r="349" s="70" customFormat="1" x14ac:dyDescent="0.25"/>
    <row r="350" s="70" customFormat="1" x14ac:dyDescent="0.25"/>
    <row r="351" s="70" customFormat="1" x14ac:dyDescent="0.25"/>
    <row r="352" s="70" customFormat="1" x14ac:dyDescent="0.25"/>
    <row r="353" s="70" customFormat="1" x14ac:dyDescent="0.25"/>
    <row r="354" s="70" customFormat="1" x14ac:dyDescent="0.25"/>
    <row r="355" s="70" customFormat="1" x14ac:dyDescent="0.25"/>
    <row r="356" s="70" customFormat="1" x14ac:dyDescent="0.25"/>
    <row r="357" s="70" customFormat="1" x14ac:dyDescent="0.25"/>
    <row r="358" s="70" customFormat="1" x14ac:dyDescent="0.25"/>
    <row r="359" s="70" customFormat="1" x14ac:dyDescent="0.25"/>
    <row r="360" s="70" customFormat="1" x14ac:dyDescent="0.25"/>
    <row r="361" s="70" customFormat="1" x14ac:dyDescent="0.25"/>
    <row r="362" s="70" customFormat="1" x14ac:dyDescent="0.25"/>
    <row r="363" s="70" customFormat="1" x14ac:dyDescent="0.25"/>
    <row r="364" s="70" customFormat="1" x14ac:dyDescent="0.25"/>
    <row r="365" s="70" customFormat="1" x14ac:dyDescent="0.25"/>
    <row r="366" s="70" customFormat="1" x14ac:dyDescent="0.25"/>
    <row r="367" s="70" customFormat="1" x14ac:dyDescent="0.25"/>
    <row r="368" s="70" customFormat="1" x14ac:dyDescent="0.25"/>
    <row r="369" s="70" customFormat="1" x14ac:dyDescent="0.25"/>
    <row r="370" s="70" customFormat="1" x14ac:dyDescent="0.25"/>
    <row r="371" s="70" customFormat="1" x14ac:dyDescent="0.25"/>
    <row r="372" s="70" customFormat="1" x14ac:dyDescent="0.25"/>
    <row r="373" s="70" customFormat="1" x14ac:dyDescent="0.25"/>
    <row r="374" s="70" customFormat="1" x14ac:dyDescent="0.25"/>
    <row r="375" s="70" customFormat="1" x14ac:dyDescent="0.25"/>
    <row r="376" s="70" customFormat="1" x14ac:dyDescent="0.25"/>
    <row r="377" s="70" customFormat="1" x14ac:dyDescent="0.25"/>
    <row r="378" s="70" customFormat="1" x14ac:dyDescent="0.25"/>
    <row r="379" s="70" customFormat="1" x14ac:dyDescent="0.25"/>
    <row r="380" s="70" customFormat="1" x14ac:dyDescent="0.25"/>
    <row r="381" s="70" customFormat="1" x14ac:dyDescent="0.25"/>
    <row r="382" s="70" customFormat="1" x14ac:dyDescent="0.25"/>
    <row r="383" s="70" customFormat="1" x14ac:dyDescent="0.25"/>
    <row r="384" s="70" customFormat="1" x14ac:dyDescent="0.25"/>
    <row r="385" s="70" customFormat="1" x14ac:dyDescent="0.25"/>
    <row r="386" s="70" customFormat="1" x14ac:dyDescent="0.25"/>
    <row r="387" s="70" customFormat="1" x14ac:dyDescent="0.25"/>
    <row r="388" s="70" customFormat="1" x14ac:dyDescent="0.25"/>
    <row r="389" s="70" customFormat="1" x14ac:dyDescent="0.25"/>
    <row r="390" s="70" customFormat="1" x14ac:dyDescent="0.25"/>
    <row r="391" s="70" customFormat="1" x14ac:dyDescent="0.25"/>
    <row r="392" s="70" customFormat="1" x14ac:dyDescent="0.25"/>
    <row r="393" s="70" customFormat="1" x14ac:dyDescent="0.25"/>
    <row r="394" s="70" customFormat="1" x14ac:dyDescent="0.25"/>
    <row r="395" s="70" customFormat="1" x14ac:dyDescent="0.25"/>
    <row r="396" s="70" customFormat="1" x14ac:dyDescent="0.25"/>
    <row r="397" s="70" customFormat="1" x14ac:dyDescent="0.25"/>
    <row r="398" s="70" customFormat="1" x14ac:dyDescent="0.25"/>
    <row r="399" s="70" customFormat="1" x14ac:dyDescent="0.25"/>
    <row r="400" s="70" customFormat="1" x14ac:dyDescent="0.25"/>
    <row r="401" s="70" customFormat="1" x14ac:dyDescent="0.25"/>
    <row r="402" s="70" customFormat="1" x14ac:dyDescent="0.25"/>
    <row r="403" s="70" customFormat="1" x14ac:dyDescent="0.25"/>
    <row r="404" s="70" customFormat="1" x14ac:dyDescent="0.25"/>
    <row r="405" s="70" customFormat="1" x14ac:dyDescent="0.25"/>
    <row r="406" s="70" customFormat="1" x14ac:dyDescent="0.25"/>
    <row r="407" s="70" customFormat="1" x14ac:dyDescent="0.25"/>
    <row r="408" s="70" customFormat="1" x14ac:dyDescent="0.25"/>
    <row r="409" s="70" customFormat="1" x14ac:dyDescent="0.25"/>
    <row r="410" s="70" customFormat="1" x14ac:dyDescent="0.25"/>
    <row r="411" s="70" customFormat="1" x14ac:dyDescent="0.25"/>
    <row r="412" s="70" customFormat="1" x14ac:dyDescent="0.25"/>
    <row r="413" s="70" customFormat="1" x14ac:dyDescent="0.25"/>
    <row r="414" s="70" customFormat="1" x14ac:dyDescent="0.25"/>
    <row r="415" s="70" customFormat="1" x14ac:dyDescent="0.25"/>
    <row r="416" s="70" customFormat="1" x14ac:dyDescent="0.25"/>
    <row r="417" s="70" customFormat="1" x14ac:dyDescent="0.25"/>
    <row r="418" s="70" customFormat="1" x14ac:dyDescent="0.25"/>
    <row r="419" s="70" customFormat="1" x14ac:dyDescent="0.25"/>
    <row r="420" s="70" customFormat="1" x14ac:dyDescent="0.25"/>
    <row r="421" s="70" customFormat="1" x14ac:dyDescent="0.25"/>
    <row r="422" s="70" customFormat="1" x14ac:dyDescent="0.25"/>
    <row r="423" s="70" customFormat="1" x14ac:dyDescent="0.25"/>
    <row r="424" s="70" customFormat="1" x14ac:dyDescent="0.25"/>
    <row r="425" s="70" customFormat="1" x14ac:dyDescent="0.25"/>
    <row r="426" s="70" customFormat="1" x14ac:dyDescent="0.25"/>
    <row r="427" s="70" customFormat="1" x14ac:dyDescent="0.25"/>
    <row r="428" s="70" customFormat="1" x14ac:dyDescent="0.25"/>
    <row r="429" s="70" customFormat="1" x14ac:dyDescent="0.25"/>
    <row r="430" s="70" customFormat="1" x14ac:dyDescent="0.25"/>
    <row r="431" s="70" customFormat="1" x14ac:dyDescent="0.25"/>
    <row r="432" s="70" customFormat="1" x14ac:dyDescent="0.25"/>
    <row r="433" s="70" customFormat="1" x14ac:dyDescent="0.25"/>
    <row r="434" s="70" customFormat="1" x14ac:dyDescent="0.25"/>
    <row r="435" s="70" customFormat="1" x14ac:dyDescent="0.25"/>
    <row r="436" s="70" customFormat="1" x14ac:dyDescent="0.25"/>
    <row r="437" s="70" customFormat="1" x14ac:dyDescent="0.25"/>
    <row r="438" s="70" customFormat="1" x14ac:dyDescent="0.25"/>
    <row r="439" s="70" customFormat="1" x14ac:dyDescent="0.25"/>
    <row r="440" s="70" customFormat="1" x14ac:dyDescent="0.25"/>
    <row r="441" s="70" customFormat="1" x14ac:dyDescent="0.25"/>
    <row r="442" s="70" customFormat="1" x14ac:dyDescent="0.25"/>
    <row r="443" s="70" customFormat="1" x14ac:dyDescent="0.25"/>
    <row r="444" s="70" customFormat="1" x14ac:dyDescent="0.25"/>
    <row r="445" s="70" customFormat="1" x14ac:dyDescent="0.25"/>
    <row r="446" s="70" customFormat="1" x14ac:dyDescent="0.25"/>
    <row r="447" s="70" customFormat="1" x14ac:dyDescent="0.25"/>
    <row r="448" s="70" customFormat="1" x14ac:dyDescent="0.25"/>
    <row r="449" s="70" customFormat="1" x14ac:dyDescent="0.25"/>
    <row r="450" s="70" customFormat="1" x14ac:dyDescent="0.25"/>
    <row r="451" s="70" customFormat="1" x14ac:dyDescent="0.25"/>
    <row r="452" s="70" customFormat="1" x14ac:dyDescent="0.25"/>
    <row r="453" s="70" customFormat="1" x14ac:dyDescent="0.25"/>
    <row r="454" s="70" customFormat="1" x14ac:dyDescent="0.25"/>
    <row r="455" s="70" customFormat="1" x14ac:dyDescent="0.25"/>
    <row r="456" s="70" customFormat="1" x14ac:dyDescent="0.25"/>
    <row r="457" s="70" customFormat="1" x14ac:dyDescent="0.25"/>
    <row r="458" s="70" customFormat="1" x14ac:dyDescent="0.25"/>
    <row r="459" s="70" customFormat="1" x14ac:dyDescent="0.25"/>
    <row r="460" s="70" customFormat="1" x14ac:dyDescent="0.25"/>
    <row r="461" s="70" customFormat="1" x14ac:dyDescent="0.25"/>
    <row r="462" s="70" customFormat="1" x14ac:dyDescent="0.25"/>
    <row r="463" s="70" customFormat="1" x14ac:dyDescent="0.25"/>
    <row r="464" s="70" customFormat="1" x14ac:dyDescent="0.25"/>
    <row r="465" s="70" customFormat="1" x14ac:dyDescent="0.25"/>
    <row r="466" s="70" customFormat="1" x14ac:dyDescent="0.25"/>
    <row r="467" s="70" customFormat="1" x14ac:dyDescent="0.25"/>
    <row r="468" s="70" customFormat="1" x14ac:dyDescent="0.25"/>
    <row r="469" s="70" customFormat="1" x14ac:dyDescent="0.25"/>
    <row r="470" s="70" customFormat="1" x14ac:dyDescent="0.25"/>
    <row r="471" s="70" customFormat="1" x14ac:dyDescent="0.25"/>
    <row r="472" s="70" customFormat="1" x14ac:dyDescent="0.25"/>
    <row r="473" s="70" customFormat="1" x14ac:dyDescent="0.25"/>
    <row r="474" s="70" customFormat="1" x14ac:dyDescent="0.25"/>
    <row r="475" s="70" customFormat="1" x14ac:dyDescent="0.25"/>
    <row r="476" s="70" customFormat="1" x14ac:dyDescent="0.25"/>
    <row r="477" s="70" customFormat="1" x14ac:dyDescent="0.25"/>
    <row r="478" s="70" customFormat="1" x14ac:dyDescent="0.25"/>
    <row r="479" s="70" customFormat="1" x14ac:dyDescent="0.25"/>
    <row r="480" s="70" customFormat="1" x14ac:dyDescent="0.25"/>
    <row r="481" s="70" customFormat="1" x14ac:dyDescent="0.25"/>
    <row r="482" s="70" customFormat="1" x14ac:dyDescent="0.25"/>
    <row r="483" s="70" customFormat="1" x14ac:dyDescent="0.25"/>
    <row r="484" s="70" customFormat="1" x14ac:dyDescent="0.25"/>
    <row r="485" s="70" customFormat="1" x14ac:dyDescent="0.25"/>
    <row r="486" s="70" customFormat="1" x14ac:dyDescent="0.25"/>
    <row r="487" s="70" customFormat="1" x14ac:dyDescent="0.25"/>
    <row r="488" s="70" customFormat="1" x14ac:dyDescent="0.25"/>
    <row r="489" s="70" customFormat="1" x14ac:dyDescent="0.25"/>
    <row r="490" s="70" customFormat="1" x14ac:dyDescent="0.25"/>
    <row r="491" s="70" customFormat="1" x14ac:dyDescent="0.25"/>
    <row r="492" s="70" customFormat="1" x14ac:dyDescent="0.25"/>
    <row r="493" s="70" customFormat="1" x14ac:dyDescent="0.25"/>
    <row r="494" s="70" customFormat="1" x14ac:dyDescent="0.25"/>
    <row r="495" s="70" customFormat="1" x14ac:dyDescent="0.25"/>
    <row r="496" s="70" customFormat="1" x14ac:dyDescent="0.25"/>
    <row r="497" s="70" customFormat="1" x14ac:dyDescent="0.25"/>
    <row r="498" s="70" customFormat="1" x14ac:dyDescent="0.25"/>
    <row r="499" s="70" customFormat="1" x14ac:dyDescent="0.25"/>
    <row r="500" s="70" customFormat="1" x14ac:dyDescent="0.25"/>
    <row r="501" s="70" customFormat="1" x14ac:dyDescent="0.25"/>
    <row r="502" s="70" customFormat="1" x14ac:dyDescent="0.25"/>
    <row r="503" s="70" customFormat="1" x14ac:dyDescent="0.25"/>
    <row r="504" s="70" customFormat="1" x14ac:dyDescent="0.25"/>
    <row r="505" s="70" customFormat="1" x14ac:dyDescent="0.25"/>
    <row r="506" s="70" customFormat="1" x14ac:dyDescent="0.25"/>
    <row r="507" s="70" customFormat="1" x14ac:dyDescent="0.25"/>
    <row r="508" s="70" customFormat="1" x14ac:dyDescent="0.25"/>
    <row r="509" s="70" customFormat="1" x14ac:dyDescent="0.25"/>
    <row r="510" s="70" customFormat="1" x14ac:dyDescent="0.25"/>
    <row r="511" s="70" customFormat="1" x14ac:dyDescent="0.25"/>
    <row r="512" s="70" customFormat="1" x14ac:dyDescent="0.25"/>
    <row r="513" s="70" customFormat="1" x14ac:dyDescent="0.25"/>
    <row r="514" s="70" customFormat="1" x14ac:dyDescent="0.25"/>
    <row r="515" s="70" customFormat="1" x14ac:dyDescent="0.25"/>
    <row r="516" s="70" customFormat="1" x14ac:dyDescent="0.25"/>
    <row r="517" s="70" customFormat="1" x14ac:dyDescent="0.25"/>
    <row r="518" s="70" customFormat="1" x14ac:dyDescent="0.25"/>
    <row r="519" s="70" customFormat="1" x14ac:dyDescent="0.25"/>
    <row r="520" s="70" customFormat="1" x14ac:dyDescent="0.25"/>
    <row r="521" s="70" customFormat="1" x14ac:dyDescent="0.25"/>
    <row r="522" s="70" customFormat="1" x14ac:dyDescent="0.25"/>
    <row r="523" s="70" customFormat="1" x14ac:dyDescent="0.25"/>
    <row r="524" s="70" customFormat="1" x14ac:dyDescent="0.25"/>
    <row r="525" s="70" customFormat="1" x14ac:dyDescent="0.25"/>
    <row r="526" s="70" customFormat="1" x14ac:dyDescent="0.25"/>
    <row r="527" s="70" customFormat="1" x14ac:dyDescent="0.25"/>
    <row r="528" s="70" customFormat="1" x14ac:dyDescent="0.25"/>
    <row r="529" s="70" customFormat="1" x14ac:dyDescent="0.25"/>
    <row r="530" s="70" customFormat="1" x14ac:dyDescent="0.25"/>
    <row r="531" s="70" customFormat="1" x14ac:dyDescent="0.25"/>
    <row r="532" s="70" customFormat="1" x14ac:dyDescent="0.25"/>
    <row r="533" s="70" customFormat="1" x14ac:dyDescent="0.25"/>
    <row r="534" s="70" customFormat="1" x14ac:dyDescent="0.25"/>
    <row r="535" s="70" customFormat="1" x14ac:dyDescent="0.25"/>
    <row r="536" s="70" customFormat="1" x14ac:dyDescent="0.25"/>
    <row r="537" s="70" customFormat="1" x14ac:dyDescent="0.25"/>
    <row r="538" s="70" customFormat="1" x14ac:dyDescent="0.25"/>
    <row r="539" s="70" customFormat="1" x14ac:dyDescent="0.25"/>
    <row r="540" s="70" customFormat="1" x14ac:dyDescent="0.25"/>
    <row r="541" s="70" customFormat="1" x14ac:dyDescent="0.25"/>
    <row r="542" s="70" customFormat="1" x14ac:dyDescent="0.25"/>
    <row r="543" s="70" customFormat="1" x14ac:dyDescent="0.25"/>
    <row r="544" s="70" customFormat="1" x14ac:dyDescent="0.25"/>
    <row r="545" s="70" customFormat="1" x14ac:dyDescent="0.25"/>
    <row r="546" s="70" customFormat="1" x14ac:dyDescent="0.25"/>
    <row r="547" s="70" customFormat="1" x14ac:dyDescent="0.25"/>
    <row r="548" s="70" customFormat="1" x14ac:dyDescent="0.25"/>
    <row r="549" s="70" customFormat="1" x14ac:dyDescent="0.25"/>
    <row r="550" s="70" customFormat="1" x14ac:dyDescent="0.25"/>
    <row r="551" s="70" customFormat="1" x14ac:dyDescent="0.25"/>
    <row r="552" s="70" customFormat="1" x14ac:dyDescent="0.25"/>
    <row r="553" s="70" customFormat="1" x14ac:dyDescent="0.25"/>
    <row r="554" s="70" customFormat="1" x14ac:dyDescent="0.25"/>
    <row r="555" s="70" customFormat="1" x14ac:dyDescent="0.25"/>
    <row r="556" s="70" customFormat="1" x14ac:dyDescent="0.25"/>
    <row r="557" s="70" customFormat="1" x14ac:dyDescent="0.25"/>
    <row r="558" s="70" customFormat="1" x14ac:dyDescent="0.25"/>
    <row r="559" s="70" customFormat="1" x14ac:dyDescent="0.25"/>
    <row r="560" s="70" customFormat="1" x14ac:dyDescent="0.25"/>
    <row r="561" s="70" customFormat="1" x14ac:dyDescent="0.25"/>
    <row r="562" s="70" customFormat="1" x14ac:dyDescent="0.25"/>
    <row r="563" s="70" customFormat="1" x14ac:dyDescent="0.25"/>
    <row r="564" s="70" customFormat="1" x14ac:dyDescent="0.25"/>
    <row r="565" s="70" customFormat="1" x14ac:dyDescent="0.25"/>
    <row r="566" s="70" customFormat="1" x14ac:dyDescent="0.25"/>
    <row r="567" s="70" customFormat="1" x14ac:dyDescent="0.25"/>
    <row r="568" s="70" customFormat="1" x14ac:dyDescent="0.25"/>
    <row r="569" s="70" customFormat="1" x14ac:dyDescent="0.25"/>
    <row r="570" s="70" customFormat="1" x14ac:dyDescent="0.25"/>
    <row r="571" s="70" customFormat="1" x14ac:dyDescent="0.25"/>
    <row r="572" s="70" customFormat="1" x14ac:dyDescent="0.25"/>
    <row r="573" s="70" customFormat="1" x14ac:dyDescent="0.25"/>
    <row r="574" s="70" customFormat="1" x14ac:dyDescent="0.25"/>
    <row r="575" s="70" customFormat="1" x14ac:dyDescent="0.25"/>
    <row r="576" s="70" customFormat="1" x14ac:dyDescent="0.25"/>
    <row r="577" s="70" customFormat="1" x14ac:dyDescent="0.25"/>
    <row r="578" s="70" customFormat="1" x14ac:dyDescent="0.25"/>
    <row r="579" s="70" customFormat="1" x14ac:dyDescent="0.25"/>
    <row r="580" s="70" customFormat="1" x14ac:dyDescent="0.25"/>
    <row r="581" s="70" customFormat="1" x14ac:dyDescent="0.25"/>
    <row r="582" s="70" customFormat="1" x14ac:dyDescent="0.25"/>
    <row r="583" s="70" customFormat="1" x14ac:dyDescent="0.25"/>
    <row r="584" s="70" customFormat="1" x14ac:dyDescent="0.25"/>
    <row r="585" s="70" customFormat="1" x14ac:dyDescent="0.25"/>
    <row r="586" s="70" customFormat="1" x14ac:dyDescent="0.25"/>
    <row r="587" s="70" customFormat="1" x14ac:dyDescent="0.25"/>
    <row r="588" s="70" customFormat="1" x14ac:dyDescent="0.25"/>
    <row r="589" s="70" customFormat="1" x14ac:dyDescent="0.25"/>
    <row r="590" s="70" customFormat="1" x14ac:dyDescent="0.25"/>
    <row r="591" s="70" customFormat="1" x14ac:dyDescent="0.25"/>
    <row r="592" s="70" customFormat="1" x14ac:dyDescent="0.25"/>
    <row r="593" s="70" customFormat="1" x14ac:dyDescent="0.25"/>
    <row r="594" s="70" customFormat="1" x14ac:dyDescent="0.25"/>
    <row r="595" s="70" customFormat="1" x14ac:dyDescent="0.25"/>
    <row r="596" s="70" customFormat="1" x14ac:dyDescent="0.25"/>
    <row r="597" s="70" customFormat="1" x14ac:dyDescent="0.25"/>
    <row r="598" s="70" customFormat="1" x14ac:dyDescent="0.25"/>
    <row r="599" s="70" customFormat="1" x14ac:dyDescent="0.25"/>
    <row r="600" s="70" customFormat="1" x14ac:dyDescent="0.25"/>
    <row r="601" s="70" customFormat="1" x14ac:dyDescent="0.25"/>
    <row r="602" s="70" customFormat="1" x14ac:dyDescent="0.25"/>
    <row r="603" s="70" customFormat="1" x14ac:dyDescent="0.25"/>
    <row r="604" s="70" customFormat="1" x14ac:dyDescent="0.25"/>
    <row r="605" s="70" customFormat="1" x14ac:dyDescent="0.25"/>
    <row r="606" s="70" customFormat="1" x14ac:dyDescent="0.25"/>
    <row r="607" s="70" customFormat="1" x14ac:dyDescent="0.25"/>
    <row r="608" s="70" customFormat="1" x14ac:dyDescent="0.25"/>
    <row r="609" s="70" customFormat="1" x14ac:dyDescent="0.25"/>
    <row r="610" s="70" customFormat="1" x14ac:dyDescent="0.25"/>
    <row r="611" s="70" customFormat="1" x14ac:dyDescent="0.25"/>
    <row r="612" s="70" customFormat="1" x14ac:dyDescent="0.25"/>
    <row r="613" s="70" customFormat="1" x14ac:dyDescent="0.25"/>
    <row r="614" s="70" customFormat="1" x14ac:dyDescent="0.25"/>
    <row r="615" s="70" customFormat="1" x14ac:dyDescent="0.25"/>
    <row r="616" s="70" customFormat="1" x14ac:dyDescent="0.25"/>
    <row r="617" s="70" customFormat="1" x14ac:dyDescent="0.25"/>
    <row r="618" s="70" customFormat="1" x14ac:dyDescent="0.25"/>
    <row r="619" s="70" customFormat="1" x14ac:dyDescent="0.25"/>
    <row r="620" s="70" customFormat="1" x14ac:dyDescent="0.25"/>
    <row r="621" s="70" customFormat="1" x14ac:dyDescent="0.25"/>
    <row r="622" s="70" customFormat="1" x14ac:dyDescent="0.25"/>
    <row r="623" s="70" customFormat="1" x14ac:dyDescent="0.25"/>
    <row r="624" s="70" customFormat="1" x14ac:dyDescent="0.25"/>
    <row r="625" s="70" customFormat="1" x14ac:dyDescent="0.25"/>
    <row r="626" s="70" customFormat="1" x14ac:dyDescent="0.25"/>
    <row r="627" s="70" customFormat="1" x14ac:dyDescent="0.25"/>
    <row r="628" s="70" customFormat="1" x14ac:dyDescent="0.25"/>
    <row r="629" s="70" customFormat="1" x14ac:dyDescent="0.25"/>
    <row r="630" s="70" customFormat="1" x14ac:dyDescent="0.25"/>
    <row r="631" s="70" customFormat="1" x14ac:dyDescent="0.25"/>
    <row r="632" s="70" customFormat="1" x14ac:dyDescent="0.25"/>
    <row r="633" s="70" customFormat="1" x14ac:dyDescent="0.25"/>
    <row r="634" s="70" customFormat="1" x14ac:dyDescent="0.25"/>
    <row r="635" s="70" customFormat="1" x14ac:dyDescent="0.25"/>
    <row r="636" s="70" customFormat="1" x14ac:dyDescent="0.25"/>
    <row r="637" s="70" customFormat="1" x14ac:dyDescent="0.25"/>
    <row r="638" s="70" customFormat="1" x14ac:dyDescent="0.25"/>
    <row r="639" s="70" customFormat="1" x14ac:dyDescent="0.25"/>
    <row r="640" s="70" customFormat="1" x14ac:dyDescent="0.25"/>
    <row r="641" s="70" customFormat="1" x14ac:dyDescent="0.25"/>
    <row r="642" s="70" customFormat="1" x14ac:dyDescent="0.25"/>
    <row r="643" s="70" customFormat="1" x14ac:dyDescent="0.25"/>
    <row r="644" s="70" customFormat="1" x14ac:dyDescent="0.25"/>
    <row r="645" s="70" customFormat="1" x14ac:dyDescent="0.25"/>
    <row r="646" s="70" customFormat="1" x14ac:dyDescent="0.25"/>
    <row r="647" s="70" customFormat="1" x14ac:dyDescent="0.25"/>
    <row r="648" s="70" customFormat="1" x14ac:dyDescent="0.25"/>
    <row r="649" s="70" customFormat="1" x14ac:dyDescent="0.25"/>
    <row r="650" s="70" customFormat="1" x14ac:dyDescent="0.25"/>
    <row r="651" s="70" customFormat="1" x14ac:dyDescent="0.25"/>
    <row r="652" s="70" customFormat="1" x14ac:dyDescent="0.25"/>
    <row r="653" s="70" customFormat="1" x14ac:dyDescent="0.25"/>
    <row r="654" s="70" customFormat="1" x14ac:dyDescent="0.25"/>
    <row r="655" s="70" customFormat="1" x14ac:dyDescent="0.25"/>
    <row r="656" s="70" customFormat="1" x14ac:dyDescent="0.25"/>
    <row r="657" s="70" customFormat="1" x14ac:dyDescent="0.25"/>
    <row r="658" s="70" customFormat="1" x14ac:dyDescent="0.25"/>
    <row r="659" s="70" customFormat="1" x14ac:dyDescent="0.25"/>
    <row r="660" s="70" customFormat="1" x14ac:dyDescent="0.25"/>
    <row r="661" s="70" customFormat="1" x14ac:dyDescent="0.25"/>
    <row r="662" s="70" customFormat="1" x14ac:dyDescent="0.25"/>
    <row r="663" s="70" customFormat="1" x14ac:dyDescent="0.25"/>
    <row r="664" s="70" customFormat="1" x14ac:dyDescent="0.25"/>
    <row r="665" s="70" customFormat="1" x14ac:dyDescent="0.25"/>
    <row r="666" s="70" customFormat="1" x14ac:dyDescent="0.25"/>
    <row r="667" s="70" customFormat="1" x14ac:dyDescent="0.25"/>
    <row r="668" s="70" customFormat="1" x14ac:dyDescent="0.25"/>
    <row r="669" s="70" customFormat="1" x14ac:dyDescent="0.25"/>
    <row r="670" s="70" customFormat="1" x14ac:dyDescent="0.25"/>
    <row r="671" s="70" customFormat="1" x14ac:dyDescent="0.25"/>
    <row r="672" s="70" customFormat="1" x14ac:dyDescent="0.25"/>
    <row r="673" s="70" customFormat="1" x14ac:dyDescent="0.25"/>
    <row r="674" s="70" customFormat="1" x14ac:dyDescent="0.25"/>
    <row r="675" s="70" customFormat="1" x14ac:dyDescent="0.25"/>
    <row r="676" s="70" customFormat="1" x14ac:dyDescent="0.25"/>
  </sheetData>
  <sheetProtection algorithmName="SHA-512" hashValue="hCED0751lhKKvH62ZpbTtDYYjRouPASDxbJkWc8AuQxZBt2W7P2zLaa+DMKwxsmj7z4x4T9zAwccE2j2qWEajg==" saltValue="VK1zRKOn6W+M7ome7lEGJQ==" spinCount="100000" sheet="1" selectLockedCells="1"/>
  <mergeCells count="52">
    <mergeCell ref="B1:V1"/>
    <mergeCell ref="B2:V2"/>
    <mergeCell ref="K10:P12"/>
    <mergeCell ref="B3:I3"/>
    <mergeCell ref="K3:V3"/>
    <mergeCell ref="B15:V15"/>
    <mergeCell ref="N16:V16"/>
    <mergeCell ref="E4:I4"/>
    <mergeCell ref="E5:I5"/>
    <mergeCell ref="E6:I6"/>
    <mergeCell ref="E7:I7"/>
    <mergeCell ref="E8:I8"/>
    <mergeCell ref="E9:I9"/>
    <mergeCell ref="B14:I14"/>
    <mergeCell ref="B13:D13"/>
    <mergeCell ref="E13:I13"/>
    <mergeCell ref="B10:D10"/>
    <mergeCell ref="E10:I10"/>
    <mergeCell ref="B12:D12"/>
    <mergeCell ref="E12:I12"/>
    <mergeCell ref="B36:P36"/>
    <mergeCell ref="Q26:U26"/>
    <mergeCell ref="B37:P37"/>
    <mergeCell ref="K4:M4"/>
    <mergeCell ref="Q4:S4"/>
    <mergeCell ref="B5:D5"/>
    <mergeCell ref="K5:M5"/>
    <mergeCell ref="Q5:S5"/>
    <mergeCell ref="B6:D6"/>
    <mergeCell ref="K6:M6"/>
    <mergeCell ref="Q6:S6"/>
    <mergeCell ref="B7:D7"/>
    <mergeCell ref="K7:M7"/>
    <mergeCell ref="Q7:S7"/>
    <mergeCell ref="Q10:S10"/>
    <mergeCell ref="B11:D11"/>
    <mergeCell ref="V17:V25"/>
    <mergeCell ref="Q12:S12"/>
    <mergeCell ref="K13:V13"/>
    <mergeCell ref="B4:D4"/>
    <mergeCell ref="B26:K26"/>
    <mergeCell ref="L26:P26"/>
    <mergeCell ref="E11:I11"/>
    <mergeCell ref="Q11:S11"/>
    <mergeCell ref="B8:D8"/>
    <mergeCell ref="K8:M8"/>
    <mergeCell ref="Q8:S8"/>
    <mergeCell ref="B9:D9"/>
    <mergeCell ref="K9:M9"/>
    <mergeCell ref="Q9:S9"/>
    <mergeCell ref="J16:M16"/>
    <mergeCell ref="B16:I16"/>
  </mergeCells>
  <conditionalFormatting sqref="X28:X34">
    <cfRule type="containsText" dxfId="25" priority="26" operator="containsText" text="No">
      <formula>NOT(ISERROR(SEARCH("No",X28)))</formula>
    </cfRule>
  </conditionalFormatting>
  <conditionalFormatting sqref="X28:X34">
    <cfRule type="containsText" dxfId="24" priority="25" operator="containsText" text="Yes">
      <formula>NOT(ISERROR(SEARCH("Yes",X28)))</formula>
    </cfRule>
  </conditionalFormatting>
  <conditionalFormatting sqref="S28:S34">
    <cfRule type="containsText" dxfId="23" priority="17" operator="containsText" text="No">
      <formula>NOT(ISERROR(SEARCH("No",S28)))</formula>
    </cfRule>
  </conditionalFormatting>
  <conditionalFormatting sqref="S28:S34">
    <cfRule type="containsText" dxfId="22" priority="16" operator="containsText" text="Yes">
      <formula>NOT(ISERROR(SEARCH("Yes",S28)))</formula>
    </cfRule>
  </conditionalFormatting>
  <conditionalFormatting sqref="U28:U34">
    <cfRule type="containsText" dxfId="21" priority="15" operator="containsText" text="No">
      <formula>NOT(ISERROR(SEARCH("No",U28)))</formula>
    </cfRule>
  </conditionalFormatting>
  <conditionalFormatting sqref="U28:U34">
    <cfRule type="containsText" dxfId="20" priority="14" operator="containsText" text="Yes">
      <formula>NOT(ISERROR(SEARCH("Yes",U28)))</formula>
    </cfRule>
  </conditionalFormatting>
  <conditionalFormatting sqref="R28:R34">
    <cfRule type="containsText" dxfId="19" priority="13" operator="containsText" text="No">
      <formula>NOT(ISERROR(SEARCH("No",R28)))</formula>
    </cfRule>
  </conditionalFormatting>
  <conditionalFormatting sqref="R28:R34">
    <cfRule type="containsText" dxfId="18" priority="12" operator="containsText" text="Yes">
      <formula>NOT(ISERROR(SEARCH("Yes",R28)))</formula>
    </cfRule>
  </conditionalFormatting>
  <conditionalFormatting sqref="N28:N34">
    <cfRule type="containsText" dxfId="17" priority="11" operator="containsText" text="No">
      <formula>NOT(ISERROR(SEARCH("No",N28)))</formula>
    </cfRule>
  </conditionalFormatting>
  <conditionalFormatting sqref="N28:N34">
    <cfRule type="containsText" dxfId="16" priority="10" operator="containsText" text="Yes">
      <formula>NOT(ISERROR(SEARCH("Yes",N28)))</formula>
    </cfRule>
  </conditionalFormatting>
  <conditionalFormatting sqref="P28:P34">
    <cfRule type="containsText" dxfId="15" priority="9" operator="containsText" text="No">
      <formula>NOT(ISERROR(SEARCH("No",P28)))</formula>
    </cfRule>
  </conditionalFormatting>
  <conditionalFormatting sqref="P28:P34">
    <cfRule type="containsText" dxfId="14" priority="8" operator="containsText" text="Yes">
      <formula>NOT(ISERROR(SEARCH("Yes",P28)))</formula>
    </cfRule>
  </conditionalFormatting>
  <conditionalFormatting sqref="M28:M34">
    <cfRule type="containsText" dxfId="13" priority="7" operator="containsText" text="No">
      <formula>NOT(ISERROR(SEARCH("No",M28)))</formula>
    </cfRule>
  </conditionalFormatting>
  <conditionalFormatting sqref="M28:M34">
    <cfRule type="containsText" dxfId="12" priority="6" operator="containsText" text="Yes">
      <formula>NOT(ISERROR(SEARCH("Yes",M28)))</formula>
    </cfRule>
  </conditionalFormatting>
  <conditionalFormatting sqref="E8:I8">
    <cfRule type="cellIs" dxfId="11" priority="2" operator="greaterThan">
      <formula>0</formula>
    </cfRule>
    <cfRule type="cellIs" dxfId="10" priority="1" operator="lessThan">
      <formula>0</formula>
    </cfRule>
  </conditionalFormatting>
  <dataValidations xWindow="476" yWindow="890" count="51">
    <dataValidation type="list" allowBlank="1" showInputMessage="1" showErrorMessage="1" sqref="X28:X34 V28:V34" xr:uid="{501CF04F-16F7-4C8A-B734-F5FAB3F90379}">
      <formula1>"Select One, Yes, No, N/A"</formula1>
    </dataValidation>
    <dataValidation type="textLength" operator="lessThan" allowBlank="1" showInputMessage="1" showErrorMessage="1" error="This is not a form field. Please press Tab to continue." sqref="B1 B15:V15" xr:uid="{879EBE13-860A-4D7A-A2E3-F62A864CC2F4}">
      <formula1>0</formula1>
    </dataValidation>
    <dataValidation type="list" allowBlank="1" showInputMessage="1" showErrorMessage="1" prompt="Is assistance offered as a Low Interest Deferred Loan? Please select your response from the drop-down menu." sqref="I18:I24" xr:uid="{91EAF8CC-48A3-4904-B3A9-C937F2EDD1FC}">
      <formula1>"Select One, Yes, No"</formula1>
    </dataValidation>
    <dataValidation allowBlank="1" showInputMessage="1" showErrorMessage="1" prompt="Enter the amount of PLHA funds expended on construction and development" sqref="K18:K24" xr:uid="{6D61106B-88C0-4627-A1B3-00F1A67C0897}"/>
    <dataValidation allowBlank="1" showInputMessage="1" showErrorMessage="1" prompt="Enter the amount of PLHA funds expended on predevelopment for this project" sqref="J18:J24" xr:uid="{A55C15A5-E462-46A7-8F23-94D18F53C99F}"/>
    <dataValidation allowBlank="1" showInputMessage="1" showErrorMessage="1" prompt="Enter the amount of PLHA funds expended on acquisition for this project" sqref="L18:L24" xr:uid="{3CB6CD52-4DCC-4C67-9CF5-0F7F9A847FE6}"/>
    <dataValidation allowBlank="1" showInputMessage="1" showErrorMessage="1" prompt="Enter the amount of PLHA funds expended on rehabilitation and preservation for this project" sqref="M18:M24" xr:uid="{65FBB381-E5F9-43F4-970B-76A63E647EA9}"/>
    <dataValidation allowBlank="1" showInputMessage="1" showErrorMessage="1" prompt="Enter the number of Farmworkers to occupy this project" sqref="U18:U24" xr:uid="{D7CFD7B8-F1F2-4723-9E5E-949743A04E59}"/>
    <dataValidation allowBlank="1" showInputMessage="1" showErrorMessage="1" prompt="Enter the number of households to occupy this project" sqref="O18:O24" xr:uid="{78C43141-1376-4D13-8010-5C18AC9BBF68}"/>
    <dataValidation allowBlank="1" showInputMessage="1" showErrorMessage="1" prompt="Enter the number of individuals to occupy this project" sqref="N18:N24" xr:uid="{72586970-CB82-4486-9E97-91BB4C1962C6}"/>
    <dataValidation allowBlank="1" showInputMessage="1" showErrorMessage="1" prompt="Enter the number of seniors to occupy this project" sqref="P18:P24" xr:uid="{01DFBA2A-D8A0-4FD9-86BC-CDDD21C71C41}"/>
    <dataValidation allowBlank="1" showInputMessage="1" showErrorMessage="1" prompt="Enter the number of disabled persons to occupy this project" sqref="R18:R24" xr:uid="{770C7FF4-E7DB-4FC4-9309-18C02ED757F2}"/>
    <dataValidation allowBlank="1" showInputMessage="1" showErrorMessage="1" prompt="Enter the number of minor children to occupy this project" sqref="S18:S24" xr:uid="{41E7E2FF-420B-4BE0-AECF-EC67536794A4}"/>
    <dataValidation allowBlank="1" showInputMessage="1" showErrorMessage="1" prompt="Enter the number of Transition Age Youth (ages 18-24) to occupy this project" sqref="T18:T24" xr:uid="{5C326876-FBDE-4A66-A9D8-02A7B70DA6B8}"/>
    <dataValidation type="textLength" operator="lessThan" allowBlank="1" showInputMessage="1" showErrorMessage="1" error="This is not a form field. Please press Tab to continue." prompt="Project name" sqref="B28:B34" xr:uid="{5466AD32-8178-4DEF-8D1A-E688DBED855F}">
      <formula1>0</formula1>
    </dataValidation>
    <dataValidation allowBlank="1" showInputMessage="1" showErrorMessage="1" prompt="Enter the total number of multifamily rental units in this project." sqref="C28:C34" xr:uid="{96C2EAA5-23B3-4ED1-B9C6-0E206A5A8E6D}"/>
    <dataValidation allowBlank="1" showInputMessage="1" showErrorMessage="1" prompt="Enter the total number of units restricted to 60% AMI or lower in this project." sqref="D28:D34" xr:uid="{3990F5EF-B4FD-4A01-9C15-3DE30AA1A69F}"/>
    <dataValidation type="list" allowBlank="1" showInputMessage="1" showErrorMessage="1" prompt="Please select the project type from the drop-down menu." sqref="E28:E34" xr:uid="{52BCE386-BEDE-48F8-B9C2-BEAAEA2F2FDA}">
      <formula1>"Select One, New Construction, Substantial Rehabilitation"</formula1>
    </dataValidation>
    <dataValidation type="list" allowBlank="1" showInputMessage="1" showErrorMessage="1" prompt="Please select the type of housing developed or rehabilitated in this project from the drop-down menu." sqref="F28:F34" xr:uid="{28095C6A-9039-445B-84D0-D6C3580B94C5}">
      <formula1>"Select One, Residential Live-Work, Permanent Supportive Housing, Multifamily Rental Only, Other - please explain in additional comments"</formula1>
    </dataValidation>
    <dataValidation allowBlank="1" showInputMessage="1" showErrorMessage="1" prompt="Enter the number of ADA Accessible units developer or rehabilitated in this project." sqref="G28:G34" xr:uid="{210EC366-C558-46FE-9301-4C99E657466F}"/>
    <dataValidation allowBlank="1" showInputMessage="1" showErrorMessage="1" prompt="Input the number of extremely low-income units (30% AMI and below) developed or rehabilitated in this project." sqref="I28:I34" xr:uid="{E27EDA4C-5DD7-4B69-83D7-2F6B8A4A0C22}"/>
    <dataValidation allowBlank="1" showInputMessage="1" showErrorMessage="1" prompt="Input the number of very low-income units (50% AMI and below) developed or rehabilitated in this project." sqref="J28:J34" xr:uid="{C3C1CE37-BA9A-4E15-90FD-B2A03277ADB6}"/>
    <dataValidation allowBlank="1" showInputMessage="1" showErrorMessage="1" prompt="Enter the number of units developed or rehabilitated for formerly homeless individuals in this project." sqref="H28:H34" xr:uid="{F0656BFC-E95C-441F-A628-C591F13AA243}"/>
    <dataValidation type="list" allowBlank="1" showInputMessage="1" showErrorMessage="1" prompt="Is this a Tax Credit project? Please select your response from the drop-down menu." sqref="K28:K34" xr:uid="{3D60A954-CFE0-44D8-8B3B-70B61C421777}">
      <formula1>"Select One, 9%,4%,N/A"</formula1>
    </dataValidation>
    <dataValidation allowBlank="1" showInputMessage="1" showErrorMessage="1" prompt="Please input the date this project was completed." sqref="T28:T34 O28:O34" xr:uid="{2FAC5A02-BFC1-40F3-B8B1-298A6D23BAD3}"/>
    <dataValidation type="textLength" operator="lessThan" allowBlank="1" showInputMessage="1" showErrorMessage="1" error="This is not a form field. Please press tab to continue." prompt="Total number of Very Low income units developed or rehabilitated." sqref="O35 J35" xr:uid="{4A77B728-F4C6-43A7-996D-CFB60BD46455}">
      <formula1>0</formula1>
    </dataValidation>
    <dataValidation type="textLength" operator="lessThan" allowBlank="1" showInputMessage="1" showErrorMessage="1" error="This is not a form field. Please press tab to continue." prompt="Total number of ELI units developed or rehabilitated." sqref="N35 I35" xr:uid="{2E605DC7-6C31-4545-941E-EC9CAEC6B038}">
      <formula1>0</formula1>
    </dataValidation>
    <dataValidation type="textLength" operator="lessThan" allowBlank="1" showInputMessage="1" showErrorMessage="1" error="This is not a form field. Please press tab to continue." prompt="Total number of units developed or rehabilitated for formerly homeless individuals" sqref="M35 H35" xr:uid="{DFD10737-505B-4DDB-943C-A34E22C3114C}">
      <formula1>0</formula1>
    </dataValidation>
    <dataValidation type="textLength" operator="lessThan" allowBlank="1" showInputMessage="1" showErrorMessage="1" error="This is not a form field. Please press tab to continue." prompt="Total number of ADA-accessible units" sqref="L35 G35" xr:uid="{3A0612C3-7A28-48E7-A1BE-059333E426DB}">
      <formula1>0</formula1>
    </dataValidation>
    <dataValidation type="list" allowBlank="1" showInputMessage="1" showErrorMessage="1" prompt="Please select from the drop-down the status of this project" sqref="Q28:Q34 L28:L34" xr:uid="{3F9ADF14-4E6F-4ED0-A6E0-2A17A11CA78B}">
      <formula1>"Select One, Predevelopment, Acquired, Under Construction, Construction Completed"</formula1>
    </dataValidation>
    <dataValidation type="list" allowBlank="1" showInputMessage="1" showErrorMessage="1" prompt="Is award letter to affordable housing project attached? Please select a response from the drop-down menu." sqref="R28:R34 M28:M34" xr:uid="{AB345BCD-71FE-45F3-A88C-CE23FD5ED12C}">
      <formula1>"Select One, Yes, No, N/A, Previously Submitted"</formula1>
    </dataValidation>
    <dataValidation type="list" allowBlank="1" showInputMessage="1" showErrorMessage="1" prompt="Is evidence that rehabilitated units were not restricted prior to rehabilitation attached to this report? Select your response from the drop-down menu." sqref="S28:S34 N28:N34" xr:uid="{75EB32D3-1EEA-43F9-B633-85D4E2D0833B}">
      <formula1>"Select One, Yes, No, N/A, Previously Submitted"</formula1>
    </dataValidation>
    <dataValidation type="list" allowBlank="1" showInputMessage="1" showErrorMessage="1" prompt="If the project is completed, is the certificate of occupancy or completion attached? Select yes or no." sqref="U28:U34 P28:P34" xr:uid="{6B5356E8-EFFA-4999-B701-1C1894FBEAF9}">
      <formula1>"Select One, Yes, No, N/A,Previously Submitted"</formula1>
    </dataValidation>
    <dataValidation operator="lessThan" allowBlank="1" showInputMessage="1" showErrorMessage="1" error="This is not a form field. Please press Tab to continue." sqref="B2" xr:uid="{1759BEFC-3BC5-470B-A78A-350A1D0A8C39}"/>
    <dataValidation allowBlank="1" showInputMessage="1" showErrorMessage="1" prompt="Enter the number of veterans to occupy this project" sqref="Q18:Q24" xr:uid="{B64C7333-167C-4900-8A8F-4C4013CDB4A5}"/>
    <dataValidation allowBlank="1" showInputMessage="1" showErrorMessage="1" prompt="Enter Project name or identifier if PLHA funds have been requested and/or commitment documents have been submitted to SGM." sqref="B18:B24" xr:uid="{90C93226-A3AE-4925-B91B-A79F3D55DD2D}"/>
    <dataValidation allowBlank="1" showInputMessage="1" showErrorMessage="1" prompt="Enter the length of affordability for the Project.  Length of affordability must adhere to the PLHA Guidelines for each specific Activity.  If not applicable, please enter &quot;N/A.&quot;" sqref="E18:E24" xr:uid="{94E1F374-ED4A-4806-986C-E6D736B521D2}"/>
    <dataValidation allowBlank="1" showInputMessage="1" showErrorMessage="1" prompt="Enter the expiration date of the affordability covenant.  If not applicable, please enter &quot;N/A.&quot;" sqref="F18:F24" xr:uid="{2B05DB6F-3759-4AA7-921A-22C5D9DE1148}"/>
    <dataValidation allowBlank="1" showInputMessage="1" showErrorMessage="1" prompt="Enter the total cost of the Project.  Cost includes PLHA and non-PLHA funds.  If not applicable, please enter &quot;N/A.&quot;" sqref="G18:G24" xr:uid="{6D0BD86E-B720-4A6A-BD45-C3613AA5ED82}"/>
    <dataValidation allowBlank="1" showInputMessage="1" showErrorMessage="1" prompt="Enter Project Address if PLHA funds have been requested and/or commitment documents have been submitted to SGM." sqref="C18:C24" xr:uid="{5AD1944E-DCF0-455F-A7D6-CD8F92654985}"/>
    <dataValidation allowBlank="1" showInputMessage="1" showErrorMessage="1" prompt="Enter name of Project developer.  Please enter &quot;N/A&quot; if not applicable." sqref="H18:H24" xr:uid="{14AE4A72-D945-420B-9C8C-350EC2881074}"/>
    <dataValidation allowBlank="1" showInputMessage="1" showErrorMessage="1" prompt="Enter the total amount from previous year's Annual Report.  Please review the instructions for a more detailed explanation." sqref="N5:N9 T5:T12" xr:uid="{5B70290C-B325-4E65-BAB6-ED74C5769D75}"/>
    <dataValidation type="textLength" operator="lessThan" allowBlank="1" showInputMessage="1" showErrorMessage="1" sqref="B36:P36 K5:M9 N17:U17 Q5:S12 N16:V16 B16:M17 B26:P27" xr:uid="{FC019445-A85F-48DC-93DB-AFF99A5BFD50}">
      <formula1>0</formula1>
    </dataValidation>
    <dataValidation allowBlank="1" showInputMessage="1" showErrorMessage="1" prompt="If PLHA funds have not been requested or expended during this reporting period, provide an explanation as noted in the instruction." sqref="B37:P37" xr:uid="{2B32EC7F-20D9-4812-8929-3C8E7F384EAF}"/>
    <dataValidation type="textLength" allowBlank="1" showInputMessage="1" showErrorMessage="1" sqref="K10 E8 B4:D4 B5:D13 B3:I3 K3:V4 O5:P9 U5:U12 J25:U25 B25 G25 B35:D35" xr:uid="{45874ADF-E91A-40B8-B43C-03F08DD4098E}">
      <formula1>1000</formula1>
      <formula2>5000</formula2>
    </dataValidation>
    <dataValidation allowBlank="1" showInputMessage="1" showErrorMessage="1" prompt="Enter the amount noted in the Disencumbrance letter sent by SGIM.." sqref="E7" xr:uid="{9F22167E-9E97-4BA8-8044-82E0EBF31B65}"/>
    <dataValidation allowBlank="1" showInputMessage="1" showErrorMessage="1" prompt="Enter the most current amount approved by SGIM with the budget revision or Request for Funds form." sqref="E6 E9" xr:uid="{CF844918-EB1F-4431-844D-212F663FDF75}"/>
    <dataValidation allowBlank="1" showInputMessage="1" showErrorMessage="1" prompt="Enter the total amount of funds expended towards a project or service using PLHA funds." sqref="E11:I11" xr:uid="{E1A55C59-273F-48C6-BBE7-C45FBC96451E}"/>
    <dataValidation allowBlank="1" showInputMessage="1" showErrorMessage="1" prompt="Enter the most current amount awarded by HCD in the execuited Standard Agreement or approved by SGIM with the budget revision or Request for Funds form." sqref="E5" xr:uid="{F9A643FA-DAD2-4E0D-9B48-249DC4E787D4}"/>
    <dataValidation type="list" allowBlank="1" showInputMessage="1" showErrorMessage="1" sqref="E4:I4" xr:uid="{E6A88394-0721-4321-907C-CE61FDE9ABFF}">
      <formula1>"Awarded Year, 2019,2020,2021,2022,2023"</formula1>
    </dataValidation>
    <dataValidation allowBlank="1" showInputMessage="1" showErrorMessage="1" prompt="Enter the total amount of funds expended towards Admin costs using PLHA funds." sqref="E12:I13" xr:uid="{67C12265-22CC-4937-A60A-E6AA628484E3}"/>
  </dataValidations>
  <printOptions horizontalCentered="1" verticalCentered="1"/>
  <pageMargins left="0.25" right="0.25" top="0.75" bottom="0.75" header="0.3" footer="0.3"/>
  <pageSetup scale="25" orientation="landscape" horizontalDpi="1200" verticalDpi="1200" r:id="rId1"/>
  <extLst>
    <ext xmlns:x14="http://schemas.microsoft.com/office/spreadsheetml/2009/9/main" uri="{CCE6A557-97BC-4b89-ADB6-D9C93CAAB3DF}">
      <x14:dataValidations xmlns:xm="http://schemas.microsoft.com/office/excel/2006/main" xWindow="476" yWindow="890" count="1">
        <x14:dataValidation type="list" allowBlank="1" showInputMessage="1" showErrorMessage="1" prompt="Enter County of the Project if PLHA funds have been requested and/or commitment documents have been submitted to SGM." xr:uid="{F3308C42-2958-4F69-B620-EDA88D91DDA5}">
          <x14:formula1>
            <xm:f>'Drop Down Box'!$E$2:$E$61</xm:f>
          </x14:formula1>
          <xm:sqref>D18:D24</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1CCA91-1D5A-4146-A57C-8254420A603B}">
  <sheetPr codeName="Sheet23">
    <pageSetUpPr fitToPage="1"/>
  </sheetPr>
  <dimension ref="A1:ADK437"/>
  <sheetViews>
    <sheetView zoomScale="50" zoomScaleNormal="50" zoomScaleSheetLayoutView="30" zoomScalePageLayoutView="70" workbookViewId="0">
      <selection activeCell="E4" sqref="E4:I4"/>
    </sheetView>
  </sheetViews>
  <sheetFormatPr defaultColWidth="8.54296875" defaultRowHeight="12.5" x14ac:dyDescent="0.25"/>
  <cols>
    <col min="1" max="1" width="4.453125" customWidth="1"/>
    <col min="2" max="22" width="30.54296875" customWidth="1"/>
    <col min="23" max="791" width="8.54296875" style="70"/>
  </cols>
  <sheetData>
    <row r="1" spans="1:22" ht="34.5" customHeight="1" x14ac:dyDescent="0.25">
      <c r="A1" s="70"/>
      <c r="B1" s="769" t="s">
        <v>141</v>
      </c>
      <c r="C1" s="786"/>
      <c r="D1" s="786"/>
      <c r="E1" s="786"/>
      <c r="F1" s="786"/>
      <c r="G1" s="786"/>
      <c r="H1" s="786"/>
      <c r="I1" s="786"/>
      <c r="J1" s="786"/>
      <c r="K1" s="786"/>
      <c r="L1" s="786"/>
      <c r="M1" s="786"/>
      <c r="N1" s="786"/>
      <c r="O1" s="770"/>
      <c r="P1" s="770"/>
      <c r="Q1" s="770"/>
      <c r="R1" s="770"/>
      <c r="S1" s="770"/>
      <c r="T1" s="770"/>
      <c r="U1" s="770"/>
      <c r="V1" s="771"/>
    </row>
    <row r="2" spans="1:22" ht="75.650000000000006" customHeight="1" thickBot="1" x14ac:dyDescent="0.3">
      <c r="A2" s="70"/>
      <c r="B2" s="698" t="s">
        <v>557</v>
      </c>
      <c r="C2" s="699"/>
      <c r="D2" s="699"/>
      <c r="E2" s="699"/>
      <c r="F2" s="699"/>
      <c r="G2" s="699"/>
      <c r="H2" s="699"/>
      <c r="I2" s="699"/>
      <c r="J2" s="699"/>
      <c r="K2" s="699"/>
      <c r="L2" s="699"/>
      <c r="M2" s="699"/>
      <c r="N2" s="699"/>
      <c r="O2" s="772"/>
      <c r="P2" s="772"/>
      <c r="Q2" s="772"/>
      <c r="R2" s="772"/>
      <c r="S2" s="772"/>
      <c r="T2" s="772"/>
      <c r="U2" s="772"/>
      <c r="V2" s="773"/>
    </row>
    <row r="3" spans="1:22" ht="245.15" customHeight="1" x14ac:dyDescent="0.25">
      <c r="A3" s="70"/>
      <c r="B3" s="1066" t="s">
        <v>558</v>
      </c>
      <c r="C3" s="1067"/>
      <c r="D3" s="1067"/>
      <c r="E3" s="1067"/>
      <c r="F3" s="1067"/>
      <c r="G3" s="1067"/>
      <c r="H3" s="1067"/>
      <c r="I3" s="1068"/>
      <c r="J3" s="224"/>
      <c r="K3" s="1066" t="s">
        <v>559</v>
      </c>
      <c r="L3" s="1067"/>
      <c r="M3" s="1067"/>
      <c r="N3" s="1067"/>
      <c r="O3" s="1067"/>
      <c r="P3" s="1067"/>
      <c r="Q3" s="1067"/>
      <c r="R3" s="1067"/>
      <c r="S3" s="1067"/>
      <c r="T3" s="1067"/>
      <c r="U3" s="1067"/>
      <c r="V3" s="1068"/>
    </row>
    <row r="4" spans="1:22" ht="75.650000000000006" customHeight="1" x14ac:dyDescent="0.25">
      <c r="A4" s="70"/>
      <c r="B4" s="1005" t="str">
        <f>'1-Cover Sheet'!C9</f>
        <v>Select One</v>
      </c>
      <c r="C4" s="1006"/>
      <c r="D4" s="1006"/>
      <c r="E4" s="1044" t="s">
        <v>521</v>
      </c>
      <c r="F4" s="1045"/>
      <c r="G4" s="1045"/>
      <c r="H4" s="1045"/>
      <c r="I4" s="1046"/>
      <c r="J4" s="225"/>
      <c r="K4" s="1069" t="s">
        <v>145</v>
      </c>
      <c r="L4" s="1070"/>
      <c r="M4" s="1071"/>
      <c r="N4" s="285" t="s">
        <v>146</v>
      </c>
      <c r="O4" s="105" t="s">
        <v>147</v>
      </c>
      <c r="P4" s="58" t="s">
        <v>148</v>
      </c>
      <c r="Q4" s="1072" t="s">
        <v>149</v>
      </c>
      <c r="R4" s="1073"/>
      <c r="S4" s="1074"/>
      <c r="T4" s="285" t="s">
        <v>150</v>
      </c>
      <c r="U4" s="105" t="s">
        <v>147</v>
      </c>
      <c r="V4" s="58" t="s">
        <v>151</v>
      </c>
    </row>
    <row r="5" spans="1:22" ht="75.650000000000006" customHeight="1" x14ac:dyDescent="0.25">
      <c r="A5" s="70"/>
      <c r="B5" s="1015" t="s">
        <v>560</v>
      </c>
      <c r="C5" s="1016"/>
      <c r="D5" s="1016"/>
      <c r="E5" s="682"/>
      <c r="F5" s="683"/>
      <c r="G5" s="683"/>
      <c r="H5" s="683"/>
      <c r="I5" s="684"/>
      <c r="J5" s="226"/>
      <c r="K5" s="1075" t="s">
        <v>561</v>
      </c>
      <c r="L5" s="1076"/>
      <c r="M5" s="1077"/>
      <c r="N5" s="5"/>
      <c r="O5" s="139">
        <f>J47</f>
        <v>0</v>
      </c>
      <c r="P5" s="146">
        <f>SUM(N5:O5)</f>
        <v>0</v>
      </c>
      <c r="Q5" s="1078" t="s">
        <v>562</v>
      </c>
      <c r="R5" s="1079"/>
      <c r="S5" s="1080"/>
      <c r="T5" s="5"/>
      <c r="U5" s="139">
        <f>G37</f>
        <v>0</v>
      </c>
      <c r="V5" s="146">
        <f>SUM(T5:U5)</f>
        <v>0</v>
      </c>
    </row>
    <row r="6" spans="1:22" ht="75.650000000000006" customHeight="1" x14ac:dyDescent="0.25">
      <c r="A6" s="70"/>
      <c r="B6" s="1015" t="s">
        <v>563</v>
      </c>
      <c r="C6" s="1016"/>
      <c r="D6" s="1016"/>
      <c r="E6" s="682"/>
      <c r="F6" s="683"/>
      <c r="G6" s="683"/>
      <c r="H6" s="683"/>
      <c r="I6" s="684"/>
      <c r="J6" s="226"/>
      <c r="K6" s="1075" t="s">
        <v>336</v>
      </c>
      <c r="L6" s="1076"/>
      <c r="M6" s="1077"/>
      <c r="N6" s="5"/>
      <c r="O6" s="140">
        <f>D47</f>
        <v>0</v>
      </c>
      <c r="P6" s="146">
        <f t="shared" ref="P6:P11" si="0">SUM(N6:O6)</f>
        <v>0</v>
      </c>
      <c r="Q6" s="1075" t="s">
        <v>337</v>
      </c>
      <c r="R6" s="1076"/>
      <c r="S6" s="1077"/>
      <c r="T6" s="5"/>
      <c r="U6" s="140">
        <f>D37</f>
        <v>0</v>
      </c>
      <c r="V6" s="146">
        <f t="shared" ref="V6:V11" si="1">SUM(T6:U6)</f>
        <v>0</v>
      </c>
    </row>
    <row r="7" spans="1:22" ht="75.650000000000006" customHeight="1" x14ac:dyDescent="0.25">
      <c r="A7" s="70"/>
      <c r="B7" s="1015" t="s">
        <v>564</v>
      </c>
      <c r="C7" s="1016"/>
      <c r="D7" s="1016"/>
      <c r="E7" s="682"/>
      <c r="F7" s="683"/>
      <c r="G7" s="683"/>
      <c r="H7" s="683"/>
      <c r="I7" s="684"/>
      <c r="J7" s="226"/>
      <c r="K7" s="1075" t="s">
        <v>339</v>
      </c>
      <c r="L7" s="1076"/>
      <c r="M7" s="1077"/>
      <c r="N7" s="5"/>
      <c r="O7" s="140">
        <f>E47</f>
        <v>0</v>
      </c>
      <c r="P7" s="146">
        <f t="shared" si="0"/>
        <v>0</v>
      </c>
      <c r="Q7" s="1075" t="s">
        <v>340</v>
      </c>
      <c r="R7" s="1076"/>
      <c r="S7" s="1077"/>
      <c r="T7" s="5"/>
      <c r="U7" s="140">
        <f>E37</f>
        <v>0</v>
      </c>
      <c r="V7" s="146">
        <f t="shared" si="1"/>
        <v>0</v>
      </c>
    </row>
    <row r="8" spans="1:22" ht="75.650000000000006" customHeight="1" x14ac:dyDescent="0.25">
      <c r="A8" s="70"/>
      <c r="B8" s="1015" t="s">
        <v>565</v>
      </c>
      <c r="C8" s="1016"/>
      <c r="D8" s="1016"/>
      <c r="E8" s="1047">
        <f>SUM(E5-E6-E7)</f>
        <v>0</v>
      </c>
      <c r="F8" s="1048"/>
      <c r="G8" s="1048"/>
      <c r="H8" s="1048"/>
      <c r="I8" s="1049"/>
      <c r="J8" s="226"/>
      <c r="K8" s="1075" t="s">
        <v>342</v>
      </c>
      <c r="L8" s="1076"/>
      <c r="M8" s="1077"/>
      <c r="N8" s="5"/>
      <c r="O8" s="140">
        <f>F47</f>
        <v>0</v>
      </c>
      <c r="P8" s="146">
        <f t="shared" si="0"/>
        <v>0</v>
      </c>
      <c r="Q8" s="1075" t="s">
        <v>343</v>
      </c>
      <c r="R8" s="1076"/>
      <c r="S8" s="1077"/>
      <c r="T8" s="5"/>
      <c r="U8" s="140">
        <f>F37</f>
        <v>0</v>
      </c>
      <c r="V8" s="146">
        <f t="shared" si="1"/>
        <v>0</v>
      </c>
    </row>
    <row r="9" spans="1:22" ht="75.650000000000006" customHeight="1" x14ac:dyDescent="0.25">
      <c r="A9" s="70"/>
      <c r="B9" s="1017" t="s">
        <v>566</v>
      </c>
      <c r="C9" s="1018"/>
      <c r="D9" s="1019"/>
      <c r="E9" s="682"/>
      <c r="F9" s="683"/>
      <c r="G9" s="683"/>
      <c r="H9" s="683"/>
      <c r="I9" s="684"/>
      <c r="J9" s="226"/>
      <c r="K9" s="1105" t="s">
        <v>383</v>
      </c>
      <c r="L9" s="1106"/>
      <c r="M9" s="1107"/>
      <c r="N9" s="5"/>
      <c r="O9" s="140">
        <f>G47</f>
        <v>0</v>
      </c>
      <c r="P9" s="146">
        <f t="shared" si="0"/>
        <v>0</v>
      </c>
      <c r="Q9" s="1075" t="s">
        <v>354</v>
      </c>
      <c r="R9" s="1076"/>
      <c r="S9" s="1077"/>
      <c r="T9" s="5"/>
      <c r="U9" s="140">
        <f>J37</f>
        <v>0</v>
      </c>
      <c r="V9" s="146">
        <f t="shared" si="1"/>
        <v>0</v>
      </c>
    </row>
    <row r="10" spans="1:22" ht="75.650000000000006" customHeight="1" x14ac:dyDescent="0.25">
      <c r="A10" s="70"/>
      <c r="B10" s="1015" t="s">
        <v>567</v>
      </c>
      <c r="C10" s="1016"/>
      <c r="D10" s="1016"/>
      <c r="E10" s="1047">
        <f>SUM(J24:M24)</f>
        <v>0</v>
      </c>
      <c r="F10" s="1053"/>
      <c r="G10" s="1053"/>
      <c r="H10" s="1053"/>
      <c r="I10" s="993"/>
      <c r="J10" s="226"/>
      <c r="K10" s="1108" t="s">
        <v>351</v>
      </c>
      <c r="L10" s="1109"/>
      <c r="M10" s="1110"/>
      <c r="N10" s="5"/>
      <c r="O10" s="140">
        <f>H47</f>
        <v>0</v>
      </c>
      <c r="P10" s="146">
        <f t="shared" si="0"/>
        <v>0</v>
      </c>
      <c r="Q10" s="1075" t="s">
        <v>349</v>
      </c>
      <c r="R10" s="1076"/>
      <c r="S10" s="1077"/>
      <c r="T10" s="5"/>
      <c r="U10" s="140">
        <f>H37</f>
        <v>0</v>
      </c>
      <c r="V10" s="146">
        <f t="shared" si="1"/>
        <v>0</v>
      </c>
    </row>
    <row r="11" spans="1:22" ht="75.650000000000006" customHeight="1" thickBot="1" x14ac:dyDescent="0.3">
      <c r="A11" s="70"/>
      <c r="B11" s="1015" t="s">
        <v>568</v>
      </c>
      <c r="C11" s="1016"/>
      <c r="D11" s="1016"/>
      <c r="E11" s="682"/>
      <c r="F11" s="683"/>
      <c r="G11" s="683"/>
      <c r="H11" s="683"/>
      <c r="I11" s="684"/>
      <c r="J11" s="226"/>
      <c r="K11" s="1108" t="s">
        <v>353</v>
      </c>
      <c r="L11" s="1109"/>
      <c r="M11" s="1110"/>
      <c r="N11" s="61"/>
      <c r="O11" s="39">
        <f>I47</f>
        <v>0</v>
      </c>
      <c r="P11" s="147">
        <f t="shared" si="0"/>
        <v>0</v>
      </c>
      <c r="Q11" s="1075" t="s">
        <v>352</v>
      </c>
      <c r="R11" s="1076"/>
      <c r="S11" s="1077"/>
      <c r="T11" s="5"/>
      <c r="U11" s="140">
        <f>I37</f>
        <v>0</v>
      </c>
      <c r="V11" s="146">
        <f t="shared" si="1"/>
        <v>0</v>
      </c>
    </row>
    <row r="12" spans="1:22" ht="75.650000000000006" customHeight="1" x14ac:dyDescent="0.25">
      <c r="A12" s="70"/>
      <c r="B12" s="1015" t="s">
        <v>532</v>
      </c>
      <c r="C12" s="1016"/>
      <c r="D12" s="1016"/>
      <c r="E12" s="682"/>
      <c r="F12" s="683"/>
      <c r="G12" s="683"/>
      <c r="H12" s="683"/>
      <c r="I12" s="684"/>
      <c r="J12" s="226"/>
      <c r="K12" s="755"/>
      <c r="L12" s="756"/>
      <c r="M12" s="756"/>
      <c r="N12" s="756"/>
      <c r="O12" s="756"/>
      <c r="P12" s="756"/>
      <c r="Q12" s="1105" t="s">
        <v>355</v>
      </c>
      <c r="R12" s="1106"/>
      <c r="S12" s="1107"/>
      <c r="T12" s="5"/>
      <c r="U12" s="148">
        <f>K37</f>
        <v>0</v>
      </c>
      <c r="V12" s="149">
        <f>SUM(T12:U12)</f>
        <v>0</v>
      </c>
    </row>
    <row r="13" spans="1:22" ht="75.650000000000006" customHeight="1" x14ac:dyDescent="0.25">
      <c r="A13" s="70"/>
      <c r="B13" s="1015" t="s">
        <v>533</v>
      </c>
      <c r="C13" s="1016"/>
      <c r="D13" s="1016"/>
      <c r="E13" s="682"/>
      <c r="F13" s="683"/>
      <c r="G13" s="683"/>
      <c r="H13" s="683"/>
      <c r="I13" s="684"/>
      <c r="J13" s="226"/>
      <c r="K13" s="755"/>
      <c r="L13" s="756"/>
      <c r="M13" s="756"/>
      <c r="N13" s="756"/>
      <c r="O13" s="756"/>
      <c r="P13" s="756"/>
      <c r="Q13" s="1108" t="s">
        <v>356</v>
      </c>
      <c r="R13" s="1109"/>
      <c r="S13" s="1110"/>
      <c r="T13" s="5"/>
      <c r="U13" s="148">
        <f>L37</f>
        <v>0</v>
      </c>
      <c r="V13" s="149">
        <f>SUM(T13:U13)</f>
        <v>0</v>
      </c>
    </row>
    <row r="14" spans="1:22" ht="75.650000000000006" customHeight="1" x14ac:dyDescent="0.25">
      <c r="A14" s="70"/>
      <c r="B14" s="713"/>
      <c r="C14" s="714"/>
      <c r="D14" s="714"/>
      <c r="E14" s="714"/>
      <c r="F14" s="714"/>
      <c r="G14" s="714"/>
      <c r="H14" s="714"/>
      <c r="I14" s="715"/>
      <c r="J14" s="226"/>
      <c r="K14" s="755"/>
      <c r="L14" s="756"/>
      <c r="M14" s="756"/>
      <c r="N14" s="756"/>
      <c r="O14" s="756"/>
      <c r="P14" s="756"/>
      <c r="Q14" s="1108" t="s">
        <v>357</v>
      </c>
      <c r="R14" s="1109"/>
      <c r="S14" s="1110"/>
      <c r="T14" s="5"/>
      <c r="U14" s="148">
        <f>M37</f>
        <v>0</v>
      </c>
      <c r="V14" s="149">
        <f>SUM(T14:U14)</f>
        <v>0</v>
      </c>
    </row>
    <row r="15" spans="1:22" ht="75.650000000000006" customHeight="1" thickBot="1" x14ac:dyDescent="0.3">
      <c r="A15" s="70"/>
      <c r="B15" s="880"/>
      <c r="C15" s="881"/>
      <c r="D15" s="881"/>
      <c r="E15" s="881"/>
      <c r="F15" s="881"/>
      <c r="G15" s="881"/>
      <c r="H15" s="881"/>
      <c r="I15" s="882"/>
      <c r="J15" s="251"/>
      <c r="K15" s="755"/>
      <c r="L15" s="756"/>
      <c r="M15" s="756"/>
      <c r="N15" s="756"/>
      <c r="O15" s="756"/>
      <c r="P15" s="756"/>
      <c r="Q15" s="1108" t="s">
        <v>358</v>
      </c>
      <c r="R15" s="1109"/>
      <c r="S15" s="1110"/>
      <c r="T15" s="61"/>
      <c r="U15" s="39">
        <f>N37</f>
        <v>0</v>
      </c>
      <c r="V15" s="147">
        <f>SUM(T15:U15)</f>
        <v>0</v>
      </c>
    </row>
    <row r="16" spans="1:22" ht="75.650000000000006" customHeight="1" thickBot="1" x14ac:dyDescent="0.3">
      <c r="A16" s="70"/>
      <c r="B16" s="716"/>
      <c r="C16" s="717"/>
      <c r="D16" s="717"/>
      <c r="E16" s="717"/>
      <c r="F16" s="717"/>
      <c r="G16" s="717"/>
      <c r="H16" s="717"/>
      <c r="I16" s="718"/>
      <c r="J16" s="251"/>
      <c r="K16" s="685"/>
      <c r="L16" s="686"/>
      <c r="M16" s="686"/>
      <c r="N16" s="686"/>
      <c r="O16" s="686"/>
      <c r="P16" s="686"/>
      <c r="Q16" s="1111"/>
      <c r="R16" s="1111"/>
      <c r="S16" s="1111"/>
      <c r="T16" s="1111"/>
      <c r="U16" s="1111"/>
      <c r="V16" s="1112"/>
    </row>
    <row r="17" spans="1:22" ht="87" customHeight="1" thickBot="1" x14ac:dyDescent="0.3">
      <c r="A17" s="70"/>
      <c r="B17" s="1039" t="s">
        <v>569</v>
      </c>
      <c r="C17" s="1040"/>
      <c r="D17" s="1040"/>
      <c r="E17" s="1040"/>
      <c r="F17" s="1040"/>
      <c r="G17" s="1040"/>
      <c r="H17" s="1040"/>
      <c r="I17" s="1040"/>
      <c r="J17" s="1040"/>
      <c r="K17" s="1040"/>
      <c r="L17" s="1040"/>
      <c r="M17" s="1040"/>
      <c r="N17" s="1040"/>
      <c r="O17" s="1060"/>
      <c r="P17" s="1060"/>
      <c r="Q17" s="1060"/>
      <c r="R17" s="1060"/>
      <c r="S17" s="1060"/>
      <c r="T17" s="1060"/>
      <c r="U17" s="1060"/>
      <c r="V17" s="1061"/>
    </row>
    <row r="18" spans="1:22" ht="95.15" customHeight="1" x14ac:dyDescent="0.4">
      <c r="A18" s="70"/>
      <c r="B18" s="1062" t="s">
        <v>360</v>
      </c>
      <c r="C18" s="1063"/>
      <c r="D18" s="1063"/>
      <c r="E18" s="1063"/>
      <c r="F18" s="1063"/>
      <c r="G18" s="1063"/>
      <c r="H18" s="1063"/>
      <c r="I18" s="1063"/>
      <c r="J18" s="1063"/>
      <c r="K18" s="1062" t="s">
        <v>177</v>
      </c>
      <c r="L18" s="1064"/>
      <c r="M18" s="1064"/>
      <c r="N18" s="1064"/>
      <c r="O18" s="1064"/>
      <c r="P18" s="1064"/>
      <c r="Q18" s="1064"/>
      <c r="R18" s="1064"/>
      <c r="S18" s="1064"/>
      <c r="T18" s="1064"/>
      <c r="U18" s="1064"/>
      <c r="V18" s="1065"/>
    </row>
    <row r="19" spans="1:22" ht="106.5" customHeight="1" x14ac:dyDescent="0.25">
      <c r="A19" s="70"/>
      <c r="B19" s="1113" t="s">
        <v>179</v>
      </c>
      <c r="C19" s="1114"/>
      <c r="D19" s="1114" t="s">
        <v>180</v>
      </c>
      <c r="E19" s="1114"/>
      <c r="F19" s="1114" t="s">
        <v>181</v>
      </c>
      <c r="G19" s="1114"/>
      <c r="H19" s="131" t="s">
        <v>182</v>
      </c>
      <c r="I19" s="131" t="s">
        <v>183</v>
      </c>
      <c r="J19" s="300" t="s">
        <v>184</v>
      </c>
      <c r="K19" s="1081"/>
      <c r="L19" s="143" t="s">
        <v>361</v>
      </c>
      <c r="M19" s="131" t="s">
        <v>362</v>
      </c>
      <c r="N19" s="131" t="s">
        <v>363</v>
      </c>
      <c r="O19" s="131" t="s">
        <v>364</v>
      </c>
      <c r="P19" s="131" t="s">
        <v>366</v>
      </c>
      <c r="Q19" s="131" t="s">
        <v>367</v>
      </c>
      <c r="R19" s="131" t="s">
        <v>368</v>
      </c>
      <c r="S19" s="131" t="s">
        <v>369</v>
      </c>
      <c r="T19" s="131" t="s">
        <v>370</v>
      </c>
      <c r="U19" s="899" t="s">
        <v>371</v>
      </c>
      <c r="V19" s="900"/>
    </row>
    <row r="20" spans="1:22" ht="39.65" customHeight="1" x14ac:dyDescent="0.25">
      <c r="A20" s="72" t="s">
        <v>200</v>
      </c>
      <c r="B20" s="825"/>
      <c r="C20" s="826"/>
      <c r="D20" s="879"/>
      <c r="E20" s="879"/>
      <c r="F20" s="813" t="s">
        <v>22</v>
      </c>
      <c r="G20" s="814"/>
      <c r="H20" s="280"/>
      <c r="I20" s="67"/>
      <c r="J20" s="92"/>
      <c r="K20" s="1082"/>
      <c r="L20" s="65"/>
      <c r="M20" s="6"/>
      <c r="N20" s="6"/>
      <c r="O20" s="6"/>
      <c r="P20" s="6"/>
      <c r="Q20" s="6"/>
      <c r="R20" s="6"/>
      <c r="S20" s="6"/>
      <c r="T20" s="6"/>
      <c r="U20" s="874">
        <f>SUM(L20:T20)</f>
        <v>0</v>
      </c>
      <c r="V20" s="875"/>
    </row>
    <row r="21" spans="1:22" ht="39.65" customHeight="1" x14ac:dyDescent="0.25">
      <c r="A21" s="72" t="s">
        <v>200</v>
      </c>
      <c r="B21" s="825"/>
      <c r="C21" s="826"/>
      <c r="D21" s="879"/>
      <c r="E21" s="879"/>
      <c r="F21" s="813" t="s">
        <v>22</v>
      </c>
      <c r="G21" s="814"/>
      <c r="H21" s="280"/>
      <c r="I21" s="67"/>
      <c r="J21" s="92"/>
      <c r="K21" s="1082"/>
      <c r="L21" s="65"/>
      <c r="M21" s="6"/>
      <c r="N21" s="6"/>
      <c r="O21" s="6"/>
      <c r="P21" s="6"/>
      <c r="Q21" s="6"/>
      <c r="R21" s="6"/>
      <c r="S21" s="6"/>
      <c r="T21" s="6"/>
      <c r="U21" s="874">
        <f t="shared" ref="U21:U26" si="2">SUM(L21:T21)</f>
        <v>0</v>
      </c>
      <c r="V21" s="875"/>
    </row>
    <row r="22" spans="1:22" ht="39.65" customHeight="1" x14ac:dyDescent="0.25">
      <c r="A22" s="72" t="s">
        <v>200</v>
      </c>
      <c r="B22" s="825"/>
      <c r="C22" s="826"/>
      <c r="D22" s="879"/>
      <c r="E22" s="879"/>
      <c r="F22" s="813" t="s">
        <v>22</v>
      </c>
      <c r="G22" s="814"/>
      <c r="H22" s="280"/>
      <c r="I22" s="67"/>
      <c r="J22" s="92"/>
      <c r="K22" s="1082"/>
      <c r="L22" s="65"/>
      <c r="M22" s="6"/>
      <c r="N22" s="6"/>
      <c r="O22" s="6"/>
      <c r="P22" s="6"/>
      <c r="Q22" s="6"/>
      <c r="R22" s="6"/>
      <c r="S22" s="6"/>
      <c r="T22" s="6"/>
      <c r="U22" s="874">
        <f t="shared" si="2"/>
        <v>0</v>
      </c>
      <c r="V22" s="875"/>
    </row>
    <row r="23" spans="1:22" ht="39.65" customHeight="1" x14ac:dyDescent="0.25">
      <c r="A23" s="72" t="s">
        <v>200</v>
      </c>
      <c r="B23" s="825"/>
      <c r="C23" s="826"/>
      <c r="D23" s="879"/>
      <c r="E23" s="879"/>
      <c r="F23" s="813" t="s">
        <v>22</v>
      </c>
      <c r="G23" s="814"/>
      <c r="H23" s="280"/>
      <c r="I23" s="67"/>
      <c r="J23" s="92"/>
      <c r="K23" s="1082"/>
      <c r="L23" s="65"/>
      <c r="M23" s="6"/>
      <c r="N23" s="6"/>
      <c r="O23" s="6"/>
      <c r="P23" s="6"/>
      <c r="Q23" s="6"/>
      <c r="R23" s="6"/>
      <c r="S23" s="6"/>
      <c r="T23" s="6"/>
      <c r="U23" s="874">
        <f t="shared" si="2"/>
        <v>0</v>
      </c>
      <c r="V23" s="875"/>
    </row>
    <row r="24" spans="1:22" ht="39.65" customHeight="1" x14ac:dyDescent="0.25">
      <c r="A24" s="72" t="s">
        <v>200</v>
      </c>
      <c r="B24" s="825"/>
      <c r="C24" s="826"/>
      <c r="D24" s="879"/>
      <c r="E24" s="879"/>
      <c r="F24" s="813" t="s">
        <v>22</v>
      </c>
      <c r="G24" s="814"/>
      <c r="H24" s="280"/>
      <c r="I24" s="67"/>
      <c r="J24" s="92"/>
      <c r="K24" s="1082"/>
      <c r="L24" s="65"/>
      <c r="M24" s="6"/>
      <c r="N24" s="6"/>
      <c r="O24" s="6"/>
      <c r="P24" s="6"/>
      <c r="Q24" s="6"/>
      <c r="R24" s="6"/>
      <c r="S24" s="6"/>
      <c r="T24" s="6"/>
      <c r="U24" s="874">
        <f t="shared" si="2"/>
        <v>0</v>
      </c>
      <c r="V24" s="875"/>
    </row>
    <row r="25" spans="1:22" ht="39.65" customHeight="1" x14ac:dyDescent="0.25">
      <c r="A25" s="72" t="s">
        <v>200</v>
      </c>
      <c r="B25" s="825"/>
      <c r="C25" s="826"/>
      <c r="D25" s="879"/>
      <c r="E25" s="879"/>
      <c r="F25" s="813" t="s">
        <v>22</v>
      </c>
      <c r="G25" s="814"/>
      <c r="H25" s="280"/>
      <c r="I25" s="67"/>
      <c r="J25" s="92"/>
      <c r="K25" s="1082"/>
      <c r="L25" s="65"/>
      <c r="M25" s="6"/>
      <c r="N25" s="6"/>
      <c r="O25" s="6"/>
      <c r="P25" s="6"/>
      <c r="Q25" s="6"/>
      <c r="R25" s="6"/>
      <c r="S25" s="6"/>
      <c r="T25" s="6"/>
      <c r="U25" s="874">
        <f t="shared" si="2"/>
        <v>0</v>
      </c>
      <c r="V25" s="875"/>
    </row>
    <row r="26" spans="1:22" ht="39.65" customHeight="1" thickBot="1" x14ac:dyDescent="0.3">
      <c r="A26" s="72" t="s">
        <v>200</v>
      </c>
      <c r="B26" s="825"/>
      <c r="C26" s="826"/>
      <c r="D26" s="887"/>
      <c r="E26" s="887"/>
      <c r="F26" s="813" t="s">
        <v>22</v>
      </c>
      <c r="G26" s="814"/>
      <c r="H26" s="280"/>
      <c r="I26" s="93"/>
      <c r="J26" s="94"/>
      <c r="K26" s="1082"/>
      <c r="L26" s="65"/>
      <c r="M26" s="6"/>
      <c r="N26" s="6"/>
      <c r="O26" s="6"/>
      <c r="P26" s="6"/>
      <c r="Q26" s="6"/>
      <c r="R26" s="6"/>
      <c r="S26" s="6"/>
      <c r="T26" s="6"/>
      <c r="U26" s="874">
        <f t="shared" si="2"/>
        <v>0</v>
      </c>
      <c r="V26" s="875"/>
    </row>
    <row r="27" spans="1:22" ht="39.65" customHeight="1" thickBot="1" x14ac:dyDescent="0.4">
      <c r="A27" s="70"/>
      <c r="B27" s="815" t="s">
        <v>258</v>
      </c>
      <c r="C27" s="828"/>
      <c r="D27" s="295"/>
      <c r="E27" s="262"/>
      <c r="F27" s="263"/>
      <c r="G27" s="264"/>
      <c r="H27" s="264"/>
      <c r="I27" s="264"/>
      <c r="J27" s="265">
        <f>SUM(J20:J26)</f>
        <v>0</v>
      </c>
      <c r="K27" s="1083"/>
      <c r="L27" s="66">
        <f t="shared" ref="L27:T27" si="3">SUM(L20:L26)</f>
        <v>0</v>
      </c>
      <c r="M27" s="44">
        <f t="shared" si="3"/>
        <v>0</v>
      </c>
      <c r="N27" s="44">
        <f t="shared" si="3"/>
        <v>0</v>
      </c>
      <c r="O27" s="44">
        <f t="shared" si="3"/>
        <v>0</v>
      </c>
      <c r="P27" s="44">
        <f t="shared" si="3"/>
        <v>0</v>
      </c>
      <c r="Q27" s="44">
        <f t="shared" si="3"/>
        <v>0</v>
      </c>
      <c r="R27" s="44">
        <f t="shared" si="3"/>
        <v>0</v>
      </c>
      <c r="S27" s="44">
        <f t="shared" si="3"/>
        <v>0</v>
      </c>
      <c r="T27" s="44">
        <f t="shared" si="3"/>
        <v>0</v>
      </c>
      <c r="U27" s="890">
        <f>SUM(L27:T27)</f>
        <v>0</v>
      </c>
      <c r="V27" s="891"/>
    </row>
    <row r="28" spans="1:22" ht="82.4" customHeight="1" x14ac:dyDescent="0.25">
      <c r="A28" s="70"/>
      <c r="B28" s="1087" t="s">
        <v>178</v>
      </c>
      <c r="C28" s="1088"/>
      <c r="D28" s="1088"/>
      <c r="E28" s="1088"/>
      <c r="F28" s="1088"/>
      <c r="G28" s="1088"/>
      <c r="H28" s="1088"/>
      <c r="I28" s="1088"/>
      <c r="J28" s="1088"/>
      <c r="K28" s="1088"/>
      <c r="L28" s="1088"/>
      <c r="M28" s="1088"/>
      <c r="N28" s="1089"/>
      <c r="O28" s="70"/>
      <c r="P28" s="70"/>
      <c r="Q28" s="70"/>
      <c r="R28" s="70"/>
      <c r="S28" s="70"/>
      <c r="T28" s="70"/>
      <c r="U28" s="70"/>
      <c r="V28" s="70"/>
    </row>
    <row r="29" spans="1:22" ht="90.65" customHeight="1" x14ac:dyDescent="0.25">
      <c r="A29" s="70"/>
      <c r="B29" s="1012" t="s">
        <v>179</v>
      </c>
      <c r="C29" s="944"/>
      <c r="D29" s="294" t="s">
        <v>378</v>
      </c>
      <c r="E29" s="131" t="s">
        <v>379</v>
      </c>
      <c r="F29" s="131" t="s">
        <v>380</v>
      </c>
      <c r="G29" s="131" t="s">
        <v>381</v>
      </c>
      <c r="H29" s="131" t="s">
        <v>349</v>
      </c>
      <c r="I29" s="131" t="s">
        <v>352</v>
      </c>
      <c r="J29" s="131" t="s">
        <v>354</v>
      </c>
      <c r="K29" s="131" t="s">
        <v>355</v>
      </c>
      <c r="L29" s="131" t="s">
        <v>356</v>
      </c>
      <c r="M29" s="131" t="s">
        <v>357</v>
      </c>
      <c r="N29" s="144" t="s">
        <v>358</v>
      </c>
      <c r="O29" s="70"/>
      <c r="P29" s="70"/>
      <c r="Q29" s="70"/>
      <c r="R29" s="70"/>
      <c r="S29" s="70"/>
      <c r="T29" s="70"/>
      <c r="U29" s="70"/>
      <c r="V29" s="70"/>
    </row>
    <row r="30" spans="1:22" ht="40.4" customHeight="1" x14ac:dyDescent="0.25">
      <c r="A30" s="70"/>
      <c r="B30" s="1084" t="str">
        <f t="shared" ref="B30:B36" si="4">IF(B20="","",B20)</f>
        <v/>
      </c>
      <c r="C30" s="944"/>
      <c r="D30" s="9"/>
      <c r="E30" s="9"/>
      <c r="F30" s="9"/>
      <c r="G30" s="9"/>
      <c r="H30" s="9"/>
      <c r="I30" s="9"/>
      <c r="J30" s="9"/>
      <c r="K30" s="9"/>
      <c r="L30" s="9"/>
      <c r="M30" s="9"/>
      <c r="N30" s="11"/>
      <c r="O30" s="70"/>
      <c r="P30" s="70"/>
      <c r="Q30" s="70"/>
      <c r="R30" s="70"/>
      <c r="S30" s="70"/>
      <c r="T30" s="70"/>
      <c r="U30" s="70"/>
      <c r="V30" s="70"/>
    </row>
    <row r="31" spans="1:22" ht="40.4" customHeight="1" x14ac:dyDescent="0.25">
      <c r="A31" s="70"/>
      <c r="B31" s="1084" t="str">
        <f t="shared" si="4"/>
        <v/>
      </c>
      <c r="C31" s="944"/>
      <c r="D31" s="9"/>
      <c r="E31" s="9"/>
      <c r="F31" s="9"/>
      <c r="G31" s="9"/>
      <c r="H31" s="9"/>
      <c r="I31" s="9"/>
      <c r="J31" s="9"/>
      <c r="K31" s="9"/>
      <c r="L31" s="9"/>
      <c r="M31" s="9"/>
      <c r="N31" s="11"/>
      <c r="O31" s="70"/>
      <c r="P31" s="70"/>
      <c r="Q31" s="70"/>
      <c r="R31" s="70"/>
      <c r="S31" s="70"/>
      <c r="T31" s="70"/>
      <c r="U31" s="70"/>
      <c r="V31" s="70"/>
    </row>
    <row r="32" spans="1:22" ht="40.4" customHeight="1" x14ac:dyDescent="0.25">
      <c r="A32" s="70"/>
      <c r="B32" s="1084" t="str">
        <f t="shared" si="4"/>
        <v/>
      </c>
      <c r="C32" s="944"/>
      <c r="D32" s="9"/>
      <c r="E32" s="9"/>
      <c r="F32" s="9"/>
      <c r="G32" s="9"/>
      <c r="H32" s="9"/>
      <c r="I32" s="9"/>
      <c r="J32" s="9"/>
      <c r="K32" s="9"/>
      <c r="L32" s="9"/>
      <c r="M32" s="9"/>
      <c r="N32" s="11"/>
      <c r="O32" s="70"/>
      <c r="P32" s="70"/>
      <c r="Q32" s="70"/>
      <c r="R32" s="70"/>
      <c r="S32" s="70"/>
      <c r="T32" s="70"/>
      <c r="U32" s="70"/>
      <c r="V32" s="70"/>
    </row>
    <row r="33" spans="1:22" ht="40.4" customHeight="1" x14ac:dyDescent="0.25">
      <c r="A33" s="70"/>
      <c r="B33" s="1084" t="str">
        <f t="shared" si="4"/>
        <v/>
      </c>
      <c r="C33" s="944"/>
      <c r="D33" s="9"/>
      <c r="E33" s="9"/>
      <c r="F33" s="9"/>
      <c r="G33" s="9"/>
      <c r="H33" s="9"/>
      <c r="I33" s="9"/>
      <c r="J33" s="9"/>
      <c r="K33" s="9"/>
      <c r="L33" s="9"/>
      <c r="M33" s="9"/>
      <c r="N33" s="11"/>
      <c r="O33" s="70"/>
      <c r="P33" s="70"/>
      <c r="Q33" s="70"/>
      <c r="R33" s="70"/>
      <c r="S33" s="70"/>
      <c r="T33" s="70"/>
      <c r="U33" s="70"/>
      <c r="V33" s="70"/>
    </row>
    <row r="34" spans="1:22" ht="40.4" customHeight="1" x14ac:dyDescent="0.25">
      <c r="A34" s="70"/>
      <c r="B34" s="1084" t="str">
        <f t="shared" si="4"/>
        <v/>
      </c>
      <c r="C34" s="944"/>
      <c r="D34" s="9"/>
      <c r="E34" s="9"/>
      <c r="F34" s="9"/>
      <c r="G34" s="9"/>
      <c r="H34" s="9"/>
      <c r="I34" s="9"/>
      <c r="J34" s="9"/>
      <c r="K34" s="9"/>
      <c r="L34" s="9"/>
      <c r="M34" s="9"/>
      <c r="N34" s="11"/>
      <c r="O34" s="70"/>
      <c r="P34" s="70"/>
      <c r="Q34" s="70"/>
      <c r="R34" s="70"/>
      <c r="S34" s="70"/>
      <c r="T34" s="70"/>
      <c r="U34" s="70"/>
      <c r="V34" s="70"/>
    </row>
    <row r="35" spans="1:22" ht="40.4" customHeight="1" x14ac:dyDescent="0.25">
      <c r="A35" s="70"/>
      <c r="B35" s="1084" t="str">
        <f t="shared" si="4"/>
        <v/>
      </c>
      <c r="C35" s="944"/>
      <c r="D35" s="9"/>
      <c r="E35" s="9"/>
      <c r="F35" s="9"/>
      <c r="G35" s="9"/>
      <c r="H35" s="9"/>
      <c r="I35" s="9"/>
      <c r="J35" s="9"/>
      <c r="K35" s="9"/>
      <c r="L35" s="9"/>
      <c r="M35" s="9"/>
      <c r="N35" s="11"/>
      <c r="O35" s="70"/>
      <c r="P35" s="70"/>
      <c r="Q35" s="70"/>
      <c r="R35" s="70"/>
      <c r="S35" s="70"/>
      <c r="T35" s="70"/>
      <c r="U35" s="70"/>
      <c r="V35" s="70"/>
    </row>
    <row r="36" spans="1:22" ht="40.4" customHeight="1" x14ac:dyDescent="0.25">
      <c r="A36" s="70"/>
      <c r="B36" s="1084" t="str">
        <f t="shared" si="4"/>
        <v/>
      </c>
      <c r="C36" s="944"/>
      <c r="D36" s="9"/>
      <c r="E36" s="9"/>
      <c r="F36" s="9"/>
      <c r="G36" s="9"/>
      <c r="H36" s="9"/>
      <c r="I36" s="9"/>
      <c r="J36" s="9"/>
      <c r="K36" s="9"/>
      <c r="L36" s="9"/>
      <c r="M36" s="9"/>
      <c r="N36" s="11"/>
      <c r="O36" s="70"/>
      <c r="P36" s="70"/>
      <c r="Q36" s="70"/>
      <c r="R36" s="70"/>
      <c r="S36" s="70"/>
      <c r="T36" s="70"/>
      <c r="U36" s="70"/>
      <c r="V36" s="70"/>
    </row>
    <row r="37" spans="1:22" ht="40.4" customHeight="1" thickBot="1" x14ac:dyDescent="0.3">
      <c r="A37" s="70"/>
      <c r="B37" s="1104" t="s">
        <v>201</v>
      </c>
      <c r="C37" s="828"/>
      <c r="D37" s="39">
        <f t="shared" ref="D37:G37" si="5">SUM(D30:D36)</f>
        <v>0</v>
      </c>
      <c r="E37" s="39">
        <f t="shared" si="5"/>
        <v>0</v>
      </c>
      <c r="F37" s="39">
        <f t="shared" si="5"/>
        <v>0</v>
      </c>
      <c r="G37" s="39">
        <f t="shared" si="5"/>
        <v>0</v>
      </c>
      <c r="H37" s="39">
        <f t="shared" ref="H37:M37" si="6">SUM(H30:H36)</f>
        <v>0</v>
      </c>
      <c r="I37" s="39">
        <f t="shared" si="6"/>
        <v>0</v>
      </c>
      <c r="J37" s="39">
        <f t="shared" si="6"/>
        <v>0</v>
      </c>
      <c r="K37" s="39">
        <f t="shared" si="6"/>
        <v>0</v>
      </c>
      <c r="L37" s="39">
        <f t="shared" si="6"/>
        <v>0</v>
      </c>
      <c r="M37" s="39">
        <f t="shared" si="6"/>
        <v>0</v>
      </c>
      <c r="N37" s="40">
        <f>SUM(N30:N36)</f>
        <v>0</v>
      </c>
      <c r="O37" s="70"/>
      <c r="P37" s="70"/>
      <c r="Q37" s="70"/>
      <c r="R37" s="70"/>
      <c r="S37" s="70"/>
      <c r="T37" s="70"/>
      <c r="U37" s="70"/>
      <c r="V37" s="70"/>
    </row>
    <row r="38" spans="1:22" ht="50.15" customHeight="1" x14ac:dyDescent="0.25">
      <c r="A38" s="70"/>
      <c r="B38" s="1090" t="s">
        <v>251</v>
      </c>
      <c r="C38" s="1091"/>
      <c r="D38" s="1091"/>
      <c r="E38" s="1091"/>
      <c r="F38" s="1091"/>
      <c r="G38" s="1091"/>
      <c r="H38" s="1091"/>
      <c r="I38" s="1091"/>
      <c r="J38" s="1091"/>
      <c r="K38" s="1092"/>
      <c r="L38" s="1090" t="s">
        <v>203</v>
      </c>
      <c r="M38" s="1091"/>
      <c r="N38" s="1092"/>
      <c r="O38" s="70"/>
      <c r="P38" s="70"/>
      <c r="Q38" s="70"/>
      <c r="R38" s="70"/>
      <c r="S38" s="70"/>
      <c r="T38" s="70"/>
      <c r="U38" s="70"/>
      <c r="V38" s="70"/>
    </row>
    <row r="39" spans="1:22" ht="82.5" customHeight="1" x14ac:dyDescent="0.25">
      <c r="A39" s="70"/>
      <c r="B39" s="1012" t="s">
        <v>179</v>
      </c>
      <c r="C39" s="944"/>
      <c r="D39" s="132" t="s">
        <v>336</v>
      </c>
      <c r="E39" s="132" t="s">
        <v>339</v>
      </c>
      <c r="F39" s="145" t="s">
        <v>342</v>
      </c>
      <c r="G39" s="132" t="s">
        <v>383</v>
      </c>
      <c r="H39" s="132" t="s">
        <v>384</v>
      </c>
      <c r="I39" s="129" t="s">
        <v>385</v>
      </c>
      <c r="J39" s="132" t="s">
        <v>386</v>
      </c>
      <c r="K39" s="138" t="s">
        <v>387</v>
      </c>
      <c r="L39" s="133" t="s">
        <v>215</v>
      </c>
      <c r="M39" s="132" t="s">
        <v>218</v>
      </c>
      <c r="N39" s="144" t="s">
        <v>388</v>
      </c>
      <c r="O39" s="70"/>
      <c r="P39" s="70"/>
      <c r="Q39" s="70"/>
      <c r="R39" s="70"/>
      <c r="S39" s="70"/>
      <c r="T39" s="70"/>
      <c r="U39" s="70"/>
      <c r="V39" s="70"/>
    </row>
    <row r="40" spans="1:22" ht="40.4" customHeight="1" x14ac:dyDescent="0.25">
      <c r="A40" s="70"/>
      <c r="B40" s="1084" t="str">
        <f t="shared" ref="B40:B46" si="7">IF(B20="","",B20)</f>
        <v/>
      </c>
      <c r="C40" s="944"/>
      <c r="D40" s="9"/>
      <c r="E40" s="9"/>
      <c r="F40" s="9"/>
      <c r="G40" s="9"/>
      <c r="H40" s="9"/>
      <c r="I40" s="9"/>
      <c r="J40" s="9"/>
      <c r="K40" s="280" t="s">
        <v>22</v>
      </c>
      <c r="L40" s="292" t="s">
        <v>22</v>
      </c>
      <c r="M40" s="293" t="s">
        <v>22</v>
      </c>
      <c r="N40" s="77"/>
      <c r="O40" s="70"/>
      <c r="P40" s="70"/>
      <c r="Q40" s="70"/>
      <c r="R40" s="70"/>
      <c r="S40" s="70"/>
      <c r="T40" s="70"/>
      <c r="U40" s="70"/>
      <c r="V40" s="70"/>
    </row>
    <row r="41" spans="1:22" ht="40.4" customHeight="1" x14ac:dyDescent="0.25">
      <c r="A41" s="70"/>
      <c r="B41" s="1084" t="str">
        <f t="shared" si="7"/>
        <v/>
      </c>
      <c r="C41" s="944"/>
      <c r="D41" s="9"/>
      <c r="E41" s="9"/>
      <c r="F41" s="9"/>
      <c r="G41" s="9"/>
      <c r="H41" s="9"/>
      <c r="I41" s="9"/>
      <c r="J41" s="9"/>
      <c r="K41" s="280" t="s">
        <v>22</v>
      </c>
      <c r="L41" s="292" t="s">
        <v>22</v>
      </c>
      <c r="M41" s="293" t="s">
        <v>22</v>
      </c>
      <c r="N41" s="77"/>
      <c r="O41" s="70"/>
      <c r="P41" s="70"/>
      <c r="Q41" s="70"/>
      <c r="R41" s="70"/>
      <c r="S41" s="70"/>
      <c r="T41" s="70"/>
      <c r="U41" s="70"/>
      <c r="V41" s="70"/>
    </row>
    <row r="42" spans="1:22" ht="40.4" customHeight="1" x14ac:dyDescent="0.25">
      <c r="A42" s="70"/>
      <c r="B42" s="1084" t="str">
        <f t="shared" si="7"/>
        <v/>
      </c>
      <c r="C42" s="944"/>
      <c r="D42" s="9"/>
      <c r="E42" s="9"/>
      <c r="F42" s="9"/>
      <c r="G42" s="9"/>
      <c r="H42" s="9"/>
      <c r="I42" s="9"/>
      <c r="J42" s="9"/>
      <c r="K42" s="280" t="s">
        <v>22</v>
      </c>
      <c r="L42" s="292" t="s">
        <v>22</v>
      </c>
      <c r="M42" s="293" t="s">
        <v>22</v>
      </c>
      <c r="N42" s="77"/>
      <c r="O42" s="70"/>
      <c r="P42" s="70"/>
      <c r="Q42" s="70"/>
      <c r="R42" s="70"/>
      <c r="S42" s="70"/>
      <c r="T42" s="70"/>
      <c r="U42" s="70"/>
      <c r="V42" s="70"/>
    </row>
    <row r="43" spans="1:22" ht="40.4" customHeight="1" x14ac:dyDescent="0.25">
      <c r="A43" s="70"/>
      <c r="B43" s="1084" t="str">
        <f t="shared" si="7"/>
        <v/>
      </c>
      <c r="C43" s="944"/>
      <c r="D43" s="9"/>
      <c r="E43" s="9"/>
      <c r="F43" s="9"/>
      <c r="G43" s="9"/>
      <c r="H43" s="9"/>
      <c r="I43" s="9"/>
      <c r="J43" s="9"/>
      <c r="K43" s="280" t="s">
        <v>22</v>
      </c>
      <c r="L43" s="292" t="s">
        <v>22</v>
      </c>
      <c r="M43" s="293" t="s">
        <v>22</v>
      </c>
      <c r="N43" s="77"/>
      <c r="O43" s="70"/>
      <c r="P43" s="70"/>
      <c r="Q43" s="70"/>
      <c r="R43" s="70"/>
      <c r="S43" s="70"/>
      <c r="T43" s="70"/>
      <c r="U43" s="70"/>
      <c r="V43" s="70"/>
    </row>
    <row r="44" spans="1:22" ht="40.4" customHeight="1" x14ac:dyDescent="0.25">
      <c r="A44" s="70"/>
      <c r="B44" s="1084" t="str">
        <f t="shared" si="7"/>
        <v/>
      </c>
      <c r="C44" s="944"/>
      <c r="D44" s="9"/>
      <c r="E44" s="9"/>
      <c r="F44" s="9"/>
      <c r="G44" s="9"/>
      <c r="H44" s="9"/>
      <c r="I44" s="9"/>
      <c r="J44" s="9"/>
      <c r="K44" s="280" t="s">
        <v>22</v>
      </c>
      <c r="L44" s="292" t="s">
        <v>22</v>
      </c>
      <c r="M44" s="293" t="s">
        <v>22</v>
      </c>
      <c r="N44" s="77"/>
      <c r="O44" s="70"/>
      <c r="P44" s="70"/>
      <c r="Q44" s="70"/>
      <c r="R44" s="70"/>
      <c r="S44" s="70"/>
      <c r="T44" s="70"/>
      <c r="U44" s="70"/>
      <c r="V44" s="70"/>
    </row>
    <row r="45" spans="1:22" ht="40.4" customHeight="1" x14ac:dyDescent="0.25">
      <c r="A45" s="70"/>
      <c r="B45" s="1084" t="str">
        <f t="shared" si="7"/>
        <v/>
      </c>
      <c r="C45" s="944"/>
      <c r="D45" s="9"/>
      <c r="E45" s="9"/>
      <c r="F45" s="9"/>
      <c r="G45" s="9"/>
      <c r="H45" s="9"/>
      <c r="I45" s="9"/>
      <c r="J45" s="9"/>
      <c r="K45" s="280" t="s">
        <v>22</v>
      </c>
      <c r="L45" s="292" t="s">
        <v>570</v>
      </c>
      <c r="M45" s="293" t="s">
        <v>22</v>
      </c>
      <c r="N45" s="77"/>
      <c r="O45" s="70"/>
      <c r="P45" s="70"/>
      <c r="Q45" s="70"/>
      <c r="R45" s="70"/>
      <c r="S45" s="70"/>
      <c r="T45" s="70"/>
      <c r="U45" s="70"/>
      <c r="V45" s="70"/>
    </row>
    <row r="46" spans="1:22" ht="40.4" customHeight="1" x14ac:dyDescent="0.25">
      <c r="A46" s="70"/>
      <c r="B46" s="1084" t="str">
        <f t="shared" si="7"/>
        <v/>
      </c>
      <c r="C46" s="944"/>
      <c r="D46" s="9"/>
      <c r="E46" s="9"/>
      <c r="F46" s="9"/>
      <c r="G46" s="9"/>
      <c r="H46" s="9"/>
      <c r="I46" s="9"/>
      <c r="J46" s="9"/>
      <c r="K46" s="280" t="s">
        <v>22</v>
      </c>
      <c r="L46" s="292" t="s">
        <v>22</v>
      </c>
      <c r="M46" s="293" t="s">
        <v>22</v>
      </c>
      <c r="N46" s="77"/>
      <c r="O46" s="70"/>
      <c r="P46" s="70"/>
      <c r="Q46" s="70"/>
      <c r="R46" s="70"/>
      <c r="S46" s="70"/>
      <c r="T46" s="70"/>
      <c r="U46" s="70"/>
      <c r="V46" s="70"/>
    </row>
    <row r="47" spans="1:22" ht="40.4" customHeight="1" thickBot="1" x14ac:dyDescent="0.3">
      <c r="A47" s="70"/>
      <c r="B47" s="1104" t="s">
        <v>201</v>
      </c>
      <c r="C47" s="828"/>
      <c r="D47" s="39">
        <f>SUM(D40:D46)</f>
        <v>0</v>
      </c>
      <c r="E47" s="39">
        <f>SUM(E40:E46)</f>
        <v>0</v>
      </c>
      <c r="F47" s="39">
        <f t="shared" ref="F47:G47" si="8">SUM(F40:F46)</f>
        <v>0</v>
      </c>
      <c r="G47" s="39">
        <f t="shared" si="8"/>
        <v>0</v>
      </c>
      <c r="H47" s="39">
        <f t="shared" ref="H47:J47" si="9">SUM(H40:H46)</f>
        <v>0</v>
      </c>
      <c r="I47" s="39">
        <f t="shared" si="9"/>
        <v>0</v>
      </c>
      <c r="J47" s="39">
        <f t="shared" si="9"/>
        <v>0</v>
      </c>
      <c r="K47" s="266"/>
      <c r="L47" s="267"/>
      <c r="M47" s="1085"/>
      <c r="N47" s="1086"/>
      <c r="O47" s="70"/>
      <c r="P47" s="70"/>
      <c r="Q47" s="70"/>
      <c r="R47" s="70"/>
      <c r="S47" s="70"/>
      <c r="T47" s="70"/>
      <c r="U47" s="70"/>
      <c r="V47" s="70"/>
    </row>
    <row r="48" spans="1:22" ht="83.9" customHeight="1" x14ac:dyDescent="0.25">
      <c r="A48" s="70"/>
      <c r="B48" s="1093" t="s">
        <v>389</v>
      </c>
      <c r="C48" s="1094"/>
      <c r="D48" s="1094"/>
      <c r="E48" s="1094"/>
      <c r="F48" s="1094"/>
      <c r="G48" s="1094"/>
      <c r="H48" s="1094"/>
      <c r="I48" s="1094"/>
      <c r="J48" s="1094"/>
      <c r="K48" s="1094"/>
      <c r="L48" s="1094"/>
      <c r="M48" s="1094"/>
      <c r="N48" s="1094"/>
      <c r="O48" s="1095"/>
      <c r="P48" s="1095"/>
      <c r="Q48" s="1096"/>
      <c r="R48" s="70"/>
      <c r="S48" s="70"/>
      <c r="T48" s="70"/>
      <c r="U48" s="70"/>
      <c r="V48" s="70"/>
    </row>
    <row r="49" spans="1:22" ht="166.4" customHeight="1" thickBot="1" x14ac:dyDescent="0.3">
      <c r="A49" s="70"/>
      <c r="B49" s="1097"/>
      <c r="C49" s="1098"/>
      <c r="D49" s="1098"/>
      <c r="E49" s="1098"/>
      <c r="F49" s="1098"/>
      <c r="G49" s="1098"/>
      <c r="H49" s="1098"/>
      <c r="I49" s="1098"/>
      <c r="J49" s="1098"/>
      <c r="K49" s="1098"/>
      <c r="L49" s="1098"/>
      <c r="M49" s="1098"/>
      <c r="N49" s="1098"/>
      <c r="O49" s="1099"/>
      <c r="P49" s="1099"/>
      <c r="Q49" s="1100"/>
      <c r="R49" s="70"/>
      <c r="S49" s="70"/>
      <c r="T49" s="70"/>
      <c r="U49" s="70"/>
      <c r="V49" s="70"/>
    </row>
    <row r="50" spans="1:22" ht="176.15" customHeight="1" x14ac:dyDescent="0.25">
      <c r="A50" s="70"/>
      <c r="B50" s="1101" t="s">
        <v>219</v>
      </c>
      <c r="C50" s="1102"/>
      <c r="D50" s="1102"/>
      <c r="E50" s="1102"/>
      <c r="F50" s="1102"/>
      <c r="G50" s="1102"/>
      <c r="H50" s="1102"/>
      <c r="I50" s="1102"/>
      <c r="J50" s="1102"/>
      <c r="K50" s="1102"/>
      <c r="L50" s="1102"/>
      <c r="M50" s="1102"/>
      <c r="N50" s="1102"/>
      <c r="O50" s="1102"/>
      <c r="P50" s="1102"/>
      <c r="Q50" s="1103"/>
      <c r="R50" s="70"/>
      <c r="S50" s="70"/>
      <c r="T50" s="70"/>
      <c r="U50" s="70"/>
      <c r="V50" s="70"/>
    </row>
    <row r="51" spans="1:22" ht="176.15" customHeight="1" thickBot="1" x14ac:dyDescent="0.3">
      <c r="A51" s="70"/>
      <c r="B51" s="1097"/>
      <c r="C51" s="1029"/>
      <c r="D51" s="1029"/>
      <c r="E51" s="1029"/>
      <c r="F51" s="1029"/>
      <c r="G51" s="1029"/>
      <c r="H51" s="1029"/>
      <c r="I51" s="1029"/>
      <c r="J51" s="1029"/>
      <c r="K51" s="1029"/>
      <c r="L51" s="1029"/>
      <c r="M51" s="1029"/>
      <c r="N51" s="1029"/>
      <c r="O51" s="1029"/>
      <c r="P51" s="1029"/>
      <c r="Q51" s="1030"/>
      <c r="R51" s="70"/>
      <c r="S51" s="70"/>
      <c r="T51" s="70"/>
      <c r="U51" s="70"/>
      <c r="V51" s="70"/>
    </row>
    <row r="52" spans="1:22" s="70" customFormat="1" x14ac:dyDescent="0.25"/>
    <row r="53" spans="1:22" s="70" customFormat="1" x14ac:dyDescent="0.25"/>
    <row r="54" spans="1:22" s="70" customFormat="1" x14ac:dyDescent="0.25"/>
    <row r="55" spans="1:22" s="70" customFormat="1" x14ac:dyDescent="0.25"/>
    <row r="56" spans="1:22" s="70" customFormat="1" x14ac:dyDescent="0.25"/>
    <row r="57" spans="1:22" s="70" customFormat="1" x14ac:dyDescent="0.25"/>
    <row r="58" spans="1:22" s="70" customFormat="1" x14ac:dyDescent="0.25"/>
    <row r="59" spans="1:22" s="70" customFormat="1" x14ac:dyDescent="0.25"/>
    <row r="60" spans="1:22" s="70" customFormat="1" x14ac:dyDescent="0.25"/>
    <row r="61" spans="1:22" s="70" customFormat="1" x14ac:dyDescent="0.25"/>
    <row r="62" spans="1:22" s="70" customFormat="1" x14ac:dyDescent="0.25"/>
    <row r="63" spans="1:22" s="70" customFormat="1" x14ac:dyDescent="0.25"/>
    <row r="64" spans="1:22" s="70" customFormat="1" x14ac:dyDescent="0.25"/>
    <row r="65" s="70" customFormat="1" x14ac:dyDescent="0.25"/>
    <row r="66" s="70" customFormat="1" x14ac:dyDescent="0.25"/>
    <row r="67" s="70" customFormat="1" x14ac:dyDescent="0.25"/>
    <row r="68" s="70" customFormat="1" x14ac:dyDescent="0.25"/>
    <row r="69" s="70" customFormat="1" x14ac:dyDescent="0.25"/>
    <row r="70" s="70" customFormat="1" x14ac:dyDescent="0.25"/>
    <row r="71" s="70" customFormat="1" x14ac:dyDescent="0.25"/>
    <row r="72" s="70" customFormat="1" x14ac:dyDescent="0.25"/>
    <row r="73" s="70" customFormat="1" x14ac:dyDescent="0.25"/>
    <row r="74" s="70" customFormat="1" x14ac:dyDescent="0.25"/>
    <row r="75" s="70" customFormat="1" x14ac:dyDescent="0.25"/>
    <row r="76" s="70" customFormat="1" x14ac:dyDescent="0.25"/>
    <row r="77" s="70" customFormat="1" x14ac:dyDescent="0.25"/>
    <row r="78" s="70" customFormat="1" x14ac:dyDescent="0.25"/>
    <row r="79" s="70" customFormat="1" x14ac:dyDescent="0.25"/>
    <row r="80" s="70" customFormat="1" x14ac:dyDescent="0.25"/>
    <row r="81" s="70" customFormat="1" x14ac:dyDescent="0.25"/>
    <row r="82" s="70" customFormat="1" x14ac:dyDescent="0.25"/>
    <row r="83" s="70" customFormat="1" x14ac:dyDescent="0.25"/>
    <row r="84" s="70" customFormat="1" x14ac:dyDescent="0.25"/>
    <row r="85" s="70" customFormat="1" x14ac:dyDescent="0.25"/>
    <row r="86" s="70" customFormat="1" x14ac:dyDescent="0.25"/>
    <row r="87" s="70" customFormat="1" x14ac:dyDescent="0.25"/>
    <row r="88" s="70" customFormat="1" x14ac:dyDescent="0.25"/>
    <row r="89" s="70" customFormat="1" x14ac:dyDescent="0.25"/>
    <row r="90" s="70" customFormat="1" x14ac:dyDescent="0.25"/>
    <row r="91" s="70" customFormat="1" x14ac:dyDescent="0.25"/>
    <row r="92" s="70" customFormat="1" x14ac:dyDescent="0.25"/>
    <row r="93" s="70" customFormat="1" x14ac:dyDescent="0.25"/>
    <row r="94" s="70" customFormat="1" x14ac:dyDescent="0.25"/>
    <row r="95" s="70" customFormat="1" x14ac:dyDescent="0.25"/>
    <row r="96" s="70" customFormat="1" x14ac:dyDescent="0.25"/>
    <row r="97" s="70" customFormat="1" x14ac:dyDescent="0.25"/>
    <row r="98" s="70" customFormat="1" x14ac:dyDescent="0.25"/>
    <row r="99" s="70" customFormat="1" x14ac:dyDescent="0.25"/>
    <row r="100" s="70" customFormat="1" x14ac:dyDescent="0.25"/>
    <row r="101" s="70" customFormat="1" x14ac:dyDescent="0.25"/>
    <row r="102" s="70" customFormat="1" x14ac:dyDescent="0.25"/>
    <row r="103" s="70" customFormat="1" x14ac:dyDescent="0.25"/>
    <row r="104" s="70" customFormat="1" x14ac:dyDescent="0.25"/>
    <row r="105" s="70" customFormat="1" x14ac:dyDescent="0.25"/>
    <row r="106" s="70" customFormat="1" x14ac:dyDescent="0.25"/>
    <row r="107" s="70" customFormat="1" x14ac:dyDescent="0.25"/>
    <row r="108" s="70" customFormat="1" x14ac:dyDescent="0.25"/>
    <row r="109" s="70" customFormat="1" x14ac:dyDescent="0.25"/>
    <row r="110" s="70" customFormat="1" x14ac:dyDescent="0.25"/>
    <row r="111" s="70" customFormat="1" x14ac:dyDescent="0.25"/>
    <row r="112" s="70" customFormat="1" x14ac:dyDescent="0.25"/>
    <row r="113" s="70" customFormat="1" x14ac:dyDescent="0.25"/>
    <row r="114" s="70" customFormat="1" x14ac:dyDescent="0.25"/>
    <row r="115" s="70" customFormat="1" x14ac:dyDescent="0.25"/>
    <row r="116" s="70" customFormat="1" x14ac:dyDescent="0.25"/>
    <row r="117" s="70" customFormat="1" x14ac:dyDescent="0.25"/>
    <row r="118" s="70" customFormat="1" x14ac:dyDescent="0.25"/>
    <row r="119" s="70" customFormat="1" x14ac:dyDescent="0.25"/>
    <row r="120" s="70" customFormat="1" x14ac:dyDescent="0.25"/>
    <row r="121" s="70" customFormat="1" x14ac:dyDescent="0.25"/>
    <row r="122" s="70" customFormat="1" x14ac:dyDescent="0.25"/>
    <row r="123" s="70" customFormat="1" x14ac:dyDescent="0.25"/>
    <row r="124" s="70" customFormat="1" x14ac:dyDescent="0.25"/>
    <row r="125" s="70" customFormat="1" x14ac:dyDescent="0.25"/>
    <row r="126" s="70" customFormat="1" x14ac:dyDescent="0.25"/>
    <row r="127" s="70" customFormat="1" x14ac:dyDescent="0.25"/>
    <row r="128" s="70" customFormat="1" x14ac:dyDescent="0.25"/>
    <row r="129" s="70" customFormat="1" x14ac:dyDescent="0.25"/>
    <row r="130" s="70" customFormat="1" x14ac:dyDescent="0.25"/>
    <row r="131" s="70" customFormat="1" x14ac:dyDescent="0.25"/>
    <row r="132" s="70" customFormat="1" x14ac:dyDescent="0.25"/>
    <row r="133" s="70" customFormat="1" x14ac:dyDescent="0.25"/>
    <row r="134" s="70" customFormat="1" x14ac:dyDescent="0.25"/>
    <row r="135" s="70" customFormat="1" x14ac:dyDescent="0.25"/>
    <row r="136" s="70" customFormat="1" x14ac:dyDescent="0.25"/>
    <row r="137" s="70" customFormat="1" x14ac:dyDescent="0.25"/>
    <row r="138" s="70" customFormat="1" x14ac:dyDescent="0.25"/>
    <row r="139" s="70" customFormat="1" x14ac:dyDescent="0.25"/>
    <row r="140" s="70" customFormat="1" x14ac:dyDescent="0.25"/>
    <row r="141" s="70" customFormat="1" x14ac:dyDescent="0.25"/>
    <row r="142" s="70" customFormat="1" x14ac:dyDescent="0.25"/>
    <row r="143" s="70" customFormat="1" x14ac:dyDescent="0.25"/>
    <row r="144" s="70" customFormat="1" x14ac:dyDescent="0.25"/>
    <row r="145" s="70" customFormat="1" x14ac:dyDescent="0.25"/>
    <row r="146" s="70" customFormat="1" x14ac:dyDescent="0.25"/>
    <row r="147" s="70" customFormat="1" x14ac:dyDescent="0.25"/>
    <row r="148" s="70" customFormat="1" x14ac:dyDescent="0.25"/>
    <row r="149" s="70" customFormat="1" x14ac:dyDescent="0.25"/>
    <row r="150" s="70" customFormat="1" x14ac:dyDescent="0.25"/>
    <row r="151" s="70" customFormat="1" x14ac:dyDescent="0.25"/>
    <row r="152" s="70" customFormat="1" x14ac:dyDescent="0.25"/>
    <row r="153" s="70" customFormat="1" x14ac:dyDescent="0.25"/>
    <row r="154" s="70" customFormat="1" x14ac:dyDescent="0.25"/>
    <row r="155" s="70" customFormat="1" x14ac:dyDescent="0.25"/>
    <row r="156" s="70" customFormat="1" x14ac:dyDescent="0.25"/>
    <row r="157" s="70" customFormat="1" x14ac:dyDescent="0.25"/>
    <row r="158" s="70" customFormat="1" x14ac:dyDescent="0.25"/>
    <row r="159" s="70" customFormat="1" x14ac:dyDescent="0.25"/>
    <row r="160" s="70" customFormat="1" x14ac:dyDescent="0.25"/>
    <row r="161" s="70" customFormat="1" x14ac:dyDescent="0.25"/>
    <row r="162" s="70" customFormat="1" x14ac:dyDescent="0.25"/>
    <row r="163" s="70" customFormat="1" x14ac:dyDescent="0.25"/>
    <row r="164" s="70" customFormat="1" x14ac:dyDescent="0.25"/>
    <row r="165" s="70" customFormat="1" x14ac:dyDescent="0.25"/>
    <row r="166" s="70" customFormat="1" x14ac:dyDescent="0.25"/>
    <row r="167" s="70" customFormat="1" x14ac:dyDescent="0.25"/>
    <row r="168" s="70" customFormat="1" x14ac:dyDescent="0.25"/>
    <row r="169" s="70" customFormat="1" x14ac:dyDescent="0.25"/>
    <row r="170" s="70" customFormat="1" x14ac:dyDescent="0.25"/>
    <row r="171" s="70" customFormat="1" x14ac:dyDescent="0.25"/>
    <row r="172" s="70" customFormat="1" x14ac:dyDescent="0.25"/>
    <row r="173" s="70" customFormat="1" x14ac:dyDescent="0.25"/>
    <row r="174" s="70" customFormat="1" x14ac:dyDescent="0.25"/>
    <row r="175" s="70" customFormat="1" x14ac:dyDescent="0.25"/>
    <row r="176" s="70" customFormat="1" x14ac:dyDescent="0.25"/>
    <row r="177" s="70" customFormat="1" x14ac:dyDescent="0.25"/>
    <row r="178" s="70" customFormat="1" x14ac:dyDescent="0.25"/>
    <row r="179" s="70" customFormat="1" x14ac:dyDescent="0.25"/>
    <row r="180" s="70" customFormat="1" x14ac:dyDescent="0.25"/>
    <row r="181" s="70" customFormat="1" x14ac:dyDescent="0.25"/>
    <row r="182" s="70" customFormat="1" x14ac:dyDescent="0.25"/>
    <row r="183" s="70" customFormat="1" x14ac:dyDescent="0.25"/>
    <row r="184" s="70" customFormat="1" x14ac:dyDescent="0.25"/>
    <row r="185" s="70" customFormat="1" x14ac:dyDescent="0.25"/>
    <row r="186" s="70" customFormat="1" x14ac:dyDescent="0.25"/>
    <row r="187" s="70" customFormat="1" x14ac:dyDescent="0.25"/>
    <row r="188" s="70" customFormat="1" x14ac:dyDescent="0.25"/>
    <row r="189" s="70" customFormat="1" x14ac:dyDescent="0.25"/>
    <row r="190" s="70" customFormat="1" x14ac:dyDescent="0.25"/>
    <row r="191" s="70" customFormat="1" x14ac:dyDescent="0.25"/>
    <row r="192" s="70" customFormat="1" x14ac:dyDescent="0.25"/>
    <row r="193" s="70" customFormat="1" x14ac:dyDescent="0.25"/>
    <row r="194" s="70" customFormat="1" x14ac:dyDescent="0.25"/>
    <row r="195" s="70" customFormat="1" x14ac:dyDescent="0.25"/>
    <row r="196" s="70" customFormat="1" x14ac:dyDescent="0.25"/>
    <row r="197" s="70" customFormat="1" x14ac:dyDescent="0.25"/>
    <row r="198" s="70" customFormat="1" x14ac:dyDescent="0.25"/>
    <row r="199" s="70" customFormat="1" x14ac:dyDescent="0.25"/>
    <row r="200" s="70" customFormat="1" x14ac:dyDescent="0.25"/>
    <row r="201" s="70" customFormat="1" x14ac:dyDescent="0.25"/>
    <row r="202" s="70" customFormat="1" x14ac:dyDescent="0.25"/>
    <row r="203" s="70" customFormat="1" x14ac:dyDescent="0.25"/>
    <row r="204" s="70" customFormat="1" x14ac:dyDescent="0.25"/>
    <row r="205" s="70" customFormat="1" x14ac:dyDescent="0.25"/>
    <row r="206" s="70" customFormat="1" x14ac:dyDescent="0.25"/>
    <row r="207" s="70" customFormat="1" x14ac:dyDescent="0.25"/>
    <row r="208" s="70" customFormat="1" x14ac:dyDescent="0.25"/>
    <row r="209" s="70" customFormat="1" x14ac:dyDescent="0.25"/>
    <row r="210" s="70" customFormat="1" x14ac:dyDescent="0.25"/>
    <row r="211" s="70" customFormat="1" x14ac:dyDescent="0.25"/>
    <row r="212" s="70" customFormat="1" x14ac:dyDescent="0.25"/>
    <row r="213" s="70" customFormat="1" x14ac:dyDescent="0.25"/>
    <row r="214" s="70" customFormat="1" x14ac:dyDescent="0.25"/>
    <row r="215" s="70" customFormat="1" x14ac:dyDescent="0.25"/>
    <row r="216" s="70" customFormat="1" x14ac:dyDescent="0.25"/>
    <row r="217" s="70" customFormat="1" x14ac:dyDescent="0.25"/>
    <row r="218" s="70" customFormat="1" x14ac:dyDescent="0.25"/>
    <row r="219" s="70" customFormat="1" x14ac:dyDescent="0.25"/>
    <row r="220" s="70" customFormat="1" x14ac:dyDescent="0.25"/>
    <row r="221" s="70" customFormat="1" x14ac:dyDescent="0.25"/>
    <row r="222" s="70" customFormat="1" x14ac:dyDescent="0.25"/>
    <row r="223" s="70" customFormat="1" x14ac:dyDescent="0.25"/>
    <row r="224" s="70" customFormat="1" x14ac:dyDescent="0.25"/>
    <row r="225" s="70" customFormat="1" x14ac:dyDescent="0.25"/>
    <row r="226" s="70" customFormat="1" x14ac:dyDescent="0.25"/>
    <row r="227" s="70" customFormat="1" x14ac:dyDescent="0.25"/>
    <row r="228" s="70" customFormat="1" x14ac:dyDescent="0.25"/>
    <row r="229" s="70" customFormat="1" x14ac:dyDescent="0.25"/>
    <row r="230" s="70" customFormat="1" x14ac:dyDescent="0.25"/>
    <row r="231" s="70" customFormat="1" x14ac:dyDescent="0.25"/>
    <row r="232" s="70" customFormat="1" x14ac:dyDescent="0.25"/>
    <row r="233" s="70" customFormat="1" x14ac:dyDescent="0.25"/>
    <row r="234" s="70" customFormat="1" x14ac:dyDescent="0.25"/>
    <row r="235" s="70" customFormat="1" x14ac:dyDescent="0.25"/>
    <row r="236" s="70" customFormat="1" x14ac:dyDescent="0.25"/>
    <row r="237" s="70" customFormat="1" x14ac:dyDescent="0.25"/>
    <row r="238" s="70" customFormat="1" x14ac:dyDescent="0.25"/>
    <row r="239" s="70" customFormat="1" x14ac:dyDescent="0.25"/>
    <row r="240" s="70" customFormat="1" x14ac:dyDescent="0.25"/>
    <row r="241" s="70" customFormat="1" x14ac:dyDescent="0.25"/>
    <row r="242" s="70" customFormat="1" x14ac:dyDescent="0.25"/>
    <row r="243" s="70" customFormat="1" x14ac:dyDescent="0.25"/>
    <row r="244" s="70" customFormat="1" x14ac:dyDescent="0.25"/>
    <row r="245" s="70" customFormat="1" x14ac:dyDescent="0.25"/>
    <row r="246" s="70" customFormat="1" x14ac:dyDescent="0.25"/>
    <row r="247" s="70" customFormat="1" x14ac:dyDescent="0.25"/>
    <row r="248" s="70" customFormat="1" x14ac:dyDescent="0.25"/>
    <row r="249" s="70" customFormat="1" x14ac:dyDescent="0.25"/>
    <row r="250" s="70" customFormat="1" x14ac:dyDescent="0.25"/>
    <row r="251" s="70" customFormat="1" x14ac:dyDescent="0.25"/>
    <row r="252" s="70" customFormat="1" x14ac:dyDescent="0.25"/>
    <row r="253" s="70" customFormat="1" x14ac:dyDescent="0.25"/>
    <row r="254" s="70" customFormat="1" x14ac:dyDescent="0.25"/>
    <row r="255" s="70" customFormat="1" x14ac:dyDescent="0.25"/>
    <row r="256" s="70" customFormat="1" x14ac:dyDescent="0.25"/>
    <row r="257" s="70" customFormat="1" x14ac:dyDescent="0.25"/>
    <row r="258" s="70" customFormat="1" x14ac:dyDescent="0.25"/>
    <row r="259" s="70" customFormat="1" x14ac:dyDescent="0.25"/>
    <row r="260" s="70" customFormat="1" x14ac:dyDescent="0.25"/>
    <row r="261" s="70" customFormat="1" x14ac:dyDescent="0.25"/>
    <row r="262" s="70" customFormat="1" x14ac:dyDescent="0.25"/>
    <row r="263" s="70" customFormat="1" x14ac:dyDescent="0.25"/>
    <row r="264" s="70" customFormat="1" x14ac:dyDescent="0.25"/>
    <row r="265" s="70" customFormat="1" x14ac:dyDescent="0.25"/>
    <row r="266" s="70" customFormat="1" x14ac:dyDescent="0.25"/>
    <row r="267" s="70" customFormat="1" x14ac:dyDescent="0.25"/>
    <row r="268" s="70" customFormat="1" x14ac:dyDescent="0.25"/>
    <row r="269" s="70" customFormat="1" x14ac:dyDescent="0.25"/>
    <row r="270" s="70" customFormat="1" x14ac:dyDescent="0.25"/>
    <row r="271" s="70" customFormat="1" x14ac:dyDescent="0.25"/>
    <row r="272" s="70" customFormat="1" x14ac:dyDescent="0.25"/>
    <row r="273" s="70" customFormat="1" x14ac:dyDescent="0.25"/>
    <row r="274" s="70" customFormat="1" x14ac:dyDescent="0.25"/>
    <row r="275" s="70" customFormat="1" x14ac:dyDescent="0.25"/>
    <row r="276" s="70" customFormat="1" x14ac:dyDescent="0.25"/>
    <row r="277" s="70" customFormat="1" x14ac:dyDescent="0.25"/>
    <row r="278" s="70" customFormat="1" x14ac:dyDescent="0.25"/>
    <row r="279" s="70" customFormat="1" x14ac:dyDescent="0.25"/>
    <row r="280" s="70" customFormat="1" x14ac:dyDescent="0.25"/>
    <row r="281" s="70" customFormat="1" x14ac:dyDescent="0.25"/>
    <row r="282" s="70" customFormat="1" x14ac:dyDescent="0.25"/>
    <row r="283" s="70" customFormat="1" x14ac:dyDescent="0.25"/>
    <row r="284" s="70" customFormat="1" x14ac:dyDescent="0.25"/>
    <row r="285" s="70" customFormat="1" x14ac:dyDescent="0.25"/>
    <row r="286" s="70" customFormat="1" x14ac:dyDescent="0.25"/>
    <row r="287" s="70" customFormat="1" x14ac:dyDescent="0.25"/>
    <row r="288" s="70" customFormat="1" x14ac:dyDescent="0.25"/>
    <row r="289" s="70" customFormat="1" x14ac:dyDescent="0.25"/>
    <row r="290" s="70" customFormat="1" x14ac:dyDescent="0.25"/>
    <row r="291" s="70" customFormat="1" x14ac:dyDescent="0.25"/>
    <row r="292" s="70" customFormat="1" x14ac:dyDescent="0.25"/>
    <row r="293" s="70" customFormat="1" x14ac:dyDescent="0.25"/>
    <row r="294" s="70" customFormat="1" x14ac:dyDescent="0.25"/>
    <row r="295" s="70" customFormat="1" x14ac:dyDescent="0.25"/>
    <row r="296" s="70" customFormat="1" x14ac:dyDescent="0.25"/>
    <row r="297" s="70" customFormat="1" x14ac:dyDescent="0.25"/>
    <row r="298" s="70" customFormat="1" x14ac:dyDescent="0.25"/>
    <row r="299" s="70" customFormat="1" x14ac:dyDescent="0.25"/>
    <row r="300" s="70" customFormat="1" x14ac:dyDescent="0.25"/>
    <row r="301" s="70" customFormat="1" x14ac:dyDescent="0.25"/>
    <row r="302" s="70" customFormat="1" x14ac:dyDescent="0.25"/>
    <row r="303" s="70" customFormat="1" x14ac:dyDescent="0.25"/>
    <row r="304" s="70" customFormat="1" x14ac:dyDescent="0.25"/>
    <row r="305" s="70" customFormat="1" x14ac:dyDescent="0.25"/>
    <row r="306" s="70" customFormat="1" x14ac:dyDescent="0.25"/>
    <row r="307" s="70" customFormat="1" x14ac:dyDescent="0.25"/>
    <row r="308" s="70" customFormat="1" x14ac:dyDescent="0.25"/>
    <row r="309" s="70" customFormat="1" x14ac:dyDescent="0.25"/>
    <row r="310" s="70" customFormat="1" x14ac:dyDescent="0.25"/>
    <row r="311" s="70" customFormat="1" x14ac:dyDescent="0.25"/>
    <row r="312" s="70" customFormat="1" x14ac:dyDescent="0.25"/>
    <row r="313" s="70" customFormat="1" x14ac:dyDescent="0.25"/>
    <row r="314" s="70" customFormat="1" x14ac:dyDescent="0.25"/>
    <row r="315" s="70" customFormat="1" x14ac:dyDescent="0.25"/>
    <row r="316" s="70" customFormat="1" x14ac:dyDescent="0.25"/>
    <row r="317" s="70" customFormat="1" x14ac:dyDescent="0.25"/>
    <row r="318" s="70" customFormat="1" x14ac:dyDescent="0.25"/>
    <row r="319" s="70" customFormat="1" x14ac:dyDescent="0.25"/>
    <row r="320" s="70" customFormat="1" x14ac:dyDescent="0.25"/>
    <row r="321" s="70" customFormat="1" x14ac:dyDescent="0.25"/>
    <row r="322" s="70" customFormat="1" x14ac:dyDescent="0.25"/>
    <row r="323" s="70" customFormat="1" x14ac:dyDescent="0.25"/>
    <row r="324" s="70" customFormat="1" x14ac:dyDescent="0.25"/>
    <row r="325" s="70" customFormat="1" x14ac:dyDescent="0.25"/>
    <row r="326" s="70" customFormat="1" x14ac:dyDescent="0.25"/>
    <row r="327" s="70" customFormat="1" x14ac:dyDescent="0.25"/>
    <row r="328" s="70" customFormat="1" x14ac:dyDescent="0.25"/>
    <row r="329" s="70" customFormat="1" x14ac:dyDescent="0.25"/>
    <row r="330" s="70" customFormat="1" x14ac:dyDescent="0.25"/>
    <row r="331" s="70" customFormat="1" x14ac:dyDescent="0.25"/>
    <row r="332" s="70" customFormat="1" x14ac:dyDescent="0.25"/>
    <row r="333" s="70" customFormat="1" x14ac:dyDescent="0.25"/>
    <row r="334" s="70" customFormat="1" x14ac:dyDescent="0.25"/>
    <row r="335" s="70" customFormat="1" x14ac:dyDescent="0.25"/>
    <row r="336" s="70" customFormat="1" x14ac:dyDescent="0.25"/>
    <row r="337" s="70" customFormat="1" x14ac:dyDescent="0.25"/>
    <row r="338" s="70" customFormat="1" x14ac:dyDescent="0.25"/>
    <row r="339" s="70" customFormat="1" x14ac:dyDescent="0.25"/>
    <row r="340" s="70" customFormat="1" x14ac:dyDescent="0.25"/>
    <row r="341" s="70" customFormat="1" x14ac:dyDescent="0.25"/>
    <row r="342" s="70" customFormat="1" x14ac:dyDescent="0.25"/>
    <row r="343" s="70" customFormat="1" x14ac:dyDescent="0.25"/>
    <row r="344" s="70" customFormat="1" x14ac:dyDescent="0.25"/>
    <row r="345" s="70" customFormat="1" x14ac:dyDescent="0.25"/>
    <row r="346" s="70" customFormat="1" x14ac:dyDescent="0.25"/>
    <row r="347" s="70" customFormat="1" x14ac:dyDescent="0.25"/>
    <row r="348" s="70" customFormat="1" x14ac:dyDescent="0.25"/>
    <row r="349" s="70" customFormat="1" x14ac:dyDescent="0.25"/>
    <row r="350" s="70" customFormat="1" x14ac:dyDescent="0.25"/>
    <row r="351" s="70" customFormat="1" x14ac:dyDescent="0.25"/>
    <row r="352" s="70" customFormat="1" x14ac:dyDescent="0.25"/>
    <row r="353" s="70" customFormat="1" x14ac:dyDescent="0.25"/>
    <row r="354" s="70" customFormat="1" x14ac:dyDescent="0.25"/>
    <row r="355" s="70" customFormat="1" x14ac:dyDescent="0.25"/>
    <row r="356" s="70" customFormat="1" x14ac:dyDescent="0.25"/>
    <row r="357" s="70" customFormat="1" x14ac:dyDescent="0.25"/>
    <row r="358" s="70" customFormat="1" x14ac:dyDescent="0.25"/>
    <row r="359" s="70" customFormat="1" x14ac:dyDescent="0.25"/>
    <row r="360" s="70" customFormat="1" x14ac:dyDescent="0.25"/>
    <row r="361" s="70" customFormat="1" x14ac:dyDescent="0.25"/>
    <row r="362" s="70" customFormat="1" x14ac:dyDescent="0.25"/>
    <row r="363" s="70" customFormat="1" x14ac:dyDescent="0.25"/>
    <row r="364" s="70" customFormat="1" x14ac:dyDescent="0.25"/>
    <row r="365" s="70" customFormat="1" x14ac:dyDescent="0.25"/>
    <row r="366" s="70" customFormat="1" x14ac:dyDescent="0.25"/>
    <row r="367" s="70" customFormat="1" x14ac:dyDescent="0.25"/>
    <row r="368" s="70" customFormat="1" x14ac:dyDescent="0.25"/>
    <row r="369" s="70" customFormat="1" x14ac:dyDescent="0.25"/>
    <row r="370" s="70" customFormat="1" x14ac:dyDescent="0.25"/>
    <row r="371" s="70" customFormat="1" x14ac:dyDescent="0.25"/>
    <row r="372" s="70" customFormat="1" x14ac:dyDescent="0.25"/>
    <row r="373" s="70" customFormat="1" x14ac:dyDescent="0.25"/>
    <row r="374" s="70" customFormat="1" x14ac:dyDescent="0.25"/>
    <row r="375" s="70" customFormat="1" x14ac:dyDescent="0.25"/>
    <row r="376" s="70" customFormat="1" x14ac:dyDescent="0.25"/>
    <row r="377" s="70" customFormat="1" x14ac:dyDescent="0.25"/>
    <row r="378" s="70" customFormat="1" x14ac:dyDescent="0.25"/>
    <row r="379" s="70" customFormat="1" x14ac:dyDescent="0.25"/>
    <row r="380" s="70" customFormat="1" x14ac:dyDescent="0.25"/>
    <row r="381" s="70" customFormat="1" x14ac:dyDescent="0.25"/>
    <row r="382" s="70" customFormat="1" x14ac:dyDescent="0.25"/>
    <row r="383" s="70" customFormat="1" x14ac:dyDescent="0.25"/>
    <row r="384" s="70" customFormat="1" x14ac:dyDescent="0.25"/>
    <row r="385" s="70" customFormat="1" x14ac:dyDescent="0.25"/>
    <row r="386" s="70" customFormat="1" x14ac:dyDescent="0.25"/>
    <row r="387" s="70" customFormat="1" x14ac:dyDescent="0.25"/>
    <row r="388" s="70" customFormat="1" x14ac:dyDescent="0.25"/>
    <row r="389" s="70" customFormat="1" x14ac:dyDescent="0.25"/>
    <row r="390" s="70" customFormat="1" x14ac:dyDescent="0.25"/>
    <row r="391" s="70" customFormat="1" x14ac:dyDescent="0.25"/>
    <row r="392" s="70" customFormat="1" x14ac:dyDescent="0.25"/>
    <row r="393" s="70" customFormat="1" x14ac:dyDescent="0.25"/>
    <row r="394" s="70" customFormat="1" x14ac:dyDescent="0.25"/>
    <row r="395" s="70" customFormat="1" x14ac:dyDescent="0.25"/>
    <row r="396" s="70" customFormat="1" x14ac:dyDescent="0.25"/>
    <row r="397" s="70" customFormat="1" x14ac:dyDescent="0.25"/>
    <row r="398" s="70" customFormat="1" x14ac:dyDescent="0.25"/>
    <row r="399" s="70" customFormat="1" x14ac:dyDescent="0.25"/>
    <row r="400" s="70" customFormat="1" x14ac:dyDescent="0.25"/>
    <row r="401" s="70" customFormat="1" x14ac:dyDescent="0.25"/>
    <row r="402" s="70" customFormat="1" x14ac:dyDescent="0.25"/>
    <row r="403" s="70" customFormat="1" x14ac:dyDescent="0.25"/>
    <row r="404" s="70" customFormat="1" x14ac:dyDescent="0.25"/>
    <row r="405" s="70" customFormat="1" x14ac:dyDescent="0.25"/>
    <row r="406" s="70" customFormat="1" x14ac:dyDescent="0.25"/>
    <row r="407" s="70" customFormat="1" x14ac:dyDescent="0.25"/>
    <row r="408" s="70" customFormat="1" x14ac:dyDescent="0.25"/>
    <row r="409" s="70" customFormat="1" x14ac:dyDescent="0.25"/>
    <row r="410" s="70" customFormat="1" x14ac:dyDescent="0.25"/>
    <row r="411" s="70" customFormat="1" x14ac:dyDescent="0.25"/>
    <row r="412" s="70" customFormat="1" x14ac:dyDescent="0.25"/>
    <row r="413" s="70" customFormat="1" x14ac:dyDescent="0.25"/>
    <row r="414" s="70" customFormat="1" x14ac:dyDescent="0.25"/>
    <row r="415" s="70" customFormat="1" x14ac:dyDescent="0.25"/>
    <row r="416" s="70" customFormat="1" x14ac:dyDescent="0.25"/>
    <row r="417" s="70" customFormat="1" x14ac:dyDescent="0.25"/>
    <row r="418" s="70" customFormat="1" x14ac:dyDescent="0.25"/>
    <row r="419" s="70" customFormat="1" x14ac:dyDescent="0.25"/>
    <row r="420" s="70" customFormat="1" x14ac:dyDescent="0.25"/>
    <row r="421" s="70" customFormat="1" x14ac:dyDescent="0.25"/>
    <row r="422" s="70" customFormat="1" x14ac:dyDescent="0.25"/>
    <row r="423" s="70" customFormat="1" x14ac:dyDescent="0.25"/>
    <row r="424" s="70" customFormat="1" x14ac:dyDescent="0.25"/>
    <row r="425" s="70" customFormat="1" x14ac:dyDescent="0.25"/>
    <row r="426" s="70" customFormat="1" x14ac:dyDescent="0.25"/>
    <row r="427" s="70" customFormat="1" x14ac:dyDescent="0.25"/>
    <row r="428" s="70" customFormat="1" x14ac:dyDescent="0.25"/>
    <row r="429" s="70" customFormat="1" x14ac:dyDescent="0.25"/>
    <row r="430" s="70" customFormat="1" x14ac:dyDescent="0.25"/>
    <row r="431" s="70" customFormat="1" x14ac:dyDescent="0.25"/>
    <row r="432" s="70" customFormat="1" x14ac:dyDescent="0.25"/>
    <row r="433" s="70" customFormat="1" x14ac:dyDescent="0.25"/>
    <row r="434" s="70" customFormat="1" x14ac:dyDescent="0.25"/>
    <row r="435" s="70" customFormat="1" x14ac:dyDescent="0.25"/>
    <row r="436" s="70" customFormat="1" x14ac:dyDescent="0.25"/>
    <row r="437" s="70" customFormat="1" x14ac:dyDescent="0.25"/>
  </sheetData>
  <sheetProtection algorithmName="SHA-512" hashValue="3ccpwRNh7JoL1EGP3oeEAJ3oLmlN1n1nKh8ylMGRkyqYPtZEFEm1GPAYdoCioTsswfXOAczgYbJSh0t3j5NGPA==" saltValue="4OAdRnMlDJVNL/v9T5EpSw==" spinCount="100000" sheet="1" selectLockedCells="1"/>
  <mergeCells count="111">
    <mergeCell ref="K10:M10"/>
    <mergeCell ref="K11:M11"/>
    <mergeCell ref="Q13:S13"/>
    <mergeCell ref="Q14:S14"/>
    <mergeCell ref="B12:D12"/>
    <mergeCell ref="E12:I12"/>
    <mergeCell ref="Q12:S12"/>
    <mergeCell ref="B10:D10"/>
    <mergeCell ref="E10:I10"/>
    <mergeCell ref="B11:D11"/>
    <mergeCell ref="E11:I11"/>
    <mergeCell ref="B35:C35"/>
    <mergeCell ref="B30:C30"/>
    <mergeCell ref="B31:C31"/>
    <mergeCell ref="B36:C36"/>
    <mergeCell ref="B37:C37"/>
    <mergeCell ref="Q15:S15"/>
    <mergeCell ref="B14:I16"/>
    <mergeCell ref="K12:P16"/>
    <mergeCell ref="Q16:V16"/>
    <mergeCell ref="B13:D13"/>
    <mergeCell ref="E13:I13"/>
    <mergeCell ref="U22:V22"/>
    <mergeCell ref="B23:C23"/>
    <mergeCell ref="D23:E23"/>
    <mergeCell ref="F23:G23"/>
    <mergeCell ref="U23:V23"/>
    <mergeCell ref="B19:C19"/>
    <mergeCell ref="D19:E19"/>
    <mergeCell ref="F19:G19"/>
    <mergeCell ref="U19:V19"/>
    <mergeCell ref="B20:C20"/>
    <mergeCell ref="D20:E20"/>
    <mergeCell ref="F20:G20"/>
    <mergeCell ref="U20:V20"/>
    <mergeCell ref="B7:D7"/>
    <mergeCell ref="E7:I7"/>
    <mergeCell ref="K7:M7"/>
    <mergeCell ref="B8:D8"/>
    <mergeCell ref="E8:I8"/>
    <mergeCell ref="K8:M8"/>
    <mergeCell ref="B9:D9"/>
    <mergeCell ref="E9:I9"/>
    <mergeCell ref="K9:M9"/>
    <mergeCell ref="B48:Q48"/>
    <mergeCell ref="B49:Q49"/>
    <mergeCell ref="B50:Q50"/>
    <mergeCell ref="B51:Q51"/>
    <mergeCell ref="B43:C43"/>
    <mergeCell ref="B44:C44"/>
    <mergeCell ref="B45:C45"/>
    <mergeCell ref="B46:C46"/>
    <mergeCell ref="B47:C47"/>
    <mergeCell ref="B39:C39"/>
    <mergeCell ref="B40:C40"/>
    <mergeCell ref="B32:C32"/>
    <mergeCell ref="B41:C41"/>
    <mergeCell ref="B42:C42"/>
    <mergeCell ref="M47:N47"/>
    <mergeCell ref="F24:G24"/>
    <mergeCell ref="U24:V24"/>
    <mergeCell ref="U27:V27"/>
    <mergeCell ref="B25:C25"/>
    <mergeCell ref="D25:E25"/>
    <mergeCell ref="F25:G25"/>
    <mergeCell ref="U25:V25"/>
    <mergeCell ref="B26:C26"/>
    <mergeCell ref="D26:E26"/>
    <mergeCell ref="F26:G26"/>
    <mergeCell ref="U26:V26"/>
    <mergeCell ref="B27:C27"/>
    <mergeCell ref="B28:N28"/>
    <mergeCell ref="B38:K38"/>
    <mergeCell ref="L38:N38"/>
    <mergeCell ref="B29:C29"/>
    <mergeCell ref="B33:C33"/>
    <mergeCell ref="B34:C34"/>
    <mergeCell ref="K19:K27"/>
    <mergeCell ref="B21:C21"/>
    <mergeCell ref="D21:E21"/>
    <mergeCell ref="F21:G21"/>
    <mergeCell ref="U21:V21"/>
    <mergeCell ref="B22:C22"/>
    <mergeCell ref="D22:E22"/>
    <mergeCell ref="F22:G22"/>
    <mergeCell ref="B24:C24"/>
    <mergeCell ref="D24:E24"/>
    <mergeCell ref="B1:V1"/>
    <mergeCell ref="B2:V2"/>
    <mergeCell ref="B17:V17"/>
    <mergeCell ref="B18:J18"/>
    <mergeCell ref="K18:V18"/>
    <mergeCell ref="B3:I3"/>
    <mergeCell ref="K3:V3"/>
    <mergeCell ref="B4:D4"/>
    <mergeCell ref="E4:I4"/>
    <mergeCell ref="K4:M4"/>
    <mergeCell ref="Q4:S4"/>
    <mergeCell ref="B5:D5"/>
    <mergeCell ref="E5:I5"/>
    <mergeCell ref="K5:M5"/>
    <mergeCell ref="Q7:S7"/>
    <mergeCell ref="Q8:S8"/>
    <mergeCell ref="Q5:S5"/>
    <mergeCell ref="B6:D6"/>
    <mergeCell ref="E6:I6"/>
    <mergeCell ref="K6:M6"/>
    <mergeCell ref="Q6:S6"/>
    <mergeCell ref="Q9:S9"/>
    <mergeCell ref="Q10:S10"/>
    <mergeCell ref="Q11:S11"/>
  </mergeCells>
  <conditionalFormatting sqref="L47">
    <cfRule type="containsText" dxfId="9" priority="19" operator="containsText" text="No">
      <formula>NOT(ISERROR(SEARCH("No",L47)))</formula>
    </cfRule>
  </conditionalFormatting>
  <conditionalFormatting sqref="L47">
    <cfRule type="containsText" dxfId="8" priority="18" operator="containsText" text="Yes">
      <formula>NOT(ISERROR(SEARCH("Yes",L47)))</formula>
    </cfRule>
  </conditionalFormatting>
  <conditionalFormatting sqref="E8:I8">
    <cfRule type="cellIs" dxfId="7" priority="3" operator="greaterThan">
      <formula>0</formula>
    </cfRule>
    <cfRule type="cellIs" dxfId="6" priority="1" operator="lessThan">
      <formula>0</formula>
    </cfRule>
  </conditionalFormatting>
  <dataValidations count="54">
    <dataValidation allowBlank="1" showInputMessage="1" showErrorMessage="1" prompt="Enter the length of affordability for the Project.  Length of affordability must adhere to the PLHA Guidelines for each specific Activity.  If not applicable, please enter &quot;N/A.&quot;" sqref="H20:H26" xr:uid="{133A86B2-D9DA-4CB8-93AC-1F0CC279C21F}"/>
    <dataValidation allowBlank="1" showInputMessage="1" showErrorMessage="1" prompt="Enter date this project was completed.  Or enter &quot;N/A&quot; if not applicable." sqref="N40:N46" xr:uid="{DE356E2C-BBD5-48DC-9FE9-2AEA7E976129}"/>
    <dataValidation allowBlank="1" showInputMessage="1" showErrorMessage="1" prompt="If PLHA funds have not been requested or expended during this reporting period, provide an explanation as noted in the instruction." sqref="B51:Q51" xr:uid="{68C86502-1B5F-4937-A36A-95E3712DE0D6}"/>
    <dataValidation allowBlank="1" showInputMessage="1" showErrorMessage="1" prompt="Enter the total cost of the Project.  Cost includes PLHA and non-PLHA funds.  If not applicable, please enter &quot;N/A.&quot;" sqref="J20:J26" xr:uid="{8F60AA86-FD8B-441B-A7CB-89E42E094BBC}"/>
    <dataValidation allowBlank="1" showInputMessage="1" showErrorMessage="1" prompt="Enter the expiration date of the affordability covenant.  If not applicable, please enter &quot;N/A.&quot;" sqref="I20:I26" xr:uid="{65154137-EE36-474D-B4D0-90D78513C878}"/>
    <dataValidation allowBlank="1" showInputMessage="1" showErrorMessage="1" prompt="Enter Project Address if PLHA funds have been requested and/or commitment documents have been submitted to SGM." sqref="D20:E26" xr:uid="{5036C825-00D7-407C-BA0E-0DD18BF1B375}"/>
    <dataValidation allowBlank="1" showInputMessage="1" showErrorMessage="1" prompt="Enter Project name or identifier if PLHA funds have been requested and/or commitment documents have been submitted to SGM." sqref="B20:C26" xr:uid="{04E1EBF6-CDA0-4A03-8347-9DA4E91B19D9}"/>
    <dataValidation type="textLength" operator="lessThan" allowBlank="1" showInputMessage="1" showErrorMessage="1" error="This is not a form field. Please press tab to continue." sqref="F27" xr:uid="{43E87D3B-93E1-4BDD-B9EB-6A773FEDE58F}">
      <formula1>0</formula1>
    </dataValidation>
    <dataValidation operator="lessThan" allowBlank="1" showInputMessage="1" showErrorMessage="1" error="This is not a form field. Please press tab to continue." sqref="B27" xr:uid="{F5D30B6C-C059-447C-B8F2-0C3B5829902E}"/>
    <dataValidation type="textLength" operator="lessThan" allowBlank="1" showInputMessage="1" showErrorMessage="1" error="This is not a form field. Please press Tab to continue." prompt="Total Expended on Project" sqref="U19:V26" xr:uid="{A63FDFE2-058D-4502-ADD0-37C28188A988}">
      <formula1>0</formula1>
    </dataValidation>
    <dataValidation allowBlank="1" showInputMessage="1" showErrorMessage="1" prompt="Please explain how you are providing services consistent with the Housing First Practices per 25 CCR, Sec. 8409, Subdivision (b)(1)-(6) and in compliance with WIC, Sec. 8255(b)(8)" sqref="B49:N49" xr:uid="{A2090236-63B4-49DE-B2F6-2619C78A41FC}"/>
    <dataValidation type="list" allowBlank="1" showInputMessage="1" showErrorMessage="1" prompt="If the project is completed, is the certificate of occupancy or completion attached? Select yes or no." sqref="M40:M46" xr:uid="{1E74C2DC-08A4-4F3F-B720-54AF5161366E}">
      <formula1>"Select One, Yes, No, N/A"</formula1>
    </dataValidation>
    <dataValidation type="list" allowBlank="1" showInputMessage="1" showErrorMessage="1" prompt="Please select from the drop-down the status of this project" sqref="L40:L46" xr:uid="{47D9A777-9E56-4E80-8F2A-A39995C37339}">
      <formula1>"Select One, Predevelopment, Acquired, Under Construction, Construction Completed"</formula1>
    </dataValidation>
    <dataValidation type="list" allowBlank="1" showInputMessage="1" showErrorMessage="1" prompt="Please select the type of housing developed, rehabilitated or preserved from the drop-down menu. " sqref="K40:K46" xr:uid="{ED96B2C1-0EA4-4EF2-B913-3D6A562ABEB5}">
      <formula1>"Select One, Multi Family, Single Family, Manufactured, Mobile, Accessory Dwelling Unit (ADU), Factory Built/Modular, Other - explain in additional comments"</formula1>
    </dataValidation>
    <dataValidation type="whole" allowBlank="1" showInputMessage="1" showErrorMessage="1" prompt="Enter the number of transitional units developed, rehabilitated or preserved in this project." sqref="I40:I46" xr:uid="{325B2F4C-C737-44C5-B69A-B3A35365C0C1}">
      <formula1>0</formula1>
      <formula2>100000000000000</formula2>
    </dataValidation>
    <dataValidation type="whole" allowBlank="1" showInputMessage="1" showErrorMessage="1" prompt="Enter the number of permanent units developed, rehabilitated or preserved in this project." sqref="H40:H46" xr:uid="{AB55779A-2612-4B98-A20F-067C35292878}">
      <formula1>0</formula1>
      <formula2>100000000000000</formula2>
    </dataValidation>
    <dataValidation type="whole" allowBlank="1" showInputMessage="1" showErrorMessage="1" prompt="Enter the number of housing units receiving Operating or Capital subsidies in this project." sqref="G40:G46" xr:uid="{4500BF3F-AE4B-4E52-B216-4594A6022C7F}">
      <formula1>0</formula1>
      <formula2>100000000000000</formula2>
    </dataValidation>
    <dataValidation type="whole" allowBlank="1" showInputMessage="1" showErrorMessage="1" prompt="Enter the number of housing units receiving supportive or case management in this project." sqref="F40:F46" xr:uid="{5AAFFD85-15B0-49ED-B8CD-FF681412678A}">
      <formula1>0</formula1>
      <formula2>100000000000000</formula2>
    </dataValidation>
    <dataValidation type="whole" allowBlank="1" showInputMessage="1" showErrorMessage="1" prompt="Enter the number of housing units receiving Rental assistance in this project." sqref="E40:E46" xr:uid="{EA920E1F-9532-4CE6-9178-23B8625A748E}">
      <formula1>0</formula1>
      <formula2>100000000000000</formula2>
    </dataValidation>
    <dataValidation type="whole" allowBlank="1" showInputMessage="1" showErrorMessage="1" prompt="Enter the number of housing units receiving Rapid Rehousing assistance in this project." sqref="D40:D46" xr:uid="{D7EBC53E-F092-4A06-9566-627C17B9B88A}">
      <formula1>0</formula1>
      <formula2>100000000000000</formula2>
    </dataValidation>
    <dataValidation type="textLength" operator="lessThan" allowBlank="1" showInputMessage="1" showErrorMessage="1" error="This is not a form field. Please press Tab to continue." prompt="Project name" sqref="B40:B46 B30:C36" xr:uid="{BC5BB979-9E40-4479-8BCE-7707FFAECCFD}">
      <formula1>0</formula1>
    </dataValidation>
    <dataValidation allowBlank="1" showInputMessage="1" showErrorMessage="1" prompt="Enter the number of Transition Age Youth (ages 18-24) assisted by this project" sqref="N30:N36" xr:uid="{A8DFD6B7-C7D9-49EF-9B88-DCC0ACF03E6E}"/>
    <dataValidation allowBlank="1" showInputMessage="1" showErrorMessage="1" prompt="Enter the number of minor children assisted by this project" sqref="M30:M36" xr:uid="{4046E094-7B00-4CB7-B6C2-E18748B46FE6}"/>
    <dataValidation allowBlank="1" showInputMessage="1" showErrorMessage="1" prompt="Enter the number of disabled persons assisted by this project" sqref="L30:L36" xr:uid="{1F9341C2-A292-4246-97D8-CCE9454CF550}"/>
    <dataValidation allowBlank="1" showInputMessage="1" showErrorMessage="1" prompt="Enter the number of veterans assisted by this project" sqref="K30:K36" xr:uid="{A0E236E1-3190-4852-8A0B-C6E61CB42044}"/>
    <dataValidation allowBlank="1" showInputMessage="1" showErrorMessage="1" prompt="Enter the number of seniors assisted by this project" sqref="J30:J36" xr:uid="{33B06294-DCBB-4ADD-8163-FE4D2537D02A}"/>
    <dataValidation type="whole" allowBlank="1" showInputMessage="1" showErrorMessage="1" prompt="Enter the number of individuals to occupy new or rehabilitated transitional units" sqref="I30:I36" xr:uid="{F16DA7AA-9B25-420F-A06E-D06DE5938638}">
      <formula1>0</formula1>
      <formula2>100000000000000</formula2>
    </dataValidation>
    <dataValidation type="whole" allowBlank="1" showInputMessage="1" showErrorMessage="1" prompt="Enter the number of individuals to occupy new or rehabilitated permanent housing units" sqref="H30:H36" xr:uid="{4A1A3BC5-EE63-40E1-B591-86E9CCED3A13}">
      <formula1>0</formula1>
      <formula2>100000000000000</formula2>
    </dataValidation>
    <dataValidation type="whole" allowBlank="1" showInputMessage="1" showErrorMessage="1" prompt="Enter the total number of unduplicated persons assisted by this project." sqref="G30:G36" xr:uid="{8D63A250-BAA1-4B56-95A2-1BE442350C1D}">
      <formula1>0</formula1>
      <formula2>100000000000000</formula2>
    </dataValidation>
    <dataValidation type="whole" allowBlank="1" showInputMessage="1" showErrorMessage="1" prompt="Enter the number of persons assisted by Supportive or Case Management in this project." sqref="F30:F36" xr:uid="{504C0344-8F08-459E-A3B5-3E43684E6687}">
      <formula1>0</formula1>
      <formula2>100000000000000</formula2>
    </dataValidation>
    <dataValidation type="whole" allowBlank="1" showInputMessage="1" showErrorMessage="1" prompt="Enter the number of persons assisted by Rental Assistance in this project." sqref="E30:E36" xr:uid="{6BA0E323-91F2-47E7-BE59-469A7D3D6AE5}">
      <formula1>0</formula1>
      <formula2>100000000000000</formula2>
    </dataValidation>
    <dataValidation type="whole" allowBlank="1" showInputMessage="1" showErrorMessage="1" prompt="Enter the number of persons assisted by Rapid Rehousing in this project." sqref="D30:D36" xr:uid="{C7956A62-39C2-4EC3-8E46-91917CCE3189}">
      <formula1>0</formula1>
      <formula2>100000000000000</formula2>
    </dataValidation>
    <dataValidation allowBlank="1" showInputMessage="1" showErrorMessage="1" prompt="Enter the amount expended on other eligible activities for this project. Describe these other activities in the additional comments section in cell B43" sqref="T20:T26" xr:uid="{5AF69A73-584E-495F-BBCB-AE32CBC9D458}"/>
    <dataValidation allowBlank="1" showInputMessage="1" showErrorMessage="1" prompt="Enter the amount expended on the rehabilitation and/or preservation of transitional housing for this project." sqref="S20:S26" xr:uid="{C93AFE13-5217-4599-A2E0-455082D3C36B}"/>
    <dataValidation allowBlank="1" showInputMessage="1" showErrorMessage="1" prompt="Enter the amount expended on the rehabilitation and/or preservation of permanent housing for this project." sqref="R20:R26" xr:uid="{3BECDCDC-1B8A-45C1-8510-19FDA6C9B823}"/>
    <dataValidation allowBlank="1" showInputMessage="1" showErrorMessage="1" prompt="Enter the amount expended on the new construction of transitional housing for this project." sqref="Q20:Q26" xr:uid="{0726A2CD-7198-4D5A-8678-4ECFB868D530}"/>
    <dataValidation allowBlank="1" showInputMessage="1" showErrorMessage="1" prompt="Enter the amount expended on the new construction of permanent housing for this project." sqref="P20:P26" xr:uid="{9E97BB74-DC26-4578-82D1-88FF9604A5C7}"/>
    <dataValidation allowBlank="1" showInputMessage="1" showErrorMessage="1" prompt="Enter the amount expended on Operating and Capital Costs for Navigation Centers for this project." sqref="O20:O26" xr:uid="{FD88F6AA-D185-4C70-BA56-F3185BB96C1F}"/>
    <dataValidation allowBlank="1" showInputMessage="1" showErrorMessage="1" prompt="Enter the amount expended on Supportive or Case Management for this project." sqref="N20:N26" xr:uid="{A55130F2-8EFA-421D-B887-F09E9E01965C}"/>
    <dataValidation allowBlank="1" showInputMessage="1" showErrorMessage="1" prompt="Enter the amount expended on Rental Assistance for this project." sqref="M20:M26" xr:uid="{8E62FA69-3A15-4286-9AD0-93BB4801DDF0}"/>
    <dataValidation allowBlank="1" showInputMessage="1" showErrorMessage="1" prompt="Enter the amount expended on Rapid Rehousing for this project." sqref="L20:L26" xr:uid="{43F3E6A7-051A-418B-B5CD-C4B403A843CA}"/>
    <dataValidation type="textLength" operator="lessThan" allowBlank="1" showInputMessage="1" showErrorMessage="1" error="This is not a form field. Please press Tab to continue." sqref="B1:N1 D27 U27:V27 D37:N37 B17:V17 B37:C37 B47:C47" xr:uid="{015640A7-0938-444F-B98B-1271186AE46A}">
      <formula1>0</formula1>
    </dataValidation>
    <dataValidation operator="lessThan" allowBlank="1" showInputMessage="1" showErrorMessage="1" error="This is not a form field. Please press Tab to continue." sqref="B2:N2 J15:J16" xr:uid="{9D0ABCAD-24E7-4D87-8B52-2F17EC1534C8}"/>
    <dataValidation type="textLength" operator="greaterThan" allowBlank="1" showInputMessage="1" showErrorMessage="1" error="This is not a form field. Please press Tab to continue." sqref="L27:T27" xr:uid="{A764B454-90E4-4DBB-9869-A00878ACCBEB}">
      <formula1>0</formula1>
    </dataValidation>
    <dataValidation type="textLength" operator="lessThan" allowBlank="1" showInputMessage="1" showErrorMessage="1" sqref="B48:Q48 B50:Q50 B18:J19 L19:T19 B28:N29 K18:V18 B38:N39" xr:uid="{63F79493-AE1A-4839-9587-69D07D147040}">
      <formula1>0</formula1>
    </dataValidation>
    <dataValidation type="whole" allowBlank="1" showInputMessage="1" showErrorMessage="1" prompt="Enter the total number of unduplicated housing units developed, rehabilitated or preserved in this project." sqref="J40:J46" xr:uid="{5B65F297-E565-4195-AD22-905F44625B92}">
      <formula1>0</formula1>
      <formula2>100000000000000</formula2>
    </dataValidation>
    <dataValidation allowBlank="1" showInputMessage="1" showErrorMessage="1" prompt="Enter the total amount of funds expended towards Admin costs using PLHA funds." sqref="E12:I13" xr:uid="{D48643B6-2DBF-4924-B429-B0B310356A9C}"/>
    <dataValidation type="list" allowBlank="1" showInputMessage="1" showErrorMessage="1" sqref="E4:I4" xr:uid="{92768E2E-F0A9-4C51-B931-A08D52524048}">
      <formula1>"Awarded Year, 2019,2020,2021,2022,2023"</formula1>
    </dataValidation>
    <dataValidation allowBlank="1" showInputMessage="1" showErrorMessage="1" prompt="Enter the most current amount awarded by HCD in the execuited Standard Agreement or approved by SGIM with the budget revision or Request for Funds form." sqref="E5" xr:uid="{6C7CF4ED-F0D1-4A60-8108-B6CBDF9DFB7B}"/>
    <dataValidation allowBlank="1" showInputMessage="1" showErrorMessage="1" prompt="Enter the total amount of funds expended towards a project or service using PLHA funds." sqref="E11:I11" xr:uid="{7E183050-4493-4DD9-890C-008C990DE49A}"/>
    <dataValidation allowBlank="1" showInputMessage="1" showErrorMessage="1" prompt="Enter the most current amount approved by SGIM with the budget revision or Request for Funds form." sqref="E6 E9" xr:uid="{965B1FBF-2D36-4159-80EE-5CDE6E12E7CA}"/>
    <dataValidation allowBlank="1" showInputMessage="1" showErrorMessage="1" prompt="Enter the amount noted in the Disencumbrance letter sent by SGIM.." sqref="E7" xr:uid="{6EC0CF7E-F045-421E-AF78-6165B6724498}"/>
    <dataValidation type="textLength" allowBlank="1" showInputMessage="1" showErrorMessage="1" sqref="B4:D4 E10:I10 B3:I3 B5:D13 E8:I8 K3:V4 K5:M11 O5:P11 Q5:S15 J27 D47:J47" xr:uid="{B62836D3-24BE-4F20-B441-C9391E08E112}">
      <formula1>1000</formula1>
      <formula2>5000</formula2>
    </dataValidation>
    <dataValidation type="textLength" allowBlank="1" showInputMessage="1" showErrorMessage="1" sqref="U5:V15" xr:uid="{3F69D6D7-4EBA-432B-B7F9-C71F5CC59898}">
      <formula1>1000</formula1>
      <formula2>1000</formula2>
    </dataValidation>
  </dataValidations>
  <pageMargins left="0.45" right="0.45" top="0.5" bottom="0.5" header="0.3" footer="0.3"/>
  <pageSetup scale="13" orientation="portrait" horizontalDpi="1200" verticalDpi="1200" r:id="rId1"/>
  <extLst>
    <ext xmlns:x14="http://schemas.microsoft.com/office/spreadsheetml/2009/9/main" uri="{CCE6A557-97BC-4b89-ADB6-D9C93CAAB3DF}">
      <x14:dataValidations xmlns:xm="http://schemas.microsoft.com/office/excel/2006/main" count="1">
        <x14:dataValidation type="list" allowBlank="1" showInputMessage="1" showErrorMessage="1" prompt="Enter County of the Project if PLHA funds have been requested and/or commitment documents have been submitted to SGIM." xr:uid="{57EAE35E-1781-4C9F-AB90-5FC6B2037C32}">
          <x14:formula1>
            <xm:f>'Drop Down Box'!$E$2:$E$61</xm:f>
          </x14:formula1>
          <xm:sqref>F20:G26</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7D2D82-2F7C-4AED-B921-96709815870E}">
  <sheetPr codeName="Sheet7">
    <pageSetUpPr fitToPage="1"/>
  </sheetPr>
  <dimension ref="A1:ACD2134"/>
  <sheetViews>
    <sheetView zoomScale="80" zoomScaleNormal="80" zoomScalePageLayoutView="85" workbookViewId="0">
      <selection activeCell="A11" sqref="A11:D11"/>
    </sheetView>
  </sheetViews>
  <sheetFormatPr defaultColWidth="8.54296875" defaultRowHeight="12.5" x14ac:dyDescent="0.25"/>
  <cols>
    <col min="1" max="5" width="20.54296875" customWidth="1"/>
    <col min="6" max="6" width="23.453125" customWidth="1"/>
    <col min="7" max="8" width="20.54296875" customWidth="1"/>
    <col min="9" max="758" width="8.54296875" style="70"/>
  </cols>
  <sheetData>
    <row r="1" spans="1:11" ht="40.4" customHeight="1" x14ac:dyDescent="0.25">
      <c r="A1" s="557" t="s">
        <v>571</v>
      </c>
      <c r="B1" s="558"/>
      <c r="C1" s="1127" t="str">
        <f>'1-Cover Sheet'!F9</f>
        <v>N/A</v>
      </c>
      <c r="D1" s="1128"/>
      <c r="E1" s="1129"/>
      <c r="F1" s="497" t="s">
        <v>572</v>
      </c>
      <c r="G1" s="1128" t="str">
        <f>'1-Cover Sheet'!C9</f>
        <v>Select One</v>
      </c>
      <c r="H1" s="1133"/>
    </row>
    <row r="2" spans="1:11" ht="38.15" customHeight="1" thickBot="1" x14ac:dyDescent="0.3">
      <c r="A2" s="1140" t="s">
        <v>573</v>
      </c>
      <c r="B2" s="1141"/>
      <c r="C2" s="1134" t="str">
        <f>'1-Cover Sheet'!F11</f>
        <v>July 1, 2025- June 30, 2026, Due July 31, 2026</v>
      </c>
      <c r="D2" s="1135"/>
      <c r="E2" s="1135"/>
      <c r="F2" s="1135"/>
      <c r="G2" s="1135"/>
      <c r="H2" s="1136"/>
    </row>
    <row r="3" spans="1:11" ht="30" customHeight="1" x14ac:dyDescent="0.25">
      <c r="A3" s="1137" t="s">
        <v>574</v>
      </c>
      <c r="B3" s="1138"/>
      <c r="C3" s="1138"/>
      <c r="D3" s="1138"/>
      <c r="E3" s="1138"/>
      <c r="F3" s="1138"/>
      <c r="G3" s="1138"/>
      <c r="H3" s="1139"/>
    </row>
    <row r="4" spans="1:11" ht="115.5" customHeight="1" thickBot="1" x14ac:dyDescent="0.3">
      <c r="A4" s="1130" t="s">
        <v>575</v>
      </c>
      <c r="B4" s="1131"/>
      <c r="C4" s="1131"/>
      <c r="D4" s="1131"/>
      <c r="E4" s="1131"/>
      <c r="F4" s="1131"/>
      <c r="G4" s="1131"/>
      <c r="H4" s="1132"/>
    </row>
    <row r="5" spans="1:11" ht="45" customHeight="1" x14ac:dyDescent="0.25">
      <c r="A5" s="1119" t="s">
        <v>576</v>
      </c>
      <c r="B5" s="1120"/>
      <c r="C5" s="1121" t="s">
        <v>22</v>
      </c>
      <c r="D5" s="1122"/>
      <c r="E5" s="498"/>
      <c r="F5" s="499"/>
      <c r="G5" s="499"/>
      <c r="H5" s="500"/>
    </row>
    <row r="6" spans="1:11" ht="91.5" customHeight="1" x14ac:dyDescent="0.25">
      <c r="A6" s="1123" t="s">
        <v>577</v>
      </c>
      <c r="B6" s="1124"/>
      <c r="C6" s="1124"/>
      <c r="D6" s="1124"/>
      <c r="E6" s="1125" t="s">
        <v>578</v>
      </c>
      <c r="F6" s="1125"/>
      <c r="G6" s="1125"/>
      <c r="H6" s="1126"/>
    </row>
    <row r="7" spans="1:11" ht="45" customHeight="1" x14ac:dyDescent="0.25">
      <c r="A7" s="1117"/>
      <c r="B7" s="1115"/>
      <c r="C7" s="1115"/>
      <c r="D7" s="1118"/>
      <c r="E7" s="1115"/>
      <c r="F7" s="1115"/>
      <c r="G7" s="1115"/>
      <c r="H7" s="1116"/>
    </row>
    <row r="8" spans="1:11" ht="45" customHeight="1" x14ac:dyDescent="0.25">
      <c r="A8" s="1123" t="s">
        <v>579</v>
      </c>
      <c r="B8" s="1124"/>
      <c r="C8" s="1124"/>
      <c r="D8" s="1124"/>
      <c r="E8" s="1125" t="s">
        <v>580</v>
      </c>
      <c r="F8" s="1125"/>
      <c r="G8" s="1125"/>
      <c r="H8" s="1126"/>
    </row>
    <row r="9" spans="1:11" ht="45" customHeight="1" thickBot="1" x14ac:dyDescent="0.3">
      <c r="A9" s="1142"/>
      <c r="B9" s="1143"/>
      <c r="C9" s="1143"/>
      <c r="D9" s="1143"/>
      <c r="E9" s="1144"/>
      <c r="F9" s="1144"/>
      <c r="G9" s="1144"/>
      <c r="H9" s="1145"/>
    </row>
    <row r="10" spans="1:11" ht="45" customHeight="1" x14ac:dyDescent="0.25">
      <c r="A10" s="1148" t="s">
        <v>576</v>
      </c>
      <c r="B10" s="1149"/>
      <c r="C10" s="1146" t="s">
        <v>22</v>
      </c>
      <c r="D10" s="1147"/>
      <c r="E10" s="498"/>
      <c r="F10" s="499"/>
      <c r="G10" s="499"/>
      <c r="H10" s="500"/>
      <c r="K10"/>
    </row>
    <row r="11" spans="1:11" ht="64.400000000000006" customHeight="1" x14ac:dyDescent="0.25">
      <c r="A11" s="1123" t="s">
        <v>581</v>
      </c>
      <c r="B11" s="1124"/>
      <c r="C11" s="1124"/>
      <c r="D11" s="1124"/>
      <c r="E11" s="1125" t="s">
        <v>582</v>
      </c>
      <c r="F11" s="1125"/>
      <c r="G11" s="1125"/>
      <c r="H11" s="1126"/>
    </row>
    <row r="12" spans="1:11" ht="45" customHeight="1" x14ac:dyDescent="0.25">
      <c r="A12" s="1117"/>
      <c r="B12" s="1115"/>
      <c r="C12" s="1115"/>
      <c r="D12" s="1118"/>
      <c r="E12" s="1115"/>
      <c r="F12" s="1115"/>
      <c r="G12" s="1115"/>
      <c r="H12" s="1116"/>
    </row>
    <row r="13" spans="1:11" ht="45" customHeight="1" x14ac:dyDescent="0.25">
      <c r="A13" s="1123" t="s">
        <v>583</v>
      </c>
      <c r="B13" s="1124"/>
      <c r="C13" s="1124"/>
      <c r="D13" s="1124"/>
      <c r="E13" s="1125" t="s">
        <v>580</v>
      </c>
      <c r="F13" s="1125"/>
      <c r="G13" s="1125"/>
      <c r="H13" s="1126"/>
    </row>
    <row r="14" spans="1:11" ht="45" customHeight="1" thickBot="1" x14ac:dyDescent="0.3">
      <c r="A14" s="1142"/>
      <c r="B14" s="1143"/>
      <c r="C14" s="1143"/>
      <c r="D14" s="1143"/>
      <c r="E14" s="1144"/>
      <c r="F14" s="1144"/>
      <c r="G14" s="1144"/>
      <c r="H14" s="1145"/>
    </row>
    <row r="15" spans="1:11" s="70" customFormat="1" x14ac:dyDescent="0.25"/>
    <row r="16" spans="1:11" s="70" customFormat="1" x14ac:dyDescent="0.25"/>
    <row r="17" s="70" customFormat="1" x14ac:dyDescent="0.25"/>
    <row r="18" s="70" customFormat="1" x14ac:dyDescent="0.25"/>
    <row r="19" s="70" customFormat="1" x14ac:dyDescent="0.25"/>
    <row r="20" s="70" customFormat="1" x14ac:dyDescent="0.25"/>
    <row r="21" s="70" customFormat="1" x14ac:dyDescent="0.25"/>
    <row r="22" s="70" customFormat="1" x14ac:dyDescent="0.25"/>
    <row r="23" s="70" customFormat="1" x14ac:dyDescent="0.25"/>
    <row r="24" s="70" customFormat="1" x14ac:dyDescent="0.25"/>
    <row r="25" s="70" customFormat="1" x14ac:dyDescent="0.25"/>
    <row r="26" s="70" customFormat="1" x14ac:dyDescent="0.25"/>
    <row r="27" s="70" customFormat="1" x14ac:dyDescent="0.25"/>
    <row r="28" s="70" customFormat="1" x14ac:dyDescent="0.25"/>
    <row r="29" s="70" customFormat="1" x14ac:dyDescent="0.25"/>
    <row r="30" s="70" customFormat="1" x14ac:dyDescent="0.25"/>
    <row r="31" s="70" customFormat="1" x14ac:dyDescent="0.25"/>
    <row r="32" s="70" customFormat="1" x14ac:dyDescent="0.25"/>
    <row r="33" s="70" customFormat="1" x14ac:dyDescent="0.25"/>
    <row r="34" s="70" customFormat="1" x14ac:dyDescent="0.25"/>
    <row r="35" s="70" customFormat="1" x14ac:dyDescent="0.25"/>
    <row r="36" s="70" customFormat="1" x14ac:dyDescent="0.25"/>
    <row r="37" s="70" customFormat="1" x14ac:dyDescent="0.25"/>
    <row r="38" s="70" customFormat="1" x14ac:dyDescent="0.25"/>
    <row r="39" s="70" customFormat="1" x14ac:dyDescent="0.25"/>
    <row r="40" s="70" customFormat="1" x14ac:dyDescent="0.25"/>
    <row r="41" s="70" customFormat="1" x14ac:dyDescent="0.25"/>
    <row r="42" s="70" customFormat="1" x14ac:dyDescent="0.25"/>
    <row r="43" s="70" customFormat="1" x14ac:dyDescent="0.25"/>
    <row r="44" s="70" customFormat="1" x14ac:dyDescent="0.25"/>
    <row r="45" s="70" customFormat="1" x14ac:dyDescent="0.25"/>
    <row r="46" s="70" customFormat="1" x14ac:dyDescent="0.25"/>
    <row r="47" s="70" customFormat="1" x14ac:dyDescent="0.25"/>
    <row r="48" s="70" customFormat="1" x14ac:dyDescent="0.25"/>
    <row r="49" s="70" customFormat="1" x14ac:dyDescent="0.25"/>
    <row r="50" s="70" customFormat="1" x14ac:dyDescent="0.25"/>
    <row r="51" s="70" customFormat="1" x14ac:dyDescent="0.25"/>
    <row r="52" s="70" customFormat="1" x14ac:dyDescent="0.25"/>
    <row r="53" s="70" customFormat="1" x14ac:dyDescent="0.25"/>
    <row r="54" s="70" customFormat="1" x14ac:dyDescent="0.25"/>
    <row r="55" s="70" customFormat="1" x14ac:dyDescent="0.25"/>
    <row r="56" s="70" customFormat="1" x14ac:dyDescent="0.25"/>
    <row r="57" s="70" customFormat="1" x14ac:dyDescent="0.25"/>
    <row r="58" s="70" customFormat="1" x14ac:dyDescent="0.25"/>
    <row r="59" s="70" customFormat="1" x14ac:dyDescent="0.25"/>
    <row r="60" s="70" customFormat="1" x14ac:dyDescent="0.25"/>
    <row r="61" s="70" customFormat="1" x14ac:dyDescent="0.25"/>
    <row r="62" s="70" customFormat="1" x14ac:dyDescent="0.25"/>
    <row r="63" s="70" customFormat="1" x14ac:dyDescent="0.25"/>
    <row r="64" s="70" customFormat="1" x14ac:dyDescent="0.25"/>
    <row r="65" s="70" customFormat="1" x14ac:dyDescent="0.25"/>
    <row r="66" s="70" customFormat="1" x14ac:dyDescent="0.25"/>
    <row r="67" s="70" customFormat="1" x14ac:dyDescent="0.25"/>
    <row r="68" s="70" customFormat="1" x14ac:dyDescent="0.25"/>
    <row r="69" s="70" customFormat="1" x14ac:dyDescent="0.25"/>
    <row r="70" s="70" customFormat="1" x14ac:dyDescent="0.25"/>
    <row r="71" s="70" customFormat="1" x14ac:dyDescent="0.25"/>
    <row r="72" s="70" customFormat="1" x14ac:dyDescent="0.25"/>
    <row r="73" s="70" customFormat="1" x14ac:dyDescent="0.25"/>
    <row r="74" s="70" customFormat="1" x14ac:dyDescent="0.25"/>
    <row r="75" s="70" customFormat="1" x14ac:dyDescent="0.25"/>
    <row r="76" s="70" customFormat="1" x14ac:dyDescent="0.25"/>
    <row r="77" s="70" customFormat="1" x14ac:dyDescent="0.25"/>
    <row r="78" s="70" customFormat="1" x14ac:dyDescent="0.25"/>
    <row r="79" s="70" customFormat="1" x14ac:dyDescent="0.25"/>
    <row r="80" s="70" customFormat="1" x14ac:dyDescent="0.25"/>
    <row r="81" s="70" customFormat="1" x14ac:dyDescent="0.25"/>
    <row r="82" s="70" customFormat="1" x14ac:dyDescent="0.25"/>
    <row r="83" s="70" customFormat="1" x14ac:dyDescent="0.25"/>
    <row r="84" s="70" customFormat="1" x14ac:dyDescent="0.25"/>
    <row r="85" s="70" customFormat="1" x14ac:dyDescent="0.25"/>
    <row r="86" s="70" customFormat="1" x14ac:dyDescent="0.25"/>
    <row r="87" s="70" customFormat="1" x14ac:dyDescent="0.25"/>
    <row r="88" s="70" customFormat="1" x14ac:dyDescent="0.25"/>
    <row r="89" s="70" customFormat="1" x14ac:dyDescent="0.25"/>
    <row r="90" s="70" customFormat="1" x14ac:dyDescent="0.25"/>
    <row r="91" s="70" customFormat="1" x14ac:dyDescent="0.25"/>
    <row r="92" s="70" customFormat="1" x14ac:dyDescent="0.25"/>
    <row r="93" s="70" customFormat="1" x14ac:dyDescent="0.25"/>
    <row r="94" s="70" customFormat="1" x14ac:dyDescent="0.25"/>
    <row r="95" s="70" customFormat="1" x14ac:dyDescent="0.25"/>
    <row r="96" s="70" customFormat="1" x14ac:dyDescent="0.25"/>
    <row r="97" s="70" customFormat="1" x14ac:dyDescent="0.25"/>
    <row r="98" s="70" customFormat="1" x14ac:dyDescent="0.25"/>
    <row r="99" s="70" customFormat="1" x14ac:dyDescent="0.25"/>
    <row r="100" s="70" customFormat="1" x14ac:dyDescent="0.25"/>
    <row r="101" s="70" customFormat="1" x14ac:dyDescent="0.25"/>
    <row r="102" s="70" customFormat="1" x14ac:dyDescent="0.25"/>
    <row r="103" s="70" customFormat="1" x14ac:dyDescent="0.25"/>
    <row r="104" s="70" customFormat="1" x14ac:dyDescent="0.25"/>
    <row r="105" s="70" customFormat="1" x14ac:dyDescent="0.25"/>
    <row r="106" s="70" customFormat="1" x14ac:dyDescent="0.25"/>
    <row r="107" s="70" customFormat="1" x14ac:dyDescent="0.25"/>
    <row r="108" s="70" customFormat="1" x14ac:dyDescent="0.25"/>
    <row r="109" s="70" customFormat="1" x14ac:dyDescent="0.25"/>
    <row r="110" s="70" customFormat="1" x14ac:dyDescent="0.25"/>
    <row r="111" s="70" customFormat="1" x14ac:dyDescent="0.25"/>
    <row r="112" s="70" customFormat="1" x14ac:dyDescent="0.25"/>
    <row r="113" s="70" customFormat="1" x14ac:dyDescent="0.25"/>
    <row r="114" s="70" customFormat="1" x14ac:dyDescent="0.25"/>
    <row r="115" s="70" customFormat="1" x14ac:dyDescent="0.25"/>
    <row r="116" s="70" customFormat="1" x14ac:dyDescent="0.25"/>
    <row r="117" s="70" customFormat="1" x14ac:dyDescent="0.25"/>
    <row r="118" s="70" customFormat="1" x14ac:dyDescent="0.25"/>
    <row r="119" s="70" customFormat="1" x14ac:dyDescent="0.25"/>
    <row r="120" s="70" customFormat="1" x14ac:dyDescent="0.25"/>
    <row r="121" s="70" customFormat="1" x14ac:dyDescent="0.25"/>
    <row r="122" s="70" customFormat="1" x14ac:dyDescent="0.25"/>
    <row r="123" s="70" customFormat="1" x14ac:dyDescent="0.25"/>
    <row r="124" s="70" customFormat="1" x14ac:dyDescent="0.25"/>
    <row r="125" s="70" customFormat="1" x14ac:dyDescent="0.25"/>
    <row r="126" s="70" customFormat="1" x14ac:dyDescent="0.25"/>
    <row r="127" s="70" customFormat="1" x14ac:dyDescent="0.25"/>
    <row r="128" s="70" customFormat="1" x14ac:dyDescent="0.25"/>
    <row r="129" s="70" customFormat="1" x14ac:dyDescent="0.25"/>
    <row r="130" s="70" customFormat="1" x14ac:dyDescent="0.25"/>
    <row r="131" s="70" customFormat="1" x14ac:dyDescent="0.25"/>
    <row r="132" s="70" customFormat="1" x14ac:dyDescent="0.25"/>
    <row r="133" s="70" customFormat="1" x14ac:dyDescent="0.25"/>
    <row r="134" s="70" customFormat="1" x14ac:dyDescent="0.25"/>
    <row r="135" s="70" customFormat="1" x14ac:dyDescent="0.25"/>
    <row r="136" s="70" customFormat="1" x14ac:dyDescent="0.25"/>
    <row r="137" s="70" customFormat="1" x14ac:dyDescent="0.25"/>
    <row r="138" s="70" customFormat="1" x14ac:dyDescent="0.25"/>
    <row r="139" s="70" customFormat="1" x14ac:dyDescent="0.25"/>
    <row r="140" s="70" customFormat="1" x14ac:dyDescent="0.25"/>
    <row r="141" s="70" customFormat="1" x14ac:dyDescent="0.25"/>
    <row r="142" s="70" customFormat="1" x14ac:dyDescent="0.25"/>
    <row r="143" s="70" customFormat="1" x14ac:dyDescent="0.25"/>
    <row r="144" s="70" customFormat="1" x14ac:dyDescent="0.25"/>
    <row r="145" s="70" customFormat="1" x14ac:dyDescent="0.25"/>
    <row r="146" s="70" customFormat="1" x14ac:dyDescent="0.25"/>
    <row r="147" s="70" customFormat="1" x14ac:dyDescent="0.25"/>
    <row r="148" s="70" customFormat="1" x14ac:dyDescent="0.25"/>
    <row r="149" s="70" customFormat="1" x14ac:dyDescent="0.25"/>
    <row r="150" s="70" customFormat="1" x14ac:dyDescent="0.25"/>
    <row r="151" s="70" customFormat="1" x14ac:dyDescent="0.25"/>
    <row r="152" s="70" customFormat="1" x14ac:dyDescent="0.25"/>
    <row r="153" s="70" customFormat="1" x14ac:dyDescent="0.25"/>
    <row r="154" s="70" customFormat="1" x14ac:dyDescent="0.25"/>
    <row r="155" s="70" customFormat="1" x14ac:dyDescent="0.25"/>
    <row r="156" s="70" customFormat="1" x14ac:dyDescent="0.25"/>
    <row r="157" s="70" customFormat="1" x14ac:dyDescent="0.25"/>
    <row r="158" s="70" customFormat="1" x14ac:dyDescent="0.25"/>
    <row r="159" s="70" customFormat="1" x14ac:dyDescent="0.25"/>
    <row r="160" s="70" customFormat="1" x14ac:dyDescent="0.25"/>
    <row r="161" s="70" customFormat="1" x14ac:dyDescent="0.25"/>
    <row r="162" s="70" customFormat="1" x14ac:dyDescent="0.25"/>
    <row r="163" s="70" customFormat="1" x14ac:dyDescent="0.25"/>
    <row r="164" s="70" customFormat="1" x14ac:dyDescent="0.25"/>
    <row r="165" s="70" customFormat="1" x14ac:dyDescent="0.25"/>
    <row r="166" s="70" customFormat="1" x14ac:dyDescent="0.25"/>
    <row r="167" s="70" customFormat="1" x14ac:dyDescent="0.25"/>
    <row r="168" s="70" customFormat="1" x14ac:dyDescent="0.25"/>
    <row r="169" s="70" customFormat="1" x14ac:dyDescent="0.25"/>
    <row r="170" s="70" customFormat="1" x14ac:dyDescent="0.25"/>
    <row r="171" s="70" customFormat="1" x14ac:dyDescent="0.25"/>
    <row r="172" s="70" customFormat="1" x14ac:dyDescent="0.25"/>
    <row r="173" s="70" customFormat="1" x14ac:dyDescent="0.25"/>
    <row r="174" s="70" customFormat="1" x14ac:dyDescent="0.25"/>
    <row r="175" s="70" customFormat="1" x14ac:dyDescent="0.25"/>
    <row r="176" s="70" customFormat="1" x14ac:dyDescent="0.25"/>
    <row r="177" s="70" customFormat="1" x14ac:dyDescent="0.25"/>
    <row r="178" s="70" customFormat="1" x14ac:dyDescent="0.25"/>
    <row r="179" s="70" customFormat="1" x14ac:dyDescent="0.25"/>
    <row r="180" s="70" customFormat="1" x14ac:dyDescent="0.25"/>
    <row r="181" s="70" customFormat="1" x14ac:dyDescent="0.25"/>
    <row r="182" s="70" customFormat="1" x14ac:dyDescent="0.25"/>
    <row r="183" s="70" customFormat="1" x14ac:dyDescent="0.25"/>
    <row r="184" s="70" customFormat="1" x14ac:dyDescent="0.25"/>
    <row r="185" s="70" customFormat="1" x14ac:dyDescent="0.25"/>
    <row r="186" s="70" customFormat="1" x14ac:dyDescent="0.25"/>
    <row r="187" s="70" customFormat="1" x14ac:dyDescent="0.25"/>
    <row r="188" s="70" customFormat="1" x14ac:dyDescent="0.25"/>
    <row r="189" s="70" customFormat="1" x14ac:dyDescent="0.25"/>
    <row r="190" s="70" customFormat="1" x14ac:dyDescent="0.25"/>
    <row r="191" s="70" customFormat="1" x14ac:dyDescent="0.25"/>
    <row r="192" s="70" customFormat="1" x14ac:dyDescent="0.25"/>
    <row r="193" s="70" customFormat="1" x14ac:dyDescent="0.25"/>
    <row r="194" s="70" customFormat="1" x14ac:dyDescent="0.25"/>
    <row r="195" s="70" customFormat="1" x14ac:dyDescent="0.25"/>
    <row r="196" s="70" customFormat="1" x14ac:dyDescent="0.25"/>
    <row r="197" s="70" customFormat="1" x14ac:dyDescent="0.25"/>
    <row r="198" s="70" customFormat="1" x14ac:dyDescent="0.25"/>
    <row r="199" s="70" customFormat="1" x14ac:dyDescent="0.25"/>
    <row r="200" s="70" customFormat="1" x14ac:dyDescent="0.25"/>
    <row r="201" s="70" customFormat="1" x14ac:dyDescent="0.25"/>
    <row r="202" s="70" customFormat="1" x14ac:dyDescent="0.25"/>
    <row r="203" s="70" customFormat="1" x14ac:dyDescent="0.25"/>
    <row r="204" s="70" customFormat="1" x14ac:dyDescent="0.25"/>
    <row r="205" s="70" customFormat="1" x14ac:dyDescent="0.25"/>
    <row r="206" s="70" customFormat="1" x14ac:dyDescent="0.25"/>
    <row r="207" s="70" customFormat="1" x14ac:dyDescent="0.25"/>
    <row r="208" s="70" customFormat="1" x14ac:dyDescent="0.25"/>
    <row r="209" s="70" customFormat="1" x14ac:dyDescent="0.25"/>
    <row r="210" s="70" customFormat="1" x14ac:dyDescent="0.25"/>
    <row r="211" s="70" customFormat="1" x14ac:dyDescent="0.25"/>
    <row r="212" s="70" customFormat="1" x14ac:dyDescent="0.25"/>
    <row r="213" s="70" customFormat="1" x14ac:dyDescent="0.25"/>
    <row r="214" s="70" customFormat="1" x14ac:dyDescent="0.25"/>
    <row r="215" s="70" customFormat="1" x14ac:dyDescent="0.25"/>
    <row r="216" s="70" customFormat="1" x14ac:dyDescent="0.25"/>
    <row r="217" s="70" customFormat="1" x14ac:dyDescent="0.25"/>
    <row r="218" s="70" customFormat="1" x14ac:dyDescent="0.25"/>
    <row r="219" s="70" customFormat="1" x14ac:dyDescent="0.25"/>
    <row r="220" s="70" customFormat="1" x14ac:dyDescent="0.25"/>
    <row r="221" s="70" customFormat="1" x14ac:dyDescent="0.25"/>
    <row r="222" s="70" customFormat="1" x14ac:dyDescent="0.25"/>
    <row r="223" s="70" customFormat="1" x14ac:dyDescent="0.25"/>
    <row r="224" s="70" customFormat="1" x14ac:dyDescent="0.25"/>
    <row r="225" s="70" customFormat="1" x14ac:dyDescent="0.25"/>
    <row r="226" s="70" customFormat="1" x14ac:dyDescent="0.25"/>
    <row r="227" s="70" customFormat="1" x14ac:dyDescent="0.25"/>
    <row r="228" s="70" customFormat="1" x14ac:dyDescent="0.25"/>
    <row r="229" s="70" customFormat="1" x14ac:dyDescent="0.25"/>
    <row r="230" s="70" customFormat="1" x14ac:dyDescent="0.25"/>
    <row r="231" s="70" customFormat="1" x14ac:dyDescent="0.25"/>
    <row r="232" s="70" customFormat="1" x14ac:dyDescent="0.25"/>
    <row r="233" s="70" customFormat="1" x14ac:dyDescent="0.25"/>
    <row r="234" s="70" customFormat="1" x14ac:dyDescent="0.25"/>
    <row r="235" s="70" customFormat="1" x14ac:dyDescent="0.25"/>
    <row r="236" s="70" customFormat="1" x14ac:dyDescent="0.25"/>
    <row r="237" s="70" customFormat="1" x14ac:dyDescent="0.25"/>
    <row r="238" s="70" customFormat="1" x14ac:dyDescent="0.25"/>
    <row r="239" s="70" customFormat="1" x14ac:dyDescent="0.25"/>
    <row r="240" s="70" customFormat="1" x14ac:dyDescent="0.25"/>
    <row r="241" s="70" customFormat="1" x14ac:dyDescent="0.25"/>
    <row r="242" s="70" customFormat="1" x14ac:dyDescent="0.25"/>
    <row r="243" s="70" customFormat="1" x14ac:dyDescent="0.25"/>
    <row r="244" s="70" customFormat="1" x14ac:dyDescent="0.25"/>
    <row r="245" s="70" customFormat="1" x14ac:dyDescent="0.25"/>
    <row r="246" s="70" customFormat="1" x14ac:dyDescent="0.25"/>
    <row r="247" s="70" customFormat="1" x14ac:dyDescent="0.25"/>
    <row r="248" s="70" customFormat="1" x14ac:dyDescent="0.25"/>
    <row r="249" s="70" customFormat="1" x14ac:dyDescent="0.25"/>
    <row r="250" s="70" customFormat="1" x14ac:dyDescent="0.25"/>
    <row r="251" s="70" customFormat="1" x14ac:dyDescent="0.25"/>
    <row r="252" s="70" customFormat="1" x14ac:dyDescent="0.25"/>
    <row r="253" s="70" customFormat="1" x14ac:dyDescent="0.25"/>
    <row r="254" s="70" customFormat="1" x14ac:dyDescent="0.25"/>
    <row r="255" s="70" customFormat="1" x14ac:dyDescent="0.25"/>
    <row r="256" s="70" customFormat="1" x14ac:dyDescent="0.25"/>
    <row r="257" s="70" customFormat="1" x14ac:dyDescent="0.25"/>
    <row r="258" s="70" customFormat="1" x14ac:dyDescent="0.25"/>
    <row r="259" s="70" customFormat="1" x14ac:dyDescent="0.25"/>
    <row r="260" s="70" customFormat="1" x14ac:dyDescent="0.25"/>
    <row r="261" s="70" customFormat="1" x14ac:dyDescent="0.25"/>
    <row r="262" s="70" customFormat="1" x14ac:dyDescent="0.25"/>
    <row r="263" s="70" customFormat="1" x14ac:dyDescent="0.25"/>
    <row r="264" s="70" customFormat="1" x14ac:dyDescent="0.25"/>
    <row r="265" s="70" customFormat="1" x14ac:dyDescent="0.25"/>
    <row r="266" s="70" customFormat="1" x14ac:dyDescent="0.25"/>
    <row r="267" s="70" customFormat="1" x14ac:dyDescent="0.25"/>
    <row r="268" s="70" customFormat="1" x14ac:dyDescent="0.25"/>
    <row r="269" s="70" customFormat="1" x14ac:dyDescent="0.25"/>
    <row r="270" s="70" customFormat="1" x14ac:dyDescent="0.25"/>
    <row r="271" s="70" customFormat="1" x14ac:dyDescent="0.25"/>
    <row r="272" s="70" customFormat="1" x14ac:dyDescent="0.25"/>
    <row r="273" s="70" customFormat="1" x14ac:dyDescent="0.25"/>
    <row r="274" s="70" customFormat="1" x14ac:dyDescent="0.25"/>
    <row r="275" s="70" customFormat="1" x14ac:dyDescent="0.25"/>
    <row r="276" s="70" customFormat="1" x14ac:dyDescent="0.25"/>
    <row r="277" s="70" customFormat="1" x14ac:dyDescent="0.25"/>
    <row r="278" s="70" customFormat="1" x14ac:dyDescent="0.25"/>
    <row r="279" s="70" customFormat="1" x14ac:dyDescent="0.25"/>
    <row r="280" s="70" customFormat="1" x14ac:dyDescent="0.25"/>
    <row r="281" s="70" customFormat="1" x14ac:dyDescent="0.25"/>
    <row r="282" s="70" customFormat="1" x14ac:dyDescent="0.25"/>
    <row r="283" s="70" customFormat="1" x14ac:dyDescent="0.25"/>
    <row r="284" s="70" customFormat="1" x14ac:dyDescent="0.25"/>
    <row r="285" s="70" customFormat="1" x14ac:dyDescent="0.25"/>
    <row r="286" s="70" customFormat="1" x14ac:dyDescent="0.25"/>
    <row r="287" s="70" customFormat="1" x14ac:dyDescent="0.25"/>
    <row r="288" s="70" customFormat="1" x14ac:dyDescent="0.25"/>
    <row r="289" s="70" customFormat="1" x14ac:dyDescent="0.25"/>
    <row r="290" s="70" customFormat="1" x14ac:dyDescent="0.25"/>
    <row r="291" s="70" customFormat="1" x14ac:dyDescent="0.25"/>
    <row r="292" s="70" customFormat="1" x14ac:dyDescent="0.25"/>
    <row r="293" s="70" customFormat="1" x14ac:dyDescent="0.25"/>
    <row r="294" s="70" customFormat="1" x14ac:dyDescent="0.25"/>
    <row r="295" s="70" customFormat="1" x14ac:dyDescent="0.25"/>
    <row r="296" s="70" customFormat="1" x14ac:dyDescent="0.25"/>
    <row r="297" s="70" customFormat="1" x14ac:dyDescent="0.25"/>
    <row r="298" s="70" customFormat="1" x14ac:dyDescent="0.25"/>
    <row r="299" s="70" customFormat="1" x14ac:dyDescent="0.25"/>
    <row r="300" s="70" customFormat="1" x14ac:dyDescent="0.25"/>
    <row r="301" s="70" customFormat="1" x14ac:dyDescent="0.25"/>
    <row r="302" s="70" customFormat="1" x14ac:dyDescent="0.25"/>
    <row r="303" s="70" customFormat="1" x14ac:dyDescent="0.25"/>
    <row r="304" s="70" customFormat="1" x14ac:dyDescent="0.25"/>
    <row r="305" s="70" customFormat="1" x14ac:dyDescent="0.25"/>
    <row r="306" s="70" customFormat="1" x14ac:dyDescent="0.25"/>
    <row r="307" s="70" customFormat="1" x14ac:dyDescent="0.25"/>
    <row r="308" s="70" customFormat="1" x14ac:dyDescent="0.25"/>
    <row r="309" s="70" customFormat="1" x14ac:dyDescent="0.25"/>
    <row r="310" s="70" customFormat="1" x14ac:dyDescent="0.25"/>
    <row r="311" s="70" customFormat="1" x14ac:dyDescent="0.25"/>
    <row r="312" s="70" customFormat="1" x14ac:dyDescent="0.25"/>
    <row r="313" s="70" customFormat="1" x14ac:dyDescent="0.25"/>
    <row r="314" s="70" customFormat="1" x14ac:dyDescent="0.25"/>
    <row r="315" s="70" customFormat="1" x14ac:dyDescent="0.25"/>
    <row r="316" s="70" customFormat="1" x14ac:dyDescent="0.25"/>
    <row r="317" s="70" customFormat="1" x14ac:dyDescent="0.25"/>
    <row r="318" s="70" customFormat="1" x14ac:dyDescent="0.25"/>
    <row r="319" s="70" customFormat="1" x14ac:dyDescent="0.25"/>
    <row r="320" s="70" customFormat="1" x14ac:dyDescent="0.25"/>
    <row r="321" s="70" customFormat="1" x14ac:dyDescent="0.25"/>
    <row r="322" s="70" customFormat="1" x14ac:dyDescent="0.25"/>
    <row r="323" s="70" customFormat="1" x14ac:dyDescent="0.25"/>
    <row r="324" s="70" customFormat="1" x14ac:dyDescent="0.25"/>
    <row r="325" s="70" customFormat="1" x14ac:dyDescent="0.25"/>
    <row r="326" s="70" customFormat="1" x14ac:dyDescent="0.25"/>
    <row r="327" s="70" customFormat="1" x14ac:dyDescent="0.25"/>
    <row r="328" s="70" customFormat="1" x14ac:dyDescent="0.25"/>
    <row r="329" s="70" customFormat="1" x14ac:dyDescent="0.25"/>
    <row r="330" s="70" customFormat="1" x14ac:dyDescent="0.25"/>
    <row r="331" s="70" customFormat="1" x14ac:dyDescent="0.25"/>
    <row r="332" s="70" customFormat="1" x14ac:dyDescent="0.25"/>
    <row r="333" s="70" customFormat="1" x14ac:dyDescent="0.25"/>
    <row r="334" s="70" customFormat="1" x14ac:dyDescent="0.25"/>
    <row r="335" s="70" customFormat="1" x14ac:dyDescent="0.25"/>
    <row r="336" s="70" customFormat="1" x14ac:dyDescent="0.25"/>
    <row r="337" s="70" customFormat="1" x14ac:dyDescent="0.25"/>
    <row r="338" s="70" customFormat="1" x14ac:dyDescent="0.25"/>
    <row r="339" s="70" customFormat="1" x14ac:dyDescent="0.25"/>
    <row r="340" s="70" customFormat="1" x14ac:dyDescent="0.25"/>
    <row r="341" s="70" customFormat="1" x14ac:dyDescent="0.25"/>
    <row r="342" s="70" customFormat="1" x14ac:dyDescent="0.25"/>
    <row r="343" s="70" customFormat="1" x14ac:dyDescent="0.25"/>
    <row r="344" s="70" customFormat="1" x14ac:dyDescent="0.25"/>
    <row r="345" s="70" customFormat="1" x14ac:dyDescent="0.25"/>
    <row r="346" s="70" customFormat="1" x14ac:dyDescent="0.25"/>
    <row r="347" s="70" customFormat="1" x14ac:dyDescent="0.25"/>
    <row r="348" s="70" customFormat="1" x14ac:dyDescent="0.25"/>
    <row r="349" s="70" customFormat="1" x14ac:dyDescent="0.25"/>
    <row r="350" s="70" customFormat="1" x14ac:dyDescent="0.25"/>
    <row r="351" s="70" customFormat="1" x14ac:dyDescent="0.25"/>
    <row r="352" s="70" customFormat="1" x14ac:dyDescent="0.25"/>
    <row r="353" s="70" customFormat="1" x14ac:dyDescent="0.25"/>
    <row r="354" s="70" customFormat="1" x14ac:dyDescent="0.25"/>
    <row r="355" s="70" customFormat="1" x14ac:dyDescent="0.25"/>
    <row r="356" s="70" customFormat="1" x14ac:dyDescent="0.25"/>
    <row r="357" s="70" customFormat="1" x14ac:dyDescent="0.25"/>
    <row r="358" s="70" customFormat="1" x14ac:dyDescent="0.25"/>
    <row r="359" s="70" customFormat="1" x14ac:dyDescent="0.25"/>
    <row r="360" s="70" customFormat="1" x14ac:dyDescent="0.25"/>
    <row r="361" s="70" customFormat="1" x14ac:dyDescent="0.25"/>
    <row r="362" s="70" customFormat="1" x14ac:dyDescent="0.25"/>
    <row r="363" s="70" customFormat="1" x14ac:dyDescent="0.25"/>
    <row r="364" s="70" customFormat="1" x14ac:dyDescent="0.25"/>
    <row r="365" s="70" customFormat="1" x14ac:dyDescent="0.25"/>
    <row r="366" s="70" customFormat="1" x14ac:dyDescent="0.25"/>
    <row r="367" s="70" customFormat="1" x14ac:dyDescent="0.25"/>
    <row r="368" s="70" customFormat="1" x14ac:dyDescent="0.25"/>
    <row r="369" s="70" customFormat="1" x14ac:dyDescent="0.25"/>
    <row r="370" s="70" customFormat="1" x14ac:dyDescent="0.25"/>
    <row r="371" s="70" customFormat="1" x14ac:dyDescent="0.25"/>
    <row r="372" s="70" customFormat="1" x14ac:dyDescent="0.25"/>
    <row r="373" s="70" customFormat="1" x14ac:dyDescent="0.25"/>
    <row r="374" s="70" customFormat="1" x14ac:dyDescent="0.25"/>
    <row r="375" s="70" customFormat="1" x14ac:dyDescent="0.25"/>
    <row r="376" s="70" customFormat="1" x14ac:dyDescent="0.25"/>
    <row r="377" s="70" customFormat="1" x14ac:dyDescent="0.25"/>
    <row r="378" s="70" customFormat="1" x14ac:dyDescent="0.25"/>
    <row r="379" s="70" customFormat="1" x14ac:dyDescent="0.25"/>
    <row r="380" s="70" customFormat="1" x14ac:dyDescent="0.25"/>
    <row r="381" s="70" customFormat="1" x14ac:dyDescent="0.25"/>
    <row r="382" s="70" customFormat="1" x14ac:dyDescent="0.25"/>
    <row r="383" s="70" customFormat="1" x14ac:dyDescent="0.25"/>
    <row r="384" s="70" customFormat="1" x14ac:dyDescent="0.25"/>
    <row r="385" s="70" customFormat="1" x14ac:dyDescent="0.25"/>
    <row r="386" s="70" customFormat="1" x14ac:dyDescent="0.25"/>
    <row r="387" s="70" customFormat="1" x14ac:dyDescent="0.25"/>
    <row r="388" s="70" customFormat="1" x14ac:dyDescent="0.25"/>
    <row r="389" s="70" customFormat="1" x14ac:dyDescent="0.25"/>
    <row r="390" s="70" customFormat="1" x14ac:dyDescent="0.25"/>
    <row r="391" s="70" customFormat="1" x14ac:dyDescent="0.25"/>
    <row r="392" s="70" customFormat="1" x14ac:dyDescent="0.25"/>
    <row r="393" s="70" customFormat="1" x14ac:dyDescent="0.25"/>
    <row r="394" s="70" customFormat="1" x14ac:dyDescent="0.25"/>
    <row r="395" s="70" customFormat="1" x14ac:dyDescent="0.25"/>
    <row r="396" s="70" customFormat="1" x14ac:dyDescent="0.25"/>
    <row r="397" s="70" customFormat="1" x14ac:dyDescent="0.25"/>
    <row r="398" s="70" customFormat="1" x14ac:dyDescent="0.25"/>
    <row r="399" s="70" customFormat="1" x14ac:dyDescent="0.25"/>
    <row r="400" s="70" customFormat="1" x14ac:dyDescent="0.25"/>
    <row r="401" s="70" customFormat="1" x14ac:dyDescent="0.25"/>
    <row r="402" s="70" customFormat="1" x14ac:dyDescent="0.25"/>
    <row r="403" s="70" customFormat="1" x14ac:dyDescent="0.25"/>
    <row r="404" s="70" customFormat="1" x14ac:dyDescent="0.25"/>
    <row r="405" s="70" customFormat="1" x14ac:dyDescent="0.25"/>
    <row r="406" s="70" customFormat="1" x14ac:dyDescent="0.25"/>
    <row r="407" s="70" customFormat="1" x14ac:dyDescent="0.25"/>
    <row r="408" s="70" customFormat="1" x14ac:dyDescent="0.25"/>
    <row r="409" s="70" customFormat="1" x14ac:dyDescent="0.25"/>
    <row r="410" s="70" customFormat="1" x14ac:dyDescent="0.25"/>
    <row r="411" s="70" customFormat="1" x14ac:dyDescent="0.25"/>
    <row r="412" s="70" customFormat="1" x14ac:dyDescent="0.25"/>
    <row r="413" s="70" customFormat="1" x14ac:dyDescent="0.25"/>
    <row r="414" s="70" customFormat="1" x14ac:dyDescent="0.25"/>
    <row r="415" s="70" customFormat="1" x14ac:dyDescent="0.25"/>
    <row r="416" s="70" customFormat="1" x14ac:dyDescent="0.25"/>
    <row r="417" s="70" customFormat="1" x14ac:dyDescent="0.25"/>
    <row r="418" s="70" customFormat="1" x14ac:dyDescent="0.25"/>
    <row r="419" s="70" customFormat="1" x14ac:dyDescent="0.25"/>
    <row r="420" s="70" customFormat="1" x14ac:dyDescent="0.25"/>
    <row r="421" s="70" customFormat="1" x14ac:dyDescent="0.25"/>
    <row r="422" s="70" customFormat="1" x14ac:dyDescent="0.25"/>
    <row r="423" s="70" customFormat="1" x14ac:dyDescent="0.25"/>
    <row r="424" s="70" customFormat="1" x14ac:dyDescent="0.25"/>
    <row r="425" s="70" customFormat="1" x14ac:dyDescent="0.25"/>
    <row r="426" s="70" customFormat="1" x14ac:dyDescent="0.25"/>
    <row r="427" s="70" customFormat="1" x14ac:dyDescent="0.25"/>
    <row r="428" s="70" customFormat="1" x14ac:dyDescent="0.25"/>
    <row r="429" s="70" customFormat="1" x14ac:dyDescent="0.25"/>
    <row r="430" s="70" customFormat="1" x14ac:dyDescent="0.25"/>
    <row r="431" s="70" customFormat="1" x14ac:dyDescent="0.25"/>
    <row r="432" s="70" customFormat="1" x14ac:dyDescent="0.25"/>
    <row r="433" s="70" customFormat="1" x14ac:dyDescent="0.25"/>
    <row r="434" s="70" customFormat="1" x14ac:dyDescent="0.25"/>
    <row r="435" s="70" customFormat="1" x14ac:dyDescent="0.25"/>
    <row r="436" s="70" customFormat="1" x14ac:dyDescent="0.25"/>
    <row r="437" s="70" customFormat="1" x14ac:dyDescent="0.25"/>
    <row r="438" s="70" customFormat="1" x14ac:dyDescent="0.25"/>
    <row r="439" s="70" customFormat="1" x14ac:dyDescent="0.25"/>
    <row r="440" s="70" customFormat="1" x14ac:dyDescent="0.25"/>
    <row r="441" s="70" customFormat="1" x14ac:dyDescent="0.25"/>
    <row r="442" s="70" customFormat="1" x14ac:dyDescent="0.25"/>
    <row r="443" s="70" customFormat="1" x14ac:dyDescent="0.25"/>
    <row r="444" s="70" customFormat="1" x14ac:dyDescent="0.25"/>
    <row r="445" s="70" customFormat="1" x14ac:dyDescent="0.25"/>
    <row r="446" s="70" customFormat="1" x14ac:dyDescent="0.25"/>
    <row r="447" s="70" customFormat="1" x14ac:dyDescent="0.25"/>
    <row r="448" s="70" customFormat="1" x14ac:dyDescent="0.25"/>
    <row r="449" s="70" customFormat="1" x14ac:dyDescent="0.25"/>
    <row r="450" s="70" customFormat="1" x14ac:dyDescent="0.25"/>
    <row r="451" s="70" customFormat="1" x14ac:dyDescent="0.25"/>
    <row r="452" s="70" customFormat="1" x14ac:dyDescent="0.25"/>
    <row r="453" s="70" customFormat="1" x14ac:dyDescent="0.25"/>
    <row r="454" s="70" customFormat="1" x14ac:dyDescent="0.25"/>
    <row r="455" s="70" customFormat="1" x14ac:dyDescent="0.25"/>
    <row r="456" s="70" customFormat="1" x14ac:dyDescent="0.25"/>
    <row r="457" s="70" customFormat="1" x14ac:dyDescent="0.25"/>
    <row r="458" s="70" customFormat="1" x14ac:dyDescent="0.25"/>
    <row r="459" s="70" customFormat="1" x14ac:dyDescent="0.25"/>
    <row r="460" s="70" customFormat="1" x14ac:dyDescent="0.25"/>
    <row r="461" s="70" customFormat="1" x14ac:dyDescent="0.25"/>
    <row r="462" s="70" customFormat="1" x14ac:dyDescent="0.25"/>
    <row r="463" s="70" customFormat="1" x14ac:dyDescent="0.25"/>
    <row r="464" s="70" customFormat="1" x14ac:dyDescent="0.25"/>
    <row r="465" s="70" customFormat="1" x14ac:dyDescent="0.25"/>
    <row r="466" s="70" customFormat="1" x14ac:dyDescent="0.25"/>
    <row r="467" s="70" customFormat="1" x14ac:dyDescent="0.25"/>
    <row r="468" s="70" customFormat="1" x14ac:dyDescent="0.25"/>
    <row r="469" s="70" customFormat="1" x14ac:dyDescent="0.25"/>
    <row r="470" s="70" customFormat="1" x14ac:dyDescent="0.25"/>
    <row r="471" s="70" customFormat="1" x14ac:dyDescent="0.25"/>
    <row r="472" s="70" customFormat="1" x14ac:dyDescent="0.25"/>
    <row r="473" s="70" customFormat="1" x14ac:dyDescent="0.25"/>
    <row r="474" s="70" customFormat="1" x14ac:dyDescent="0.25"/>
    <row r="475" s="70" customFormat="1" x14ac:dyDescent="0.25"/>
    <row r="476" s="70" customFormat="1" x14ac:dyDescent="0.25"/>
    <row r="477" s="70" customFormat="1" x14ac:dyDescent="0.25"/>
    <row r="478" s="70" customFormat="1" x14ac:dyDescent="0.25"/>
    <row r="479" s="70" customFormat="1" x14ac:dyDescent="0.25"/>
    <row r="480" s="70" customFormat="1" x14ac:dyDescent="0.25"/>
    <row r="481" s="70" customFormat="1" x14ac:dyDescent="0.25"/>
    <row r="482" s="70" customFormat="1" x14ac:dyDescent="0.25"/>
    <row r="483" s="70" customFormat="1" x14ac:dyDescent="0.25"/>
    <row r="484" s="70" customFormat="1" x14ac:dyDescent="0.25"/>
    <row r="485" s="70" customFormat="1" x14ac:dyDescent="0.25"/>
    <row r="486" s="70" customFormat="1" x14ac:dyDescent="0.25"/>
    <row r="487" s="70" customFormat="1" x14ac:dyDescent="0.25"/>
    <row r="488" s="70" customFormat="1" x14ac:dyDescent="0.25"/>
    <row r="489" s="70" customFormat="1" x14ac:dyDescent="0.25"/>
    <row r="490" s="70" customFormat="1" x14ac:dyDescent="0.25"/>
    <row r="491" s="70" customFormat="1" x14ac:dyDescent="0.25"/>
    <row r="492" s="70" customFormat="1" x14ac:dyDescent="0.25"/>
    <row r="493" s="70" customFormat="1" x14ac:dyDescent="0.25"/>
    <row r="494" s="70" customFormat="1" x14ac:dyDescent="0.25"/>
    <row r="495" s="70" customFormat="1" x14ac:dyDescent="0.25"/>
    <row r="496" s="70" customFormat="1" x14ac:dyDescent="0.25"/>
    <row r="497" s="70" customFormat="1" x14ac:dyDescent="0.25"/>
    <row r="498" s="70" customFormat="1" x14ac:dyDescent="0.25"/>
    <row r="499" s="70" customFormat="1" x14ac:dyDescent="0.25"/>
    <row r="500" s="70" customFormat="1" x14ac:dyDescent="0.25"/>
    <row r="501" s="70" customFormat="1" x14ac:dyDescent="0.25"/>
    <row r="502" s="70" customFormat="1" x14ac:dyDescent="0.25"/>
    <row r="503" s="70" customFormat="1" x14ac:dyDescent="0.25"/>
    <row r="504" s="70" customFormat="1" x14ac:dyDescent="0.25"/>
    <row r="505" s="70" customFormat="1" x14ac:dyDescent="0.25"/>
    <row r="506" s="70" customFormat="1" x14ac:dyDescent="0.25"/>
    <row r="507" s="70" customFormat="1" x14ac:dyDescent="0.25"/>
    <row r="508" s="70" customFormat="1" x14ac:dyDescent="0.25"/>
    <row r="509" s="70" customFormat="1" x14ac:dyDescent="0.25"/>
    <row r="510" s="70" customFormat="1" x14ac:dyDescent="0.25"/>
    <row r="511" s="70" customFormat="1" x14ac:dyDescent="0.25"/>
    <row r="512" s="70" customFormat="1" x14ac:dyDescent="0.25"/>
    <row r="513" s="70" customFormat="1" x14ac:dyDescent="0.25"/>
    <row r="514" s="70" customFormat="1" x14ac:dyDescent="0.25"/>
    <row r="515" s="70" customFormat="1" x14ac:dyDescent="0.25"/>
    <row r="516" s="70" customFormat="1" x14ac:dyDescent="0.25"/>
    <row r="517" s="70" customFormat="1" x14ac:dyDescent="0.25"/>
    <row r="518" s="70" customFormat="1" x14ac:dyDescent="0.25"/>
    <row r="519" s="70" customFormat="1" x14ac:dyDescent="0.25"/>
    <row r="520" s="70" customFormat="1" x14ac:dyDescent="0.25"/>
    <row r="521" s="70" customFormat="1" x14ac:dyDescent="0.25"/>
    <row r="522" s="70" customFormat="1" x14ac:dyDescent="0.25"/>
    <row r="523" s="70" customFormat="1" x14ac:dyDescent="0.25"/>
    <row r="524" s="70" customFormat="1" x14ac:dyDescent="0.25"/>
    <row r="525" s="70" customFormat="1" x14ac:dyDescent="0.25"/>
    <row r="526" s="70" customFormat="1" x14ac:dyDescent="0.25"/>
    <row r="527" s="70" customFormat="1" x14ac:dyDescent="0.25"/>
    <row r="528" s="70" customFormat="1" x14ac:dyDescent="0.25"/>
    <row r="529" s="70" customFormat="1" x14ac:dyDescent="0.25"/>
    <row r="530" s="70" customFormat="1" x14ac:dyDescent="0.25"/>
    <row r="531" s="70" customFormat="1" x14ac:dyDescent="0.25"/>
    <row r="532" s="70" customFormat="1" x14ac:dyDescent="0.25"/>
    <row r="533" s="70" customFormat="1" x14ac:dyDescent="0.25"/>
    <row r="534" s="70" customFormat="1" x14ac:dyDescent="0.25"/>
    <row r="535" s="70" customFormat="1" x14ac:dyDescent="0.25"/>
    <row r="536" s="70" customFormat="1" x14ac:dyDescent="0.25"/>
    <row r="537" s="70" customFormat="1" x14ac:dyDescent="0.25"/>
    <row r="538" s="70" customFormat="1" x14ac:dyDescent="0.25"/>
    <row r="539" s="70" customFormat="1" x14ac:dyDescent="0.25"/>
    <row r="540" s="70" customFormat="1" x14ac:dyDescent="0.25"/>
    <row r="541" s="70" customFormat="1" x14ac:dyDescent="0.25"/>
    <row r="542" s="70" customFormat="1" x14ac:dyDescent="0.25"/>
    <row r="543" s="70" customFormat="1" x14ac:dyDescent="0.25"/>
    <row r="544" s="70" customFormat="1" x14ac:dyDescent="0.25"/>
    <row r="545" s="70" customFormat="1" x14ac:dyDescent="0.25"/>
    <row r="546" s="70" customFormat="1" x14ac:dyDescent="0.25"/>
    <row r="547" s="70" customFormat="1" x14ac:dyDescent="0.25"/>
    <row r="548" s="70" customFormat="1" x14ac:dyDescent="0.25"/>
    <row r="549" s="70" customFormat="1" x14ac:dyDescent="0.25"/>
    <row r="550" s="70" customFormat="1" x14ac:dyDescent="0.25"/>
    <row r="551" s="70" customFormat="1" x14ac:dyDescent="0.25"/>
    <row r="552" s="70" customFormat="1" x14ac:dyDescent="0.25"/>
    <row r="553" s="70" customFormat="1" x14ac:dyDescent="0.25"/>
    <row r="554" s="70" customFormat="1" x14ac:dyDescent="0.25"/>
    <row r="555" s="70" customFormat="1" x14ac:dyDescent="0.25"/>
    <row r="556" s="70" customFormat="1" x14ac:dyDescent="0.25"/>
    <row r="557" s="70" customFormat="1" x14ac:dyDescent="0.25"/>
    <row r="558" s="70" customFormat="1" x14ac:dyDescent="0.25"/>
    <row r="559" s="70" customFormat="1" x14ac:dyDescent="0.25"/>
    <row r="560" s="70" customFormat="1" x14ac:dyDescent="0.25"/>
    <row r="561" s="70" customFormat="1" x14ac:dyDescent="0.25"/>
    <row r="562" s="70" customFormat="1" x14ac:dyDescent="0.25"/>
    <row r="563" s="70" customFormat="1" x14ac:dyDescent="0.25"/>
    <row r="564" s="70" customFormat="1" x14ac:dyDescent="0.25"/>
    <row r="565" s="70" customFormat="1" x14ac:dyDescent="0.25"/>
    <row r="566" s="70" customFormat="1" x14ac:dyDescent="0.25"/>
    <row r="567" s="70" customFormat="1" x14ac:dyDescent="0.25"/>
    <row r="568" s="70" customFormat="1" x14ac:dyDescent="0.25"/>
    <row r="569" s="70" customFormat="1" x14ac:dyDescent="0.25"/>
    <row r="570" s="70" customFormat="1" x14ac:dyDescent="0.25"/>
    <row r="571" s="70" customFormat="1" x14ac:dyDescent="0.25"/>
    <row r="572" s="70" customFormat="1" x14ac:dyDescent="0.25"/>
    <row r="573" s="70" customFormat="1" x14ac:dyDescent="0.25"/>
    <row r="574" s="70" customFormat="1" x14ac:dyDescent="0.25"/>
    <row r="575" s="70" customFormat="1" x14ac:dyDescent="0.25"/>
    <row r="576" s="70" customFormat="1" x14ac:dyDescent="0.25"/>
    <row r="577" s="70" customFormat="1" x14ac:dyDescent="0.25"/>
    <row r="578" s="70" customFormat="1" x14ac:dyDescent="0.25"/>
    <row r="579" s="70" customFormat="1" x14ac:dyDescent="0.25"/>
    <row r="580" s="70" customFormat="1" x14ac:dyDescent="0.25"/>
    <row r="581" s="70" customFormat="1" x14ac:dyDescent="0.25"/>
    <row r="582" s="70" customFormat="1" x14ac:dyDescent="0.25"/>
    <row r="583" s="70" customFormat="1" x14ac:dyDescent="0.25"/>
    <row r="584" s="70" customFormat="1" x14ac:dyDescent="0.25"/>
    <row r="585" s="70" customFormat="1" x14ac:dyDescent="0.25"/>
    <row r="586" s="70" customFormat="1" x14ac:dyDescent="0.25"/>
    <row r="587" s="70" customFormat="1" x14ac:dyDescent="0.25"/>
    <row r="588" s="70" customFormat="1" x14ac:dyDescent="0.25"/>
    <row r="589" s="70" customFormat="1" x14ac:dyDescent="0.25"/>
    <row r="590" s="70" customFormat="1" x14ac:dyDescent="0.25"/>
    <row r="591" s="70" customFormat="1" x14ac:dyDescent="0.25"/>
    <row r="592" s="70" customFormat="1" x14ac:dyDescent="0.25"/>
    <row r="593" s="70" customFormat="1" x14ac:dyDescent="0.25"/>
    <row r="594" s="70" customFormat="1" x14ac:dyDescent="0.25"/>
    <row r="595" s="70" customFormat="1" x14ac:dyDescent="0.25"/>
    <row r="596" s="70" customFormat="1" x14ac:dyDescent="0.25"/>
    <row r="597" s="70" customFormat="1" x14ac:dyDescent="0.25"/>
    <row r="598" s="70" customFormat="1" x14ac:dyDescent="0.25"/>
    <row r="599" s="70" customFormat="1" x14ac:dyDescent="0.25"/>
    <row r="600" s="70" customFormat="1" x14ac:dyDescent="0.25"/>
    <row r="601" s="70" customFormat="1" x14ac:dyDescent="0.25"/>
    <row r="602" s="70" customFormat="1" x14ac:dyDescent="0.25"/>
    <row r="603" s="70" customFormat="1" x14ac:dyDescent="0.25"/>
    <row r="604" s="70" customFormat="1" x14ac:dyDescent="0.25"/>
    <row r="605" s="70" customFormat="1" x14ac:dyDescent="0.25"/>
    <row r="606" s="70" customFormat="1" x14ac:dyDescent="0.25"/>
    <row r="607" s="70" customFormat="1" x14ac:dyDescent="0.25"/>
    <row r="608" s="70" customFormat="1" x14ac:dyDescent="0.25"/>
    <row r="609" s="70" customFormat="1" x14ac:dyDescent="0.25"/>
    <row r="610" s="70" customFormat="1" x14ac:dyDescent="0.25"/>
    <row r="611" s="70" customFormat="1" x14ac:dyDescent="0.25"/>
    <row r="612" s="70" customFormat="1" x14ac:dyDescent="0.25"/>
    <row r="613" s="70" customFormat="1" x14ac:dyDescent="0.25"/>
    <row r="614" s="70" customFormat="1" x14ac:dyDescent="0.25"/>
    <row r="615" s="70" customFormat="1" x14ac:dyDescent="0.25"/>
    <row r="616" s="70" customFormat="1" x14ac:dyDescent="0.25"/>
    <row r="617" s="70" customFormat="1" x14ac:dyDescent="0.25"/>
    <row r="618" s="70" customFormat="1" x14ac:dyDescent="0.25"/>
    <row r="619" s="70" customFormat="1" x14ac:dyDescent="0.25"/>
    <row r="620" s="70" customFormat="1" x14ac:dyDescent="0.25"/>
    <row r="621" s="70" customFormat="1" x14ac:dyDescent="0.25"/>
    <row r="622" s="70" customFormat="1" x14ac:dyDescent="0.25"/>
    <row r="623" s="70" customFormat="1" x14ac:dyDescent="0.25"/>
    <row r="624" s="70" customFormat="1" x14ac:dyDescent="0.25"/>
    <row r="625" s="70" customFormat="1" x14ac:dyDescent="0.25"/>
    <row r="626" s="70" customFormat="1" x14ac:dyDescent="0.25"/>
    <row r="627" s="70" customFormat="1" x14ac:dyDescent="0.25"/>
    <row r="628" s="70" customFormat="1" x14ac:dyDescent="0.25"/>
    <row r="629" s="70" customFormat="1" x14ac:dyDescent="0.25"/>
    <row r="630" s="70" customFormat="1" x14ac:dyDescent="0.25"/>
    <row r="631" s="70" customFormat="1" x14ac:dyDescent="0.25"/>
    <row r="632" s="70" customFormat="1" x14ac:dyDescent="0.25"/>
    <row r="633" s="70" customFormat="1" x14ac:dyDescent="0.25"/>
    <row r="634" s="70" customFormat="1" x14ac:dyDescent="0.25"/>
    <row r="635" s="70" customFormat="1" x14ac:dyDescent="0.25"/>
    <row r="636" s="70" customFormat="1" x14ac:dyDescent="0.25"/>
    <row r="637" s="70" customFormat="1" x14ac:dyDescent="0.25"/>
    <row r="638" s="70" customFormat="1" x14ac:dyDescent="0.25"/>
    <row r="639" s="70" customFormat="1" x14ac:dyDescent="0.25"/>
    <row r="640" s="70" customFormat="1" x14ac:dyDescent="0.25"/>
    <row r="641" s="70" customFormat="1" x14ac:dyDescent="0.25"/>
    <row r="642" s="70" customFormat="1" x14ac:dyDescent="0.25"/>
    <row r="643" s="70" customFormat="1" x14ac:dyDescent="0.25"/>
    <row r="644" s="70" customFormat="1" x14ac:dyDescent="0.25"/>
    <row r="645" s="70" customFormat="1" x14ac:dyDescent="0.25"/>
    <row r="646" s="70" customFormat="1" x14ac:dyDescent="0.25"/>
    <row r="647" s="70" customFormat="1" x14ac:dyDescent="0.25"/>
    <row r="648" s="70" customFormat="1" x14ac:dyDescent="0.25"/>
    <row r="649" s="70" customFormat="1" x14ac:dyDescent="0.25"/>
    <row r="650" s="70" customFormat="1" x14ac:dyDescent="0.25"/>
    <row r="651" s="70" customFormat="1" x14ac:dyDescent="0.25"/>
    <row r="652" s="70" customFormat="1" x14ac:dyDescent="0.25"/>
    <row r="653" s="70" customFormat="1" x14ac:dyDescent="0.25"/>
    <row r="654" s="70" customFormat="1" x14ac:dyDescent="0.25"/>
    <row r="655" s="70" customFormat="1" x14ac:dyDescent="0.25"/>
    <row r="656" s="70" customFormat="1" x14ac:dyDescent="0.25"/>
    <row r="657" s="70" customFormat="1" x14ac:dyDescent="0.25"/>
    <row r="658" s="70" customFormat="1" x14ac:dyDescent="0.25"/>
    <row r="659" s="70" customFormat="1" x14ac:dyDescent="0.25"/>
    <row r="660" s="70" customFormat="1" x14ac:dyDescent="0.25"/>
    <row r="661" s="70" customFormat="1" x14ac:dyDescent="0.25"/>
    <row r="662" s="70" customFormat="1" x14ac:dyDescent="0.25"/>
    <row r="663" s="70" customFormat="1" x14ac:dyDescent="0.25"/>
    <row r="664" s="70" customFormat="1" x14ac:dyDescent="0.25"/>
    <row r="665" s="70" customFormat="1" x14ac:dyDescent="0.25"/>
    <row r="666" s="70" customFormat="1" x14ac:dyDescent="0.25"/>
    <row r="667" s="70" customFormat="1" x14ac:dyDescent="0.25"/>
    <row r="668" s="70" customFormat="1" x14ac:dyDescent="0.25"/>
    <row r="669" s="70" customFormat="1" x14ac:dyDescent="0.25"/>
    <row r="670" s="70" customFormat="1" x14ac:dyDescent="0.25"/>
    <row r="671" s="70" customFormat="1" x14ac:dyDescent="0.25"/>
    <row r="672" s="70" customFormat="1" x14ac:dyDescent="0.25"/>
    <row r="673" s="70" customFormat="1" x14ac:dyDescent="0.25"/>
    <row r="674" s="70" customFormat="1" x14ac:dyDescent="0.25"/>
    <row r="675" s="70" customFormat="1" x14ac:dyDescent="0.25"/>
    <row r="676" s="70" customFormat="1" x14ac:dyDescent="0.25"/>
    <row r="677" s="70" customFormat="1" x14ac:dyDescent="0.25"/>
    <row r="678" s="70" customFormat="1" x14ac:dyDescent="0.25"/>
    <row r="679" s="70" customFormat="1" x14ac:dyDescent="0.25"/>
    <row r="680" s="70" customFormat="1" x14ac:dyDescent="0.25"/>
    <row r="681" s="70" customFormat="1" x14ac:dyDescent="0.25"/>
    <row r="682" s="70" customFormat="1" x14ac:dyDescent="0.25"/>
    <row r="683" s="70" customFormat="1" x14ac:dyDescent="0.25"/>
    <row r="684" s="70" customFormat="1" x14ac:dyDescent="0.25"/>
    <row r="685" s="70" customFormat="1" x14ac:dyDescent="0.25"/>
    <row r="686" s="70" customFormat="1" x14ac:dyDescent="0.25"/>
    <row r="687" s="70" customFormat="1" x14ac:dyDescent="0.25"/>
    <row r="688" s="70" customFormat="1" x14ac:dyDescent="0.25"/>
    <row r="689" s="70" customFormat="1" x14ac:dyDescent="0.25"/>
    <row r="690" s="70" customFormat="1" x14ac:dyDescent="0.25"/>
    <row r="691" s="70" customFormat="1" x14ac:dyDescent="0.25"/>
    <row r="692" s="70" customFormat="1" x14ac:dyDescent="0.25"/>
    <row r="693" s="70" customFormat="1" x14ac:dyDescent="0.25"/>
    <row r="694" s="70" customFormat="1" x14ac:dyDescent="0.25"/>
    <row r="695" s="70" customFormat="1" x14ac:dyDescent="0.25"/>
    <row r="696" s="70" customFormat="1" x14ac:dyDescent="0.25"/>
    <row r="697" s="70" customFormat="1" x14ac:dyDescent="0.25"/>
    <row r="698" s="70" customFormat="1" x14ac:dyDescent="0.25"/>
    <row r="699" s="70" customFormat="1" x14ac:dyDescent="0.25"/>
    <row r="700" s="70" customFormat="1" x14ac:dyDescent="0.25"/>
    <row r="701" s="70" customFormat="1" x14ac:dyDescent="0.25"/>
    <row r="702" s="70" customFormat="1" x14ac:dyDescent="0.25"/>
    <row r="703" s="70" customFormat="1" x14ac:dyDescent="0.25"/>
    <row r="704" s="70" customFormat="1" x14ac:dyDescent="0.25"/>
    <row r="705" s="70" customFormat="1" x14ac:dyDescent="0.25"/>
    <row r="706" s="70" customFormat="1" x14ac:dyDescent="0.25"/>
    <row r="707" s="70" customFormat="1" x14ac:dyDescent="0.25"/>
    <row r="708" s="70" customFormat="1" x14ac:dyDescent="0.25"/>
    <row r="709" s="70" customFormat="1" x14ac:dyDescent="0.25"/>
    <row r="710" s="70" customFormat="1" x14ac:dyDescent="0.25"/>
    <row r="711" s="70" customFormat="1" x14ac:dyDescent="0.25"/>
    <row r="712" s="70" customFormat="1" x14ac:dyDescent="0.25"/>
    <row r="713" s="70" customFormat="1" x14ac:dyDescent="0.25"/>
    <row r="714" s="70" customFormat="1" x14ac:dyDescent="0.25"/>
    <row r="715" s="70" customFormat="1" x14ac:dyDescent="0.25"/>
    <row r="716" s="70" customFormat="1" x14ac:dyDescent="0.25"/>
    <row r="717" s="70" customFormat="1" x14ac:dyDescent="0.25"/>
    <row r="718" s="70" customFormat="1" x14ac:dyDescent="0.25"/>
    <row r="719" s="70" customFormat="1" x14ac:dyDescent="0.25"/>
    <row r="720" s="70" customFormat="1" x14ac:dyDescent="0.25"/>
    <row r="721" s="70" customFormat="1" x14ac:dyDescent="0.25"/>
    <row r="722" s="70" customFormat="1" x14ac:dyDescent="0.25"/>
    <row r="723" s="70" customFormat="1" x14ac:dyDescent="0.25"/>
    <row r="724" s="70" customFormat="1" x14ac:dyDescent="0.25"/>
    <row r="725" s="70" customFormat="1" x14ac:dyDescent="0.25"/>
    <row r="726" s="70" customFormat="1" x14ac:dyDescent="0.25"/>
    <row r="727" s="70" customFormat="1" x14ac:dyDescent="0.25"/>
    <row r="728" s="70" customFormat="1" x14ac:dyDescent="0.25"/>
    <row r="729" s="70" customFormat="1" x14ac:dyDescent="0.25"/>
    <row r="730" s="70" customFormat="1" x14ac:dyDescent="0.25"/>
    <row r="731" s="70" customFormat="1" x14ac:dyDescent="0.25"/>
    <row r="732" s="70" customFormat="1" x14ac:dyDescent="0.25"/>
    <row r="733" s="70" customFormat="1" x14ac:dyDescent="0.25"/>
    <row r="734" s="70" customFormat="1" x14ac:dyDescent="0.25"/>
    <row r="735" s="70" customFormat="1" x14ac:dyDescent="0.25"/>
    <row r="736" s="70" customFormat="1" x14ac:dyDescent="0.25"/>
    <row r="737" s="70" customFormat="1" x14ac:dyDescent="0.25"/>
    <row r="738" s="70" customFormat="1" x14ac:dyDescent="0.25"/>
    <row r="739" s="70" customFormat="1" x14ac:dyDescent="0.25"/>
    <row r="740" s="70" customFormat="1" x14ac:dyDescent="0.25"/>
    <row r="741" s="70" customFormat="1" x14ac:dyDescent="0.25"/>
    <row r="742" s="70" customFormat="1" x14ac:dyDescent="0.25"/>
    <row r="743" s="70" customFormat="1" x14ac:dyDescent="0.25"/>
    <row r="744" s="70" customFormat="1" x14ac:dyDescent="0.25"/>
    <row r="745" s="70" customFormat="1" x14ac:dyDescent="0.25"/>
    <row r="746" s="70" customFormat="1" x14ac:dyDescent="0.25"/>
    <row r="747" s="70" customFormat="1" x14ac:dyDescent="0.25"/>
    <row r="748" s="70" customFormat="1" x14ac:dyDescent="0.25"/>
    <row r="749" s="70" customFormat="1" x14ac:dyDescent="0.25"/>
    <row r="750" s="70" customFormat="1" x14ac:dyDescent="0.25"/>
    <row r="751" s="70" customFormat="1" x14ac:dyDescent="0.25"/>
    <row r="752" s="70" customFormat="1" x14ac:dyDescent="0.25"/>
    <row r="753" s="70" customFormat="1" x14ac:dyDescent="0.25"/>
    <row r="754" s="70" customFormat="1" x14ac:dyDescent="0.25"/>
    <row r="755" s="70" customFormat="1" x14ac:dyDescent="0.25"/>
    <row r="756" s="70" customFormat="1" x14ac:dyDescent="0.25"/>
    <row r="757" s="70" customFormat="1" x14ac:dyDescent="0.25"/>
    <row r="758" s="70" customFormat="1" x14ac:dyDescent="0.25"/>
    <row r="759" s="70" customFormat="1" x14ac:dyDescent="0.25"/>
    <row r="760" s="70" customFormat="1" x14ac:dyDescent="0.25"/>
    <row r="761" s="70" customFormat="1" x14ac:dyDescent="0.25"/>
    <row r="762" s="70" customFormat="1" x14ac:dyDescent="0.25"/>
    <row r="763" s="70" customFormat="1" x14ac:dyDescent="0.25"/>
    <row r="764" s="70" customFormat="1" x14ac:dyDescent="0.25"/>
    <row r="765" s="70" customFormat="1" x14ac:dyDescent="0.25"/>
    <row r="766" s="70" customFormat="1" x14ac:dyDescent="0.25"/>
    <row r="767" s="70" customFormat="1" x14ac:dyDescent="0.25"/>
    <row r="768" s="70" customFormat="1" x14ac:dyDescent="0.25"/>
    <row r="769" s="70" customFormat="1" x14ac:dyDescent="0.25"/>
    <row r="770" s="70" customFormat="1" x14ac:dyDescent="0.25"/>
    <row r="771" s="70" customFormat="1" x14ac:dyDescent="0.25"/>
    <row r="772" s="70" customFormat="1" x14ac:dyDescent="0.25"/>
    <row r="773" s="70" customFormat="1" x14ac:dyDescent="0.25"/>
    <row r="774" s="70" customFormat="1" x14ac:dyDescent="0.25"/>
    <row r="775" s="70" customFormat="1" x14ac:dyDescent="0.25"/>
    <row r="776" s="70" customFormat="1" x14ac:dyDescent="0.25"/>
    <row r="777" s="70" customFormat="1" x14ac:dyDescent="0.25"/>
    <row r="778" s="70" customFormat="1" x14ac:dyDescent="0.25"/>
    <row r="779" s="70" customFormat="1" x14ac:dyDescent="0.25"/>
    <row r="780" s="70" customFormat="1" x14ac:dyDescent="0.25"/>
    <row r="781" s="70" customFormat="1" x14ac:dyDescent="0.25"/>
    <row r="782" s="70" customFormat="1" x14ac:dyDescent="0.25"/>
    <row r="783" s="70" customFormat="1" x14ac:dyDescent="0.25"/>
    <row r="784" s="70" customFormat="1" x14ac:dyDescent="0.25"/>
    <row r="785" s="70" customFormat="1" x14ac:dyDescent="0.25"/>
    <row r="786" s="70" customFormat="1" x14ac:dyDescent="0.25"/>
    <row r="787" s="70" customFormat="1" x14ac:dyDescent="0.25"/>
    <row r="788" s="70" customFormat="1" x14ac:dyDescent="0.25"/>
    <row r="789" s="70" customFormat="1" x14ac:dyDescent="0.25"/>
    <row r="790" s="70" customFormat="1" x14ac:dyDescent="0.25"/>
    <row r="791" s="70" customFormat="1" x14ac:dyDescent="0.25"/>
    <row r="792" s="70" customFormat="1" x14ac:dyDescent="0.25"/>
    <row r="793" s="70" customFormat="1" x14ac:dyDescent="0.25"/>
    <row r="794" s="70" customFormat="1" x14ac:dyDescent="0.25"/>
    <row r="795" s="70" customFormat="1" x14ac:dyDescent="0.25"/>
    <row r="796" s="70" customFormat="1" x14ac:dyDescent="0.25"/>
    <row r="797" s="70" customFormat="1" x14ac:dyDescent="0.25"/>
    <row r="798" s="70" customFormat="1" x14ac:dyDescent="0.25"/>
    <row r="799" s="70" customFormat="1" x14ac:dyDescent="0.25"/>
    <row r="800" s="70" customFormat="1" x14ac:dyDescent="0.25"/>
    <row r="801" s="70" customFormat="1" x14ac:dyDescent="0.25"/>
    <row r="802" s="70" customFormat="1" x14ac:dyDescent="0.25"/>
    <row r="803" s="70" customFormat="1" x14ac:dyDescent="0.25"/>
    <row r="804" s="70" customFormat="1" x14ac:dyDescent="0.25"/>
    <row r="805" s="70" customFormat="1" x14ac:dyDescent="0.25"/>
    <row r="806" s="70" customFormat="1" x14ac:dyDescent="0.25"/>
    <row r="807" s="70" customFormat="1" x14ac:dyDescent="0.25"/>
    <row r="808" s="70" customFormat="1" x14ac:dyDescent="0.25"/>
    <row r="809" s="70" customFormat="1" x14ac:dyDescent="0.25"/>
    <row r="810" s="70" customFormat="1" x14ac:dyDescent="0.25"/>
    <row r="811" s="70" customFormat="1" x14ac:dyDescent="0.25"/>
    <row r="812" s="70" customFormat="1" x14ac:dyDescent="0.25"/>
    <row r="813" s="70" customFormat="1" x14ac:dyDescent="0.25"/>
    <row r="814" s="70" customFormat="1" x14ac:dyDescent="0.25"/>
    <row r="815" s="70" customFormat="1" x14ac:dyDescent="0.25"/>
    <row r="816" s="70" customFormat="1" x14ac:dyDescent="0.25"/>
    <row r="817" s="70" customFormat="1" x14ac:dyDescent="0.25"/>
    <row r="818" s="70" customFormat="1" x14ac:dyDescent="0.25"/>
    <row r="819" s="70" customFormat="1" x14ac:dyDescent="0.25"/>
    <row r="820" s="70" customFormat="1" x14ac:dyDescent="0.25"/>
    <row r="821" s="70" customFormat="1" x14ac:dyDescent="0.25"/>
    <row r="822" s="70" customFormat="1" x14ac:dyDescent="0.25"/>
    <row r="823" s="70" customFormat="1" x14ac:dyDescent="0.25"/>
    <row r="824" s="70" customFormat="1" x14ac:dyDescent="0.25"/>
    <row r="825" s="70" customFormat="1" x14ac:dyDescent="0.25"/>
    <row r="826" s="70" customFormat="1" x14ac:dyDescent="0.25"/>
    <row r="827" s="70" customFormat="1" x14ac:dyDescent="0.25"/>
    <row r="828" s="70" customFormat="1" x14ac:dyDescent="0.25"/>
    <row r="829" s="70" customFormat="1" x14ac:dyDescent="0.25"/>
    <row r="830" s="70" customFormat="1" x14ac:dyDescent="0.25"/>
    <row r="831" s="70" customFormat="1" x14ac:dyDescent="0.25"/>
    <row r="832" s="70" customFormat="1" x14ac:dyDescent="0.25"/>
    <row r="833" s="70" customFormat="1" x14ac:dyDescent="0.25"/>
    <row r="834" s="70" customFormat="1" x14ac:dyDescent="0.25"/>
    <row r="835" s="70" customFormat="1" x14ac:dyDescent="0.25"/>
    <row r="836" s="70" customFormat="1" x14ac:dyDescent="0.25"/>
    <row r="837" s="70" customFormat="1" x14ac:dyDescent="0.25"/>
    <row r="838" s="70" customFormat="1" x14ac:dyDescent="0.25"/>
    <row r="839" s="70" customFormat="1" x14ac:dyDescent="0.25"/>
    <row r="840" s="70" customFormat="1" x14ac:dyDescent="0.25"/>
    <row r="841" s="70" customFormat="1" x14ac:dyDescent="0.25"/>
    <row r="842" s="70" customFormat="1" x14ac:dyDescent="0.25"/>
    <row r="843" s="70" customFormat="1" x14ac:dyDescent="0.25"/>
    <row r="844" s="70" customFormat="1" x14ac:dyDescent="0.25"/>
    <row r="845" s="70" customFormat="1" x14ac:dyDescent="0.25"/>
    <row r="846" s="70" customFormat="1" x14ac:dyDescent="0.25"/>
    <row r="847" s="70" customFormat="1" x14ac:dyDescent="0.25"/>
    <row r="848" s="70" customFormat="1" x14ac:dyDescent="0.25"/>
    <row r="849" s="70" customFormat="1" x14ac:dyDescent="0.25"/>
    <row r="850" s="70" customFormat="1" x14ac:dyDescent="0.25"/>
    <row r="851" s="70" customFormat="1" x14ac:dyDescent="0.25"/>
    <row r="852" s="70" customFormat="1" x14ac:dyDescent="0.25"/>
    <row r="853" s="70" customFormat="1" x14ac:dyDescent="0.25"/>
    <row r="854" s="70" customFormat="1" x14ac:dyDescent="0.25"/>
    <row r="855" s="70" customFormat="1" x14ac:dyDescent="0.25"/>
    <row r="856" s="70" customFormat="1" x14ac:dyDescent="0.25"/>
    <row r="857" s="70" customFormat="1" x14ac:dyDescent="0.25"/>
    <row r="858" s="70" customFormat="1" x14ac:dyDescent="0.25"/>
    <row r="859" s="70" customFormat="1" x14ac:dyDescent="0.25"/>
    <row r="860" s="70" customFormat="1" x14ac:dyDescent="0.25"/>
    <row r="861" s="70" customFormat="1" x14ac:dyDescent="0.25"/>
    <row r="862" s="70" customFormat="1" x14ac:dyDescent="0.25"/>
    <row r="863" s="70" customFormat="1" x14ac:dyDescent="0.25"/>
    <row r="864" s="70" customFormat="1" x14ac:dyDescent="0.25"/>
    <row r="865" s="70" customFormat="1" x14ac:dyDescent="0.25"/>
    <row r="866" s="70" customFormat="1" x14ac:dyDescent="0.25"/>
    <row r="867" s="70" customFormat="1" x14ac:dyDescent="0.25"/>
    <row r="868" s="70" customFormat="1" x14ac:dyDescent="0.25"/>
    <row r="869" s="70" customFormat="1" x14ac:dyDescent="0.25"/>
    <row r="870" s="70" customFormat="1" x14ac:dyDescent="0.25"/>
    <row r="871" s="70" customFormat="1" x14ac:dyDescent="0.25"/>
    <row r="872" s="70" customFormat="1" x14ac:dyDescent="0.25"/>
    <row r="873" s="70" customFormat="1" x14ac:dyDescent="0.25"/>
    <row r="874" s="70" customFormat="1" x14ac:dyDescent="0.25"/>
    <row r="875" s="70" customFormat="1" x14ac:dyDescent="0.25"/>
    <row r="876" s="70" customFormat="1" x14ac:dyDescent="0.25"/>
    <row r="877" s="70" customFormat="1" x14ac:dyDescent="0.25"/>
    <row r="878" s="70" customFormat="1" x14ac:dyDescent="0.25"/>
    <row r="879" s="70" customFormat="1" x14ac:dyDescent="0.25"/>
    <row r="880" s="70" customFormat="1" x14ac:dyDescent="0.25"/>
    <row r="881" s="70" customFormat="1" x14ac:dyDescent="0.25"/>
    <row r="882" s="70" customFormat="1" x14ac:dyDescent="0.25"/>
    <row r="883" s="70" customFormat="1" x14ac:dyDescent="0.25"/>
    <row r="884" s="70" customFormat="1" x14ac:dyDescent="0.25"/>
    <row r="885" s="70" customFormat="1" x14ac:dyDescent="0.25"/>
    <row r="886" s="70" customFormat="1" x14ac:dyDescent="0.25"/>
    <row r="887" s="70" customFormat="1" x14ac:dyDescent="0.25"/>
    <row r="888" s="70" customFormat="1" x14ac:dyDescent="0.25"/>
    <row r="889" s="70" customFormat="1" x14ac:dyDescent="0.25"/>
    <row r="890" s="70" customFormat="1" x14ac:dyDescent="0.25"/>
    <row r="891" s="70" customFormat="1" x14ac:dyDescent="0.25"/>
    <row r="892" s="70" customFormat="1" x14ac:dyDescent="0.25"/>
    <row r="893" s="70" customFormat="1" x14ac:dyDescent="0.25"/>
    <row r="894" s="70" customFormat="1" x14ac:dyDescent="0.25"/>
    <row r="895" s="70" customFormat="1" x14ac:dyDescent="0.25"/>
    <row r="896" s="70" customFormat="1" x14ac:dyDescent="0.25"/>
    <row r="897" s="70" customFormat="1" x14ac:dyDescent="0.25"/>
    <row r="898" s="70" customFormat="1" x14ac:dyDescent="0.25"/>
    <row r="899" s="70" customFormat="1" x14ac:dyDescent="0.25"/>
    <row r="900" s="70" customFormat="1" x14ac:dyDescent="0.25"/>
    <row r="901" s="70" customFormat="1" x14ac:dyDescent="0.25"/>
    <row r="902" s="70" customFormat="1" x14ac:dyDescent="0.25"/>
    <row r="903" s="70" customFormat="1" x14ac:dyDescent="0.25"/>
    <row r="904" s="70" customFormat="1" x14ac:dyDescent="0.25"/>
    <row r="905" s="70" customFormat="1" x14ac:dyDescent="0.25"/>
    <row r="906" s="70" customFormat="1" x14ac:dyDescent="0.25"/>
    <row r="907" s="70" customFormat="1" x14ac:dyDescent="0.25"/>
    <row r="908" s="70" customFormat="1" x14ac:dyDescent="0.25"/>
    <row r="909" s="70" customFormat="1" x14ac:dyDescent="0.25"/>
    <row r="910" s="70" customFormat="1" x14ac:dyDescent="0.25"/>
    <row r="911" s="70" customFormat="1" x14ac:dyDescent="0.25"/>
    <row r="912" s="70" customFormat="1" x14ac:dyDescent="0.25"/>
    <row r="913" s="70" customFormat="1" x14ac:dyDescent="0.25"/>
    <row r="914" s="70" customFormat="1" x14ac:dyDescent="0.25"/>
    <row r="915" s="70" customFormat="1" x14ac:dyDescent="0.25"/>
    <row r="916" s="70" customFormat="1" x14ac:dyDescent="0.25"/>
    <row r="917" s="70" customFormat="1" x14ac:dyDescent="0.25"/>
    <row r="918" s="70" customFormat="1" x14ac:dyDescent="0.25"/>
    <row r="919" s="70" customFormat="1" x14ac:dyDescent="0.25"/>
    <row r="920" s="70" customFormat="1" x14ac:dyDescent="0.25"/>
    <row r="921" s="70" customFormat="1" x14ac:dyDescent="0.25"/>
    <row r="922" s="70" customFormat="1" x14ac:dyDescent="0.25"/>
    <row r="923" s="70" customFormat="1" x14ac:dyDescent="0.25"/>
    <row r="924" s="70" customFormat="1" x14ac:dyDescent="0.25"/>
    <row r="925" s="70" customFormat="1" x14ac:dyDescent="0.25"/>
    <row r="926" s="70" customFormat="1" x14ac:dyDescent="0.25"/>
    <row r="927" s="70" customFormat="1" x14ac:dyDescent="0.25"/>
    <row r="928" s="70" customFormat="1" x14ac:dyDescent="0.25"/>
    <row r="929" s="70" customFormat="1" x14ac:dyDescent="0.25"/>
    <row r="930" s="70" customFormat="1" x14ac:dyDescent="0.25"/>
    <row r="931" s="70" customFormat="1" x14ac:dyDescent="0.25"/>
    <row r="932" s="70" customFormat="1" x14ac:dyDescent="0.25"/>
    <row r="933" s="70" customFormat="1" x14ac:dyDescent="0.25"/>
    <row r="934" s="70" customFormat="1" x14ac:dyDescent="0.25"/>
    <row r="935" s="70" customFormat="1" x14ac:dyDescent="0.25"/>
    <row r="936" s="70" customFormat="1" x14ac:dyDescent="0.25"/>
    <row r="937" s="70" customFormat="1" x14ac:dyDescent="0.25"/>
    <row r="938" s="70" customFormat="1" x14ac:dyDescent="0.25"/>
    <row r="939" s="70" customFormat="1" x14ac:dyDescent="0.25"/>
    <row r="940" s="70" customFormat="1" x14ac:dyDescent="0.25"/>
    <row r="941" s="70" customFormat="1" x14ac:dyDescent="0.25"/>
    <row r="942" s="70" customFormat="1" x14ac:dyDescent="0.25"/>
    <row r="943" s="70" customFormat="1" x14ac:dyDescent="0.25"/>
    <row r="944" s="70" customFormat="1" x14ac:dyDescent="0.25"/>
    <row r="945" s="70" customFormat="1" x14ac:dyDescent="0.25"/>
    <row r="946" s="70" customFormat="1" x14ac:dyDescent="0.25"/>
    <row r="947" s="70" customFormat="1" x14ac:dyDescent="0.25"/>
    <row r="948" s="70" customFormat="1" x14ac:dyDescent="0.25"/>
    <row r="949" s="70" customFormat="1" x14ac:dyDescent="0.25"/>
    <row r="950" s="70" customFormat="1" x14ac:dyDescent="0.25"/>
    <row r="951" s="70" customFormat="1" x14ac:dyDescent="0.25"/>
    <row r="952" s="70" customFormat="1" x14ac:dyDescent="0.25"/>
    <row r="953" s="70" customFormat="1" x14ac:dyDescent="0.25"/>
    <row r="954" s="70" customFormat="1" x14ac:dyDescent="0.25"/>
    <row r="955" s="70" customFormat="1" x14ac:dyDescent="0.25"/>
    <row r="956" s="70" customFormat="1" x14ac:dyDescent="0.25"/>
    <row r="957" s="70" customFormat="1" x14ac:dyDescent="0.25"/>
    <row r="958" s="70" customFormat="1" x14ac:dyDescent="0.25"/>
    <row r="959" s="70" customFormat="1" x14ac:dyDescent="0.25"/>
    <row r="960" s="70" customFormat="1" x14ac:dyDescent="0.25"/>
    <row r="961" s="70" customFormat="1" x14ac:dyDescent="0.25"/>
    <row r="962" s="70" customFormat="1" x14ac:dyDescent="0.25"/>
    <row r="963" s="70" customFormat="1" x14ac:dyDescent="0.25"/>
    <row r="964" s="70" customFormat="1" x14ac:dyDescent="0.25"/>
    <row r="965" s="70" customFormat="1" x14ac:dyDescent="0.25"/>
    <row r="966" s="70" customFormat="1" x14ac:dyDescent="0.25"/>
    <row r="967" s="70" customFormat="1" x14ac:dyDescent="0.25"/>
    <row r="968" s="70" customFormat="1" x14ac:dyDescent="0.25"/>
    <row r="969" s="70" customFormat="1" x14ac:dyDescent="0.25"/>
    <row r="970" s="70" customFormat="1" x14ac:dyDescent="0.25"/>
    <row r="971" s="70" customFormat="1" x14ac:dyDescent="0.25"/>
    <row r="972" s="70" customFormat="1" x14ac:dyDescent="0.25"/>
    <row r="973" s="70" customFormat="1" x14ac:dyDescent="0.25"/>
    <row r="974" s="70" customFormat="1" x14ac:dyDescent="0.25"/>
    <row r="975" s="70" customFormat="1" x14ac:dyDescent="0.25"/>
    <row r="976" s="70" customFormat="1" x14ac:dyDescent="0.25"/>
    <row r="977" s="70" customFormat="1" x14ac:dyDescent="0.25"/>
    <row r="978" s="70" customFormat="1" x14ac:dyDescent="0.25"/>
    <row r="979" s="70" customFormat="1" x14ac:dyDescent="0.25"/>
    <row r="980" s="70" customFormat="1" x14ac:dyDescent="0.25"/>
    <row r="981" s="70" customFormat="1" x14ac:dyDescent="0.25"/>
    <row r="982" s="70" customFormat="1" x14ac:dyDescent="0.25"/>
    <row r="983" s="70" customFormat="1" x14ac:dyDescent="0.25"/>
    <row r="984" s="70" customFormat="1" x14ac:dyDescent="0.25"/>
    <row r="985" s="70" customFormat="1" x14ac:dyDescent="0.25"/>
    <row r="986" s="70" customFormat="1" x14ac:dyDescent="0.25"/>
    <row r="987" s="70" customFormat="1" x14ac:dyDescent="0.25"/>
    <row r="988" s="70" customFormat="1" x14ac:dyDescent="0.25"/>
    <row r="989" s="70" customFormat="1" x14ac:dyDescent="0.25"/>
    <row r="990" s="70" customFormat="1" x14ac:dyDescent="0.25"/>
    <row r="991" s="70" customFormat="1" x14ac:dyDescent="0.25"/>
    <row r="992" s="70" customFormat="1" x14ac:dyDescent="0.25"/>
    <row r="993" s="70" customFormat="1" x14ac:dyDescent="0.25"/>
    <row r="994" s="70" customFormat="1" x14ac:dyDescent="0.25"/>
    <row r="995" s="70" customFormat="1" x14ac:dyDescent="0.25"/>
    <row r="996" s="70" customFormat="1" x14ac:dyDescent="0.25"/>
    <row r="997" s="70" customFormat="1" x14ac:dyDescent="0.25"/>
    <row r="998" s="70" customFormat="1" x14ac:dyDescent="0.25"/>
    <row r="999" s="70" customFormat="1" x14ac:dyDescent="0.25"/>
    <row r="1000" s="70" customFormat="1" x14ac:dyDescent="0.25"/>
    <row r="1001" s="70" customFormat="1" x14ac:dyDescent="0.25"/>
    <row r="1002" s="70" customFormat="1" x14ac:dyDescent="0.25"/>
    <row r="1003" s="70" customFormat="1" x14ac:dyDescent="0.25"/>
    <row r="1004" s="70" customFormat="1" x14ac:dyDescent="0.25"/>
    <row r="1005" s="70" customFormat="1" x14ac:dyDescent="0.25"/>
    <row r="1006" s="70" customFormat="1" x14ac:dyDescent="0.25"/>
    <row r="1007" s="70" customFormat="1" x14ac:dyDescent="0.25"/>
    <row r="1008" s="70" customFormat="1" x14ac:dyDescent="0.25"/>
    <row r="1009" s="70" customFormat="1" x14ac:dyDescent="0.25"/>
    <row r="1010" s="70" customFormat="1" x14ac:dyDescent="0.25"/>
    <row r="1011" s="70" customFormat="1" x14ac:dyDescent="0.25"/>
    <row r="1012" s="70" customFormat="1" x14ac:dyDescent="0.25"/>
    <row r="1013" s="70" customFormat="1" x14ac:dyDescent="0.25"/>
    <row r="1014" s="70" customFormat="1" x14ac:dyDescent="0.25"/>
    <row r="1015" s="70" customFormat="1" x14ac:dyDescent="0.25"/>
    <row r="1016" s="70" customFormat="1" x14ac:dyDescent="0.25"/>
    <row r="1017" s="70" customFormat="1" x14ac:dyDescent="0.25"/>
    <row r="1018" s="70" customFormat="1" x14ac:dyDescent="0.25"/>
    <row r="1019" s="70" customFormat="1" x14ac:dyDescent="0.25"/>
    <row r="1020" s="70" customFormat="1" x14ac:dyDescent="0.25"/>
    <row r="1021" s="70" customFormat="1" x14ac:dyDescent="0.25"/>
    <row r="1022" s="70" customFormat="1" x14ac:dyDescent="0.25"/>
    <row r="1023" s="70" customFormat="1" x14ac:dyDescent="0.25"/>
    <row r="1024" s="70" customFormat="1" x14ac:dyDescent="0.25"/>
    <row r="1025" s="70" customFormat="1" x14ac:dyDescent="0.25"/>
    <row r="1026" s="70" customFormat="1" x14ac:dyDescent="0.25"/>
    <row r="1027" s="70" customFormat="1" x14ac:dyDescent="0.25"/>
    <row r="1028" s="70" customFormat="1" x14ac:dyDescent="0.25"/>
    <row r="1029" s="70" customFormat="1" x14ac:dyDescent="0.25"/>
    <row r="1030" s="70" customFormat="1" x14ac:dyDescent="0.25"/>
    <row r="1031" s="70" customFormat="1" x14ac:dyDescent="0.25"/>
    <row r="1032" s="70" customFormat="1" x14ac:dyDescent="0.25"/>
    <row r="1033" s="70" customFormat="1" x14ac:dyDescent="0.25"/>
    <row r="1034" s="70" customFormat="1" x14ac:dyDescent="0.25"/>
    <row r="1035" s="70" customFormat="1" x14ac:dyDescent="0.25"/>
    <row r="1036" s="70" customFormat="1" x14ac:dyDescent="0.25"/>
    <row r="1037" s="70" customFormat="1" x14ac:dyDescent="0.25"/>
    <row r="1038" s="70" customFormat="1" x14ac:dyDescent="0.25"/>
    <row r="1039" s="70" customFormat="1" x14ac:dyDescent="0.25"/>
    <row r="1040" s="70" customFormat="1" x14ac:dyDescent="0.25"/>
    <row r="1041" s="70" customFormat="1" x14ac:dyDescent="0.25"/>
    <row r="1042" s="70" customFormat="1" x14ac:dyDescent="0.25"/>
    <row r="1043" s="70" customFormat="1" x14ac:dyDescent="0.25"/>
    <row r="1044" s="70" customFormat="1" x14ac:dyDescent="0.25"/>
    <row r="1045" s="70" customFormat="1" x14ac:dyDescent="0.25"/>
    <row r="1046" s="70" customFormat="1" x14ac:dyDescent="0.25"/>
    <row r="1047" s="70" customFormat="1" x14ac:dyDescent="0.25"/>
    <row r="1048" s="70" customFormat="1" x14ac:dyDescent="0.25"/>
    <row r="1049" s="70" customFormat="1" x14ac:dyDescent="0.25"/>
    <row r="1050" s="70" customFormat="1" x14ac:dyDescent="0.25"/>
    <row r="1051" s="70" customFormat="1" x14ac:dyDescent="0.25"/>
    <row r="1052" s="70" customFormat="1" x14ac:dyDescent="0.25"/>
    <row r="1053" s="70" customFormat="1" x14ac:dyDescent="0.25"/>
    <row r="1054" s="70" customFormat="1" x14ac:dyDescent="0.25"/>
    <row r="1055" s="70" customFormat="1" x14ac:dyDescent="0.25"/>
    <row r="1056" s="70" customFormat="1" x14ac:dyDescent="0.25"/>
    <row r="1057" s="70" customFormat="1" x14ac:dyDescent="0.25"/>
    <row r="1058" s="70" customFormat="1" x14ac:dyDescent="0.25"/>
    <row r="1059" s="70" customFormat="1" x14ac:dyDescent="0.25"/>
    <row r="1060" s="70" customFormat="1" x14ac:dyDescent="0.25"/>
    <row r="1061" s="70" customFormat="1" x14ac:dyDescent="0.25"/>
    <row r="1062" s="70" customFormat="1" x14ac:dyDescent="0.25"/>
    <row r="1063" s="70" customFormat="1" x14ac:dyDescent="0.25"/>
    <row r="1064" s="70" customFormat="1" x14ac:dyDescent="0.25"/>
    <row r="1065" s="70" customFormat="1" x14ac:dyDescent="0.25"/>
    <row r="1066" s="70" customFormat="1" x14ac:dyDescent="0.25"/>
    <row r="1067" s="70" customFormat="1" x14ac:dyDescent="0.25"/>
    <row r="1068" s="70" customFormat="1" x14ac:dyDescent="0.25"/>
    <row r="1069" s="70" customFormat="1" x14ac:dyDescent="0.25"/>
    <row r="1070" s="70" customFormat="1" x14ac:dyDescent="0.25"/>
    <row r="1071" s="70" customFormat="1" x14ac:dyDescent="0.25"/>
    <row r="1072" s="70" customFormat="1" x14ac:dyDescent="0.25"/>
    <row r="1073" s="70" customFormat="1" x14ac:dyDescent="0.25"/>
    <row r="1074" s="70" customFormat="1" x14ac:dyDescent="0.25"/>
    <row r="1075" s="70" customFormat="1" x14ac:dyDescent="0.25"/>
    <row r="1076" s="70" customFormat="1" x14ac:dyDescent="0.25"/>
    <row r="1077" s="70" customFormat="1" x14ac:dyDescent="0.25"/>
    <row r="1078" s="70" customFormat="1" x14ac:dyDescent="0.25"/>
    <row r="1079" s="70" customFormat="1" x14ac:dyDescent="0.25"/>
    <row r="1080" s="70" customFormat="1" x14ac:dyDescent="0.25"/>
    <row r="1081" s="70" customFormat="1" x14ac:dyDescent="0.25"/>
    <row r="1082" s="70" customFormat="1" x14ac:dyDescent="0.25"/>
    <row r="1083" s="70" customFormat="1" x14ac:dyDescent="0.25"/>
    <row r="1084" s="70" customFormat="1" x14ac:dyDescent="0.25"/>
    <row r="1085" s="70" customFormat="1" x14ac:dyDescent="0.25"/>
    <row r="1086" s="70" customFormat="1" x14ac:dyDescent="0.25"/>
    <row r="1087" s="70" customFormat="1" x14ac:dyDescent="0.25"/>
    <row r="1088" s="70" customFormat="1" x14ac:dyDescent="0.25"/>
    <row r="1089" s="70" customFormat="1" x14ac:dyDescent="0.25"/>
    <row r="1090" s="70" customFormat="1" x14ac:dyDescent="0.25"/>
    <row r="1091" s="70" customFormat="1" x14ac:dyDescent="0.25"/>
    <row r="1092" s="70" customFormat="1" x14ac:dyDescent="0.25"/>
    <row r="1093" s="70" customFormat="1" x14ac:dyDescent="0.25"/>
    <row r="1094" s="70" customFormat="1" x14ac:dyDescent="0.25"/>
    <row r="1095" s="70" customFormat="1" x14ac:dyDescent="0.25"/>
    <row r="1096" s="70" customFormat="1" x14ac:dyDescent="0.25"/>
    <row r="1097" s="70" customFormat="1" x14ac:dyDescent="0.25"/>
    <row r="1098" s="70" customFormat="1" x14ac:dyDescent="0.25"/>
    <row r="1099" s="70" customFormat="1" x14ac:dyDescent="0.25"/>
    <row r="1100" s="70" customFormat="1" x14ac:dyDescent="0.25"/>
    <row r="1101" s="70" customFormat="1" x14ac:dyDescent="0.25"/>
    <row r="1102" s="70" customFormat="1" x14ac:dyDescent="0.25"/>
    <row r="1103" s="70" customFormat="1" x14ac:dyDescent="0.25"/>
    <row r="1104" s="70" customFormat="1" x14ac:dyDescent="0.25"/>
    <row r="1105" s="70" customFormat="1" x14ac:dyDescent="0.25"/>
    <row r="1106" s="70" customFormat="1" x14ac:dyDescent="0.25"/>
    <row r="1107" s="70" customFormat="1" x14ac:dyDescent="0.25"/>
    <row r="1108" s="70" customFormat="1" x14ac:dyDescent="0.25"/>
    <row r="1109" s="70" customFormat="1" x14ac:dyDescent="0.25"/>
    <row r="1110" s="70" customFormat="1" x14ac:dyDescent="0.25"/>
    <row r="1111" s="70" customFormat="1" x14ac:dyDescent="0.25"/>
    <row r="1112" s="70" customFormat="1" x14ac:dyDescent="0.25"/>
    <row r="1113" s="70" customFormat="1" x14ac:dyDescent="0.25"/>
    <row r="1114" s="70" customFormat="1" x14ac:dyDescent="0.25"/>
    <row r="1115" s="70" customFormat="1" x14ac:dyDescent="0.25"/>
    <row r="1116" s="70" customFormat="1" x14ac:dyDescent="0.25"/>
    <row r="1117" s="70" customFormat="1" x14ac:dyDescent="0.25"/>
    <row r="1118" s="70" customFormat="1" x14ac:dyDescent="0.25"/>
    <row r="1119" s="70" customFormat="1" x14ac:dyDescent="0.25"/>
    <row r="1120" s="70" customFormat="1" x14ac:dyDescent="0.25"/>
    <row r="1121" s="70" customFormat="1" x14ac:dyDescent="0.25"/>
    <row r="1122" s="70" customFormat="1" x14ac:dyDescent="0.25"/>
    <row r="1123" s="70" customFormat="1" x14ac:dyDescent="0.25"/>
    <row r="1124" s="70" customFormat="1" x14ac:dyDescent="0.25"/>
    <row r="1125" s="70" customFormat="1" x14ac:dyDescent="0.25"/>
    <row r="1126" s="70" customFormat="1" x14ac:dyDescent="0.25"/>
    <row r="1127" s="70" customFormat="1" x14ac:dyDescent="0.25"/>
    <row r="1128" s="70" customFormat="1" x14ac:dyDescent="0.25"/>
    <row r="1129" s="70" customFormat="1" x14ac:dyDescent="0.25"/>
    <row r="1130" s="70" customFormat="1" x14ac:dyDescent="0.25"/>
    <row r="1131" s="70" customFormat="1" x14ac:dyDescent="0.25"/>
    <row r="1132" s="70" customFormat="1" x14ac:dyDescent="0.25"/>
    <row r="1133" s="70" customFormat="1" x14ac:dyDescent="0.25"/>
    <row r="1134" s="70" customFormat="1" x14ac:dyDescent="0.25"/>
    <row r="1135" s="70" customFormat="1" x14ac:dyDescent="0.25"/>
    <row r="1136" s="70" customFormat="1" x14ac:dyDescent="0.25"/>
    <row r="1137" s="70" customFormat="1" x14ac:dyDescent="0.25"/>
    <row r="1138" s="70" customFormat="1" x14ac:dyDescent="0.25"/>
    <row r="1139" s="70" customFormat="1" x14ac:dyDescent="0.25"/>
    <row r="1140" s="70" customFormat="1" x14ac:dyDescent="0.25"/>
    <row r="1141" s="70" customFormat="1" x14ac:dyDescent="0.25"/>
    <row r="1142" s="70" customFormat="1" x14ac:dyDescent="0.25"/>
    <row r="1143" s="70" customFormat="1" x14ac:dyDescent="0.25"/>
    <row r="1144" s="70" customFormat="1" x14ac:dyDescent="0.25"/>
    <row r="1145" s="70" customFormat="1" x14ac:dyDescent="0.25"/>
    <row r="1146" s="70" customFormat="1" x14ac:dyDescent="0.25"/>
    <row r="1147" s="70" customFormat="1" x14ac:dyDescent="0.25"/>
    <row r="1148" s="70" customFormat="1" x14ac:dyDescent="0.25"/>
    <row r="1149" s="70" customFormat="1" x14ac:dyDescent="0.25"/>
    <row r="1150" s="70" customFormat="1" x14ac:dyDescent="0.25"/>
    <row r="1151" s="70" customFormat="1" x14ac:dyDescent="0.25"/>
    <row r="1152" s="70" customFormat="1" x14ac:dyDescent="0.25"/>
    <row r="1153" s="70" customFormat="1" x14ac:dyDescent="0.25"/>
    <row r="1154" s="70" customFormat="1" x14ac:dyDescent="0.25"/>
    <row r="1155" s="70" customFormat="1" x14ac:dyDescent="0.25"/>
    <row r="1156" s="70" customFormat="1" x14ac:dyDescent="0.25"/>
    <row r="1157" s="70" customFormat="1" x14ac:dyDescent="0.25"/>
    <row r="1158" s="70" customFormat="1" x14ac:dyDescent="0.25"/>
    <row r="1159" s="70" customFormat="1" x14ac:dyDescent="0.25"/>
    <row r="1160" s="70" customFormat="1" x14ac:dyDescent="0.25"/>
    <row r="1161" s="70" customFormat="1" x14ac:dyDescent="0.25"/>
    <row r="1162" s="70" customFormat="1" x14ac:dyDescent="0.25"/>
    <row r="1163" s="70" customFormat="1" x14ac:dyDescent="0.25"/>
    <row r="1164" s="70" customFormat="1" x14ac:dyDescent="0.25"/>
    <row r="1165" s="70" customFormat="1" x14ac:dyDescent="0.25"/>
    <row r="1166" s="70" customFormat="1" x14ac:dyDescent="0.25"/>
    <row r="1167" s="70" customFormat="1" x14ac:dyDescent="0.25"/>
    <row r="1168" s="70" customFormat="1" x14ac:dyDescent="0.25"/>
    <row r="1169" s="70" customFormat="1" x14ac:dyDescent="0.25"/>
    <row r="1170" s="70" customFormat="1" x14ac:dyDescent="0.25"/>
    <row r="1171" s="70" customFormat="1" x14ac:dyDescent="0.25"/>
    <row r="1172" s="70" customFormat="1" x14ac:dyDescent="0.25"/>
    <row r="1173" s="70" customFormat="1" x14ac:dyDescent="0.25"/>
    <row r="1174" s="70" customFormat="1" x14ac:dyDescent="0.25"/>
    <row r="1175" s="70" customFormat="1" x14ac:dyDescent="0.25"/>
    <row r="1176" s="70" customFormat="1" x14ac:dyDescent="0.25"/>
    <row r="1177" s="70" customFormat="1" x14ac:dyDescent="0.25"/>
    <row r="1178" s="70" customFormat="1" x14ac:dyDescent="0.25"/>
    <row r="1179" s="70" customFormat="1" x14ac:dyDescent="0.25"/>
    <row r="1180" s="70" customFormat="1" x14ac:dyDescent="0.25"/>
    <row r="1181" s="70" customFormat="1" x14ac:dyDescent="0.25"/>
    <row r="1182" s="70" customFormat="1" x14ac:dyDescent="0.25"/>
    <row r="1183" s="70" customFormat="1" x14ac:dyDescent="0.25"/>
    <row r="1184" s="70" customFormat="1" x14ac:dyDescent="0.25"/>
    <row r="1185" s="70" customFormat="1" x14ac:dyDescent="0.25"/>
    <row r="1186" s="70" customFormat="1" x14ac:dyDescent="0.25"/>
    <row r="1187" s="70" customFormat="1" x14ac:dyDescent="0.25"/>
    <row r="1188" s="70" customFormat="1" x14ac:dyDescent="0.25"/>
    <row r="1189" s="70" customFormat="1" x14ac:dyDescent="0.25"/>
    <row r="1190" s="70" customFormat="1" x14ac:dyDescent="0.25"/>
    <row r="1191" s="70" customFormat="1" x14ac:dyDescent="0.25"/>
    <row r="1192" s="70" customFormat="1" x14ac:dyDescent="0.25"/>
    <row r="1193" s="70" customFormat="1" x14ac:dyDescent="0.25"/>
    <row r="1194" s="70" customFormat="1" x14ac:dyDescent="0.25"/>
    <row r="1195" s="70" customFormat="1" x14ac:dyDescent="0.25"/>
    <row r="1196" s="70" customFormat="1" x14ac:dyDescent="0.25"/>
    <row r="1197" s="70" customFormat="1" x14ac:dyDescent="0.25"/>
    <row r="1198" s="70" customFormat="1" x14ac:dyDescent="0.25"/>
    <row r="1199" s="70" customFormat="1" x14ac:dyDescent="0.25"/>
    <row r="1200" s="70" customFormat="1" x14ac:dyDescent="0.25"/>
    <row r="1201" s="70" customFormat="1" x14ac:dyDescent="0.25"/>
    <row r="1202" s="70" customFormat="1" x14ac:dyDescent="0.25"/>
    <row r="1203" s="70" customFormat="1" x14ac:dyDescent="0.25"/>
    <row r="1204" s="70" customFormat="1" x14ac:dyDescent="0.25"/>
    <row r="1205" s="70" customFormat="1" x14ac:dyDescent="0.25"/>
    <row r="1206" s="70" customFormat="1" x14ac:dyDescent="0.25"/>
    <row r="1207" s="70" customFormat="1" x14ac:dyDescent="0.25"/>
    <row r="1208" s="70" customFormat="1" x14ac:dyDescent="0.25"/>
    <row r="1209" s="70" customFormat="1" x14ac:dyDescent="0.25"/>
    <row r="1210" s="70" customFormat="1" x14ac:dyDescent="0.25"/>
    <row r="1211" s="70" customFormat="1" x14ac:dyDescent="0.25"/>
    <row r="1212" s="70" customFormat="1" x14ac:dyDescent="0.25"/>
    <row r="1213" s="70" customFormat="1" x14ac:dyDescent="0.25"/>
    <row r="1214" s="70" customFormat="1" x14ac:dyDescent="0.25"/>
    <row r="1215" s="70" customFormat="1" x14ac:dyDescent="0.25"/>
    <row r="1216" s="70" customFormat="1" x14ac:dyDescent="0.25"/>
    <row r="1217" s="70" customFormat="1" x14ac:dyDescent="0.25"/>
    <row r="1218" s="70" customFormat="1" x14ac:dyDescent="0.25"/>
    <row r="1219" s="70" customFormat="1" x14ac:dyDescent="0.25"/>
    <row r="1220" s="70" customFormat="1" x14ac:dyDescent="0.25"/>
    <row r="1221" s="70" customFormat="1" x14ac:dyDescent="0.25"/>
    <row r="1222" s="70" customFormat="1" x14ac:dyDescent="0.25"/>
    <row r="1223" s="70" customFormat="1" x14ac:dyDescent="0.25"/>
    <row r="1224" s="70" customFormat="1" x14ac:dyDescent="0.25"/>
    <row r="1225" s="70" customFormat="1" x14ac:dyDescent="0.25"/>
    <row r="1226" s="70" customFormat="1" x14ac:dyDescent="0.25"/>
    <row r="1227" s="70" customFormat="1" x14ac:dyDescent="0.25"/>
    <row r="1228" s="70" customFormat="1" x14ac:dyDescent="0.25"/>
    <row r="1229" s="70" customFormat="1" x14ac:dyDescent="0.25"/>
    <row r="1230" s="70" customFormat="1" x14ac:dyDescent="0.25"/>
    <row r="1231" s="70" customFormat="1" x14ac:dyDescent="0.25"/>
    <row r="1232" s="70" customFormat="1" x14ac:dyDescent="0.25"/>
    <row r="1233" s="70" customFormat="1" x14ac:dyDescent="0.25"/>
    <row r="1234" s="70" customFormat="1" x14ac:dyDescent="0.25"/>
    <row r="1235" s="70" customFormat="1" x14ac:dyDescent="0.25"/>
    <row r="1236" s="70" customFormat="1" x14ac:dyDescent="0.25"/>
    <row r="1237" s="70" customFormat="1" x14ac:dyDescent="0.25"/>
    <row r="1238" s="70" customFormat="1" x14ac:dyDescent="0.25"/>
    <row r="1239" s="70" customFormat="1" x14ac:dyDescent="0.25"/>
    <row r="1240" s="70" customFormat="1" x14ac:dyDescent="0.25"/>
    <row r="1241" s="70" customFormat="1" x14ac:dyDescent="0.25"/>
    <row r="1242" s="70" customFormat="1" x14ac:dyDescent="0.25"/>
    <row r="1243" s="70" customFormat="1" x14ac:dyDescent="0.25"/>
    <row r="1244" s="70" customFormat="1" x14ac:dyDescent="0.25"/>
    <row r="1245" s="70" customFormat="1" x14ac:dyDescent="0.25"/>
    <row r="1246" s="70" customFormat="1" x14ac:dyDescent="0.25"/>
    <row r="1247" s="70" customFormat="1" x14ac:dyDescent="0.25"/>
    <row r="1248" s="70" customFormat="1" x14ac:dyDescent="0.25"/>
    <row r="1249" s="70" customFormat="1" x14ac:dyDescent="0.25"/>
    <row r="1250" s="70" customFormat="1" x14ac:dyDescent="0.25"/>
    <row r="1251" s="70" customFormat="1" x14ac:dyDescent="0.25"/>
    <row r="1252" s="70" customFormat="1" x14ac:dyDescent="0.25"/>
    <row r="1253" s="70" customFormat="1" x14ac:dyDescent="0.25"/>
    <row r="1254" s="70" customFormat="1" x14ac:dyDescent="0.25"/>
    <row r="1255" s="70" customFormat="1" x14ac:dyDescent="0.25"/>
    <row r="1256" s="70" customFormat="1" x14ac:dyDescent="0.25"/>
    <row r="1257" s="70" customFormat="1" x14ac:dyDescent="0.25"/>
    <row r="1258" s="70" customFormat="1" x14ac:dyDescent="0.25"/>
    <row r="1259" s="70" customFormat="1" x14ac:dyDescent="0.25"/>
    <row r="1260" s="70" customFormat="1" x14ac:dyDescent="0.25"/>
    <row r="1261" s="70" customFormat="1" x14ac:dyDescent="0.25"/>
    <row r="1262" s="70" customFormat="1" x14ac:dyDescent="0.25"/>
    <row r="1263" s="70" customFormat="1" x14ac:dyDescent="0.25"/>
    <row r="1264" s="70" customFormat="1" x14ac:dyDescent="0.25"/>
    <row r="1265" s="70" customFormat="1" x14ac:dyDescent="0.25"/>
    <row r="1266" s="70" customFormat="1" x14ac:dyDescent="0.25"/>
    <row r="1267" s="70" customFormat="1" x14ac:dyDescent="0.25"/>
    <row r="1268" s="70" customFormat="1" x14ac:dyDescent="0.25"/>
    <row r="1269" s="70" customFormat="1" x14ac:dyDescent="0.25"/>
    <row r="1270" s="70" customFormat="1" x14ac:dyDescent="0.25"/>
    <row r="1271" s="70" customFormat="1" x14ac:dyDescent="0.25"/>
    <row r="1272" s="70" customFormat="1" x14ac:dyDescent="0.25"/>
    <row r="1273" s="70" customFormat="1" x14ac:dyDescent="0.25"/>
    <row r="1274" s="70" customFormat="1" x14ac:dyDescent="0.25"/>
    <row r="1275" s="70" customFormat="1" x14ac:dyDescent="0.25"/>
    <row r="1276" s="70" customFormat="1" x14ac:dyDescent="0.25"/>
    <row r="1277" s="70" customFormat="1" x14ac:dyDescent="0.25"/>
    <row r="1278" s="70" customFormat="1" x14ac:dyDescent="0.25"/>
    <row r="1279" s="70" customFormat="1" x14ac:dyDescent="0.25"/>
    <row r="1280" s="70" customFormat="1" x14ac:dyDescent="0.25"/>
    <row r="1281" s="70" customFormat="1" x14ac:dyDescent="0.25"/>
    <row r="1282" s="70" customFormat="1" x14ac:dyDescent="0.25"/>
    <row r="1283" s="70" customFormat="1" x14ac:dyDescent="0.25"/>
    <row r="1284" s="70" customFormat="1" x14ac:dyDescent="0.25"/>
    <row r="1285" s="70" customFormat="1" x14ac:dyDescent="0.25"/>
    <row r="1286" s="70" customFormat="1" x14ac:dyDescent="0.25"/>
    <row r="1287" s="70" customFormat="1" x14ac:dyDescent="0.25"/>
    <row r="1288" s="70" customFormat="1" x14ac:dyDescent="0.25"/>
    <row r="1289" s="70" customFormat="1" x14ac:dyDescent="0.25"/>
    <row r="1290" s="70" customFormat="1" x14ac:dyDescent="0.25"/>
    <row r="1291" s="70" customFormat="1" x14ac:dyDescent="0.25"/>
    <row r="1292" s="70" customFormat="1" x14ac:dyDescent="0.25"/>
    <row r="1293" s="70" customFormat="1" x14ac:dyDescent="0.25"/>
    <row r="1294" s="70" customFormat="1" x14ac:dyDescent="0.25"/>
    <row r="1295" s="70" customFormat="1" x14ac:dyDescent="0.25"/>
    <row r="1296" s="70" customFormat="1" x14ac:dyDescent="0.25"/>
    <row r="1297" s="70" customFormat="1" x14ac:dyDescent="0.25"/>
    <row r="1298" s="70" customFormat="1" x14ac:dyDescent="0.25"/>
    <row r="1299" s="70" customFormat="1" x14ac:dyDescent="0.25"/>
    <row r="1300" s="70" customFormat="1" x14ac:dyDescent="0.25"/>
    <row r="1301" s="70" customFormat="1" x14ac:dyDescent="0.25"/>
    <row r="1302" s="70" customFormat="1" x14ac:dyDescent="0.25"/>
    <row r="1303" s="70" customFormat="1" x14ac:dyDescent="0.25"/>
    <row r="1304" s="70" customFormat="1" x14ac:dyDescent="0.25"/>
    <row r="1305" s="70" customFormat="1" x14ac:dyDescent="0.25"/>
    <row r="1306" s="70" customFormat="1" x14ac:dyDescent="0.25"/>
    <row r="1307" s="70" customFormat="1" x14ac:dyDescent="0.25"/>
    <row r="1308" s="70" customFormat="1" x14ac:dyDescent="0.25"/>
    <row r="1309" s="70" customFormat="1" x14ac:dyDescent="0.25"/>
    <row r="1310" s="70" customFormat="1" x14ac:dyDescent="0.25"/>
    <row r="1311" s="70" customFormat="1" x14ac:dyDescent="0.25"/>
    <row r="1312" s="70" customFormat="1" x14ac:dyDescent="0.25"/>
    <row r="1313" s="70" customFormat="1" x14ac:dyDescent="0.25"/>
    <row r="1314" s="70" customFormat="1" x14ac:dyDescent="0.25"/>
    <row r="1315" s="70" customFormat="1" x14ac:dyDescent="0.25"/>
    <row r="1316" s="70" customFormat="1" x14ac:dyDescent="0.25"/>
    <row r="1317" s="70" customFormat="1" x14ac:dyDescent="0.25"/>
    <row r="1318" s="70" customFormat="1" x14ac:dyDescent="0.25"/>
    <row r="1319" s="70" customFormat="1" x14ac:dyDescent="0.25"/>
    <row r="1320" s="70" customFormat="1" x14ac:dyDescent="0.25"/>
    <row r="1321" s="70" customFormat="1" x14ac:dyDescent="0.25"/>
    <row r="1322" s="70" customFormat="1" x14ac:dyDescent="0.25"/>
    <row r="1323" s="70" customFormat="1" x14ac:dyDescent="0.25"/>
    <row r="1324" s="70" customFormat="1" x14ac:dyDescent="0.25"/>
    <row r="1325" s="70" customFormat="1" x14ac:dyDescent="0.25"/>
    <row r="1326" s="70" customFormat="1" x14ac:dyDescent="0.25"/>
    <row r="1327" s="70" customFormat="1" x14ac:dyDescent="0.25"/>
    <row r="1328" s="70" customFormat="1" x14ac:dyDescent="0.25"/>
    <row r="1329" s="70" customFormat="1" x14ac:dyDescent="0.25"/>
    <row r="1330" s="70" customFormat="1" x14ac:dyDescent="0.25"/>
    <row r="1331" s="70" customFormat="1" x14ac:dyDescent="0.25"/>
    <row r="1332" s="70" customFormat="1" x14ac:dyDescent="0.25"/>
    <row r="1333" s="70" customFormat="1" x14ac:dyDescent="0.25"/>
    <row r="1334" s="70" customFormat="1" x14ac:dyDescent="0.25"/>
    <row r="1335" s="70" customFormat="1" x14ac:dyDescent="0.25"/>
    <row r="1336" s="70" customFormat="1" x14ac:dyDescent="0.25"/>
    <row r="1337" s="70" customFormat="1" x14ac:dyDescent="0.25"/>
    <row r="1338" s="70" customFormat="1" x14ac:dyDescent="0.25"/>
    <row r="1339" s="70" customFormat="1" x14ac:dyDescent="0.25"/>
    <row r="1340" s="70" customFormat="1" x14ac:dyDescent="0.25"/>
    <row r="1341" s="70" customFormat="1" x14ac:dyDescent="0.25"/>
    <row r="1342" s="70" customFormat="1" x14ac:dyDescent="0.25"/>
    <row r="1343" s="70" customFormat="1" x14ac:dyDescent="0.25"/>
    <row r="1344" s="70" customFormat="1" x14ac:dyDescent="0.25"/>
    <row r="1345" s="70" customFormat="1" x14ac:dyDescent="0.25"/>
    <row r="1346" s="70" customFormat="1" x14ac:dyDescent="0.25"/>
    <row r="1347" s="70" customFormat="1" x14ac:dyDescent="0.25"/>
    <row r="1348" s="70" customFormat="1" x14ac:dyDescent="0.25"/>
    <row r="1349" s="70" customFormat="1" x14ac:dyDescent="0.25"/>
    <row r="1350" s="70" customFormat="1" x14ac:dyDescent="0.25"/>
    <row r="1351" s="70" customFormat="1" x14ac:dyDescent="0.25"/>
    <row r="1352" s="70" customFormat="1" x14ac:dyDescent="0.25"/>
    <row r="1353" s="70" customFormat="1" x14ac:dyDescent="0.25"/>
    <row r="1354" s="70" customFormat="1" x14ac:dyDescent="0.25"/>
    <row r="1355" s="70" customFormat="1" x14ac:dyDescent="0.25"/>
    <row r="1356" s="70" customFormat="1" x14ac:dyDescent="0.25"/>
    <row r="1357" s="70" customFormat="1" x14ac:dyDescent="0.25"/>
    <row r="1358" s="70" customFormat="1" x14ac:dyDescent="0.25"/>
    <row r="1359" s="70" customFormat="1" x14ac:dyDescent="0.25"/>
    <row r="1360" s="70" customFormat="1" x14ac:dyDescent="0.25"/>
    <row r="1361" s="70" customFormat="1" x14ac:dyDescent="0.25"/>
    <row r="1362" s="70" customFormat="1" x14ac:dyDescent="0.25"/>
    <row r="1363" s="70" customFormat="1" x14ac:dyDescent="0.25"/>
    <row r="1364" s="70" customFormat="1" x14ac:dyDescent="0.25"/>
    <row r="1365" s="70" customFormat="1" x14ac:dyDescent="0.25"/>
    <row r="1366" s="70" customFormat="1" x14ac:dyDescent="0.25"/>
    <row r="1367" s="70" customFormat="1" x14ac:dyDescent="0.25"/>
    <row r="1368" s="70" customFormat="1" x14ac:dyDescent="0.25"/>
    <row r="1369" s="70" customFormat="1" x14ac:dyDescent="0.25"/>
    <row r="1370" s="70" customFormat="1" x14ac:dyDescent="0.25"/>
    <row r="1371" s="70" customFormat="1" x14ac:dyDescent="0.25"/>
    <row r="1372" s="70" customFormat="1" x14ac:dyDescent="0.25"/>
    <row r="1373" s="70" customFormat="1" x14ac:dyDescent="0.25"/>
    <row r="1374" s="70" customFormat="1" x14ac:dyDescent="0.25"/>
    <row r="1375" s="70" customFormat="1" x14ac:dyDescent="0.25"/>
    <row r="1376" s="70" customFormat="1" x14ac:dyDescent="0.25"/>
    <row r="1377" s="70" customFormat="1" x14ac:dyDescent="0.25"/>
    <row r="1378" s="70" customFormat="1" x14ac:dyDescent="0.25"/>
    <row r="1379" s="70" customFormat="1" x14ac:dyDescent="0.25"/>
    <row r="1380" s="70" customFormat="1" x14ac:dyDescent="0.25"/>
    <row r="1381" s="70" customFormat="1" x14ac:dyDescent="0.25"/>
    <row r="1382" s="70" customFormat="1" x14ac:dyDescent="0.25"/>
    <row r="1383" s="70" customFormat="1" x14ac:dyDescent="0.25"/>
    <row r="1384" s="70" customFormat="1" x14ac:dyDescent="0.25"/>
    <row r="1385" s="70" customFormat="1" x14ac:dyDescent="0.25"/>
    <row r="1386" s="70" customFormat="1" x14ac:dyDescent="0.25"/>
    <row r="1387" s="70" customFormat="1" x14ac:dyDescent="0.25"/>
    <row r="1388" s="70" customFormat="1" x14ac:dyDescent="0.25"/>
    <row r="1389" s="70" customFormat="1" x14ac:dyDescent="0.25"/>
    <row r="1390" s="70" customFormat="1" x14ac:dyDescent="0.25"/>
    <row r="1391" s="70" customFormat="1" x14ac:dyDescent="0.25"/>
    <row r="1392" s="70" customFormat="1" x14ac:dyDescent="0.25"/>
    <row r="1393" s="70" customFormat="1" x14ac:dyDescent="0.25"/>
    <row r="1394" s="70" customFormat="1" x14ac:dyDescent="0.25"/>
    <row r="1395" s="70" customFormat="1" x14ac:dyDescent="0.25"/>
    <row r="1396" s="70" customFormat="1" x14ac:dyDescent="0.25"/>
    <row r="1397" s="70" customFormat="1" x14ac:dyDescent="0.25"/>
    <row r="1398" s="70" customFormat="1" x14ac:dyDescent="0.25"/>
    <row r="1399" s="70" customFormat="1" x14ac:dyDescent="0.25"/>
    <row r="1400" s="70" customFormat="1" x14ac:dyDescent="0.25"/>
    <row r="1401" s="70" customFormat="1" x14ac:dyDescent="0.25"/>
    <row r="1402" s="70" customFormat="1" x14ac:dyDescent="0.25"/>
    <row r="1403" s="70" customFormat="1" x14ac:dyDescent="0.25"/>
    <row r="1404" s="70" customFormat="1" x14ac:dyDescent="0.25"/>
    <row r="1405" s="70" customFormat="1" x14ac:dyDescent="0.25"/>
    <row r="1406" s="70" customFormat="1" x14ac:dyDescent="0.25"/>
    <row r="1407" s="70" customFormat="1" x14ac:dyDescent="0.25"/>
    <row r="1408" s="70" customFormat="1" x14ac:dyDescent="0.25"/>
    <row r="1409" s="70" customFormat="1" x14ac:dyDescent="0.25"/>
    <row r="1410" s="70" customFormat="1" x14ac:dyDescent="0.25"/>
    <row r="1411" s="70" customFormat="1" x14ac:dyDescent="0.25"/>
    <row r="1412" s="70" customFormat="1" x14ac:dyDescent="0.25"/>
    <row r="1413" s="70" customFormat="1" x14ac:dyDescent="0.25"/>
    <row r="1414" s="70" customFormat="1" x14ac:dyDescent="0.25"/>
    <row r="1415" s="70" customFormat="1" x14ac:dyDescent="0.25"/>
    <row r="1416" s="70" customFormat="1" x14ac:dyDescent="0.25"/>
    <row r="1417" s="70" customFormat="1" x14ac:dyDescent="0.25"/>
    <row r="1418" s="70" customFormat="1" x14ac:dyDescent="0.25"/>
    <row r="1419" s="70" customFormat="1" x14ac:dyDescent="0.25"/>
    <row r="1420" s="70" customFormat="1" x14ac:dyDescent="0.25"/>
    <row r="1421" s="70" customFormat="1" x14ac:dyDescent="0.25"/>
    <row r="1422" s="70" customFormat="1" x14ac:dyDescent="0.25"/>
    <row r="1423" s="70" customFormat="1" x14ac:dyDescent="0.25"/>
    <row r="1424" s="70" customFormat="1" x14ac:dyDescent="0.25"/>
    <row r="1425" s="70" customFormat="1" x14ac:dyDescent="0.25"/>
    <row r="1426" s="70" customFormat="1" x14ac:dyDescent="0.25"/>
    <row r="1427" s="70" customFormat="1" x14ac:dyDescent="0.25"/>
    <row r="1428" s="70" customFormat="1" x14ac:dyDescent="0.25"/>
    <row r="1429" s="70" customFormat="1" x14ac:dyDescent="0.25"/>
    <row r="1430" s="70" customFormat="1" x14ac:dyDescent="0.25"/>
    <row r="1431" s="70" customFormat="1" x14ac:dyDescent="0.25"/>
    <row r="1432" s="70" customFormat="1" x14ac:dyDescent="0.25"/>
    <row r="1433" s="70" customFormat="1" x14ac:dyDescent="0.25"/>
    <row r="1434" s="70" customFormat="1" x14ac:dyDescent="0.25"/>
    <row r="1435" s="70" customFormat="1" x14ac:dyDescent="0.25"/>
    <row r="1436" s="70" customFormat="1" x14ac:dyDescent="0.25"/>
    <row r="1437" s="70" customFormat="1" x14ac:dyDescent="0.25"/>
    <row r="1438" s="70" customFormat="1" x14ac:dyDescent="0.25"/>
    <row r="1439" s="70" customFormat="1" x14ac:dyDescent="0.25"/>
    <row r="1440" s="70" customFormat="1" x14ac:dyDescent="0.25"/>
    <row r="1441" s="70" customFormat="1" x14ac:dyDescent="0.25"/>
    <row r="1442" s="70" customFormat="1" x14ac:dyDescent="0.25"/>
    <row r="1443" s="70" customFormat="1" x14ac:dyDescent="0.25"/>
    <row r="1444" s="70" customFormat="1" x14ac:dyDescent="0.25"/>
    <row r="1445" s="70" customFormat="1" x14ac:dyDescent="0.25"/>
    <row r="1446" s="70" customFormat="1" x14ac:dyDescent="0.25"/>
    <row r="1447" s="70" customFormat="1" x14ac:dyDescent="0.25"/>
    <row r="1448" s="70" customFormat="1" x14ac:dyDescent="0.25"/>
    <row r="1449" s="70" customFormat="1" x14ac:dyDescent="0.25"/>
    <row r="1450" s="70" customFormat="1" x14ac:dyDescent="0.25"/>
    <row r="1451" s="70" customFormat="1" x14ac:dyDescent="0.25"/>
    <row r="1452" s="70" customFormat="1" x14ac:dyDescent="0.25"/>
    <row r="1453" s="70" customFormat="1" x14ac:dyDescent="0.25"/>
    <row r="1454" s="70" customFormat="1" x14ac:dyDescent="0.25"/>
    <row r="1455" s="70" customFormat="1" x14ac:dyDescent="0.25"/>
    <row r="1456" s="70" customFormat="1" x14ac:dyDescent="0.25"/>
    <row r="1457" s="70" customFormat="1" x14ac:dyDescent="0.25"/>
    <row r="1458" s="70" customFormat="1" x14ac:dyDescent="0.25"/>
    <row r="1459" s="70" customFormat="1" x14ac:dyDescent="0.25"/>
    <row r="1460" s="70" customFormat="1" x14ac:dyDescent="0.25"/>
    <row r="1461" s="70" customFormat="1" x14ac:dyDescent="0.25"/>
    <row r="1462" s="70" customFormat="1" x14ac:dyDescent="0.25"/>
    <row r="1463" s="70" customFormat="1" x14ac:dyDescent="0.25"/>
    <row r="1464" s="70" customFormat="1" x14ac:dyDescent="0.25"/>
    <row r="1465" s="70" customFormat="1" x14ac:dyDescent="0.25"/>
    <row r="1466" s="70" customFormat="1" x14ac:dyDescent="0.25"/>
    <row r="1467" s="70" customFormat="1" x14ac:dyDescent="0.25"/>
    <row r="1468" s="70" customFormat="1" x14ac:dyDescent="0.25"/>
    <row r="1469" s="70" customFormat="1" x14ac:dyDescent="0.25"/>
    <row r="1470" s="70" customFormat="1" x14ac:dyDescent="0.25"/>
    <row r="1471" s="70" customFormat="1" x14ac:dyDescent="0.25"/>
    <row r="1472" s="70" customFormat="1" x14ac:dyDescent="0.25"/>
    <row r="1473" s="70" customFormat="1" x14ac:dyDescent="0.25"/>
    <row r="1474" s="70" customFormat="1" x14ac:dyDescent="0.25"/>
    <row r="1475" s="70" customFormat="1" x14ac:dyDescent="0.25"/>
    <row r="1476" s="70" customFormat="1" x14ac:dyDescent="0.25"/>
    <row r="1477" s="70" customFormat="1" x14ac:dyDescent="0.25"/>
    <row r="1478" s="70" customFormat="1" x14ac:dyDescent="0.25"/>
    <row r="1479" s="70" customFormat="1" x14ac:dyDescent="0.25"/>
    <row r="1480" s="70" customFormat="1" x14ac:dyDescent="0.25"/>
    <row r="1481" s="70" customFormat="1" x14ac:dyDescent="0.25"/>
    <row r="1482" s="70" customFormat="1" x14ac:dyDescent="0.25"/>
    <row r="1483" s="70" customFormat="1" x14ac:dyDescent="0.25"/>
    <row r="1484" s="70" customFormat="1" x14ac:dyDescent="0.25"/>
    <row r="1485" s="70" customFormat="1" x14ac:dyDescent="0.25"/>
    <row r="1486" s="70" customFormat="1" x14ac:dyDescent="0.25"/>
    <row r="1487" s="70" customFormat="1" x14ac:dyDescent="0.25"/>
    <row r="1488" s="70" customFormat="1" x14ac:dyDescent="0.25"/>
    <row r="1489" s="70" customFormat="1" x14ac:dyDescent="0.25"/>
    <row r="1490" s="70" customFormat="1" x14ac:dyDescent="0.25"/>
    <row r="1491" s="70" customFormat="1" x14ac:dyDescent="0.25"/>
    <row r="1492" s="70" customFormat="1" x14ac:dyDescent="0.25"/>
    <row r="1493" s="70" customFormat="1" x14ac:dyDescent="0.25"/>
    <row r="1494" s="70" customFormat="1" x14ac:dyDescent="0.25"/>
    <row r="1495" s="70" customFormat="1" x14ac:dyDescent="0.25"/>
    <row r="1496" s="70" customFormat="1" x14ac:dyDescent="0.25"/>
    <row r="1497" s="70" customFormat="1" x14ac:dyDescent="0.25"/>
    <row r="1498" s="70" customFormat="1" x14ac:dyDescent="0.25"/>
    <row r="1499" s="70" customFormat="1" x14ac:dyDescent="0.25"/>
    <row r="1500" s="70" customFormat="1" x14ac:dyDescent="0.25"/>
    <row r="1501" s="70" customFormat="1" x14ac:dyDescent="0.25"/>
    <row r="1502" s="70" customFormat="1" x14ac:dyDescent="0.25"/>
    <row r="1503" s="70" customFormat="1" x14ac:dyDescent="0.25"/>
    <row r="1504" s="70" customFormat="1" x14ac:dyDescent="0.25"/>
    <row r="1505" s="70" customFormat="1" x14ac:dyDescent="0.25"/>
    <row r="1506" s="70" customFormat="1" x14ac:dyDescent="0.25"/>
    <row r="1507" s="70" customFormat="1" x14ac:dyDescent="0.25"/>
    <row r="1508" s="70" customFormat="1" x14ac:dyDescent="0.25"/>
    <row r="1509" s="70" customFormat="1" x14ac:dyDescent="0.25"/>
    <row r="1510" s="70" customFormat="1" x14ac:dyDescent="0.25"/>
    <row r="1511" s="70" customFormat="1" x14ac:dyDescent="0.25"/>
    <row r="1512" s="70" customFormat="1" x14ac:dyDescent="0.25"/>
    <row r="1513" s="70" customFormat="1" x14ac:dyDescent="0.25"/>
    <row r="1514" s="70" customFormat="1" x14ac:dyDescent="0.25"/>
    <row r="1515" s="70" customFormat="1" x14ac:dyDescent="0.25"/>
    <row r="1516" s="70" customFormat="1" x14ac:dyDescent="0.25"/>
    <row r="1517" s="70" customFormat="1" x14ac:dyDescent="0.25"/>
    <row r="1518" s="70" customFormat="1" x14ac:dyDescent="0.25"/>
    <row r="1519" s="70" customFormat="1" x14ac:dyDescent="0.25"/>
    <row r="1520" s="70" customFormat="1" x14ac:dyDescent="0.25"/>
    <row r="1521" s="70" customFormat="1" x14ac:dyDescent="0.25"/>
    <row r="1522" s="70" customFormat="1" x14ac:dyDescent="0.25"/>
    <row r="1523" s="70" customFormat="1" x14ac:dyDescent="0.25"/>
    <row r="1524" s="70" customFormat="1" x14ac:dyDescent="0.25"/>
    <row r="1525" s="70" customFormat="1" x14ac:dyDescent="0.25"/>
    <row r="1526" s="70" customFormat="1" x14ac:dyDescent="0.25"/>
    <row r="1527" s="70" customFormat="1" x14ac:dyDescent="0.25"/>
    <row r="1528" s="70" customFormat="1" x14ac:dyDescent="0.25"/>
    <row r="1529" s="70" customFormat="1" x14ac:dyDescent="0.25"/>
    <row r="1530" s="70" customFormat="1" x14ac:dyDescent="0.25"/>
    <row r="1531" s="70" customFormat="1" x14ac:dyDescent="0.25"/>
    <row r="1532" s="70" customFormat="1" x14ac:dyDescent="0.25"/>
    <row r="1533" s="70" customFormat="1" x14ac:dyDescent="0.25"/>
    <row r="1534" s="70" customFormat="1" x14ac:dyDescent="0.25"/>
    <row r="1535" s="70" customFormat="1" x14ac:dyDescent="0.25"/>
    <row r="1536" s="70" customFormat="1" x14ac:dyDescent="0.25"/>
    <row r="1537" s="70" customFormat="1" x14ac:dyDescent="0.25"/>
    <row r="1538" s="70" customFormat="1" x14ac:dyDescent="0.25"/>
    <row r="1539" s="70" customFormat="1" x14ac:dyDescent="0.25"/>
    <row r="1540" s="70" customFormat="1" x14ac:dyDescent="0.25"/>
    <row r="1541" s="70" customFormat="1" x14ac:dyDescent="0.25"/>
    <row r="1542" s="70" customFormat="1" x14ac:dyDescent="0.25"/>
    <row r="1543" s="70" customFormat="1" x14ac:dyDescent="0.25"/>
    <row r="1544" s="70" customFormat="1" x14ac:dyDescent="0.25"/>
    <row r="1545" s="70" customFormat="1" x14ac:dyDescent="0.25"/>
    <row r="1546" s="70" customFormat="1" x14ac:dyDescent="0.25"/>
    <row r="1547" s="70" customFormat="1" x14ac:dyDescent="0.25"/>
    <row r="1548" s="70" customFormat="1" x14ac:dyDescent="0.25"/>
    <row r="1549" s="70" customFormat="1" x14ac:dyDescent="0.25"/>
    <row r="1550" s="70" customFormat="1" x14ac:dyDescent="0.25"/>
    <row r="1551" s="70" customFormat="1" x14ac:dyDescent="0.25"/>
    <row r="1552" s="70" customFormat="1" x14ac:dyDescent="0.25"/>
    <row r="1553" s="70" customFormat="1" x14ac:dyDescent="0.25"/>
    <row r="1554" s="70" customFormat="1" x14ac:dyDescent="0.25"/>
    <row r="1555" s="70" customFormat="1" x14ac:dyDescent="0.25"/>
    <row r="1556" s="70" customFormat="1" x14ac:dyDescent="0.25"/>
    <row r="1557" s="70" customFormat="1" x14ac:dyDescent="0.25"/>
    <row r="1558" s="70" customFormat="1" x14ac:dyDescent="0.25"/>
    <row r="1559" s="70" customFormat="1" x14ac:dyDescent="0.25"/>
    <row r="1560" s="70" customFormat="1" x14ac:dyDescent="0.25"/>
    <row r="1561" s="70" customFormat="1" x14ac:dyDescent="0.25"/>
    <row r="1562" s="70" customFormat="1" x14ac:dyDescent="0.25"/>
    <row r="1563" s="70" customFormat="1" x14ac:dyDescent="0.25"/>
    <row r="1564" s="70" customFormat="1" x14ac:dyDescent="0.25"/>
    <row r="1565" s="70" customFormat="1" x14ac:dyDescent="0.25"/>
    <row r="1566" s="70" customFormat="1" x14ac:dyDescent="0.25"/>
    <row r="1567" s="70" customFormat="1" x14ac:dyDescent="0.25"/>
    <row r="1568" s="70" customFormat="1" x14ac:dyDescent="0.25"/>
    <row r="1569" s="70" customFormat="1" x14ac:dyDescent="0.25"/>
    <row r="1570" s="70" customFormat="1" x14ac:dyDescent="0.25"/>
    <row r="1571" s="70" customFormat="1" x14ac:dyDescent="0.25"/>
    <row r="1572" s="70" customFormat="1" x14ac:dyDescent="0.25"/>
    <row r="1573" s="70" customFormat="1" x14ac:dyDescent="0.25"/>
    <row r="1574" s="70" customFormat="1" x14ac:dyDescent="0.25"/>
    <row r="1575" s="70" customFormat="1" x14ac:dyDescent="0.25"/>
    <row r="1576" s="70" customFormat="1" x14ac:dyDescent="0.25"/>
    <row r="1577" s="70" customFormat="1" x14ac:dyDescent="0.25"/>
    <row r="1578" s="70" customFormat="1" x14ac:dyDescent="0.25"/>
    <row r="1579" s="70" customFormat="1" x14ac:dyDescent="0.25"/>
    <row r="1580" s="70" customFormat="1" x14ac:dyDescent="0.25"/>
    <row r="1581" s="70" customFormat="1" x14ac:dyDescent="0.25"/>
    <row r="1582" s="70" customFormat="1" x14ac:dyDescent="0.25"/>
    <row r="1583" s="70" customFormat="1" x14ac:dyDescent="0.25"/>
    <row r="1584" s="70" customFormat="1" x14ac:dyDescent="0.25"/>
    <row r="1585" s="70" customFormat="1" x14ac:dyDescent="0.25"/>
    <row r="1586" s="70" customFormat="1" x14ac:dyDescent="0.25"/>
    <row r="1587" s="70" customFormat="1" x14ac:dyDescent="0.25"/>
    <row r="1588" s="70" customFormat="1" x14ac:dyDescent="0.25"/>
    <row r="1589" s="70" customFormat="1" x14ac:dyDescent="0.25"/>
    <row r="1590" s="70" customFormat="1" x14ac:dyDescent="0.25"/>
    <row r="1591" s="70" customFormat="1" x14ac:dyDescent="0.25"/>
    <row r="1592" s="70" customFormat="1" x14ac:dyDescent="0.25"/>
    <row r="1593" s="70" customFormat="1" x14ac:dyDescent="0.25"/>
    <row r="1594" s="70" customFormat="1" x14ac:dyDescent="0.25"/>
    <row r="1595" s="70" customFormat="1" x14ac:dyDescent="0.25"/>
    <row r="1596" s="70" customFormat="1" x14ac:dyDescent="0.25"/>
    <row r="1597" s="70" customFormat="1" x14ac:dyDescent="0.25"/>
    <row r="1598" s="70" customFormat="1" x14ac:dyDescent="0.25"/>
    <row r="1599" s="70" customFormat="1" x14ac:dyDescent="0.25"/>
    <row r="1600" s="70" customFormat="1" x14ac:dyDescent="0.25"/>
    <row r="1601" s="70" customFormat="1" x14ac:dyDescent="0.25"/>
    <row r="1602" s="70" customFormat="1" x14ac:dyDescent="0.25"/>
    <row r="1603" s="70" customFormat="1" x14ac:dyDescent="0.25"/>
    <row r="1604" s="70" customFormat="1" x14ac:dyDescent="0.25"/>
    <row r="1605" s="70" customFormat="1" x14ac:dyDescent="0.25"/>
    <row r="1606" s="70" customFormat="1" x14ac:dyDescent="0.25"/>
    <row r="1607" s="70" customFormat="1" x14ac:dyDescent="0.25"/>
    <row r="1608" s="70" customFormat="1" x14ac:dyDescent="0.25"/>
    <row r="1609" s="70" customFormat="1" x14ac:dyDescent="0.25"/>
    <row r="1610" s="70" customFormat="1" x14ac:dyDescent="0.25"/>
    <row r="1611" s="70" customFormat="1" x14ac:dyDescent="0.25"/>
    <row r="1612" s="70" customFormat="1" x14ac:dyDescent="0.25"/>
    <row r="1613" s="70" customFormat="1" x14ac:dyDescent="0.25"/>
    <row r="1614" s="70" customFormat="1" x14ac:dyDescent="0.25"/>
    <row r="1615" s="70" customFormat="1" x14ac:dyDescent="0.25"/>
    <row r="1616" s="70" customFormat="1" x14ac:dyDescent="0.25"/>
    <row r="1617" s="70" customFormat="1" x14ac:dyDescent="0.25"/>
    <row r="1618" s="70" customFormat="1" x14ac:dyDescent="0.25"/>
    <row r="1619" s="70" customFormat="1" x14ac:dyDescent="0.25"/>
    <row r="1620" s="70" customFormat="1" x14ac:dyDescent="0.25"/>
    <row r="1621" s="70" customFormat="1" x14ac:dyDescent="0.25"/>
    <row r="1622" s="70" customFormat="1" x14ac:dyDescent="0.25"/>
    <row r="1623" s="70" customFormat="1" x14ac:dyDescent="0.25"/>
    <row r="1624" s="70" customFormat="1" x14ac:dyDescent="0.25"/>
    <row r="1625" s="70" customFormat="1" x14ac:dyDescent="0.25"/>
    <row r="1626" s="70" customFormat="1" x14ac:dyDescent="0.25"/>
    <row r="1627" s="70" customFormat="1" x14ac:dyDescent="0.25"/>
    <row r="1628" s="70" customFormat="1" x14ac:dyDescent="0.25"/>
    <row r="1629" s="70" customFormat="1" x14ac:dyDescent="0.25"/>
    <row r="1630" s="70" customFormat="1" x14ac:dyDescent="0.25"/>
    <row r="1631" s="70" customFormat="1" x14ac:dyDescent="0.25"/>
    <row r="1632" s="70" customFormat="1" x14ac:dyDescent="0.25"/>
    <row r="1633" s="70" customFormat="1" x14ac:dyDescent="0.25"/>
    <row r="1634" s="70" customFormat="1" x14ac:dyDescent="0.25"/>
    <row r="1635" s="70" customFormat="1" x14ac:dyDescent="0.25"/>
    <row r="1636" s="70" customFormat="1" x14ac:dyDescent="0.25"/>
    <row r="1637" s="70" customFormat="1" x14ac:dyDescent="0.25"/>
    <row r="1638" s="70" customFormat="1" x14ac:dyDescent="0.25"/>
    <row r="1639" s="70" customFormat="1" x14ac:dyDescent="0.25"/>
    <row r="1640" s="70" customFormat="1" x14ac:dyDescent="0.25"/>
    <row r="1641" s="70" customFormat="1" x14ac:dyDescent="0.25"/>
    <row r="1642" s="70" customFormat="1" x14ac:dyDescent="0.25"/>
    <row r="1643" s="70" customFormat="1" x14ac:dyDescent="0.25"/>
    <row r="1644" s="70" customFormat="1" x14ac:dyDescent="0.25"/>
    <row r="1645" s="70" customFormat="1" x14ac:dyDescent="0.25"/>
    <row r="1646" s="70" customFormat="1" x14ac:dyDescent="0.25"/>
    <row r="1647" s="70" customFormat="1" x14ac:dyDescent="0.25"/>
    <row r="1648" s="70" customFormat="1" x14ac:dyDescent="0.25"/>
    <row r="1649" s="70" customFormat="1" x14ac:dyDescent="0.25"/>
    <row r="1650" s="70" customFormat="1" x14ac:dyDescent="0.25"/>
    <row r="1651" s="70" customFormat="1" x14ac:dyDescent="0.25"/>
    <row r="1652" s="70" customFormat="1" x14ac:dyDescent="0.25"/>
    <row r="1653" s="70" customFormat="1" x14ac:dyDescent="0.25"/>
    <row r="1654" s="70" customFormat="1" x14ac:dyDescent="0.25"/>
    <row r="1655" s="70" customFormat="1" x14ac:dyDescent="0.25"/>
    <row r="1656" s="70" customFormat="1" x14ac:dyDescent="0.25"/>
    <row r="1657" s="70" customFormat="1" x14ac:dyDescent="0.25"/>
    <row r="1658" s="70" customFormat="1" x14ac:dyDescent="0.25"/>
    <row r="1659" s="70" customFormat="1" x14ac:dyDescent="0.25"/>
    <row r="1660" s="70" customFormat="1" x14ac:dyDescent="0.25"/>
    <row r="1661" s="70" customFormat="1" x14ac:dyDescent="0.25"/>
    <row r="1662" s="70" customFormat="1" x14ac:dyDescent="0.25"/>
    <row r="1663" s="70" customFormat="1" x14ac:dyDescent="0.25"/>
    <row r="1664" s="70" customFormat="1" x14ac:dyDescent="0.25"/>
    <row r="1665" s="70" customFormat="1" x14ac:dyDescent="0.25"/>
    <row r="1666" s="70" customFormat="1" x14ac:dyDescent="0.25"/>
    <row r="1667" s="70" customFormat="1" x14ac:dyDescent="0.25"/>
    <row r="1668" s="70" customFormat="1" x14ac:dyDescent="0.25"/>
    <row r="1669" s="70" customFormat="1" x14ac:dyDescent="0.25"/>
    <row r="1670" s="70" customFormat="1" x14ac:dyDescent="0.25"/>
    <row r="1671" s="70" customFormat="1" x14ac:dyDescent="0.25"/>
    <row r="1672" s="70" customFormat="1" x14ac:dyDescent="0.25"/>
    <row r="1673" s="70" customFormat="1" x14ac:dyDescent="0.25"/>
    <row r="1674" s="70" customFormat="1" x14ac:dyDescent="0.25"/>
    <row r="1675" s="70" customFormat="1" x14ac:dyDescent="0.25"/>
    <row r="1676" s="70" customFormat="1" x14ac:dyDescent="0.25"/>
    <row r="1677" s="70" customFormat="1" x14ac:dyDescent="0.25"/>
    <row r="1678" s="70" customFormat="1" x14ac:dyDescent="0.25"/>
    <row r="1679" s="70" customFormat="1" x14ac:dyDescent="0.25"/>
    <row r="1680" s="70" customFormat="1" x14ac:dyDescent="0.25"/>
    <row r="1681" s="70" customFormat="1" x14ac:dyDescent="0.25"/>
    <row r="1682" s="70" customFormat="1" x14ac:dyDescent="0.25"/>
    <row r="1683" s="70" customFormat="1" x14ac:dyDescent="0.25"/>
    <row r="1684" s="70" customFormat="1" x14ac:dyDescent="0.25"/>
    <row r="1685" s="70" customFormat="1" x14ac:dyDescent="0.25"/>
    <row r="1686" s="70" customFormat="1" x14ac:dyDescent="0.25"/>
    <row r="1687" s="70" customFormat="1" x14ac:dyDescent="0.25"/>
    <row r="1688" s="70" customFormat="1" x14ac:dyDescent="0.25"/>
    <row r="1689" s="70" customFormat="1" x14ac:dyDescent="0.25"/>
    <row r="1690" s="70" customFormat="1" x14ac:dyDescent="0.25"/>
    <row r="1691" s="70" customFormat="1" x14ac:dyDescent="0.25"/>
    <row r="1692" s="70" customFormat="1" x14ac:dyDescent="0.25"/>
    <row r="1693" s="70" customFormat="1" x14ac:dyDescent="0.25"/>
    <row r="1694" s="70" customFormat="1" x14ac:dyDescent="0.25"/>
    <row r="1695" s="70" customFormat="1" x14ac:dyDescent="0.25"/>
    <row r="1696" s="70" customFormat="1" x14ac:dyDescent="0.25"/>
    <row r="1697" s="70" customFormat="1" x14ac:dyDescent="0.25"/>
    <row r="1698" s="70" customFormat="1" x14ac:dyDescent="0.25"/>
    <row r="1699" s="70" customFormat="1" x14ac:dyDescent="0.25"/>
    <row r="1700" s="70" customFormat="1" x14ac:dyDescent="0.25"/>
    <row r="1701" s="70" customFormat="1" x14ac:dyDescent="0.25"/>
    <row r="1702" s="70" customFormat="1" x14ac:dyDescent="0.25"/>
    <row r="1703" s="70" customFormat="1" x14ac:dyDescent="0.25"/>
    <row r="1704" s="70" customFormat="1" x14ac:dyDescent="0.25"/>
    <row r="1705" s="70" customFormat="1" x14ac:dyDescent="0.25"/>
    <row r="1706" s="70" customFormat="1" x14ac:dyDescent="0.25"/>
    <row r="1707" s="70" customFormat="1" x14ac:dyDescent="0.25"/>
    <row r="1708" s="70" customFormat="1" x14ac:dyDescent="0.25"/>
    <row r="1709" s="70" customFormat="1" x14ac:dyDescent="0.25"/>
    <row r="1710" s="70" customFormat="1" x14ac:dyDescent="0.25"/>
    <row r="1711" s="70" customFormat="1" x14ac:dyDescent="0.25"/>
    <row r="1712" s="70" customFormat="1" x14ac:dyDescent="0.25"/>
    <row r="1713" s="70" customFormat="1" x14ac:dyDescent="0.25"/>
    <row r="1714" s="70" customFormat="1" x14ac:dyDescent="0.25"/>
    <row r="1715" s="70" customFormat="1" x14ac:dyDescent="0.25"/>
    <row r="1716" s="70" customFormat="1" x14ac:dyDescent="0.25"/>
    <row r="1717" s="70" customFormat="1" x14ac:dyDescent="0.25"/>
    <row r="1718" s="70" customFormat="1" x14ac:dyDescent="0.25"/>
    <row r="1719" s="70" customFormat="1" x14ac:dyDescent="0.25"/>
    <row r="1720" s="70" customFormat="1" x14ac:dyDescent="0.25"/>
    <row r="1721" s="70" customFormat="1" x14ac:dyDescent="0.25"/>
    <row r="1722" s="70" customFormat="1" x14ac:dyDescent="0.25"/>
    <row r="1723" s="70" customFormat="1" x14ac:dyDescent="0.25"/>
    <row r="1724" s="70" customFormat="1" x14ac:dyDescent="0.25"/>
    <row r="1725" s="70" customFormat="1" x14ac:dyDescent="0.25"/>
    <row r="1726" s="70" customFormat="1" x14ac:dyDescent="0.25"/>
    <row r="1727" s="70" customFormat="1" x14ac:dyDescent="0.25"/>
    <row r="1728" s="70" customFormat="1" x14ac:dyDescent="0.25"/>
    <row r="1729" s="70" customFormat="1" x14ac:dyDescent="0.25"/>
    <row r="1730" s="70" customFormat="1" x14ac:dyDescent="0.25"/>
    <row r="1731" s="70" customFormat="1" x14ac:dyDescent="0.25"/>
    <row r="1732" s="70" customFormat="1" x14ac:dyDescent="0.25"/>
    <row r="1733" s="70" customFormat="1" x14ac:dyDescent="0.25"/>
    <row r="1734" s="70" customFormat="1" x14ac:dyDescent="0.25"/>
    <row r="1735" s="70" customFormat="1" x14ac:dyDescent="0.25"/>
    <row r="1736" s="70" customFormat="1" x14ac:dyDescent="0.25"/>
    <row r="1737" s="70" customFormat="1" x14ac:dyDescent="0.25"/>
    <row r="1738" s="70" customFormat="1" x14ac:dyDescent="0.25"/>
    <row r="1739" s="70" customFormat="1" x14ac:dyDescent="0.25"/>
    <row r="1740" s="70" customFormat="1" x14ac:dyDescent="0.25"/>
    <row r="1741" s="70" customFormat="1" x14ac:dyDescent="0.25"/>
    <row r="1742" s="70" customFormat="1" x14ac:dyDescent="0.25"/>
    <row r="1743" s="70" customFormat="1" x14ac:dyDescent="0.25"/>
    <row r="1744" s="70" customFormat="1" x14ac:dyDescent="0.25"/>
    <row r="1745" s="70" customFormat="1" x14ac:dyDescent="0.25"/>
    <row r="1746" s="70" customFormat="1" x14ac:dyDescent="0.25"/>
    <row r="1747" s="70" customFormat="1" x14ac:dyDescent="0.25"/>
    <row r="1748" s="70" customFormat="1" x14ac:dyDescent="0.25"/>
    <row r="1749" s="70" customFormat="1" x14ac:dyDescent="0.25"/>
    <row r="1750" s="70" customFormat="1" x14ac:dyDescent="0.25"/>
    <row r="1751" s="70" customFormat="1" x14ac:dyDescent="0.25"/>
    <row r="1752" s="70" customFormat="1" x14ac:dyDescent="0.25"/>
    <row r="1753" s="70" customFormat="1" x14ac:dyDescent="0.25"/>
    <row r="1754" s="70" customFormat="1" x14ac:dyDescent="0.25"/>
    <row r="1755" s="70" customFormat="1" x14ac:dyDescent="0.25"/>
    <row r="1756" s="70" customFormat="1" x14ac:dyDescent="0.25"/>
    <row r="1757" s="70" customFormat="1" x14ac:dyDescent="0.25"/>
    <row r="1758" s="70" customFormat="1" x14ac:dyDescent="0.25"/>
    <row r="1759" s="70" customFormat="1" x14ac:dyDescent="0.25"/>
    <row r="1760" s="70" customFormat="1" x14ac:dyDescent="0.25"/>
    <row r="1761" s="70" customFormat="1" x14ac:dyDescent="0.25"/>
    <row r="1762" s="70" customFormat="1" x14ac:dyDescent="0.25"/>
    <row r="1763" s="70" customFormat="1" x14ac:dyDescent="0.25"/>
    <row r="1764" s="70" customFormat="1" x14ac:dyDescent="0.25"/>
    <row r="1765" s="70" customFormat="1" x14ac:dyDescent="0.25"/>
    <row r="1766" s="70" customFormat="1" x14ac:dyDescent="0.25"/>
    <row r="1767" s="70" customFormat="1" x14ac:dyDescent="0.25"/>
    <row r="1768" s="70" customFormat="1" x14ac:dyDescent="0.25"/>
    <row r="1769" s="70" customFormat="1" x14ac:dyDescent="0.25"/>
    <row r="1770" s="70" customFormat="1" x14ac:dyDescent="0.25"/>
    <row r="1771" s="70" customFormat="1" x14ac:dyDescent="0.25"/>
    <row r="1772" s="70" customFormat="1" x14ac:dyDescent="0.25"/>
    <row r="1773" s="70" customFormat="1" x14ac:dyDescent="0.25"/>
    <row r="1774" s="70" customFormat="1" x14ac:dyDescent="0.25"/>
    <row r="1775" s="70" customFormat="1" x14ac:dyDescent="0.25"/>
    <row r="1776" s="70" customFormat="1" x14ac:dyDescent="0.25"/>
    <row r="1777" s="70" customFormat="1" x14ac:dyDescent="0.25"/>
    <row r="1778" s="70" customFormat="1" x14ac:dyDescent="0.25"/>
    <row r="1779" s="70" customFormat="1" x14ac:dyDescent="0.25"/>
    <row r="1780" s="70" customFormat="1" x14ac:dyDescent="0.25"/>
    <row r="1781" s="70" customFormat="1" x14ac:dyDescent="0.25"/>
    <row r="1782" s="70" customFormat="1" x14ac:dyDescent="0.25"/>
    <row r="1783" s="70" customFormat="1" x14ac:dyDescent="0.25"/>
    <row r="1784" s="70" customFormat="1" x14ac:dyDescent="0.25"/>
    <row r="1785" s="70" customFormat="1" x14ac:dyDescent="0.25"/>
    <row r="1786" s="70" customFormat="1" x14ac:dyDescent="0.25"/>
    <row r="1787" s="70" customFormat="1" x14ac:dyDescent="0.25"/>
    <row r="1788" s="70" customFormat="1" x14ac:dyDescent="0.25"/>
    <row r="1789" s="70" customFormat="1" x14ac:dyDescent="0.25"/>
    <row r="1790" s="70" customFormat="1" x14ac:dyDescent="0.25"/>
    <row r="1791" s="70" customFormat="1" x14ac:dyDescent="0.25"/>
    <row r="1792" s="70" customFormat="1" x14ac:dyDescent="0.25"/>
    <row r="1793" s="70" customFormat="1" x14ac:dyDescent="0.25"/>
    <row r="1794" s="70" customFormat="1" x14ac:dyDescent="0.25"/>
    <row r="1795" s="70" customFormat="1" x14ac:dyDescent="0.25"/>
    <row r="1796" s="70" customFormat="1" x14ac:dyDescent="0.25"/>
    <row r="1797" s="70" customFormat="1" x14ac:dyDescent="0.25"/>
    <row r="1798" s="70" customFormat="1" x14ac:dyDescent="0.25"/>
    <row r="1799" s="70" customFormat="1" x14ac:dyDescent="0.25"/>
    <row r="1800" s="70" customFormat="1" x14ac:dyDescent="0.25"/>
    <row r="1801" s="70" customFormat="1" x14ac:dyDescent="0.25"/>
    <row r="1802" s="70" customFormat="1" x14ac:dyDescent="0.25"/>
    <row r="1803" s="70" customFormat="1" x14ac:dyDescent="0.25"/>
    <row r="1804" s="70" customFormat="1" x14ac:dyDescent="0.25"/>
    <row r="1805" s="70" customFormat="1" x14ac:dyDescent="0.25"/>
    <row r="1806" s="70" customFormat="1" x14ac:dyDescent="0.25"/>
    <row r="1807" s="70" customFormat="1" x14ac:dyDescent="0.25"/>
    <row r="1808" s="70" customFormat="1" x14ac:dyDescent="0.25"/>
    <row r="1809" s="70" customFormat="1" x14ac:dyDescent="0.25"/>
    <row r="1810" s="70" customFormat="1" x14ac:dyDescent="0.25"/>
    <row r="1811" s="70" customFormat="1" x14ac:dyDescent="0.25"/>
    <row r="1812" s="70" customFormat="1" x14ac:dyDescent="0.25"/>
    <row r="1813" s="70" customFormat="1" x14ac:dyDescent="0.25"/>
    <row r="1814" s="70" customFormat="1" x14ac:dyDescent="0.25"/>
    <row r="1815" s="70" customFormat="1" x14ac:dyDescent="0.25"/>
    <row r="1816" s="70" customFormat="1" x14ac:dyDescent="0.25"/>
    <row r="1817" s="70" customFormat="1" x14ac:dyDescent="0.25"/>
    <row r="1818" s="70" customFormat="1" x14ac:dyDescent="0.25"/>
    <row r="1819" s="70" customFormat="1" x14ac:dyDescent="0.25"/>
    <row r="1820" s="70" customFormat="1" x14ac:dyDescent="0.25"/>
    <row r="1821" s="70" customFormat="1" x14ac:dyDescent="0.25"/>
    <row r="1822" s="70" customFormat="1" x14ac:dyDescent="0.25"/>
    <row r="1823" s="70" customFormat="1" x14ac:dyDescent="0.25"/>
    <row r="1824" s="70" customFormat="1" x14ac:dyDescent="0.25"/>
    <row r="1825" s="70" customFormat="1" x14ac:dyDescent="0.25"/>
    <row r="1826" s="70" customFormat="1" x14ac:dyDescent="0.25"/>
    <row r="1827" s="70" customFormat="1" x14ac:dyDescent="0.25"/>
    <row r="1828" s="70" customFormat="1" x14ac:dyDescent="0.25"/>
    <row r="1829" s="70" customFormat="1" x14ac:dyDescent="0.25"/>
    <row r="1830" s="70" customFormat="1" x14ac:dyDescent="0.25"/>
    <row r="1831" s="70" customFormat="1" x14ac:dyDescent="0.25"/>
    <row r="1832" s="70" customFormat="1" x14ac:dyDescent="0.25"/>
    <row r="1833" s="70" customFormat="1" x14ac:dyDescent="0.25"/>
    <row r="1834" s="70" customFormat="1" x14ac:dyDescent="0.25"/>
    <row r="1835" s="70" customFormat="1" x14ac:dyDescent="0.25"/>
    <row r="1836" s="70" customFormat="1" x14ac:dyDescent="0.25"/>
    <row r="1837" s="70" customFormat="1" x14ac:dyDescent="0.25"/>
    <row r="1838" s="70" customFormat="1" x14ac:dyDescent="0.25"/>
    <row r="1839" s="70" customFormat="1" x14ac:dyDescent="0.25"/>
    <row r="1840" s="70" customFormat="1" x14ac:dyDescent="0.25"/>
    <row r="1841" s="70" customFormat="1" x14ac:dyDescent="0.25"/>
    <row r="1842" s="70" customFormat="1" x14ac:dyDescent="0.25"/>
    <row r="1843" s="70" customFormat="1" x14ac:dyDescent="0.25"/>
    <row r="1844" s="70" customFormat="1" x14ac:dyDescent="0.25"/>
    <row r="1845" s="70" customFormat="1" x14ac:dyDescent="0.25"/>
    <row r="1846" s="70" customFormat="1" x14ac:dyDescent="0.25"/>
    <row r="1847" s="70" customFormat="1" x14ac:dyDescent="0.25"/>
    <row r="1848" s="70" customFormat="1" x14ac:dyDescent="0.25"/>
    <row r="1849" s="70" customFormat="1" x14ac:dyDescent="0.25"/>
    <row r="1850" s="70" customFormat="1" x14ac:dyDescent="0.25"/>
    <row r="1851" s="70" customFormat="1" x14ac:dyDescent="0.25"/>
    <row r="1852" s="70" customFormat="1" x14ac:dyDescent="0.25"/>
    <row r="1853" s="70" customFormat="1" x14ac:dyDescent="0.25"/>
    <row r="1854" s="70" customFormat="1" x14ac:dyDescent="0.25"/>
    <row r="1855" s="70" customFormat="1" x14ac:dyDescent="0.25"/>
    <row r="1856" s="70" customFormat="1" x14ac:dyDescent="0.25"/>
    <row r="1857" s="70" customFormat="1" x14ac:dyDescent="0.25"/>
    <row r="1858" s="70" customFormat="1" x14ac:dyDescent="0.25"/>
    <row r="1859" s="70" customFormat="1" x14ac:dyDescent="0.25"/>
    <row r="1860" s="70" customFormat="1" x14ac:dyDescent="0.25"/>
    <row r="1861" s="70" customFormat="1" x14ac:dyDescent="0.25"/>
    <row r="1862" s="70" customFormat="1" x14ac:dyDescent="0.25"/>
    <row r="1863" s="70" customFormat="1" x14ac:dyDescent="0.25"/>
    <row r="1864" s="70" customFormat="1" x14ac:dyDescent="0.25"/>
    <row r="1865" s="70" customFormat="1" x14ac:dyDescent="0.25"/>
    <row r="1866" s="70" customFormat="1" x14ac:dyDescent="0.25"/>
    <row r="1867" s="70" customFormat="1" x14ac:dyDescent="0.25"/>
    <row r="1868" s="70" customFormat="1" x14ac:dyDescent="0.25"/>
    <row r="1869" s="70" customFormat="1" x14ac:dyDescent="0.25"/>
    <row r="1870" s="70" customFormat="1" x14ac:dyDescent="0.25"/>
    <row r="1871" s="70" customFormat="1" x14ac:dyDescent="0.25"/>
    <row r="1872" s="70" customFormat="1" x14ac:dyDescent="0.25"/>
    <row r="1873" s="70" customFormat="1" x14ac:dyDescent="0.25"/>
    <row r="1874" s="70" customFormat="1" x14ac:dyDescent="0.25"/>
    <row r="1875" s="70" customFormat="1" x14ac:dyDescent="0.25"/>
    <row r="1876" s="70" customFormat="1" x14ac:dyDescent="0.25"/>
    <row r="1877" s="70" customFormat="1" x14ac:dyDescent="0.25"/>
    <row r="1878" s="70" customFormat="1" x14ac:dyDescent="0.25"/>
    <row r="1879" s="70" customFormat="1" x14ac:dyDescent="0.25"/>
    <row r="1880" s="70" customFormat="1" x14ac:dyDescent="0.25"/>
    <row r="1881" s="70" customFormat="1" x14ac:dyDescent="0.25"/>
    <row r="1882" s="70" customFormat="1" x14ac:dyDescent="0.25"/>
    <row r="1883" s="70" customFormat="1" x14ac:dyDescent="0.25"/>
    <row r="1884" s="70" customFormat="1" x14ac:dyDescent="0.25"/>
    <row r="1885" s="70" customFormat="1" x14ac:dyDescent="0.25"/>
    <row r="1886" s="70" customFormat="1" x14ac:dyDescent="0.25"/>
    <row r="1887" s="70" customFormat="1" x14ac:dyDescent="0.25"/>
    <row r="1888" s="70" customFormat="1" x14ac:dyDescent="0.25"/>
    <row r="1889" s="70" customFormat="1" x14ac:dyDescent="0.25"/>
    <row r="1890" s="70" customFormat="1" x14ac:dyDescent="0.25"/>
    <row r="1891" s="70" customFormat="1" x14ac:dyDescent="0.25"/>
    <row r="1892" s="70" customFormat="1" x14ac:dyDescent="0.25"/>
    <row r="1893" s="70" customFormat="1" x14ac:dyDescent="0.25"/>
    <row r="1894" s="70" customFormat="1" x14ac:dyDescent="0.25"/>
    <row r="1895" s="70" customFormat="1" x14ac:dyDescent="0.25"/>
    <row r="1896" s="70" customFormat="1" x14ac:dyDescent="0.25"/>
    <row r="1897" s="70" customFormat="1" x14ac:dyDescent="0.25"/>
    <row r="1898" s="70" customFormat="1" x14ac:dyDescent="0.25"/>
    <row r="1899" s="70" customFormat="1" x14ac:dyDescent="0.25"/>
    <row r="1900" s="70" customFormat="1" x14ac:dyDescent="0.25"/>
    <row r="1901" s="70" customFormat="1" x14ac:dyDescent="0.25"/>
    <row r="1902" s="70" customFormat="1" x14ac:dyDescent="0.25"/>
    <row r="1903" s="70" customFormat="1" x14ac:dyDescent="0.25"/>
    <row r="1904" s="70" customFormat="1" x14ac:dyDescent="0.25"/>
    <row r="1905" s="70" customFormat="1" x14ac:dyDescent="0.25"/>
    <row r="1906" s="70" customFormat="1" x14ac:dyDescent="0.25"/>
    <row r="1907" s="70" customFormat="1" x14ac:dyDescent="0.25"/>
    <row r="1908" s="70" customFormat="1" x14ac:dyDescent="0.25"/>
    <row r="1909" s="70" customFormat="1" x14ac:dyDescent="0.25"/>
    <row r="1910" s="70" customFormat="1" x14ac:dyDescent="0.25"/>
    <row r="1911" s="70" customFormat="1" x14ac:dyDescent="0.25"/>
    <row r="1912" s="70" customFormat="1" x14ac:dyDescent="0.25"/>
    <row r="1913" s="70" customFormat="1" x14ac:dyDescent="0.25"/>
    <row r="1914" s="70" customFormat="1" x14ac:dyDescent="0.25"/>
    <row r="1915" s="70" customFormat="1" x14ac:dyDescent="0.25"/>
    <row r="1916" s="70" customFormat="1" x14ac:dyDescent="0.25"/>
    <row r="1917" s="70" customFormat="1" x14ac:dyDescent="0.25"/>
    <row r="1918" s="70" customFormat="1" x14ac:dyDescent="0.25"/>
    <row r="1919" s="70" customFormat="1" x14ac:dyDescent="0.25"/>
    <row r="1920" s="70" customFormat="1" x14ac:dyDescent="0.25"/>
    <row r="1921" s="70" customFormat="1" x14ac:dyDescent="0.25"/>
    <row r="1922" s="70" customFormat="1" x14ac:dyDescent="0.25"/>
    <row r="1923" s="70" customFormat="1" x14ac:dyDescent="0.25"/>
    <row r="1924" s="70" customFormat="1" x14ac:dyDescent="0.25"/>
    <row r="1925" s="70" customFormat="1" x14ac:dyDescent="0.25"/>
    <row r="1926" s="70" customFormat="1" x14ac:dyDescent="0.25"/>
    <row r="1927" s="70" customFormat="1" x14ac:dyDescent="0.25"/>
    <row r="1928" s="70" customFormat="1" x14ac:dyDescent="0.25"/>
    <row r="1929" s="70" customFormat="1" x14ac:dyDescent="0.25"/>
    <row r="1930" s="70" customFormat="1" x14ac:dyDescent="0.25"/>
    <row r="1931" s="70" customFormat="1" x14ac:dyDescent="0.25"/>
    <row r="1932" s="70" customFormat="1" x14ac:dyDescent="0.25"/>
    <row r="1933" s="70" customFormat="1" x14ac:dyDescent="0.25"/>
    <row r="1934" s="70" customFormat="1" x14ac:dyDescent="0.25"/>
    <row r="1935" s="70" customFormat="1" x14ac:dyDescent="0.25"/>
    <row r="1936" s="70" customFormat="1" x14ac:dyDescent="0.25"/>
    <row r="1937" s="70" customFormat="1" x14ac:dyDescent="0.25"/>
    <row r="1938" s="70" customFormat="1" x14ac:dyDescent="0.25"/>
    <row r="1939" s="70" customFormat="1" x14ac:dyDescent="0.25"/>
    <row r="1940" s="70" customFormat="1" x14ac:dyDescent="0.25"/>
    <row r="1941" s="70" customFormat="1" x14ac:dyDescent="0.25"/>
    <row r="1942" s="70" customFormat="1" x14ac:dyDescent="0.25"/>
    <row r="1943" s="70" customFormat="1" x14ac:dyDescent="0.25"/>
    <row r="1944" s="70" customFormat="1" x14ac:dyDescent="0.25"/>
    <row r="1945" s="70" customFormat="1" x14ac:dyDescent="0.25"/>
    <row r="1946" s="70" customFormat="1" x14ac:dyDescent="0.25"/>
    <row r="1947" s="70" customFormat="1" x14ac:dyDescent="0.25"/>
    <row r="1948" s="70" customFormat="1" x14ac:dyDescent="0.25"/>
    <row r="1949" s="70" customFormat="1" x14ac:dyDescent="0.25"/>
    <row r="1950" s="70" customFormat="1" x14ac:dyDescent="0.25"/>
    <row r="1951" s="70" customFormat="1" x14ac:dyDescent="0.25"/>
    <row r="1952" s="70" customFormat="1" x14ac:dyDescent="0.25"/>
    <row r="1953" s="70" customFormat="1" x14ac:dyDescent="0.25"/>
    <row r="1954" s="70" customFormat="1" x14ac:dyDescent="0.25"/>
    <row r="1955" s="70" customFormat="1" x14ac:dyDescent="0.25"/>
    <row r="1956" s="70" customFormat="1" x14ac:dyDescent="0.25"/>
    <row r="1957" s="70" customFormat="1" x14ac:dyDescent="0.25"/>
    <row r="1958" s="70" customFormat="1" x14ac:dyDescent="0.25"/>
    <row r="1959" s="70" customFormat="1" x14ac:dyDescent="0.25"/>
    <row r="1960" s="70" customFormat="1" x14ac:dyDescent="0.25"/>
    <row r="1961" s="70" customFormat="1" x14ac:dyDescent="0.25"/>
    <row r="1962" s="70" customFormat="1" x14ac:dyDescent="0.25"/>
    <row r="1963" s="70" customFormat="1" x14ac:dyDescent="0.25"/>
    <row r="1964" s="70" customFormat="1" x14ac:dyDescent="0.25"/>
    <row r="1965" s="70" customFormat="1" x14ac:dyDescent="0.25"/>
    <row r="1966" s="70" customFormat="1" x14ac:dyDescent="0.25"/>
    <row r="1967" s="70" customFormat="1" x14ac:dyDescent="0.25"/>
    <row r="1968" s="70" customFormat="1" x14ac:dyDescent="0.25"/>
    <row r="1969" s="70" customFormat="1" x14ac:dyDescent="0.25"/>
    <row r="1970" s="70" customFormat="1" x14ac:dyDescent="0.25"/>
    <row r="1971" s="70" customFormat="1" x14ac:dyDescent="0.25"/>
    <row r="1972" s="70" customFormat="1" x14ac:dyDescent="0.25"/>
    <row r="1973" s="70" customFormat="1" x14ac:dyDescent="0.25"/>
    <row r="1974" s="70" customFormat="1" x14ac:dyDescent="0.25"/>
    <row r="1975" s="70" customFormat="1" x14ac:dyDescent="0.25"/>
    <row r="1976" s="70" customFormat="1" x14ac:dyDescent="0.25"/>
    <row r="1977" s="70" customFormat="1" x14ac:dyDescent="0.25"/>
    <row r="1978" s="70" customFormat="1" x14ac:dyDescent="0.25"/>
    <row r="1979" s="70" customFormat="1" x14ac:dyDescent="0.25"/>
    <row r="1980" s="70" customFormat="1" x14ac:dyDescent="0.25"/>
    <row r="1981" s="70" customFormat="1" x14ac:dyDescent="0.25"/>
    <row r="1982" s="70" customFormat="1" x14ac:dyDescent="0.25"/>
    <row r="1983" s="70" customFormat="1" x14ac:dyDescent="0.25"/>
    <row r="1984" s="70" customFormat="1" x14ac:dyDescent="0.25"/>
    <row r="1985" s="70" customFormat="1" x14ac:dyDescent="0.25"/>
    <row r="1986" s="70" customFormat="1" x14ac:dyDescent="0.25"/>
    <row r="1987" s="70" customFormat="1" x14ac:dyDescent="0.25"/>
    <row r="1988" s="70" customFormat="1" x14ac:dyDescent="0.25"/>
    <row r="1989" s="70" customFormat="1" x14ac:dyDescent="0.25"/>
    <row r="1990" s="70" customFormat="1" x14ac:dyDescent="0.25"/>
    <row r="1991" s="70" customFormat="1" x14ac:dyDescent="0.25"/>
    <row r="1992" s="70" customFormat="1" x14ac:dyDescent="0.25"/>
    <row r="1993" s="70" customFormat="1" x14ac:dyDescent="0.25"/>
    <row r="1994" s="70" customFormat="1" x14ac:dyDescent="0.25"/>
    <row r="1995" s="70" customFormat="1" x14ac:dyDescent="0.25"/>
    <row r="1996" s="70" customFormat="1" x14ac:dyDescent="0.25"/>
    <row r="1997" s="70" customFormat="1" x14ac:dyDescent="0.25"/>
    <row r="1998" s="70" customFormat="1" x14ac:dyDescent="0.25"/>
    <row r="1999" s="70" customFormat="1" x14ac:dyDescent="0.25"/>
    <row r="2000" s="70" customFormat="1" x14ac:dyDescent="0.25"/>
    <row r="2001" s="70" customFormat="1" x14ac:dyDescent="0.25"/>
    <row r="2002" s="70" customFormat="1" x14ac:dyDescent="0.25"/>
    <row r="2003" s="70" customFormat="1" x14ac:dyDescent="0.25"/>
    <row r="2004" s="70" customFormat="1" x14ac:dyDescent="0.25"/>
    <row r="2005" s="70" customFormat="1" x14ac:dyDescent="0.25"/>
    <row r="2006" s="70" customFormat="1" x14ac:dyDescent="0.25"/>
    <row r="2007" s="70" customFormat="1" x14ac:dyDescent="0.25"/>
    <row r="2008" s="70" customFormat="1" x14ac:dyDescent="0.25"/>
    <row r="2009" s="70" customFormat="1" x14ac:dyDescent="0.25"/>
    <row r="2010" s="70" customFormat="1" x14ac:dyDescent="0.25"/>
    <row r="2011" s="70" customFormat="1" x14ac:dyDescent="0.25"/>
    <row r="2012" s="70" customFormat="1" x14ac:dyDescent="0.25"/>
    <row r="2013" s="70" customFormat="1" x14ac:dyDescent="0.25"/>
    <row r="2014" s="70" customFormat="1" x14ac:dyDescent="0.25"/>
    <row r="2015" s="70" customFormat="1" x14ac:dyDescent="0.25"/>
    <row r="2016" s="70" customFormat="1" x14ac:dyDescent="0.25"/>
    <row r="2017" s="70" customFormat="1" x14ac:dyDescent="0.25"/>
    <row r="2018" s="70" customFormat="1" x14ac:dyDescent="0.25"/>
    <row r="2019" s="70" customFormat="1" x14ac:dyDescent="0.25"/>
    <row r="2020" s="70" customFormat="1" x14ac:dyDescent="0.25"/>
    <row r="2021" s="70" customFormat="1" x14ac:dyDescent="0.25"/>
    <row r="2022" s="70" customFormat="1" x14ac:dyDescent="0.25"/>
    <row r="2023" s="70" customFormat="1" x14ac:dyDescent="0.25"/>
    <row r="2024" s="70" customFormat="1" x14ac:dyDescent="0.25"/>
    <row r="2025" s="70" customFormat="1" x14ac:dyDescent="0.25"/>
    <row r="2026" s="70" customFormat="1" x14ac:dyDescent="0.25"/>
    <row r="2027" s="70" customFormat="1" x14ac:dyDescent="0.25"/>
    <row r="2028" s="70" customFormat="1" x14ac:dyDescent="0.25"/>
    <row r="2029" s="70" customFormat="1" x14ac:dyDescent="0.25"/>
    <row r="2030" s="70" customFormat="1" x14ac:dyDescent="0.25"/>
    <row r="2031" s="70" customFormat="1" x14ac:dyDescent="0.25"/>
    <row r="2032" s="70" customFormat="1" x14ac:dyDescent="0.25"/>
    <row r="2033" s="70" customFormat="1" x14ac:dyDescent="0.25"/>
    <row r="2034" s="70" customFormat="1" x14ac:dyDescent="0.25"/>
    <row r="2035" s="70" customFormat="1" x14ac:dyDescent="0.25"/>
    <row r="2036" s="70" customFormat="1" x14ac:dyDescent="0.25"/>
    <row r="2037" s="70" customFormat="1" x14ac:dyDescent="0.25"/>
    <row r="2038" s="70" customFormat="1" x14ac:dyDescent="0.25"/>
    <row r="2039" s="70" customFormat="1" x14ac:dyDescent="0.25"/>
    <row r="2040" s="70" customFormat="1" x14ac:dyDescent="0.25"/>
    <row r="2041" s="70" customFormat="1" x14ac:dyDescent="0.25"/>
    <row r="2042" s="70" customFormat="1" x14ac:dyDescent="0.25"/>
    <row r="2043" s="70" customFormat="1" x14ac:dyDescent="0.25"/>
    <row r="2044" s="70" customFormat="1" x14ac:dyDescent="0.25"/>
    <row r="2045" s="70" customFormat="1" x14ac:dyDescent="0.25"/>
    <row r="2046" s="70" customFormat="1" x14ac:dyDescent="0.25"/>
    <row r="2047" s="70" customFormat="1" x14ac:dyDescent="0.25"/>
    <row r="2048" s="70" customFormat="1" x14ac:dyDescent="0.25"/>
    <row r="2049" s="70" customFormat="1" x14ac:dyDescent="0.25"/>
    <row r="2050" s="70" customFormat="1" x14ac:dyDescent="0.25"/>
    <row r="2051" s="70" customFormat="1" x14ac:dyDescent="0.25"/>
    <row r="2052" s="70" customFormat="1" x14ac:dyDescent="0.25"/>
    <row r="2053" s="70" customFormat="1" x14ac:dyDescent="0.25"/>
    <row r="2054" s="70" customFormat="1" x14ac:dyDescent="0.25"/>
    <row r="2055" s="70" customFormat="1" x14ac:dyDescent="0.25"/>
    <row r="2056" s="70" customFormat="1" x14ac:dyDescent="0.25"/>
    <row r="2057" s="70" customFormat="1" x14ac:dyDescent="0.25"/>
    <row r="2058" s="70" customFormat="1" x14ac:dyDescent="0.25"/>
    <row r="2059" s="70" customFormat="1" x14ac:dyDescent="0.25"/>
    <row r="2060" s="70" customFormat="1" x14ac:dyDescent="0.25"/>
    <row r="2061" s="70" customFormat="1" x14ac:dyDescent="0.25"/>
    <row r="2062" s="70" customFormat="1" x14ac:dyDescent="0.25"/>
    <row r="2063" s="70" customFormat="1" x14ac:dyDescent="0.25"/>
    <row r="2064" s="70" customFormat="1" x14ac:dyDescent="0.25"/>
    <row r="2065" s="70" customFormat="1" x14ac:dyDescent="0.25"/>
    <row r="2066" s="70" customFormat="1" x14ac:dyDescent="0.25"/>
    <row r="2067" s="70" customFormat="1" x14ac:dyDescent="0.25"/>
    <row r="2068" s="70" customFormat="1" x14ac:dyDescent="0.25"/>
    <row r="2069" s="70" customFormat="1" x14ac:dyDescent="0.25"/>
    <row r="2070" s="70" customFormat="1" x14ac:dyDescent="0.25"/>
    <row r="2071" s="70" customFormat="1" x14ac:dyDescent="0.25"/>
    <row r="2072" s="70" customFormat="1" x14ac:dyDescent="0.25"/>
    <row r="2073" s="70" customFormat="1" x14ac:dyDescent="0.25"/>
    <row r="2074" s="70" customFormat="1" x14ac:dyDescent="0.25"/>
    <row r="2075" s="70" customFormat="1" x14ac:dyDescent="0.25"/>
    <row r="2076" s="70" customFormat="1" x14ac:dyDescent="0.25"/>
    <row r="2077" s="70" customFormat="1" x14ac:dyDescent="0.25"/>
    <row r="2078" s="70" customFormat="1" x14ac:dyDescent="0.25"/>
    <row r="2079" s="70" customFormat="1" x14ac:dyDescent="0.25"/>
    <row r="2080" s="70" customFormat="1" x14ac:dyDescent="0.25"/>
    <row r="2081" s="70" customFormat="1" x14ac:dyDescent="0.25"/>
    <row r="2082" s="70" customFormat="1" x14ac:dyDescent="0.25"/>
    <row r="2083" s="70" customFormat="1" x14ac:dyDescent="0.25"/>
    <row r="2084" s="70" customFormat="1" x14ac:dyDescent="0.25"/>
    <row r="2085" s="70" customFormat="1" x14ac:dyDescent="0.25"/>
    <row r="2086" s="70" customFormat="1" x14ac:dyDescent="0.25"/>
    <row r="2087" s="70" customFormat="1" x14ac:dyDescent="0.25"/>
    <row r="2088" s="70" customFormat="1" x14ac:dyDescent="0.25"/>
    <row r="2089" s="70" customFormat="1" x14ac:dyDescent="0.25"/>
    <row r="2090" s="70" customFormat="1" x14ac:dyDescent="0.25"/>
    <row r="2091" s="70" customFormat="1" x14ac:dyDescent="0.25"/>
    <row r="2092" s="70" customFormat="1" x14ac:dyDescent="0.25"/>
    <row r="2093" s="70" customFormat="1" x14ac:dyDescent="0.25"/>
    <row r="2094" s="70" customFormat="1" x14ac:dyDescent="0.25"/>
    <row r="2095" s="70" customFormat="1" x14ac:dyDescent="0.25"/>
    <row r="2096" s="70" customFormat="1" x14ac:dyDescent="0.25"/>
    <row r="2097" s="70" customFormat="1" x14ac:dyDescent="0.25"/>
    <row r="2098" s="70" customFormat="1" x14ac:dyDescent="0.25"/>
    <row r="2099" s="70" customFormat="1" x14ac:dyDescent="0.25"/>
    <row r="2100" s="70" customFormat="1" x14ac:dyDescent="0.25"/>
    <row r="2101" s="70" customFormat="1" x14ac:dyDescent="0.25"/>
    <row r="2102" s="70" customFormat="1" x14ac:dyDescent="0.25"/>
    <row r="2103" s="70" customFormat="1" x14ac:dyDescent="0.25"/>
    <row r="2104" s="70" customFormat="1" x14ac:dyDescent="0.25"/>
    <row r="2105" s="70" customFormat="1" x14ac:dyDescent="0.25"/>
    <row r="2106" s="70" customFormat="1" x14ac:dyDescent="0.25"/>
    <row r="2107" s="70" customFormat="1" x14ac:dyDescent="0.25"/>
    <row r="2108" s="70" customFormat="1" x14ac:dyDescent="0.25"/>
    <row r="2109" s="70" customFormat="1" x14ac:dyDescent="0.25"/>
    <row r="2110" s="70" customFormat="1" x14ac:dyDescent="0.25"/>
    <row r="2111" s="70" customFormat="1" x14ac:dyDescent="0.25"/>
    <row r="2112" s="70" customFormat="1" x14ac:dyDescent="0.25"/>
    <row r="2113" s="70" customFormat="1" x14ac:dyDescent="0.25"/>
    <row r="2114" s="70" customFormat="1" x14ac:dyDescent="0.25"/>
    <row r="2115" s="70" customFormat="1" x14ac:dyDescent="0.25"/>
    <row r="2116" s="70" customFormat="1" x14ac:dyDescent="0.25"/>
    <row r="2117" s="70" customFormat="1" x14ac:dyDescent="0.25"/>
    <row r="2118" s="70" customFormat="1" x14ac:dyDescent="0.25"/>
    <row r="2119" s="70" customFormat="1" x14ac:dyDescent="0.25"/>
    <row r="2120" s="70" customFormat="1" x14ac:dyDescent="0.25"/>
    <row r="2121" s="70" customFormat="1" x14ac:dyDescent="0.25"/>
    <row r="2122" s="70" customFormat="1" x14ac:dyDescent="0.25"/>
    <row r="2123" s="70" customFormat="1" x14ac:dyDescent="0.25"/>
    <row r="2124" s="70" customFormat="1" x14ac:dyDescent="0.25"/>
    <row r="2125" s="70" customFormat="1" x14ac:dyDescent="0.25"/>
    <row r="2126" s="70" customFormat="1" x14ac:dyDescent="0.25"/>
    <row r="2127" s="70" customFormat="1" x14ac:dyDescent="0.25"/>
    <row r="2128" s="70" customFormat="1" x14ac:dyDescent="0.25"/>
    <row r="2129" s="70" customFormat="1" x14ac:dyDescent="0.25"/>
    <row r="2130" s="70" customFormat="1" x14ac:dyDescent="0.25"/>
    <row r="2131" s="70" customFormat="1" x14ac:dyDescent="0.25"/>
    <row r="2132" s="70" customFormat="1" x14ac:dyDescent="0.25"/>
    <row r="2133" s="70" customFormat="1" x14ac:dyDescent="0.25"/>
    <row r="2134" s="70" customFormat="1" x14ac:dyDescent="0.25"/>
  </sheetData>
  <sheetProtection algorithmName="SHA-512" hashValue="FAgtKmQb2wL6Ts71ove15TYJtqCkchXNv/H0DBMXMix5BINmBRRltkETXxr/ylGL/sSK1BASt9//VZxMK8iYXg==" saltValue="BWo6o2YLqKMfcNQE3nZulw==" spinCount="100000" sheet="1" selectLockedCells="1"/>
  <mergeCells count="27">
    <mergeCell ref="A14:D14"/>
    <mergeCell ref="E13:H13"/>
    <mergeCell ref="E14:H14"/>
    <mergeCell ref="E8:H8"/>
    <mergeCell ref="E11:H11"/>
    <mergeCell ref="E12:H12"/>
    <mergeCell ref="E9:H9"/>
    <mergeCell ref="C10:D10"/>
    <mergeCell ref="A12:D12"/>
    <mergeCell ref="A9:D9"/>
    <mergeCell ref="A10:B10"/>
    <mergeCell ref="A13:D13"/>
    <mergeCell ref="A8:D8"/>
    <mergeCell ref="A11:D11"/>
    <mergeCell ref="C1:E1"/>
    <mergeCell ref="A4:H4"/>
    <mergeCell ref="G1:H1"/>
    <mergeCell ref="C2:H2"/>
    <mergeCell ref="A3:H3"/>
    <mergeCell ref="A1:B1"/>
    <mergeCell ref="A2:B2"/>
    <mergeCell ref="E7:H7"/>
    <mergeCell ref="A7:D7"/>
    <mergeCell ref="A5:B5"/>
    <mergeCell ref="C5:D5"/>
    <mergeCell ref="A6:D6"/>
    <mergeCell ref="E6:H6"/>
  </mergeCells>
  <dataValidations count="3">
    <dataValidation type="textLength" operator="lessThan" allowBlank="1" showInputMessage="1" showErrorMessage="1" sqref="E5:H5 A8:H8 A13:H13 A10:B10 A11:H11 A5:B5 E10:H10 A6:H6" xr:uid="{976FE486-677C-4E23-89C3-EED051D87EC5}">
      <formula1>0</formula1>
    </dataValidation>
    <dataValidation type="list" operator="lessThan" allowBlank="1" showInputMessage="1" showErrorMessage="1" prompt="Please select your signature method from the drop-down list." sqref="C5:D5 C10:D10" xr:uid="{B7AA093B-47D9-4F3E-9673-1C9376A7BCCF}">
      <formula1>"Select One, Certification by Printed Name, Certification by Signature"</formula1>
    </dataValidation>
    <dataValidation type="textLength" allowBlank="1" showInputMessage="1" showErrorMessage="1" sqref="A1:H2 A3:H4" xr:uid="{DF51B07B-4393-4F27-AB50-CB9196411E6B}">
      <formula1>1000</formula1>
      <formula2>5000</formula2>
    </dataValidation>
  </dataValidations>
  <printOptions horizontalCentered="1"/>
  <pageMargins left="0.25" right="0.25" top="0.75" bottom="0.75" header="0.3" footer="0.3"/>
  <pageSetup scale="10" orientation="portrait" horizontalDpi="1200" verticalDpi="12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1AEAF-8B87-48E0-A50C-F20AA9CE1656}">
  <sheetPr codeName="Sheet15"/>
  <dimension ref="A1:AEY50"/>
  <sheetViews>
    <sheetView zoomScale="60" zoomScaleNormal="60" workbookViewId="0">
      <selection activeCell="F16" sqref="F16:O16"/>
    </sheetView>
  </sheetViews>
  <sheetFormatPr defaultColWidth="9.453125" defaultRowHeight="14" x14ac:dyDescent="0.3"/>
  <cols>
    <col min="1" max="1" width="31.54296875" style="3" customWidth="1"/>
    <col min="2" max="3" width="33.54296875" style="3" customWidth="1"/>
    <col min="4" max="6" width="45.54296875" style="3" customWidth="1"/>
    <col min="7" max="7" width="22" style="3" customWidth="1"/>
    <col min="8" max="8" width="21.453125" style="3" customWidth="1"/>
    <col min="9" max="9" width="19.54296875" style="3" customWidth="1"/>
    <col min="10" max="10" width="24.453125" style="3" customWidth="1"/>
    <col min="11" max="11" width="28.54296875" style="3" customWidth="1"/>
    <col min="12" max="12" width="18.54296875" style="3" customWidth="1"/>
    <col min="13" max="13" width="28.54296875" style="3" customWidth="1"/>
    <col min="14" max="15" width="26.453125" style="3" customWidth="1"/>
    <col min="16" max="17" width="23.54296875" style="3" customWidth="1"/>
    <col min="18" max="18" width="20.54296875" style="3" customWidth="1"/>
    <col min="19" max="19" width="13" style="3" customWidth="1"/>
    <col min="20" max="20" width="18.453125" style="3" customWidth="1"/>
    <col min="21" max="21" width="12.54296875" style="3" customWidth="1"/>
    <col min="22" max="23" width="9.453125" style="3"/>
    <col min="24" max="24" width="14.453125" style="3" customWidth="1"/>
    <col min="25" max="25" width="13.54296875" style="3" customWidth="1"/>
    <col min="26" max="26" width="18.54296875" style="3" customWidth="1"/>
    <col min="27" max="831" width="9.453125" style="4"/>
    <col min="832" max="16384" width="9.453125" style="3"/>
  </cols>
  <sheetData>
    <row r="1" spans="1:26" x14ac:dyDescent="0.3">
      <c r="A1" s="1183"/>
      <c r="B1" s="1184"/>
      <c r="C1" s="1184"/>
      <c r="D1" s="1184"/>
      <c r="E1" s="1184"/>
      <c r="F1" s="1184"/>
      <c r="G1" s="1184"/>
      <c r="H1" s="1184"/>
      <c r="I1" s="1184"/>
      <c r="J1" s="1184"/>
      <c r="K1" s="1184"/>
      <c r="L1" s="1184"/>
      <c r="M1" s="1184"/>
      <c r="N1" s="1184"/>
      <c r="O1" s="1184"/>
      <c r="P1" s="1184"/>
      <c r="Q1" s="1184"/>
      <c r="R1" s="1184"/>
      <c r="S1" s="1184"/>
      <c r="T1" s="1184"/>
      <c r="U1" s="1184"/>
      <c r="V1" s="1184"/>
      <c r="W1" s="1184"/>
      <c r="X1" s="1184"/>
      <c r="Y1" s="1184"/>
      <c r="Z1" s="1185"/>
    </row>
    <row r="2" spans="1:26" ht="15" customHeight="1" x14ac:dyDescent="0.3">
      <c r="A2" s="1186" t="s">
        <v>584</v>
      </c>
      <c r="B2" s="1187"/>
      <c r="C2" s="1187"/>
      <c r="D2" s="1187"/>
      <c r="E2" s="1187"/>
      <c r="F2" s="1187"/>
      <c r="G2" s="1187"/>
      <c r="H2" s="1187"/>
      <c r="I2" s="1187"/>
      <c r="J2" s="1187"/>
      <c r="K2" s="1187"/>
      <c r="L2" s="1187"/>
      <c r="M2" s="1187"/>
      <c r="N2" s="1187"/>
      <c r="O2" s="1187"/>
      <c r="P2" s="1187"/>
      <c r="Q2" s="1187"/>
      <c r="R2" s="1187"/>
      <c r="S2" s="1187"/>
      <c r="T2" s="1187"/>
      <c r="U2" s="1187"/>
      <c r="V2" s="1187"/>
      <c r="W2" s="1187"/>
      <c r="X2" s="1187"/>
      <c r="Y2" s="1187"/>
      <c r="Z2" s="1188"/>
    </row>
    <row r="3" spans="1:26" ht="15" customHeight="1" x14ac:dyDescent="0.3">
      <c r="A3" s="1186"/>
      <c r="B3" s="1187"/>
      <c r="C3" s="1187"/>
      <c r="D3" s="1187"/>
      <c r="E3" s="1187"/>
      <c r="F3" s="1187"/>
      <c r="G3" s="1187"/>
      <c r="H3" s="1187"/>
      <c r="I3" s="1187"/>
      <c r="J3" s="1187"/>
      <c r="K3" s="1187"/>
      <c r="L3" s="1187"/>
      <c r="M3" s="1187"/>
      <c r="N3" s="1187"/>
      <c r="O3" s="1187"/>
      <c r="P3" s="1187"/>
      <c r="Q3" s="1187"/>
      <c r="R3" s="1187"/>
      <c r="S3" s="1187"/>
      <c r="T3" s="1187"/>
      <c r="U3" s="1187"/>
      <c r="V3" s="1187"/>
      <c r="W3" s="1187"/>
      <c r="X3" s="1187"/>
      <c r="Y3" s="1187"/>
      <c r="Z3" s="1188"/>
    </row>
    <row r="4" spans="1:26" ht="23" x14ac:dyDescent="0.3">
      <c r="A4" s="1186" t="s">
        <v>585</v>
      </c>
      <c r="B4" s="1187"/>
      <c r="C4" s="1187"/>
      <c r="D4" s="1187"/>
      <c r="E4" s="1187"/>
      <c r="F4" s="1187"/>
      <c r="G4" s="1187"/>
      <c r="H4" s="1187"/>
      <c r="I4" s="1187"/>
      <c r="J4" s="1187"/>
      <c r="K4" s="1187"/>
      <c r="L4" s="1187"/>
      <c r="M4" s="1187"/>
      <c r="N4" s="1187"/>
      <c r="O4" s="1187"/>
      <c r="P4" s="1187"/>
      <c r="Q4" s="1187"/>
      <c r="R4" s="1187"/>
      <c r="S4" s="1187"/>
      <c r="T4" s="1187"/>
      <c r="U4" s="1187"/>
      <c r="V4" s="1187"/>
      <c r="W4" s="1187"/>
      <c r="X4" s="1187"/>
      <c r="Y4" s="1187"/>
      <c r="Z4" s="1188"/>
    </row>
    <row r="5" spans="1:26" ht="53.15" customHeight="1" thickBot="1" x14ac:dyDescent="0.35">
      <c r="A5" s="1189" t="s">
        <v>586</v>
      </c>
      <c r="B5" s="1190"/>
      <c r="C5" s="1190"/>
      <c r="D5" s="1190"/>
      <c r="E5" s="1190"/>
      <c r="F5" s="1190"/>
      <c r="G5" s="1190"/>
      <c r="H5" s="1190"/>
      <c r="I5" s="1190"/>
      <c r="J5" s="1190"/>
      <c r="K5" s="1190"/>
      <c r="L5" s="1190"/>
      <c r="M5" s="1190"/>
      <c r="N5" s="1190"/>
      <c r="O5" s="1190"/>
      <c r="P5" s="1190"/>
      <c r="Q5" s="1190"/>
      <c r="R5" s="1190"/>
      <c r="S5" s="1190"/>
      <c r="T5" s="1190"/>
      <c r="U5" s="1190"/>
      <c r="V5" s="1190"/>
      <c r="W5" s="1190"/>
      <c r="X5" s="1190"/>
      <c r="Y5" s="1190"/>
      <c r="Z5" s="28"/>
    </row>
    <row r="6" spans="1:26" ht="48" customHeight="1" thickBot="1" x14ac:dyDescent="0.35">
      <c r="A6" s="1191" t="s">
        <v>587</v>
      </c>
      <c r="B6" s="1192"/>
      <c r="C6" s="1192"/>
      <c r="D6" s="1192"/>
      <c r="E6" s="1192"/>
      <c r="F6" s="1192"/>
      <c r="G6" s="1192"/>
      <c r="H6" s="1192"/>
      <c r="I6" s="1192"/>
      <c r="J6" s="1192"/>
      <c r="K6" s="1192"/>
      <c r="L6" s="1192"/>
      <c r="M6" s="1192"/>
      <c r="N6" s="1192"/>
      <c r="O6" s="1192"/>
      <c r="P6" s="1193" t="s">
        <v>588</v>
      </c>
      <c r="Q6" s="1194"/>
      <c r="R6" s="1194"/>
      <c r="S6" s="1194"/>
      <c r="T6" s="1194"/>
      <c r="U6" s="1194"/>
      <c r="V6" s="1194"/>
      <c r="W6" s="1194"/>
      <c r="X6" s="1194"/>
      <c r="Y6" s="1194"/>
      <c r="Z6" s="1195"/>
    </row>
    <row r="7" spans="1:26" ht="60" customHeight="1" thickBot="1" x14ac:dyDescent="0.35">
      <c r="A7" s="1199" t="s">
        <v>589</v>
      </c>
      <c r="B7" s="1200"/>
      <c r="C7" s="1201"/>
      <c r="D7" s="1196" t="s">
        <v>590</v>
      </c>
      <c r="E7" s="1197"/>
      <c r="F7" s="1197"/>
      <c r="G7" s="1197"/>
      <c r="H7" s="1197"/>
      <c r="I7" s="1198"/>
      <c r="J7" s="1196" t="s">
        <v>591</v>
      </c>
      <c r="K7" s="1197"/>
      <c r="L7" s="1198"/>
      <c r="M7" s="1196" t="s">
        <v>592</v>
      </c>
      <c r="N7" s="1197"/>
      <c r="O7" s="1197"/>
      <c r="P7" s="1209" t="s">
        <v>593</v>
      </c>
      <c r="Q7" s="1210"/>
      <c r="R7" s="1210"/>
      <c r="S7" s="1210"/>
      <c r="T7" s="1210"/>
      <c r="U7" s="1210"/>
      <c r="V7" s="1210"/>
      <c r="W7" s="1210"/>
      <c r="X7" s="1210"/>
      <c r="Y7" s="1210"/>
      <c r="Z7" s="1211"/>
    </row>
    <row r="8" spans="1:26" ht="60" customHeight="1" thickBot="1" x14ac:dyDescent="0.35">
      <c r="A8" s="1202"/>
      <c r="B8" s="1203"/>
      <c r="C8" s="1204"/>
      <c r="D8" s="1205"/>
      <c r="E8" s="1206"/>
      <c r="F8" s="1206"/>
      <c r="G8" s="1206"/>
      <c r="H8" s="1206"/>
      <c r="I8" s="1207"/>
      <c r="J8" s="1208"/>
      <c r="K8" s="1206"/>
      <c r="L8" s="1207"/>
      <c r="M8" s="1208"/>
      <c r="N8" s="1206"/>
      <c r="O8" s="1206"/>
      <c r="P8" s="1209" t="s">
        <v>594</v>
      </c>
      <c r="Q8" s="1210"/>
      <c r="R8" s="1210"/>
      <c r="S8" s="1210"/>
      <c r="T8" s="1210"/>
      <c r="U8" s="1210"/>
      <c r="V8" s="1210"/>
      <c r="W8" s="1210"/>
      <c r="X8" s="1210"/>
      <c r="Y8" s="1210"/>
      <c r="Z8" s="1211"/>
    </row>
    <row r="9" spans="1:26" ht="60" customHeight="1" thickBot="1" x14ac:dyDescent="0.35">
      <c r="A9" s="1199" t="s">
        <v>595</v>
      </c>
      <c r="B9" s="1200"/>
      <c r="C9" s="1201"/>
      <c r="D9" s="1196" t="s">
        <v>596</v>
      </c>
      <c r="E9" s="1197"/>
      <c r="F9" s="1197"/>
      <c r="G9" s="1197"/>
      <c r="H9" s="1197"/>
      <c r="I9" s="1198"/>
      <c r="J9" s="1196" t="s">
        <v>591</v>
      </c>
      <c r="K9" s="1197"/>
      <c r="L9" s="1198"/>
      <c r="M9" s="1196" t="s">
        <v>597</v>
      </c>
      <c r="N9" s="1197"/>
      <c r="O9" s="1197"/>
      <c r="P9" s="1209" t="s">
        <v>598</v>
      </c>
      <c r="Q9" s="1210"/>
      <c r="R9" s="1210"/>
      <c r="S9" s="1210"/>
      <c r="T9" s="1210"/>
      <c r="U9" s="1210"/>
      <c r="V9" s="1210"/>
      <c r="W9" s="1210"/>
      <c r="X9" s="1210"/>
      <c r="Y9" s="1210"/>
      <c r="Z9" s="1211"/>
    </row>
    <row r="10" spans="1:26" ht="60" customHeight="1" thickBot="1" x14ac:dyDescent="0.35">
      <c r="A10" s="1202"/>
      <c r="B10" s="1203"/>
      <c r="C10" s="1204"/>
      <c r="D10" s="1205"/>
      <c r="E10" s="1206"/>
      <c r="F10" s="1206"/>
      <c r="G10" s="1206"/>
      <c r="H10" s="1206"/>
      <c r="I10" s="1207"/>
      <c r="J10" s="1208"/>
      <c r="K10" s="1206"/>
      <c r="L10" s="1207"/>
      <c r="M10" s="1208"/>
      <c r="N10" s="1206"/>
      <c r="O10" s="1206"/>
      <c r="P10" s="1209" t="s">
        <v>599</v>
      </c>
      <c r="Q10" s="1210"/>
      <c r="R10" s="1210"/>
      <c r="S10" s="1210"/>
      <c r="T10" s="1210"/>
      <c r="U10" s="1210"/>
      <c r="V10" s="1210"/>
      <c r="W10" s="1210"/>
      <c r="X10" s="1210"/>
      <c r="Y10" s="1210"/>
      <c r="Z10" s="1211"/>
    </row>
    <row r="11" spans="1:26" ht="60" customHeight="1" thickBot="1" x14ac:dyDescent="0.35">
      <c r="A11" s="1240" t="s">
        <v>600</v>
      </c>
      <c r="B11" s="1241"/>
      <c r="C11" s="1242"/>
      <c r="D11" s="1227" t="s">
        <v>601</v>
      </c>
      <c r="E11" s="1227"/>
      <c r="F11" s="1227"/>
      <c r="G11" s="1235" t="s">
        <v>602</v>
      </c>
      <c r="H11" s="1227"/>
      <c r="I11" s="1227"/>
      <c r="J11" s="1196" t="s">
        <v>603</v>
      </c>
      <c r="K11" s="1197"/>
      <c r="L11" s="1198"/>
      <c r="M11" s="1197" t="s">
        <v>604</v>
      </c>
      <c r="N11" s="1197"/>
      <c r="O11" s="1197"/>
      <c r="P11" s="1209" t="s">
        <v>605</v>
      </c>
      <c r="Q11" s="1210"/>
      <c r="R11" s="1210"/>
      <c r="S11" s="1210"/>
      <c r="T11" s="1210"/>
      <c r="U11" s="1210"/>
      <c r="V11" s="1210"/>
      <c r="W11" s="1210"/>
      <c r="X11" s="1210"/>
      <c r="Y11" s="1210"/>
      <c r="Z11" s="1211"/>
    </row>
    <row r="12" spans="1:26" ht="60" customHeight="1" thickBot="1" x14ac:dyDescent="0.35">
      <c r="A12" s="1243"/>
      <c r="B12" s="1244"/>
      <c r="C12" s="1245"/>
      <c r="D12" s="1159" t="str">
        <f>'1-Cover Sheet'!F9</f>
        <v>N/A</v>
      </c>
      <c r="E12" s="1159"/>
      <c r="F12" s="1159"/>
      <c r="G12" s="1159">
        <f>'1-Cover Sheet'!F10</f>
        <v>0</v>
      </c>
      <c r="H12" s="1159"/>
      <c r="I12" s="1159"/>
      <c r="J12" s="1153" t="str">
        <f>'1-Cover Sheet'!C9</f>
        <v>Select One</v>
      </c>
      <c r="K12" s="1154"/>
      <c r="L12" s="1155"/>
      <c r="M12" s="1158">
        <f>SUM('1-Cover Sheet'!C67:G67)</f>
        <v>0</v>
      </c>
      <c r="N12" s="1158"/>
      <c r="O12" s="1158"/>
      <c r="P12" s="1209" t="s">
        <v>606</v>
      </c>
      <c r="Q12" s="1210"/>
      <c r="R12" s="1210"/>
      <c r="S12" s="1210"/>
      <c r="T12" s="1210"/>
      <c r="U12" s="1210"/>
      <c r="V12" s="1210"/>
      <c r="W12" s="1210"/>
      <c r="X12" s="1210"/>
      <c r="Y12" s="1210"/>
      <c r="Z12" s="1211"/>
    </row>
    <row r="13" spans="1:26" ht="60" customHeight="1" thickBot="1" x14ac:dyDescent="0.35">
      <c r="A13" s="1243"/>
      <c r="B13" s="1244"/>
      <c r="C13" s="1245"/>
      <c r="D13" s="1227" t="s">
        <v>607</v>
      </c>
      <c r="E13" s="1227"/>
      <c r="F13" s="1227"/>
      <c r="G13" s="1227"/>
      <c r="H13" s="1227"/>
      <c r="I13" s="1227"/>
      <c r="J13" s="1227" t="s">
        <v>608</v>
      </c>
      <c r="K13" s="1227"/>
      <c r="L13" s="1227"/>
      <c r="M13" s="1227"/>
      <c r="N13" s="1227"/>
      <c r="O13" s="1196"/>
      <c r="P13" s="1209" t="s">
        <v>609</v>
      </c>
      <c r="Q13" s="1210"/>
      <c r="R13" s="1210"/>
      <c r="S13" s="1210"/>
      <c r="T13" s="1210"/>
      <c r="U13" s="1210"/>
      <c r="V13" s="1210"/>
      <c r="W13" s="1210"/>
      <c r="X13" s="1210"/>
      <c r="Y13" s="1210"/>
      <c r="Z13" s="1211"/>
    </row>
    <row r="14" spans="1:26" ht="60" customHeight="1" thickBot="1" x14ac:dyDescent="0.35">
      <c r="A14" s="1243"/>
      <c r="B14" s="1244"/>
      <c r="C14" s="1245"/>
      <c r="D14" s="1159" t="str">
        <f>_xlfn.CONCAT('1-Cover Sheet'!C10,", ",'1-Cover Sheet'!C12)</f>
        <v xml:space="preserve">, </v>
      </c>
      <c r="E14" s="1159"/>
      <c r="F14" s="1159"/>
      <c r="G14" s="1159"/>
      <c r="H14" s="1159"/>
      <c r="I14" s="1159"/>
      <c r="J14" s="174" t="s">
        <v>610</v>
      </c>
      <c r="K14" s="1156">
        <f>'1-Cover Sheet'!C11</f>
        <v>0</v>
      </c>
      <c r="L14" s="1156"/>
      <c r="M14" s="174" t="s">
        <v>611</v>
      </c>
      <c r="N14" s="1236">
        <f>'1-Cover Sheet'!C13</f>
        <v>0</v>
      </c>
      <c r="O14" s="1237"/>
      <c r="P14" s="1209" t="s">
        <v>612</v>
      </c>
      <c r="Q14" s="1210"/>
      <c r="R14" s="1210"/>
      <c r="S14" s="1210"/>
      <c r="T14" s="1210"/>
      <c r="U14" s="1210"/>
      <c r="V14" s="1210"/>
      <c r="W14" s="1210"/>
      <c r="X14" s="1210"/>
      <c r="Y14" s="1210"/>
      <c r="Z14" s="1211"/>
    </row>
    <row r="15" spans="1:26" ht="50.9" customHeight="1" thickBot="1" x14ac:dyDescent="0.35">
      <c r="A15" s="1246" t="s">
        <v>613</v>
      </c>
      <c r="B15" s="1238"/>
      <c r="C15" s="1238"/>
      <c r="D15" s="1238" t="s">
        <v>614</v>
      </c>
      <c r="E15" s="1238"/>
      <c r="F15" s="1238" t="s">
        <v>615</v>
      </c>
      <c r="G15" s="1238"/>
      <c r="H15" s="1238"/>
      <c r="I15" s="1238"/>
      <c r="J15" s="1238"/>
      <c r="K15" s="1238"/>
      <c r="L15" s="1238"/>
      <c r="M15" s="1238"/>
      <c r="N15" s="1238"/>
      <c r="O15" s="1239"/>
      <c r="P15" s="1209" t="s">
        <v>616</v>
      </c>
      <c r="Q15" s="1210"/>
      <c r="R15" s="1210"/>
      <c r="S15" s="1210"/>
      <c r="T15" s="1210"/>
      <c r="U15" s="1210"/>
      <c r="V15" s="1210"/>
      <c r="W15" s="1210"/>
      <c r="X15" s="1210"/>
      <c r="Y15" s="1210"/>
      <c r="Z15" s="1211"/>
    </row>
    <row r="16" spans="1:26" ht="81" customHeight="1" thickBot="1" x14ac:dyDescent="0.35">
      <c r="A16" s="1215" t="s">
        <v>617</v>
      </c>
      <c r="B16" s="1216"/>
      <c r="C16" s="1216"/>
      <c r="D16" s="1205" t="s">
        <v>22</v>
      </c>
      <c r="E16" s="1207"/>
      <c r="F16" s="1162"/>
      <c r="G16" s="1163"/>
      <c r="H16" s="1163"/>
      <c r="I16" s="1163"/>
      <c r="J16" s="1163"/>
      <c r="K16" s="1163"/>
      <c r="L16" s="1163"/>
      <c r="M16" s="1163"/>
      <c r="N16" s="1163"/>
      <c r="O16" s="1164"/>
      <c r="P16" s="1212" t="s">
        <v>618</v>
      </c>
      <c r="Q16" s="1213"/>
      <c r="R16" s="1213"/>
      <c r="S16" s="1213"/>
      <c r="T16" s="1213"/>
      <c r="U16" s="1213"/>
      <c r="V16" s="1213"/>
      <c r="W16" s="1213"/>
      <c r="X16" s="1213"/>
      <c r="Y16" s="1213"/>
      <c r="Z16" s="1214"/>
    </row>
    <row r="17" spans="1:26" ht="69" customHeight="1" thickBot="1" x14ac:dyDescent="0.35">
      <c r="A17" s="1215" t="s">
        <v>619</v>
      </c>
      <c r="B17" s="1216"/>
      <c r="C17" s="1216"/>
      <c r="D17" s="1205" t="s">
        <v>22</v>
      </c>
      <c r="E17" s="1207"/>
      <c r="F17" s="1162"/>
      <c r="G17" s="1163"/>
      <c r="H17" s="1163"/>
      <c r="I17" s="1163"/>
      <c r="J17" s="1163"/>
      <c r="K17" s="1163"/>
      <c r="L17" s="1163"/>
      <c r="M17" s="1163"/>
      <c r="N17" s="1163"/>
      <c r="O17" s="1164"/>
      <c r="P17" s="1212" t="s">
        <v>620</v>
      </c>
      <c r="Q17" s="1213"/>
      <c r="R17" s="1213"/>
      <c r="S17" s="1213"/>
      <c r="T17" s="1213"/>
      <c r="U17" s="1213"/>
      <c r="V17" s="1213"/>
      <c r="W17" s="1213"/>
      <c r="X17" s="1213"/>
      <c r="Y17" s="1213"/>
      <c r="Z17" s="1214"/>
    </row>
    <row r="18" spans="1:26" ht="68.150000000000006" customHeight="1" thickBot="1" x14ac:dyDescent="0.35">
      <c r="A18" s="1220" t="s">
        <v>621</v>
      </c>
      <c r="B18" s="1221"/>
      <c r="C18" s="1221"/>
      <c r="D18" s="1222" t="s">
        <v>22</v>
      </c>
      <c r="E18" s="1223"/>
      <c r="F18" s="1224"/>
      <c r="G18" s="1225"/>
      <c r="H18" s="1225"/>
      <c r="I18" s="1225"/>
      <c r="J18" s="1225"/>
      <c r="K18" s="1225"/>
      <c r="L18" s="1225"/>
      <c r="M18" s="1225"/>
      <c r="N18" s="1225"/>
      <c r="O18" s="1226"/>
      <c r="P18" s="1212" t="s">
        <v>622</v>
      </c>
      <c r="Q18" s="1213"/>
      <c r="R18" s="1213"/>
      <c r="S18" s="1213"/>
      <c r="T18" s="1213"/>
      <c r="U18" s="1213"/>
      <c r="V18" s="1213"/>
      <c r="W18" s="1213"/>
      <c r="X18" s="1213"/>
      <c r="Y18" s="1213"/>
      <c r="Z18" s="1214"/>
    </row>
    <row r="19" spans="1:26" ht="57" customHeight="1" thickBot="1" x14ac:dyDescent="0.35">
      <c r="A19" s="1180" t="s">
        <v>623</v>
      </c>
      <c r="B19" s="1181"/>
      <c r="C19" s="1181"/>
      <c r="D19" s="1181"/>
      <c r="E19" s="1181"/>
      <c r="F19" s="1181"/>
      <c r="G19" s="1181"/>
      <c r="H19" s="1181"/>
      <c r="I19" s="1181"/>
      <c r="J19" s="1181"/>
      <c r="K19" s="1181"/>
      <c r="L19" s="1181"/>
      <c r="M19" s="1181"/>
      <c r="N19" s="1181"/>
      <c r="O19" s="1181"/>
      <c r="P19" s="1181"/>
      <c r="Q19" s="1181"/>
      <c r="R19" s="1181"/>
      <c r="S19" s="1181"/>
      <c r="T19" s="1181"/>
      <c r="U19" s="1181"/>
      <c r="V19" s="1181"/>
      <c r="W19" s="1182"/>
      <c r="X19" s="83"/>
      <c r="Y19" s="83"/>
      <c r="Z19" s="83"/>
    </row>
    <row r="20" spans="1:26" ht="146.9" customHeight="1" x14ac:dyDescent="0.3">
      <c r="A20" s="175" t="s">
        <v>36</v>
      </c>
      <c r="B20" s="304" t="s">
        <v>624</v>
      </c>
      <c r="C20" s="304" t="s">
        <v>625</v>
      </c>
      <c r="D20" s="176" t="s">
        <v>626</v>
      </c>
      <c r="E20" s="303" t="s">
        <v>627</v>
      </c>
      <c r="F20" s="303" t="s">
        <v>628</v>
      </c>
      <c r="G20" s="1218" t="s">
        <v>629</v>
      </c>
      <c r="H20" s="1219"/>
      <c r="I20" s="1217" t="s">
        <v>630</v>
      </c>
      <c r="J20" s="1217"/>
      <c r="K20" s="1217" t="s">
        <v>631</v>
      </c>
      <c r="L20" s="1217"/>
      <c r="M20" s="1217" t="s">
        <v>632</v>
      </c>
      <c r="N20" s="1217"/>
      <c r="O20" s="1228" t="s">
        <v>633</v>
      </c>
      <c r="P20" s="1229"/>
      <c r="Q20" s="1229"/>
      <c r="R20" s="1229"/>
      <c r="S20" s="1229"/>
      <c r="T20" s="1229"/>
      <c r="U20" s="1229"/>
      <c r="V20" s="1229"/>
      <c r="W20" s="1230"/>
      <c r="X20" s="4"/>
      <c r="Y20" s="4"/>
      <c r="Z20" s="4"/>
    </row>
    <row r="21" spans="1:26" ht="45" customHeight="1" x14ac:dyDescent="0.3">
      <c r="A21" s="30">
        <v>1</v>
      </c>
      <c r="B21" s="306">
        <f>SUM('1-Cover Sheet'!H19-'1-Cover Sheet'!H21)</f>
        <v>0</v>
      </c>
      <c r="C21" s="277">
        <f>'1-Cover Sheet'!H20</f>
        <v>0</v>
      </c>
      <c r="D21" s="307">
        <f>'Activity 1'!E11</f>
        <v>0</v>
      </c>
      <c r="E21" s="307">
        <f>SUM('Activity 1'!E9:I9)</f>
        <v>0</v>
      </c>
      <c r="F21" s="308">
        <f>'Activity 1'!E10</f>
        <v>0</v>
      </c>
      <c r="G21" s="1157" t="s">
        <v>22</v>
      </c>
      <c r="H21" s="944"/>
      <c r="I21" s="1159">
        <f>COUNTA('Activity 1'!B17:B23)</f>
        <v>0</v>
      </c>
      <c r="J21" s="1159"/>
      <c r="K21" s="1161" t="s">
        <v>22</v>
      </c>
      <c r="L21" s="1161"/>
      <c r="M21" s="1161" t="s">
        <v>22</v>
      </c>
      <c r="N21" s="1161"/>
      <c r="O21" s="1171"/>
      <c r="P21" s="1171"/>
      <c r="Q21" s="1171"/>
      <c r="R21" s="1171"/>
      <c r="S21" s="1171"/>
      <c r="T21" s="1171"/>
      <c r="U21" s="1171"/>
      <c r="V21" s="1171"/>
      <c r="W21" s="1172"/>
      <c r="X21" s="4"/>
      <c r="Y21" s="4"/>
      <c r="Z21" s="4"/>
    </row>
    <row r="22" spans="1:26" ht="40.4" customHeight="1" x14ac:dyDescent="0.3">
      <c r="A22" s="30">
        <v>2</v>
      </c>
      <c r="B22" s="306">
        <f>SUM('1-Cover Sheet'!H22-'1-Cover Sheet'!H26)</f>
        <v>0</v>
      </c>
      <c r="C22" s="277">
        <f>'1-Cover Sheet'!H24</f>
        <v>0</v>
      </c>
      <c r="D22" s="307">
        <f>'Activity 2'!E14</f>
        <v>0</v>
      </c>
      <c r="E22" s="307">
        <f>SUM('Activity 2'!E11:I11)</f>
        <v>0</v>
      </c>
      <c r="F22" s="308">
        <f>'Activity 2'!E12</f>
        <v>0</v>
      </c>
      <c r="G22" s="1157" t="s">
        <v>22</v>
      </c>
      <c r="H22" s="944"/>
      <c r="I22" s="1159">
        <f>COUNTA('Activity 2'!B20:B26)</f>
        <v>0</v>
      </c>
      <c r="J22" s="1159"/>
      <c r="K22" s="1161" t="s">
        <v>22</v>
      </c>
      <c r="L22" s="1161"/>
      <c r="M22" s="1161" t="s">
        <v>22</v>
      </c>
      <c r="N22" s="1161"/>
      <c r="O22" s="1171"/>
      <c r="P22" s="1171"/>
      <c r="Q22" s="1171"/>
      <c r="R22" s="1171"/>
      <c r="S22" s="1171"/>
      <c r="T22" s="1171"/>
      <c r="U22" s="1171"/>
      <c r="V22" s="1171"/>
      <c r="W22" s="1172"/>
      <c r="X22" s="4"/>
      <c r="Y22" s="4"/>
      <c r="Z22" s="4"/>
    </row>
    <row r="23" spans="1:26" ht="40.4" customHeight="1" x14ac:dyDescent="0.3">
      <c r="A23" s="30">
        <v>3</v>
      </c>
      <c r="B23" s="306">
        <f>SUM('1-Cover Sheet'!H27-'1-Cover Sheet'!H31)</f>
        <v>0</v>
      </c>
      <c r="C23" s="277">
        <f>'1-Cover Sheet'!H29</f>
        <v>0</v>
      </c>
      <c r="D23" s="307">
        <f>'Activity 3'!E14</f>
        <v>0</v>
      </c>
      <c r="E23" s="307">
        <f>SUM('Activity 3'!E11:I11)</f>
        <v>0</v>
      </c>
      <c r="F23" s="308">
        <f>'Activity 3'!E12</f>
        <v>0</v>
      </c>
      <c r="G23" s="1157" t="s">
        <v>22</v>
      </c>
      <c r="H23" s="944"/>
      <c r="I23" s="1159">
        <f>COUNTA('Activity 3'!B20:C26)</f>
        <v>0</v>
      </c>
      <c r="J23" s="1159"/>
      <c r="K23" s="1161" t="s">
        <v>22</v>
      </c>
      <c r="L23" s="1161"/>
      <c r="M23" s="1161" t="s">
        <v>22</v>
      </c>
      <c r="N23" s="1161"/>
      <c r="O23" s="1171"/>
      <c r="P23" s="1171"/>
      <c r="Q23" s="1171"/>
      <c r="R23" s="1171"/>
      <c r="S23" s="1171"/>
      <c r="T23" s="1171"/>
      <c r="U23" s="1171"/>
      <c r="V23" s="1171"/>
      <c r="W23" s="1172"/>
      <c r="X23" s="4"/>
      <c r="Y23" s="4"/>
      <c r="Z23" s="4"/>
    </row>
    <row r="24" spans="1:26" ht="40.4" customHeight="1" x14ac:dyDescent="0.3">
      <c r="A24" s="30">
        <v>4</v>
      </c>
      <c r="B24" s="306">
        <f>SUM('1-Cover Sheet'!H32-'1-Cover Sheet'!H36)</f>
        <v>0</v>
      </c>
      <c r="C24" s="277">
        <f>'1-Cover Sheet'!H34</f>
        <v>0</v>
      </c>
      <c r="D24" s="307">
        <f>'Activity 4'!E14</f>
        <v>0</v>
      </c>
      <c r="E24" s="307">
        <f>SUM('Activity 4'!E11:I11)</f>
        <v>0</v>
      </c>
      <c r="F24" s="308">
        <f>'Activity 4'!E12</f>
        <v>0</v>
      </c>
      <c r="G24" s="1157" t="s">
        <v>22</v>
      </c>
      <c r="H24" s="944"/>
      <c r="I24" s="1159">
        <f>COUNTA('Activity 4'!B20:C26)</f>
        <v>0</v>
      </c>
      <c r="J24" s="1159"/>
      <c r="K24" s="1161" t="s">
        <v>22</v>
      </c>
      <c r="L24" s="1161"/>
      <c r="M24" s="1161" t="s">
        <v>22</v>
      </c>
      <c r="N24" s="1161"/>
      <c r="O24" s="1171"/>
      <c r="P24" s="1171"/>
      <c r="Q24" s="1171"/>
      <c r="R24" s="1171"/>
      <c r="S24" s="1171"/>
      <c r="T24" s="1171"/>
      <c r="U24" s="1171"/>
      <c r="V24" s="1171"/>
      <c r="W24" s="1172"/>
      <c r="X24" s="4"/>
      <c r="Y24" s="4"/>
      <c r="Z24" s="4"/>
    </row>
    <row r="25" spans="1:26" ht="40.4" customHeight="1" x14ac:dyDescent="0.3">
      <c r="A25" s="30">
        <v>5</v>
      </c>
      <c r="B25" s="306">
        <f>SUM('1-Cover Sheet'!H37-'1-Cover Sheet'!H39)</f>
        <v>0</v>
      </c>
      <c r="C25" s="277">
        <f>'1-Cover Sheet'!H38</f>
        <v>0</v>
      </c>
      <c r="D25" s="307">
        <f>'Activity 5'!E11</f>
        <v>0</v>
      </c>
      <c r="E25" s="307">
        <f>SUM('Activity 5'!E9:I9)</f>
        <v>0</v>
      </c>
      <c r="F25" s="308">
        <f>'Activity 5'!E10</f>
        <v>0</v>
      </c>
      <c r="G25" s="1157" t="s">
        <v>22</v>
      </c>
      <c r="H25" s="944"/>
      <c r="I25" s="1159">
        <f>COUNTA('Activity 5'!B16:C22)</f>
        <v>0</v>
      </c>
      <c r="J25" s="1159"/>
      <c r="K25" s="1161" t="s">
        <v>22</v>
      </c>
      <c r="L25" s="1161"/>
      <c r="M25" s="1161" t="s">
        <v>22</v>
      </c>
      <c r="N25" s="1161"/>
      <c r="O25" s="1171"/>
      <c r="P25" s="1171"/>
      <c r="Q25" s="1171"/>
      <c r="R25" s="1171"/>
      <c r="S25" s="1171"/>
      <c r="T25" s="1171"/>
      <c r="U25" s="1171"/>
      <c r="V25" s="1171"/>
      <c r="W25" s="1172"/>
      <c r="X25" s="4"/>
      <c r="Y25" s="4"/>
      <c r="Z25" s="4"/>
    </row>
    <row r="26" spans="1:26" ht="40.4" customHeight="1" x14ac:dyDescent="0.3">
      <c r="A26" s="30">
        <v>6</v>
      </c>
      <c r="B26" s="306">
        <f>SUM('1-Cover Sheet'!H40-'1-Cover Sheet'!H42)</f>
        <v>0</v>
      </c>
      <c r="C26" s="277">
        <f>'1-Cover Sheet'!H41</f>
        <v>0</v>
      </c>
      <c r="D26" s="307">
        <f>'Activity 6'!E11</f>
        <v>0</v>
      </c>
      <c r="E26" s="307">
        <f>SUM('Activity 6'!E9:I9)</f>
        <v>0</v>
      </c>
      <c r="F26" s="308">
        <f>'Activity 6'!E10</f>
        <v>0</v>
      </c>
      <c r="G26" s="1157" t="s">
        <v>22</v>
      </c>
      <c r="H26" s="944"/>
      <c r="I26" s="1159">
        <f>COUNTA('Activity 6'!B21:C27)</f>
        <v>0</v>
      </c>
      <c r="J26" s="1159"/>
      <c r="K26" s="1161" t="s">
        <v>22</v>
      </c>
      <c r="L26" s="1161"/>
      <c r="M26" s="1161" t="s">
        <v>22</v>
      </c>
      <c r="N26" s="1161"/>
      <c r="O26" s="1162"/>
      <c r="P26" s="1163"/>
      <c r="Q26" s="1163"/>
      <c r="R26" s="1163"/>
      <c r="S26" s="1163"/>
      <c r="T26" s="1163"/>
      <c r="U26" s="1163"/>
      <c r="V26" s="1163"/>
      <c r="W26" s="1164"/>
      <c r="X26" s="4"/>
      <c r="Y26" s="4"/>
      <c r="Z26" s="4"/>
    </row>
    <row r="27" spans="1:26" ht="40.4" customHeight="1" x14ac:dyDescent="0.3">
      <c r="A27" s="30">
        <v>7</v>
      </c>
      <c r="B27" s="306">
        <f>SUM('1-Cover Sheet'!H43-'1-Cover Sheet'!H47)</f>
        <v>0</v>
      </c>
      <c r="C27" s="277">
        <f>'1-Cover Sheet'!H45</f>
        <v>0</v>
      </c>
      <c r="D27" s="307">
        <f>'Activity 7'!E14</f>
        <v>0</v>
      </c>
      <c r="E27" s="307">
        <f>SUM('Activity 7'!E11:I11)</f>
        <v>0</v>
      </c>
      <c r="F27" s="308">
        <f>'Activity 7'!E12</f>
        <v>0</v>
      </c>
      <c r="G27" s="1157" t="s">
        <v>22</v>
      </c>
      <c r="H27" s="944"/>
      <c r="I27" s="1159">
        <f>COUNTA('Activity 7'!B20:C26)</f>
        <v>0</v>
      </c>
      <c r="J27" s="1159"/>
      <c r="K27" s="1161" t="s">
        <v>22</v>
      </c>
      <c r="L27" s="1161"/>
      <c r="M27" s="1161" t="s">
        <v>22</v>
      </c>
      <c r="N27" s="1161"/>
      <c r="O27" s="1162"/>
      <c r="P27" s="1163"/>
      <c r="Q27" s="1163"/>
      <c r="R27" s="1163"/>
      <c r="S27" s="1163"/>
      <c r="T27" s="1163"/>
      <c r="U27" s="1163"/>
      <c r="V27" s="1163"/>
      <c r="W27" s="1164"/>
      <c r="X27" s="4"/>
      <c r="Y27" s="4"/>
      <c r="Z27" s="4"/>
    </row>
    <row r="28" spans="1:26" ht="40.4" customHeight="1" x14ac:dyDescent="0.3">
      <c r="A28" s="30">
        <v>8</v>
      </c>
      <c r="B28" s="306">
        <f>SUM('1-Cover Sheet'!H48-'1-Cover Sheet'!H52)</f>
        <v>0</v>
      </c>
      <c r="C28" s="277">
        <f>'1-Cover Sheet'!H50</f>
        <v>0</v>
      </c>
      <c r="D28" s="307">
        <f>'Activity 8'!E14</f>
        <v>0</v>
      </c>
      <c r="E28" s="307">
        <f>SUM('Activity 8'!E11:I11)</f>
        <v>0</v>
      </c>
      <c r="F28" s="308">
        <f>'Activity 8'!E12</f>
        <v>0</v>
      </c>
      <c r="G28" s="1157" t="s">
        <v>22</v>
      </c>
      <c r="H28" s="944"/>
      <c r="I28" s="1159">
        <f>COUNTA('Activity 8'!B20:C26)</f>
        <v>0</v>
      </c>
      <c r="J28" s="1159"/>
      <c r="K28" s="1161" t="s">
        <v>22</v>
      </c>
      <c r="L28" s="1161"/>
      <c r="M28" s="1161" t="s">
        <v>22</v>
      </c>
      <c r="N28" s="1161"/>
      <c r="O28" s="1162"/>
      <c r="P28" s="1163"/>
      <c r="Q28" s="1163"/>
      <c r="R28" s="1163"/>
      <c r="S28" s="1163"/>
      <c r="T28" s="1163"/>
      <c r="U28" s="1163"/>
      <c r="V28" s="1163"/>
      <c r="W28" s="1164"/>
      <c r="X28" s="4"/>
      <c r="Y28" s="4"/>
      <c r="Z28" s="4"/>
    </row>
    <row r="29" spans="1:26" ht="40.4" customHeight="1" x14ac:dyDescent="0.3">
      <c r="A29" s="30">
        <v>9</v>
      </c>
      <c r="B29" s="306">
        <f>SUM('1-Cover Sheet'!H53-'1-Cover Sheet'!H57)</f>
        <v>0</v>
      </c>
      <c r="C29" s="277">
        <f>'1-Cover Sheet'!H55</f>
        <v>0</v>
      </c>
      <c r="D29" s="307">
        <f>'Activity 9'!E14</f>
        <v>0</v>
      </c>
      <c r="E29" s="307">
        <f>SUM('Activity 9'!E11:I11)</f>
        <v>0</v>
      </c>
      <c r="F29" s="308">
        <f>'Activity 9'!E12</f>
        <v>0</v>
      </c>
      <c r="G29" s="1157" t="s">
        <v>22</v>
      </c>
      <c r="H29" s="944"/>
      <c r="I29" s="1159">
        <f>COUNTA('Activity 9'!B20:C26)</f>
        <v>0</v>
      </c>
      <c r="J29" s="1159"/>
      <c r="K29" s="1161" t="s">
        <v>22</v>
      </c>
      <c r="L29" s="1161"/>
      <c r="M29" s="1161" t="s">
        <v>22</v>
      </c>
      <c r="N29" s="1161"/>
      <c r="O29" s="1162"/>
      <c r="P29" s="1163"/>
      <c r="Q29" s="1163"/>
      <c r="R29" s="1163"/>
      <c r="S29" s="1163"/>
      <c r="T29" s="1163"/>
      <c r="U29" s="1163"/>
      <c r="V29" s="1163"/>
      <c r="W29" s="1164"/>
      <c r="X29" s="4"/>
      <c r="Y29" s="4"/>
      <c r="Z29" s="4"/>
    </row>
    <row r="30" spans="1:26" ht="40.4" customHeight="1" x14ac:dyDescent="0.3">
      <c r="A30" s="80">
        <v>10</v>
      </c>
      <c r="B30" s="309">
        <f>SUM('1-Cover Sheet'!H58-'1-Cover Sheet'!H62)</f>
        <v>0</v>
      </c>
      <c r="C30" s="43">
        <f>'1-Cover Sheet'!H60</f>
        <v>0</v>
      </c>
      <c r="D30" s="307">
        <f>'Activity 10'!E14</f>
        <v>0</v>
      </c>
      <c r="E30" s="307">
        <f>SUM('Activity 10'!E11:I11)</f>
        <v>0</v>
      </c>
      <c r="F30" s="308">
        <f>'Activity 10'!E12</f>
        <v>0</v>
      </c>
      <c r="G30" s="1157" t="s">
        <v>22</v>
      </c>
      <c r="H30" s="944"/>
      <c r="I30" s="1159">
        <f>COUNTA('Activity 10'!B20:C26)</f>
        <v>0</v>
      </c>
      <c r="J30" s="1159"/>
      <c r="K30" s="1161" t="s">
        <v>22</v>
      </c>
      <c r="L30" s="1161"/>
      <c r="M30" s="1161" t="s">
        <v>22</v>
      </c>
      <c r="N30" s="1161"/>
      <c r="O30" s="1162"/>
      <c r="P30" s="1053"/>
      <c r="Q30" s="1053"/>
      <c r="R30" s="1053"/>
      <c r="S30" s="1053"/>
      <c r="T30" s="1053"/>
      <c r="U30" s="1053"/>
      <c r="V30" s="1053"/>
      <c r="W30" s="993"/>
      <c r="X30" s="4"/>
      <c r="Y30" s="4"/>
      <c r="Z30" s="4"/>
    </row>
    <row r="31" spans="1:26" ht="40.4" customHeight="1" x14ac:dyDescent="0.3">
      <c r="A31" s="80" t="s">
        <v>634</v>
      </c>
      <c r="B31" s="309">
        <f>'1-Cover Sheet'!C90</f>
        <v>0</v>
      </c>
      <c r="C31" s="43">
        <f>'1-Cover Sheet'!C91</f>
        <v>0</v>
      </c>
      <c r="D31" s="307">
        <f>SUM('1-Cover Sheet'!C97+'1-Cover Sheet'!C98)</f>
        <v>0</v>
      </c>
      <c r="E31" s="307">
        <f>'1-Cover Sheet'!C94</f>
        <v>0</v>
      </c>
      <c r="F31" s="308">
        <f>SUM('1-Cover Sheet'!C95:C96)</f>
        <v>0</v>
      </c>
      <c r="G31" s="1157" t="s">
        <v>22</v>
      </c>
      <c r="H31" s="944"/>
      <c r="I31" s="1159">
        <f>COUNTA('Competitive Activity 1'!B18:B24)</f>
        <v>0</v>
      </c>
      <c r="J31" s="1159"/>
      <c r="K31" s="1161" t="s">
        <v>22</v>
      </c>
      <c r="L31" s="1161"/>
      <c r="M31" s="1161" t="s">
        <v>22</v>
      </c>
      <c r="N31" s="1161"/>
      <c r="O31" s="1162"/>
      <c r="P31" s="1053"/>
      <c r="Q31" s="1053"/>
      <c r="R31" s="1053"/>
      <c r="S31" s="1053"/>
      <c r="T31" s="1053"/>
      <c r="U31" s="1053"/>
      <c r="V31" s="1053"/>
      <c r="W31" s="993"/>
      <c r="X31" s="4"/>
      <c r="Y31" s="4"/>
      <c r="Z31" s="4"/>
    </row>
    <row r="32" spans="1:26" ht="40.4" customHeight="1" x14ac:dyDescent="0.3">
      <c r="A32" s="80" t="s">
        <v>635</v>
      </c>
      <c r="B32" s="309">
        <f>'1-Cover Sheet'!D90</f>
        <v>0</v>
      </c>
      <c r="C32" s="43">
        <f>'1-Cover Sheet'!D91</f>
        <v>0</v>
      </c>
      <c r="D32" s="307">
        <f>SUM('1-Cover Sheet'!D97+'1-Cover Sheet'!D98)</f>
        <v>0</v>
      </c>
      <c r="E32" s="307">
        <f>'1-Cover Sheet'!D94</f>
        <v>0</v>
      </c>
      <c r="F32" s="308">
        <f>SUM('1-Cover Sheet'!D95:D96)</f>
        <v>0</v>
      </c>
      <c r="G32" s="1157" t="s">
        <v>22</v>
      </c>
      <c r="H32" s="944"/>
      <c r="I32" s="1159">
        <f>COUNTA('Competitive Activity 2'!B20:B26)</f>
        <v>0</v>
      </c>
      <c r="J32" s="1159"/>
      <c r="K32" s="1161" t="s">
        <v>22</v>
      </c>
      <c r="L32" s="1161"/>
      <c r="M32" s="1161" t="s">
        <v>22</v>
      </c>
      <c r="N32" s="1161"/>
      <c r="O32" s="1162"/>
      <c r="P32" s="1053"/>
      <c r="Q32" s="1053"/>
      <c r="R32" s="1053"/>
      <c r="S32" s="1053"/>
      <c r="T32" s="1053"/>
      <c r="U32" s="1053"/>
      <c r="V32" s="1053"/>
      <c r="W32" s="993"/>
      <c r="X32" s="4"/>
      <c r="Y32" s="4"/>
      <c r="Z32" s="4"/>
    </row>
    <row r="33" spans="1:26" ht="60.65" customHeight="1" thickBot="1" x14ac:dyDescent="0.35">
      <c r="A33" s="84" t="s">
        <v>636</v>
      </c>
      <c r="B33" s="310">
        <f>SUM('1-Cover Sheet'!H63-'1-Cover Sheet'!H65)</f>
        <v>0</v>
      </c>
      <c r="C33" s="101">
        <f>'1-Cover Sheet'!H64</f>
        <v>0</v>
      </c>
      <c r="D33" s="311">
        <f>'2-Narrative Summary'!C11</f>
        <v>0</v>
      </c>
      <c r="E33" s="311">
        <f>SUM('2-Narrative Summary'!C9:G9)</f>
        <v>0</v>
      </c>
      <c r="F33" s="312">
        <f>'2-Narrative Summary'!C10</f>
        <v>0</v>
      </c>
      <c r="G33" s="1250" t="s">
        <v>22</v>
      </c>
      <c r="H33" s="1251"/>
      <c r="I33" s="1173"/>
      <c r="J33" s="1173"/>
      <c r="K33" s="1174" t="s">
        <v>22</v>
      </c>
      <c r="L33" s="1174"/>
      <c r="M33" s="1174" t="s">
        <v>22</v>
      </c>
      <c r="N33" s="1174"/>
      <c r="O33" s="1175"/>
      <c r="P33" s="1176"/>
      <c r="Q33" s="1176"/>
      <c r="R33" s="1176"/>
      <c r="S33" s="1176"/>
      <c r="T33" s="1176"/>
      <c r="U33" s="1176"/>
      <c r="V33" s="1176"/>
      <c r="W33" s="1177"/>
      <c r="X33" s="4"/>
      <c r="Y33" s="4"/>
      <c r="Z33" s="4"/>
    </row>
    <row r="34" spans="1:26" ht="51.65" customHeight="1" thickBot="1" x14ac:dyDescent="0.35">
      <c r="A34" s="178" t="s">
        <v>258</v>
      </c>
      <c r="B34" s="260">
        <f>SUM(B21:B33)</f>
        <v>0</v>
      </c>
      <c r="C34" s="261">
        <f>SUM(C21:C33)</f>
        <v>0</v>
      </c>
      <c r="D34" s="302">
        <f>SUM(D21:D33)</f>
        <v>0</v>
      </c>
      <c r="E34" s="302">
        <f t="shared" ref="E34:F34" si="0">SUM(E21:E33)</f>
        <v>0</v>
      </c>
      <c r="F34" s="302">
        <f t="shared" si="0"/>
        <v>0</v>
      </c>
      <c r="G34" s="1254" t="s">
        <v>637</v>
      </c>
      <c r="H34" s="1254"/>
      <c r="I34" s="1178">
        <f>SUM(E21:E32)</f>
        <v>0</v>
      </c>
      <c r="J34" s="1178"/>
      <c r="K34" s="1253" t="s">
        <v>638</v>
      </c>
      <c r="L34" s="1254"/>
      <c r="M34" s="1178">
        <f>SUM(F21:F32)</f>
        <v>0</v>
      </c>
      <c r="N34" s="1179"/>
      <c r="O34" s="1255" t="s">
        <v>639</v>
      </c>
      <c r="P34" s="1256"/>
      <c r="Q34" s="1257">
        <f>E33</f>
        <v>0</v>
      </c>
      <c r="R34" s="1256"/>
      <c r="S34" s="1255" t="s">
        <v>640</v>
      </c>
      <c r="T34" s="1256"/>
      <c r="U34" s="1257">
        <f>F33</f>
        <v>0</v>
      </c>
      <c r="V34" s="1256"/>
      <c r="W34" s="1258"/>
      <c r="X34" s="4"/>
      <c r="Y34" s="4"/>
      <c r="Z34" s="4"/>
    </row>
    <row r="35" spans="1:26" ht="51.65" customHeight="1" thickBot="1" x14ac:dyDescent="0.35">
      <c r="A35" s="1180" t="s">
        <v>641</v>
      </c>
      <c r="B35" s="1262"/>
      <c r="C35" s="1262"/>
      <c r="D35" s="1262"/>
      <c r="E35" s="1262"/>
      <c r="F35" s="1262"/>
      <c r="G35" s="1262"/>
      <c r="H35" s="1262"/>
      <c r="I35" s="1262"/>
      <c r="J35" s="1262"/>
      <c r="K35" s="1263"/>
      <c r="L35" s="82"/>
      <c r="M35" s="82"/>
      <c r="N35" s="82"/>
      <c r="O35" s="82"/>
      <c r="P35" s="82"/>
      <c r="Q35" s="82"/>
      <c r="R35" s="82"/>
      <c r="S35" s="82"/>
      <c r="T35" s="82"/>
      <c r="U35" s="82"/>
      <c r="V35" s="82"/>
      <c r="W35" s="82"/>
      <c r="X35" s="82"/>
      <c r="Y35" s="82"/>
      <c r="Z35" s="82"/>
    </row>
    <row r="36" spans="1:26" ht="51.65" customHeight="1" x14ac:dyDescent="0.3">
      <c r="A36" s="1259" t="s">
        <v>642</v>
      </c>
      <c r="B36" s="1260"/>
      <c r="C36" s="1260"/>
      <c r="D36" s="1260"/>
      <c r="E36" s="1260"/>
      <c r="F36" s="1260"/>
      <c r="G36" s="1260"/>
      <c r="H36" s="1260"/>
      <c r="I36" s="1260"/>
      <c r="J36" s="1260"/>
      <c r="K36" s="1261"/>
      <c r="L36" s="81"/>
      <c r="M36" s="81"/>
      <c r="N36" s="81"/>
      <c r="O36" s="81"/>
      <c r="P36" s="81"/>
      <c r="Q36" s="81"/>
      <c r="R36" s="81"/>
      <c r="S36" s="81"/>
      <c r="T36" s="81"/>
      <c r="U36" s="81"/>
      <c r="V36" s="81"/>
      <c r="W36" s="81"/>
      <c r="X36" s="81"/>
      <c r="Y36" s="81"/>
      <c r="Z36" s="81"/>
    </row>
    <row r="37" spans="1:26" ht="73.5" customHeight="1" x14ac:dyDescent="0.3">
      <c r="A37" s="29" t="s">
        <v>580</v>
      </c>
      <c r="B37" s="1252" t="s">
        <v>643</v>
      </c>
      <c r="C37" s="1252"/>
      <c r="D37" s="1247" t="s">
        <v>644</v>
      </c>
      <c r="E37" s="942"/>
      <c r="F37" s="1247" t="s">
        <v>645</v>
      </c>
      <c r="G37" s="1248"/>
      <c r="H37" s="1248"/>
      <c r="I37" s="1247" t="s">
        <v>646</v>
      </c>
      <c r="J37" s="1248"/>
      <c r="K37" s="1249"/>
      <c r="L37" s="1169"/>
      <c r="M37" s="1169"/>
      <c r="N37" s="1169"/>
      <c r="O37" s="1169"/>
      <c r="P37" s="1169"/>
      <c r="Q37" s="1169"/>
      <c r="R37" s="1169"/>
      <c r="S37" s="1169"/>
      <c r="T37" s="1169"/>
      <c r="U37" s="1169"/>
      <c r="V37" s="1169"/>
      <c r="W37" s="1169"/>
      <c r="X37" s="1170"/>
      <c r="Y37" s="1170"/>
      <c r="Z37" s="1170"/>
    </row>
    <row r="38" spans="1:26" ht="50.15" customHeight="1" x14ac:dyDescent="0.3">
      <c r="A38" s="104"/>
      <c r="B38" s="1231"/>
      <c r="C38" s="1232"/>
      <c r="D38" s="1231"/>
      <c r="E38" s="1232"/>
      <c r="F38" s="1150"/>
      <c r="G38" s="1151"/>
      <c r="H38" s="1151"/>
      <c r="I38" s="1150"/>
      <c r="J38" s="1151"/>
      <c r="K38" s="1152"/>
      <c r="L38" s="1168"/>
      <c r="M38" s="1168"/>
      <c r="N38" s="1160"/>
      <c r="O38" s="1160"/>
      <c r="P38" s="1160"/>
      <c r="Q38" s="1160"/>
      <c r="R38" s="1160"/>
      <c r="S38" s="1160"/>
      <c r="T38" s="1160"/>
      <c r="U38" s="1160"/>
      <c r="V38" s="1160"/>
      <c r="W38" s="1160"/>
      <c r="X38" s="1160"/>
      <c r="Y38" s="1160"/>
      <c r="Z38" s="1160"/>
    </row>
    <row r="39" spans="1:26" ht="50.15" customHeight="1" x14ac:dyDescent="0.3">
      <c r="A39" s="104"/>
      <c r="B39" s="1231"/>
      <c r="C39" s="1232"/>
      <c r="D39" s="1231"/>
      <c r="E39" s="1232"/>
      <c r="F39" s="1150"/>
      <c r="G39" s="1151"/>
      <c r="H39" s="1151"/>
      <c r="I39" s="1150"/>
      <c r="J39" s="1151"/>
      <c r="K39" s="1152"/>
      <c r="L39" s="1168"/>
      <c r="M39" s="1168"/>
      <c r="N39" s="1160"/>
      <c r="O39" s="1160"/>
      <c r="P39" s="1160"/>
      <c r="Q39" s="1160"/>
      <c r="R39" s="1160"/>
      <c r="S39" s="1160"/>
      <c r="T39" s="1160"/>
      <c r="U39" s="1160"/>
      <c r="V39" s="1160"/>
      <c r="W39" s="1160"/>
      <c r="X39" s="1160"/>
      <c r="Y39" s="1160"/>
      <c r="Z39" s="1160"/>
    </row>
    <row r="40" spans="1:26" ht="50.15" customHeight="1" x14ac:dyDescent="0.3">
      <c r="A40" s="104"/>
      <c r="B40" s="1231"/>
      <c r="C40" s="1232"/>
      <c r="D40" s="1231"/>
      <c r="E40" s="1232"/>
      <c r="F40" s="1150"/>
      <c r="G40" s="1151"/>
      <c r="H40" s="1151"/>
      <c r="I40" s="1150"/>
      <c r="J40" s="1151"/>
      <c r="K40" s="1152"/>
      <c r="L40" s="1168"/>
      <c r="M40" s="1168"/>
      <c r="N40" s="1160"/>
      <c r="O40" s="1160"/>
      <c r="P40" s="1160"/>
      <c r="Q40" s="1160"/>
      <c r="R40" s="1160"/>
      <c r="S40" s="1160"/>
      <c r="T40" s="1160"/>
      <c r="U40" s="1160"/>
      <c r="V40" s="1160"/>
      <c r="W40" s="1160"/>
      <c r="X40" s="1160"/>
      <c r="Y40" s="1160"/>
      <c r="Z40" s="1160"/>
    </row>
    <row r="41" spans="1:26" ht="50.15" customHeight="1" x14ac:dyDescent="0.3">
      <c r="A41" s="104"/>
      <c r="B41" s="1231"/>
      <c r="C41" s="1232"/>
      <c r="D41" s="1231"/>
      <c r="E41" s="1232"/>
      <c r="F41" s="1150"/>
      <c r="G41" s="1151"/>
      <c r="H41" s="1151"/>
      <c r="I41" s="1150"/>
      <c r="J41" s="1151"/>
      <c r="K41" s="1152"/>
      <c r="L41" s="1168"/>
      <c r="M41" s="1168"/>
      <c r="N41" s="1160"/>
      <c r="O41" s="1160"/>
      <c r="P41" s="1160"/>
      <c r="Q41" s="1160"/>
      <c r="R41" s="1160"/>
      <c r="S41" s="1160"/>
      <c r="T41" s="1160"/>
      <c r="U41" s="1160"/>
      <c r="V41" s="1160"/>
      <c r="W41" s="1160"/>
      <c r="X41" s="1160"/>
      <c r="Y41" s="1160"/>
      <c r="Z41" s="1160"/>
    </row>
    <row r="42" spans="1:26" ht="50.15" customHeight="1" x14ac:dyDescent="0.3">
      <c r="A42" s="104"/>
      <c r="B42" s="1231"/>
      <c r="C42" s="1232"/>
      <c r="D42" s="1231"/>
      <c r="E42" s="1232"/>
      <c r="F42" s="1150"/>
      <c r="G42" s="1151"/>
      <c r="H42" s="1151"/>
      <c r="I42" s="1150"/>
      <c r="J42" s="1151"/>
      <c r="K42" s="1152"/>
      <c r="L42" s="1168"/>
      <c r="M42" s="1168"/>
      <c r="N42" s="1160"/>
      <c r="O42" s="1160"/>
      <c r="P42" s="1160"/>
      <c r="Q42" s="1160"/>
      <c r="R42" s="1160"/>
      <c r="S42" s="1160"/>
      <c r="T42" s="1160"/>
      <c r="U42" s="1160"/>
      <c r="V42" s="1160"/>
      <c r="W42" s="1160"/>
      <c r="X42" s="1160"/>
      <c r="Y42" s="1160"/>
      <c r="Z42" s="1160"/>
    </row>
    <row r="43" spans="1:26" ht="50.15" customHeight="1" x14ac:dyDescent="0.3">
      <c r="A43" s="104"/>
      <c r="B43" s="1231"/>
      <c r="C43" s="1232"/>
      <c r="D43" s="1231"/>
      <c r="E43" s="1232"/>
      <c r="F43" s="1150"/>
      <c r="G43" s="1151"/>
      <c r="H43" s="1151"/>
      <c r="I43" s="1150"/>
      <c r="J43" s="1151"/>
      <c r="K43" s="1152"/>
      <c r="L43" s="1168"/>
      <c r="M43" s="1168"/>
      <c r="N43" s="1160"/>
      <c r="O43" s="1160"/>
      <c r="P43" s="1160"/>
      <c r="Q43" s="1160"/>
      <c r="R43" s="1160"/>
      <c r="S43" s="1160"/>
      <c r="T43" s="1160"/>
      <c r="U43" s="1160"/>
      <c r="V43" s="1160"/>
      <c r="W43" s="1160"/>
      <c r="X43" s="1160"/>
      <c r="Y43" s="1160"/>
      <c r="Z43" s="1160"/>
    </row>
    <row r="44" spans="1:26" ht="50.15" customHeight="1" x14ac:dyDescent="0.3">
      <c r="A44" s="104"/>
      <c r="B44" s="1231"/>
      <c r="C44" s="1232"/>
      <c r="D44" s="1231"/>
      <c r="E44" s="1232"/>
      <c r="F44" s="1150"/>
      <c r="G44" s="1151"/>
      <c r="H44" s="1151"/>
      <c r="I44" s="1150"/>
      <c r="J44" s="1151"/>
      <c r="K44" s="1152"/>
      <c r="L44" s="1168"/>
      <c r="M44" s="1168"/>
      <c r="N44" s="1160"/>
      <c r="O44" s="1160"/>
      <c r="P44" s="1160"/>
      <c r="Q44" s="1160"/>
      <c r="R44" s="1160"/>
      <c r="S44" s="1160"/>
      <c r="T44" s="1160"/>
      <c r="U44" s="1160"/>
      <c r="V44" s="1160"/>
      <c r="W44" s="1160"/>
      <c r="X44" s="1160"/>
      <c r="Y44" s="1160"/>
      <c r="Z44" s="1160"/>
    </row>
    <row r="45" spans="1:26" ht="50.15" customHeight="1" x14ac:dyDescent="0.3">
      <c r="A45" s="104"/>
      <c r="B45" s="1231"/>
      <c r="C45" s="1232"/>
      <c r="D45" s="1231"/>
      <c r="E45" s="1232"/>
      <c r="F45" s="1150"/>
      <c r="G45" s="1151"/>
      <c r="H45" s="1151"/>
      <c r="I45" s="1150"/>
      <c r="J45" s="1151"/>
      <c r="K45" s="1152"/>
      <c r="L45" s="1168"/>
      <c r="M45" s="1168"/>
      <c r="N45" s="1160"/>
      <c r="O45" s="1160"/>
      <c r="P45" s="1160"/>
      <c r="Q45" s="1160"/>
      <c r="R45" s="1160"/>
      <c r="S45" s="1160"/>
      <c r="T45" s="1160"/>
      <c r="U45" s="1160"/>
      <c r="V45" s="1160"/>
      <c r="W45" s="1160"/>
      <c r="X45" s="1160"/>
      <c r="Y45" s="1160"/>
      <c r="Z45" s="1160"/>
    </row>
    <row r="46" spans="1:26" ht="50.15" customHeight="1" x14ac:dyDescent="0.3">
      <c r="A46" s="104"/>
      <c r="B46" s="1231"/>
      <c r="C46" s="1232"/>
      <c r="D46" s="1231"/>
      <c r="E46" s="1232"/>
      <c r="F46" s="1150"/>
      <c r="G46" s="1151"/>
      <c r="H46" s="1151"/>
      <c r="I46" s="1150"/>
      <c r="J46" s="1151"/>
      <c r="K46" s="1152"/>
      <c r="L46" s="1168"/>
      <c r="M46" s="1168"/>
      <c r="N46" s="1160"/>
      <c r="O46" s="1160"/>
      <c r="P46" s="1160"/>
      <c r="Q46" s="1160"/>
      <c r="R46" s="1160"/>
      <c r="S46" s="1160"/>
      <c r="T46" s="1160"/>
      <c r="U46" s="1160"/>
      <c r="V46" s="1160"/>
      <c r="W46" s="1160"/>
      <c r="X46" s="1160"/>
      <c r="Y46" s="1160"/>
      <c r="Z46" s="1160"/>
    </row>
    <row r="47" spans="1:26" ht="50.15" customHeight="1" x14ac:dyDescent="0.3">
      <c r="A47" s="104"/>
      <c r="B47" s="1231"/>
      <c r="C47" s="1232"/>
      <c r="D47" s="1231"/>
      <c r="E47" s="1232"/>
      <c r="F47" s="1150"/>
      <c r="G47" s="1151"/>
      <c r="H47" s="1151"/>
      <c r="I47" s="1150"/>
      <c r="J47" s="1151"/>
      <c r="K47" s="1152"/>
      <c r="L47" s="1168"/>
      <c r="M47" s="1168"/>
      <c r="N47" s="1160"/>
      <c r="O47" s="1160"/>
      <c r="P47" s="1160"/>
      <c r="Q47" s="1160"/>
      <c r="R47" s="1160"/>
      <c r="S47" s="1160"/>
      <c r="T47" s="1160"/>
      <c r="U47" s="1160"/>
      <c r="V47" s="1160"/>
      <c r="W47" s="1160"/>
      <c r="X47" s="1160"/>
      <c r="Y47" s="1160"/>
      <c r="Z47" s="1160"/>
    </row>
    <row r="48" spans="1:26" ht="50.15" customHeight="1" x14ac:dyDescent="0.3">
      <c r="A48" s="104"/>
      <c r="B48" s="1231"/>
      <c r="C48" s="1232"/>
      <c r="D48" s="1231"/>
      <c r="E48" s="1232"/>
      <c r="F48" s="1150"/>
      <c r="G48" s="1151"/>
      <c r="H48" s="1151"/>
      <c r="I48" s="1150"/>
      <c r="J48" s="1151"/>
      <c r="K48" s="1152"/>
      <c r="L48" s="1168"/>
      <c r="M48" s="1168"/>
      <c r="N48" s="1160"/>
      <c r="O48" s="1160"/>
      <c r="P48" s="1160"/>
      <c r="Q48" s="1160"/>
      <c r="R48" s="1160"/>
      <c r="S48" s="1160"/>
      <c r="T48" s="1160"/>
      <c r="U48" s="1160"/>
      <c r="V48" s="1160"/>
      <c r="W48" s="1160"/>
      <c r="X48" s="1160"/>
      <c r="Y48" s="1160"/>
      <c r="Z48" s="1160"/>
    </row>
    <row r="49" spans="1:26" ht="50.15" customHeight="1" x14ac:dyDescent="0.3">
      <c r="A49" s="104"/>
      <c r="B49" s="1231"/>
      <c r="C49" s="1232"/>
      <c r="D49" s="1231"/>
      <c r="E49" s="1232"/>
      <c r="F49" s="1150"/>
      <c r="G49" s="1151"/>
      <c r="H49" s="1151"/>
      <c r="I49" s="1150"/>
      <c r="J49" s="1151"/>
      <c r="K49" s="1152"/>
      <c r="L49" s="1168"/>
      <c r="M49" s="1168"/>
      <c r="N49" s="1160"/>
      <c r="O49" s="1160"/>
      <c r="P49" s="1160"/>
      <c r="Q49" s="1160"/>
      <c r="R49" s="1160"/>
      <c r="S49" s="1160"/>
      <c r="T49" s="1160"/>
      <c r="U49" s="1160"/>
      <c r="V49" s="1160"/>
      <c r="W49" s="1160"/>
      <c r="X49" s="1160"/>
      <c r="Y49" s="1160"/>
      <c r="Z49" s="1160"/>
    </row>
    <row r="50" spans="1:26" ht="50.15" customHeight="1" thickBot="1" x14ac:dyDescent="0.35">
      <c r="A50" s="181"/>
      <c r="B50" s="1233"/>
      <c r="C50" s="1234"/>
      <c r="D50" s="1233"/>
      <c r="E50" s="1234"/>
      <c r="F50" s="1165"/>
      <c r="G50" s="1166"/>
      <c r="H50" s="1166"/>
      <c r="I50" s="1165"/>
      <c r="J50" s="1166"/>
      <c r="K50" s="1167"/>
      <c r="L50" s="1168"/>
      <c r="M50" s="1168"/>
      <c r="N50" s="1160"/>
      <c r="O50" s="1160"/>
      <c r="P50" s="1160"/>
      <c r="Q50" s="1160"/>
      <c r="R50" s="1160"/>
      <c r="S50" s="1160"/>
      <c r="T50" s="1160"/>
      <c r="U50" s="1160"/>
      <c r="V50" s="1160"/>
      <c r="W50" s="1160"/>
      <c r="X50" s="1160"/>
      <c r="Y50" s="1160"/>
      <c r="Z50" s="1160"/>
    </row>
  </sheetData>
  <sheetProtection algorithmName="SHA-512" hashValue="XsqNYj52mDExAlS+E9lBau3DFhxZFDpZAYduNoMvD/xgNMqKdL+MLOuJo78bxTX+GcPbNYFxAek7pWheMCT+aA==" saltValue="u92d0P2cYrdSG8gsu+gAnA==" spinCount="100000" sheet="1" formatCells="0" formatColumns="0" selectLockedCells="1"/>
  <mergeCells count="265">
    <mergeCell ref="S34:T34"/>
    <mergeCell ref="U34:W34"/>
    <mergeCell ref="D43:E43"/>
    <mergeCell ref="A36:K36"/>
    <mergeCell ref="A35:K35"/>
    <mergeCell ref="L43:M43"/>
    <mergeCell ref="B39:C39"/>
    <mergeCell ref="I34:J34"/>
    <mergeCell ref="D38:E38"/>
    <mergeCell ref="D39:E39"/>
    <mergeCell ref="K28:L28"/>
    <mergeCell ref="K33:L33"/>
    <mergeCell ref="K30:L30"/>
    <mergeCell ref="K31:L31"/>
    <mergeCell ref="K32:L32"/>
    <mergeCell ref="K34:L34"/>
    <mergeCell ref="G34:H34"/>
    <mergeCell ref="O34:P34"/>
    <mergeCell ref="Q34:R34"/>
    <mergeCell ref="M25:N25"/>
    <mergeCell ref="G26:H26"/>
    <mergeCell ref="G29:H29"/>
    <mergeCell ref="G25:H25"/>
    <mergeCell ref="G28:H28"/>
    <mergeCell ref="F41:H41"/>
    <mergeCell ref="F42:H42"/>
    <mergeCell ref="G33:H33"/>
    <mergeCell ref="B44:C44"/>
    <mergeCell ref="B40:C40"/>
    <mergeCell ref="B37:C37"/>
    <mergeCell ref="B41:C41"/>
    <mergeCell ref="L37:M37"/>
    <mergeCell ref="L41:M41"/>
    <mergeCell ref="I38:K38"/>
    <mergeCell ref="I39:K39"/>
    <mergeCell ref="I40:K40"/>
    <mergeCell ref="I41:K41"/>
    <mergeCell ref="I42:K42"/>
    <mergeCell ref="L40:M40"/>
    <mergeCell ref="B38:C38"/>
    <mergeCell ref="F43:H43"/>
    <mergeCell ref="F44:H44"/>
    <mergeCell ref="D37:E37"/>
    <mergeCell ref="D44:E44"/>
    <mergeCell ref="B43:C43"/>
    <mergeCell ref="B42:C42"/>
    <mergeCell ref="D40:E40"/>
    <mergeCell ref="D41:E41"/>
    <mergeCell ref="D42:E42"/>
    <mergeCell ref="K23:L23"/>
    <mergeCell ref="A9:C10"/>
    <mergeCell ref="A11:C14"/>
    <mergeCell ref="D9:I9"/>
    <mergeCell ref="J9:L9"/>
    <mergeCell ref="A15:C15"/>
    <mergeCell ref="A17:C17"/>
    <mergeCell ref="K20:L20"/>
    <mergeCell ref="F37:H37"/>
    <mergeCell ref="I37:K37"/>
    <mergeCell ref="F38:H38"/>
    <mergeCell ref="F39:H39"/>
    <mergeCell ref="F40:H40"/>
    <mergeCell ref="G31:H31"/>
    <mergeCell ref="K24:L24"/>
    <mergeCell ref="K25:L25"/>
    <mergeCell ref="K26:L26"/>
    <mergeCell ref="K27:L27"/>
    <mergeCell ref="M23:N23"/>
    <mergeCell ref="M20:N20"/>
    <mergeCell ref="G12:I12"/>
    <mergeCell ref="M11:O11"/>
    <mergeCell ref="M22:N22"/>
    <mergeCell ref="M9:O9"/>
    <mergeCell ref="J11:L11"/>
    <mergeCell ref="D11:F11"/>
    <mergeCell ref="G11:I11"/>
    <mergeCell ref="F16:O16"/>
    <mergeCell ref="N14:O14"/>
    <mergeCell ref="D10:I10"/>
    <mergeCell ref="J10:L10"/>
    <mergeCell ref="I23:J23"/>
    <mergeCell ref="I22:J22"/>
    <mergeCell ref="I21:J21"/>
    <mergeCell ref="G21:H21"/>
    <mergeCell ref="G22:H22"/>
    <mergeCell ref="G23:H23"/>
    <mergeCell ref="M10:O10"/>
    <mergeCell ref="F17:O17"/>
    <mergeCell ref="D15:E15"/>
    <mergeCell ref="F15:O15"/>
    <mergeCell ref="D17:E17"/>
    <mergeCell ref="B49:C49"/>
    <mergeCell ref="B50:C50"/>
    <mergeCell ref="B45:C45"/>
    <mergeCell ref="B47:C47"/>
    <mergeCell ref="B46:C46"/>
    <mergeCell ref="B48:C48"/>
    <mergeCell ref="F46:H46"/>
    <mergeCell ref="F47:H47"/>
    <mergeCell ref="F48:H48"/>
    <mergeCell ref="F49:H49"/>
    <mergeCell ref="F50:H50"/>
    <mergeCell ref="F45:H45"/>
    <mergeCell ref="D45:E45"/>
    <mergeCell ref="D46:E46"/>
    <mergeCell ref="D47:E47"/>
    <mergeCell ref="D48:E48"/>
    <mergeCell ref="D49:E49"/>
    <mergeCell ref="D50:E50"/>
    <mergeCell ref="P17:Z17"/>
    <mergeCell ref="P18:Z18"/>
    <mergeCell ref="K22:L22"/>
    <mergeCell ref="A16:C16"/>
    <mergeCell ref="D16:E16"/>
    <mergeCell ref="P12:Z12"/>
    <mergeCell ref="P13:Z13"/>
    <mergeCell ref="P14:Z14"/>
    <mergeCell ref="P15:Z15"/>
    <mergeCell ref="M21:N21"/>
    <mergeCell ref="O21:W21"/>
    <mergeCell ref="O22:W22"/>
    <mergeCell ref="I20:J20"/>
    <mergeCell ref="G20:H20"/>
    <mergeCell ref="A18:C18"/>
    <mergeCell ref="D18:E18"/>
    <mergeCell ref="F18:O18"/>
    <mergeCell ref="D13:I13"/>
    <mergeCell ref="J13:O13"/>
    <mergeCell ref="D14:I14"/>
    <mergeCell ref="O20:W20"/>
    <mergeCell ref="P16:Z16"/>
    <mergeCell ref="O23:W23"/>
    <mergeCell ref="O24:W24"/>
    <mergeCell ref="M24:N24"/>
    <mergeCell ref="A19:W19"/>
    <mergeCell ref="A1:Z1"/>
    <mergeCell ref="A2:Z3"/>
    <mergeCell ref="A4:Z4"/>
    <mergeCell ref="A5:Y5"/>
    <mergeCell ref="A6:O6"/>
    <mergeCell ref="P6:Z6"/>
    <mergeCell ref="D7:I7"/>
    <mergeCell ref="J7:L7"/>
    <mergeCell ref="M7:O7"/>
    <mergeCell ref="A7:C8"/>
    <mergeCell ref="D8:I8"/>
    <mergeCell ref="J8:L8"/>
    <mergeCell ref="M8:O8"/>
    <mergeCell ref="P7:Z7"/>
    <mergeCell ref="P8:Z8"/>
    <mergeCell ref="D12:F12"/>
    <mergeCell ref="P9:Z9"/>
    <mergeCell ref="P10:Z10"/>
    <mergeCell ref="P11:Z11"/>
    <mergeCell ref="K21:L21"/>
    <mergeCell ref="O25:W25"/>
    <mergeCell ref="O26:W26"/>
    <mergeCell ref="O27:W27"/>
    <mergeCell ref="O28:W28"/>
    <mergeCell ref="I26:J26"/>
    <mergeCell ref="I25:J25"/>
    <mergeCell ref="I27:J27"/>
    <mergeCell ref="N37:P37"/>
    <mergeCell ref="N38:P38"/>
    <mergeCell ref="I33:J33"/>
    <mergeCell ref="M33:N33"/>
    <mergeCell ref="O33:W33"/>
    <mergeCell ref="M26:N26"/>
    <mergeCell ref="I28:J28"/>
    <mergeCell ref="M27:N27"/>
    <mergeCell ref="M28:N28"/>
    <mergeCell ref="M34:N34"/>
    <mergeCell ref="K29:L29"/>
    <mergeCell ref="M30:N30"/>
    <mergeCell ref="M31:N31"/>
    <mergeCell ref="M32:N32"/>
    <mergeCell ref="I30:J30"/>
    <mergeCell ref="I31:J31"/>
    <mergeCell ref="I32:J32"/>
    <mergeCell ref="X50:Z50"/>
    <mergeCell ref="L46:M46"/>
    <mergeCell ref="T46:W46"/>
    <mergeCell ref="X46:Z46"/>
    <mergeCell ref="L47:M47"/>
    <mergeCell ref="T47:W47"/>
    <mergeCell ref="X47:Z47"/>
    <mergeCell ref="L48:M48"/>
    <mergeCell ref="T48:W48"/>
    <mergeCell ref="X48:Z48"/>
    <mergeCell ref="Q46:S46"/>
    <mergeCell ref="Q47:S47"/>
    <mergeCell ref="Q48:S48"/>
    <mergeCell ref="Q49:S49"/>
    <mergeCell ref="L49:M49"/>
    <mergeCell ref="T49:W49"/>
    <mergeCell ref="X49:Z49"/>
    <mergeCell ref="Q50:S50"/>
    <mergeCell ref="T50:W50"/>
    <mergeCell ref="X43:Z43"/>
    <mergeCell ref="L44:M44"/>
    <mergeCell ref="T44:W44"/>
    <mergeCell ref="X44:Z44"/>
    <mergeCell ref="L45:M45"/>
    <mergeCell ref="T45:W45"/>
    <mergeCell ref="X45:Z45"/>
    <mergeCell ref="Q43:S43"/>
    <mergeCell ref="Q44:S44"/>
    <mergeCell ref="Q45:S45"/>
    <mergeCell ref="N45:P45"/>
    <mergeCell ref="T43:W43"/>
    <mergeCell ref="X41:Z41"/>
    <mergeCell ref="L42:M42"/>
    <mergeCell ref="T42:W42"/>
    <mergeCell ref="X42:Z42"/>
    <mergeCell ref="Q40:S40"/>
    <mergeCell ref="Q41:S41"/>
    <mergeCell ref="Q42:S42"/>
    <mergeCell ref="T37:W37"/>
    <mergeCell ref="X37:Z37"/>
    <mergeCell ref="X38:Z38"/>
    <mergeCell ref="T38:W38"/>
    <mergeCell ref="L38:M38"/>
    <mergeCell ref="L39:M39"/>
    <mergeCell ref="T39:W39"/>
    <mergeCell ref="X39:Z39"/>
    <mergeCell ref="T41:W41"/>
    <mergeCell ref="X40:Z40"/>
    <mergeCell ref="T40:W40"/>
    <mergeCell ref="Q37:S37"/>
    <mergeCell ref="Q38:S38"/>
    <mergeCell ref="Q39:S39"/>
    <mergeCell ref="N39:P39"/>
    <mergeCell ref="I50:K50"/>
    <mergeCell ref="N46:P46"/>
    <mergeCell ref="N47:P47"/>
    <mergeCell ref="N48:P48"/>
    <mergeCell ref="N49:P49"/>
    <mergeCell ref="N50:P50"/>
    <mergeCell ref="L50:M50"/>
    <mergeCell ref="I48:K48"/>
    <mergeCell ref="I49:K49"/>
    <mergeCell ref="I45:K45"/>
    <mergeCell ref="I46:K46"/>
    <mergeCell ref="I47:K47"/>
    <mergeCell ref="J12:L12"/>
    <mergeCell ref="K14:L14"/>
    <mergeCell ref="G27:H27"/>
    <mergeCell ref="M12:O12"/>
    <mergeCell ref="I24:J24"/>
    <mergeCell ref="G24:H24"/>
    <mergeCell ref="N40:P40"/>
    <mergeCell ref="I29:J29"/>
    <mergeCell ref="M29:N29"/>
    <mergeCell ref="N41:P41"/>
    <mergeCell ref="N42:P42"/>
    <mergeCell ref="N43:P43"/>
    <mergeCell ref="N44:P44"/>
    <mergeCell ref="I43:K43"/>
    <mergeCell ref="I44:K44"/>
    <mergeCell ref="O29:W29"/>
    <mergeCell ref="G30:H30"/>
    <mergeCell ref="O30:W30"/>
    <mergeCell ref="O31:W31"/>
    <mergeCell ref="O32:W32"/>
    <mergeCell ref="G32:H32"/>
  </mergeCells>
  <phoneticPr fontId="41" type="noConversion"/>
  <conditionalFormatting sqref="D16:E16">
    <cfRule type="cellIs" dxfId="5" priority="99" operator="equal">
      <formula>"No"</formula>
    </cfRule>
  </conditionalFormatting>
  <conditionalFormatting sqref="D17:E17">
    <cfRule type="cellIs" dxfId="4" priority="98" operator="equal">
      <formula>"Yes"</formula>
    </cfRule>
  </conditionalFormatting>
  <conditionalFormatting sqref="D18:E18">
    <cfRule type="cellIs" dxfId="3" priority="97" operator="equal">
      <formula>"Yes"</formula>
    </cfRule>
  </conditionalFormatting>
  <conditionalFormatting sqref="G21:G33">
    <cfRule type="cellIs" dxfId="2" priority="69" operator="equal">
      <formula>"No"</formula>
    </cfRule>
  </conditionalFormatting>
  <conditionalFormatting sqref="K21:L33">
    <cfRule type="cellIs" dxfId="1" priority="67" operator="equal">
      <formula>"yes"</formula>
    </cfRule>
  </conditionalFormatting>
  <conditionalFormatting sqref="M21:N33">
    <cfRule type="cellIs" dxfId="0" priority="66" operator="equal">
      <formula>"yes"</formula>
    </cfRule>
  </conditionalFormatting>
  <dataValidations count="4">
    <dataValidation type="list" allowBlank="1" showInputMessage="1" showErrorMessage="1" sqref="D16:E18" xr:uid="{FB89A4AA-D37A-4686-817A-031A87EBD182}">
      <formula1>"Select One, Yes, No"</formula1>
    </dataValidation>
    <dataValidation type="list" allowBlank="1" showInputMessage="1" showErrorMessage="1" sqref="N62:O63 K21:N33 G21:G33" xr:uid="{57E7D80B-1352-49C9-AB99-7663D549D9BA}">
      <formula1>"Select One, Yes, No, N/A "</formula1>
    </dataValidation>
    <dataValidation allowBlank="1" showInputMessage="1" showErrorMessage="1" prompt="Rental assistance, housing relocation &amp; stabilization services to ensure housing affordability to individuals experiencing homelessness or who are at risk of homelessness. " sqref="A54:A63" xr:uid="{07500969-3B27-4437-BB64-C0379390D0EF}"/>
    <dataValidation allowBlank="1" showInputMessage="1" showErrorMessage="1" prompt="Enter the amount noted in Row 18 (Total Amount Expended for Each Activity) of the Disbursement Tracker for each Activity.  _x000a__x000a_Amount in this cell reflects the total expended amounts in previous years AND this reporting year." sqref="D21:D33" xr:uid="{C44F8171-4BCD-4AC0-A22F-2C2987CE4555}"/>
  </dataValidations>
  <pageMargins left="1" right="1" top="1" bottom="1" header="0.5" footer="0.5"/>
  <pageSetup orientation="portrait" horizontalDpi="1200" verticalDpi="120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54A9C-D837-4D21-9A79-9088886B3166}">
  <sheetPr codeName="Sheet11"/>
  <dimension ref="A1:PN2"/>
  <sheetViews>
    <sheetView zoomScale="85" zoomScaleNormal="85" workbookViewId="0">
      <selection activeCell="GK17" sqref="GK17"/>
    </sheetView>
  </sheetViews>
  <sheetFormatPr defaultColWidth="8.54296875" defaultRowHeight="12.5" x14ac:dyDescent="0.25"/>
  <cols>
    <col min="1" max="52" width="20.54296875" customWidth="1"/>
    <col min="53" max="69" width="20.54296875" style="47" customWidth="1"/>
    <col min="70" max="73" width="20.54296875" style="49" customWidth="1"/>
    <col min="74" max="99" width="20.54296875" customWidth="1"/>
    <col min="100" max="249" width="20.54296875" style="1" customWidth="1"/>
    <col min="250" max="309" width="20.54296875" style="235" customWidth="1"/>
    <col min="310" max="311" width="40.54296875" style="1" customWidth="1"/>
    <col min="312" max="313" width="70.54296875" style="1" customWidth="1"/>
    <col min="314" max="345" width="40.54296875" style="1" customWidth="1"/>
    <col min="346" max="347" width="70.54296875" style="1" customWidth="1"/>
    <col min="348" max="373" width="40.54296875" style="1" customWidth="1"/>
    <col min="374" max="374" width="70.54296875" style="1" customWidth="1"/>
    <col min="375" max="410" width="40.54296875" style="1" customWidth="1"/>
    <col min="411" max="411" width="70.54296875" style="1" customWidth="1"/>
    <col min="412" max="412" width="70.54296875" customWidth="1"/>
    <col min="413" max="430" width="8.54296875" style="177"/>
  </cols>
  <sheetData>
    <row r="1" spans="1:309" ht="186.5" thickBot="1" x14ac:dyDescent="0.4">
      <c r="A1" s="228" t="s">
        <v>21</v>
      </c>
      <c r="B1" s="228" t="s">
        <v>24</v>
      </c>
      <c r="C1" s="228" t="s">
        <v>26</v>
      </c>
      <c r="D1" s="228" t="s">
        <v>29</v>
      </c>
      <c r="E1" s="228" t="s">
        <v>31</v>
      </c>
      <c r="F1" s="294" t="s">
        <v>23</v>
      </c>
      <c r="G1" s="294" t="s">
        <v>25</v>
      </c>
      <c r="H1" s="294" t="s">
        <v>27</v>
      </c>
      <c r="I1" s="216" t="s">
        <v>30</v>
      </c>
      <c r="J1" s="244" t="s">
        <v>122</v>
      </c>
      <c r="K1" s="184" t="s">
        <v>42</v>
      </c>
      <c r="L1" s="185" t="s">
        <v>43</v>
      </c>
      <c r="M1" s="185" t="s">
        <v>44</v>
      </c>
      <c r="N1" s="186" t="s">
        <v>45</v>
      </c>
      <c r="O1" s="173" t="s">
        <v>46</v>
      </c>
      <c r="P1" s="185" t="s">
        <v>47</v>
      </c>
      <c r="Q1" s="187" t="s">
        <v>48</v>
      </c>
      <c r="R1" s="185" t="s">
        <v>49</v>
      </c>
      <c r="S1" s="186" t="s">
        <v>50</v>
      </c>
      <c r="T1" s="173" t="s">
        <v>51</v>
      </c>
      <c r="U1" s="185" t="s">
        <v>52</v>
      </c>
      <c r="V1" s="187" t="s">
        <v>53</v>
      </c>
      <c r="W1" s="185" t="s">
        <v>54</v>
      </c>
      <c r="X1" s="186" t="s">
        <v>55</v>
      </c>
      <c r="Y1" s="173" t="s">
        <v>56</v>
      </c>
      <c r="Z1" s="185" t="s">
        <v>57</v>
      </c>
      <c r="AA1" s="187" t="s">
        <v>58</v>
      </c>
      <c r="AB1" s="185" t="s">
        <v>59</v>
      </c>
      <c r="AC1" s="186" t="s">
        <v>60</v>
      </c>
      <c r="AD1" s="185" t="s">
        <v>61</v>
      </c>
      <c r="AE1" s="185" t="s">
        <v>62</v>
      </c>
      <c r="AF1" s="186" t="s">
        <v>63</v>
      </c>
      <c r="AG1" s="185" t="s">
        <v>64</v>
      </c>
      <c r="AH1" s="185" t="s">
        <v>65</v>
      </c>
      <c r="AI1" s="186" t="s">
        <v>66</v>
      </c>
      <c r="AJ1" s="173" t="s">
        <v>67</v>
      </c>
      <c r="AK1" s="185" t="s">
        <v>68</v>
      </c>
      <c r="AL1" s="187" t="s">
        <v>69</v>
      </c>
      <c r="AM1" s="185" t="s">
        <v>70</v>
      </c>
      <c r="AN1" s="186" t="s">
        <v>71</v>
      </c>
      <c r="AO1" s="173" t="s">
        <v>72</v>
      </c>
      <c r="AP1" s="185" t="s">
        <v>73</v>
      </c>
      <c r="AQ1" s="187" t="s">
        <v>74</v>
      </c>
      <c r="AR1" s="185" t="s">
        <v>75</v>
      </c>
      <c r="AS1" s="186" t="s">
        <v>76</v>
      </c>
      <c r="AT1" s="173" t="s">
        <v>77</v>
      </c>
      <c r="AU1" s="185" t="s">
        <v>78</v>
      </c>
      <c r="AV1" s="187" t="s">
        <v>79</v>
      </c>
      <c r="AW1" s="185" t="s">
        <v>80</v>
      </c>
      <c r="AX1" s="186" t="s">
        <v>81</v>
      </c>
      <c r="AY1" s="173" t="s">
        <v>82</v>
      </c>
      <c r="AZ1" s="185" t="s">
        <v>83</v>
      </c>
      <c r="BA1" s="187" t="s">
        <v>84</v>
      </c>
      <c r="BB1" s="185" t="s">
        <v>85</v>
      </c>
      <c r="BC1" s="186" t="s">
        <v>86</v>
      </c>
      <c r="BD1" s="188" t="s">
        <v>87</v>
      </c>
      <c r="BE1" s="189" t="s">
        <v>88</v>
      </c>
      <c r="BF1" s="222" t="s">
        <v>90</v>
      </c>
      <c r="BG1" s="223" t="s">
        <v>91</v>
      </c>
      <c r="BH1" s="223" t="s">
        <v>94</v>
      </c>
      <c r="BI1" s="223" t="s">
        <v>647</v>
      </c>
      <c r="BJ1" s="223" t="s">
        <v>648</v>
      </c>
      <c r="BK1" s="223" t="s">
        <v>96</v>
      </c>
      <c r="BL1" s="223" t="s">
        <v>97</v>
      </c>
      <c r="BM1" s="223" t="s">
        <v>98</v>
      </c>
      <c r="BN1" s="223" t="s">
        <v>99</v>
      </c>
      <c r="BO1" s="223" t="s">
        <v>100</v>
      </c>
      <c r="BP1" s="223" t="s">
        <v>92</v>
      </c>
      <c r="BQ1" s="52" t="s">
        <v>649</v>
      </c>
      <c r="BR1" s="244" t="s">
        <v>123</v>
      </c>
      <c r="BS1" s="184" t="s">
        <v>42</v>
      </c>
      <c r="BT1" s="185" t="s">
        <v>43</v>
      </c>
      <c r="BU1" s="185" t="s">
        <v>44</v>
      </c>
      <c r="BV1" s="186" t="s">
        <v>45</v>
      </c>
      <c r="BW1" s="173" t="s">
        <v>46</v>
      </c>
      <c r="BX1" s="185" t="s">
        <v>47</v>
      </c>
      <c r="BY1" s="187" t="s">
        <v>48</v>
      </c>
      <c r="BZ1" s="185" t="s">
        <v>49</v>
      </c>
      <c r="CA1" s="186" t="s">
        <v>50</v>
      </c>
      <c r="CB1" s="173" t="s">
        <v>51</v>
      </c>
      <c r="CC1" s="185" t="s">
        <v>52</v>
      </c>
      <c r="CD1" s="187" t="s">
        <v>53</v>
      </c>
      <c r="CE1" s="185" t="s">
        <v>54</v>
      </c>
      <c r="CF1" s="186" t="s">
        <v>55</v>
      </c>
      <c r="CG1" s="173" t="s">
        <v>56</v>
      </c>
      <c r="CH1" s="185" t="s">
        <v>57</v>
      </c>
      <c r="CI1" s="187" t="s">
        <v>58</v>
      </c>
      <c r="CJ1" s="185" t="s">
        <v>59</v>
      </c>
      <c r="CK1" s="186" t="s">
        <v>60</v>
      </c>
      <c r="CL1" s="185" t="s">
        <v>61</v>
      </c>
      <c r="CM1" s="185" t="s">
        <v>62</v>
      </c>
      <c r="CN1" s="186" t="s">
        <v>63</v>
      </c>
      <c r="CO1" s="185" t="s">
        <v>64</v>
      </c>
      <c r="CP1" s="185" t="s">
        <v>65</v>
      </c>
      <c r="CQ1" s="186" t="s">
        <v>66</v>
      </c>
      <c r="CR1" s="173" t="s">
        <v>67</v>
      </c>
      <c r="CS1" s="185" t="s">
        <v>68</v>
      </c>
      <c r="CT1" s="187" t="s">
        <v>69</v>
      </c>
      <c r="CU1" s="185" t="s">
        <v>70</v>
      </c>
      <c r="CV1" s="186" t="s">
        <v>71</v>
      </c>
      <c r="CW1" s="173" t="s">
        <v>72</v>
      </c>
      <c r="CX1" s="185" t="s">
        <v>73</v>
      </c>
      <c r="CY1" s="187" t="s">
        <v>74</v>
      </c>
      <c r="CZ1" s="185" t="s">
        <v>75</v>
      </c>
      <c r="DA1" s="186" t="s">
        <v>76</v>
      </c>
      <c r="DB1" s="173" t="s">
        <v>77</v>
      </c>
      <c r="DC1" s="185" t="s">
        <v>78</v>
      </c>
      <c r="DD1" s="187" t="s">
        <v>79</v>
      </c>
      <c r="DE1" s="185" t="s">
        <v>80</v>
      </c>
      <c r="DF1" s="186" t="s">
        <v>81</v>
      </c>
      <c r="DG1" s="173" t="s">
        <v>82</v>
      </c>
      <c r="DH1" s="185" t="s">
        <v>83</v>
      </c>
      <c r="DI1" s="187" t="s">
        <v>84</v>
      </c>
      <c r="DJ1" s="185" t="s">
        <v>85</v>
      </c>
      <c r="DK1" s="186" t="s">
        <v>86</v>
      </c>
      <c r="DL1" s="188" t="s">
        <v>87</v>
      </c>
      <c r="DM1" s="189" t="s">
        <v>88</v>
      </c>
      <c r="DN1" s="222" t="s">
        <v>90</v>
      </c>
      <c r="DO1" s="223" t="s">
        <v>91</v>
      </c>
      <c r="DP1" s="223" t="s">
        <v>94</v>
      </c>
      <c r="DQ1" s="223" t="s">
        <v>647</v>
      </c>
      <c r="DR1" s="223" t="s">
        <v>648</v>
      </c>
      <c r="DS1" s="223" t="s">
        <v>96</v>
      </c>
      <c r="DT1" s="223" t="s">
        <v>97</v>
      </c>
      <c r="DU1" s="223" t="s">
        <v>98</v>
      </c>
      <c r="DV1" s="223" t="s">
        <v>99</v>
      </c>
      <c r="DW1" s="223" t="s">
        <v>100</v>
      </c>
      <c r="DX1" s="223" t="s">
        <v>92</v>
      </c>
      <c r="DY1" s="52" t="s">
        <v>649</v>
      </c>
      <c r="DZ1" s="244" t="s">
        <v>124</v>
      </c>
      <c r="EA1" s="184" t="s">
        <v>42</v>
      </c>
      <c r="EB1" s="185" t="s">
        <v>43</v>
      </c>
      <c r="EC1" s="185" t="s">
        <v>44</v>
      </c>
      <c r="ED1" s="186" t="s">
        <v>45</v>
      </c>
      <c r="EE1" s="173" t="s">
        <v>46</v>
      </c>
      <c r="EF1" s="185" t="s">
        <v>47</v>
      </c>
      <c r="EG1" s="187" t="s">
        <v>48</v>
      </c>
      <c r="EH1" s="185" t="s">
        <v>49</v>
      </c>
      <c r="EI1" s="186" t="s">
        <v>50</v>
      </c>
      <c r="EJ1" s="173" t="s">
        <v>51</v>
      </c>
      <c r="EK1" s="185" t="s">
        <v>52</v>
      </c>
      <c r="EL1" s="187" t="s">
        <v>53</v>
      </c>
      <c r="EM1" s="185" t="s">
        <v>54</v>
      </c>
      <c r="EN1" s="186" t="s">
        <v>55</v>
      </c>
      <c r="EO1" s="173" t="s">
        <v>56</v>
      </c>
      <c r="EP1" s="185" t="s">
        <v>57</v>
      </c>
      <c r="EQ1" s="187" t="s">
        <v>58</v>
      </c>
      <c r="ER1" s="185" t="s">
        <v>59</v>
      </c>
      <c r="ES1" s="186" t="s">
        <v>60</v>
      </c>
      <c r="ET1" s="185" t="s">
        <v>61</v>
      </c>
      <c r="EU1" s="185" t="s">
        <v>62</v>
      </c>
      <c r="EV1" s="186" t="s">
        <v>63</v>
      </c>
      <c r="EW1" s="185" t="s">
        <v>64</v>
      </c>
      <c r="EX1" s="185" t="s">
        <v>65</v>
      </c>
      <c r="EY1" s="186" t="s">
        <v>66</v>
      </c>
      <c r="EZ1" s="173" t="s">
        <v>67</v>
      </c>
      <c r="FA1" s="185" t="s">
        <v>68</v>
      </c>
      <c r="FB1" s="187" t="s">
        <v>69</v>
      </c>
      <c r="FC1" s="185" t="s">
        <v>70</v>
      </c>
      <c r="FD1" s="186" t="s">
        <v>71</v>
      </c>
      <c r="FE1" s="173" t="s">
        <v>72</v>
      </c>
      <c r="FF1" s="185" t="s">
        <v>73</v>
      </c>
      <c r="FG1" s="187" t="s">
        <v>74</v>
      </c>
      <c r="FH1" s="185" t="s">
        <v>75</v>
      </c>
      <c r="FI1" s="186" t="s">
        <v>76</v>
      </c>
      <c r="FJ1" s="173" t="s">
        <v>77</v>
      </c>
      <c r="FK1" s="185" t="s">
        <v>78</v>
      </c>
      <c r="FL1" s="187" t="s">
        <v>79</v>
      </c>
      <c r="FM1" s="185" t="s">
        <v>80</v>
      </c>
      <c r="FN1" s="186" t="s">
        <v>81</v>
      </c>
      <c r="FO1" s="173" t="s">
        <v>82</v>
      </c>
      <c r="FP1" s="185" t="s">
        <v>83</v>
      </c>
      <c r="FQ1" s="187" t="s">
        <v>84</v>
      </c>
      <c r="FR1" s="185" t="s">
        <v>85</v>
      </c>
      <c r="FS1" s="186" t="s">
        <v>86</v>
      </c>
      <c r="FT1" s="188" t="s">
        <v>87</v>
      </c>
      <c r="FU1" s="189" t="s">
        <v>88</v>
      </c>
      <c r="FV1" s="222" t="s">
        <v>90</v>
      </c>
      <c r="FW1" s="223" t="s">
        <v>91</v>
      </c>
      <c r="FX1" s="223" t="s">
        <v>94</v>
      </c>
      <c r="FY1" s="223" t="s">
        <v>647</v>
      </c>
      <c r="FZ1" s="223" t="s">
        <v>648</v>
      </c>
      <c r="GA1" s="223" t="s">
        <v>96</v>
      </c>
      <c r="GB1" s="223" t="s">
        <v>97</v>
      </c>
      <c r="GC1" s="223" t="s">
        <v>98</v>
      </c>
      <c r="GD1" s="223" t="s">
        <v>99</v>
      </c>
      <c r="GE1" s="223" t="s">
        <v>100</v>
      </c>
      <c r="GF1" s="223" t="s">
        <v>92</v>
      </c>
      <c r="GG1" s="52" t="s">
        <v>649</v>
      </c>
      <c r="GH1" s="244" t="s">
        <v>125</v>
      </c>
      <c r="GI1" s="184" t="s">
        <v>42</v>
      </c>
      <c r="GJ1" s="185" t="s">
        <v>43</v>
      </c>
      <c r="GK1" s="185" t="s">
        <v>44</v>
      </c>
      <c r="GL1" s="186" t="s">
        <v>45</v>
      </c>
      <c r="GM1" s="173" t="s">
        <v>46</v>
      </c>
      <c r="GN1" s="185" t="s">
        <v>47</v>
      </c>
      <c r="GO1" s="187" t="s">
        <v>48</v>
      </c>
      <c r="GP1" s="185" t="s">
        <v>49</v>
      </c>
      <c r="GQ1" s="186" t="s">
        <v>50</v>
      </c>
      <c r="GR1" s="173" t="s">
        <v>51</v>
      </c>
      <c r="GS1" s="185" t="s">
        <v>52</v>
      </c>
      <c r="GT1" s="187" t="s">
        <v>53</v>
      </c>
      <c r="GU1" s="185" t="s">
        <v>54</v>
      </c>
      <c r="GV1" s="186" t="s">
        <v>55</v>
      </c>
      <c r="GW1" s="173" t="s">
        <v>56</v>
      </c>
      <c r="GX1" s="185" t="s">
        <v>57</v>
      </c>
      <c r="GY1" s="187" t="s">
        <v>58</v>
      </c>
      <c r="GZ1" s="185" t="s">
        <v>59</v>
      </c>
      <c r="HA1" s="186" t="s">
        <v>60</v>
      </c>
      <c r="HB1" s="185" t="s">
        <v>61</v>
      </c>
      <c r="HC1" s="185" t="s">
        <v>62</v>
      </c>
      <c r="HD1" s="186" t="s">
        <v>63</v>
      </c>
      <c r="HE1" s="185" t="s">
        <v>64</v>
      </c>
      <c r="HF1" s="185" t="s">
        <v>65</v>
      </c>
      <c r="HG1" s="186" t="s">
        <v>66</v>
      </c>
      <c r="HH1" s="173" t="s">
        <v>67</v>
      </c>
      <c r="HI1" s="185" t="s">
        <v>68</v>
      </c>
      <c r="HJ1" s="187" t="s">
        <v>69</v>
      </c>
      <c r="HK1" s="185" t="s">
        <v>70</v>
      </c>
      <c r="HL1" s="186" t="s">
        <v>71</v>
      </c>
      <c r="HM1" s="173" t="s">
        <v>72</v>
      </c>
      <c r="HN1" s="185" t="s">
        <v>73</v>
      </c>
      <c r="HO1" s="187" t="s">
        <v>74</v>
      </c>
      <c r="HP1" s="185" t="s">
        <v>75</v>
      </c>
      <c r="HQ1" s="186" t="s">
        <v>76</v>
      </c>
      <c r="HR1" s="173" t="s">
        <v>77</v>
      </c>
      <c r="HS1" s="185" t="s">
        <v>78</v>
      </c>
      <c r="HT1" s="187" t="s">
        <v>79</v>
      </c>
      <c r="HU1" s="185" t="s">
        <v>80</v>
      </c>
      <c r="HV1" s="186" t="s">
        <v>81</v>
      </c>
      <c r="HW1" s="173" t="s">
        <v>82</v>
      </c>
      <c r="HX1" s="185" t="s">
        <v>83</v>
      </c>
      <c r="HY1" s="187" t="s">
        <v>84</v>
      </c>
      <c r="HZ1" s="185" t="s">
        <v>85</v>
      </c>
      <c r="IA1" s="186" t="s">
        <v>86</v>
      </c>
      <c r="IB1" s="188" t="s">
        <v>87</v>
      </c>
      <c r="IC1" s="189" t="s">
        <v>88</v>
      </c>
      <c r="ID1" s="222" t="s">
        <v>90</v>
      </c>
      <c r="IE1" s="223" t="s">
        <v>91</v>
      </c>
      <c r="IF1" s="223" t="s">
        <v>94</v>
      </c>
      <c r="IG1" s="223" t="s">
        <v>647</v>
      </c>
      <c r="IH1" s="223" t="s">
        <v>648</v>
      </c>
      <c r="II1" s="223" t="s">
        <v>96</v>
      </c>
      <c r="IJ1" s="223" t="s">
        <v>97</v>
      </c>
      <c r="IK1" s="223" t="s">
        <v>98</v>
      </c>
      <c r="IL1" s="223" t="s">
        <v>99</v>
      </c>
      <c r="IM1" s="233" t="s">
        <v>100</v>
      </c>
      <c r="IN1" s="223" t="s">
        <v>92</v>
      </c>
      <c r="IO1" s="52" t="s">
        <v>649</v>
      </c>
      <c r="IP1" s="244" t="s">
        <v>126</v>
      </c>
      <c r="IQ1" s="236" t="s">
        <v>42</v>
      </c>
      <c r="IR1" s="237" t="s">
        <v>43</v>
      </c>
      <c r="IS1" s="237" t="s">
        <v>44</v>
      </c>
      <c r="IT1" s="173" t="s">
        <v>45</v>
      </c>
      <c r="IU1" s="173" t="s">
        <v>46</v>
      </c>
      <c r="IV1" s="237" t="s">
        <v>47</v>
      </c>
      <c r="IW1" s="238" t="s">
        <v>48</v>
      </c>
      <c r="IX1" s="237" t="s">
        <v>49</v>
      </c>
      <c r="IY1" s="173" t="s">
        <v>50</v>
      </c>
      <c r="IZ1" s="173" t="s">
        <v>51</v>
      </c>
      <c r="JA1" s="237" t="s">
        <v>52</v>
      </c>
      <c r="JB1" s="238" t="s">
        <v>53</v>
      </c>
      <c r="JC1" s="237" t="s">
        <v>54</v>
      </c>
      <c r="JD1" s="173" t="s">
        <v>55</v>
      </c>
      <c r="JE1" s="173" t="s">
        <v>56</v>
      </c>
      <c r="JF1" s="237" t="s">
        <v>57</v>
      </c>
      <c r="JG1" s="238" t="s">
        <v>58</v>
      </c>
      <c r="JH1" s="237" t="s">
        <v>59</v>
      </c>
      <c r="JI1" s="173" t="s">
        <v>60</v>
      </c>
      <c r="JJ1" s="237" t="s">
        <v>61</v>
      </c>
      <c r="JK1" s="237" t="s">
        <v>62</v>
      </c>
      <c r="JL1" s="173" t="s">
        <v>63</v>
      </c>
      <c r="JM1" s="237" t="s">
        <v>64</v>
      </c>
      <c r="JN1" s="237" t="s">
        <v>65</v>
      </c>
      <c r="JO1" s="173" t="s">
        <v>66</v>
      </c>
      <c r="JP1" s="173" t="s">
        <v>67</v>
      </c>
      <c r="JQ1" s="237" t="s">
        <v>68</v>
      </c>
      <c r="JR1" s="238" t="s">
        <v>69</v>
      </c>
      <c r="JS1" s="237" t="s">
        <v>70</v>
      </c>
      <c r="JT1" s="173" t="s">
        <v>71</v>
      </c>
      <c r="JU1" s="173" t="s">
        <v>72</v>
      </c>
      <c r="JV1" s="237" t="s">
        <v>73</v>
      </c>
      <c r="JW1" s="238" t="s">
        <v>74</v>
      </c>
      <c r="JX1" s="237" t="s">
        <v>75</v>
      </c>
      <c r="JY1" s="173" t="s">
        <v>76</v>
      </c>
      <c r="JZ1" s="173" t="s">
        <v>77</v>
      </c>
      <c r="KA1" s="237" t="s">
        <v>78</v>
      </c>
      <c r="KB1" s="238" t="s">
        <v>79</v>
      </c>
      <c r="KC1" s="237" t="s">
        <v>80</v>
      </c>
      <c r="KD1" s="173" t="s">
        <v>81</v>
      </c>
      <c r="KE1" s="173" t="s">
        <v>82</v>
      </c>
      <c r="KF1" s="237" t="s">
        <v>83</v>
      </c>
      <c r="KG1" s="238" t="s">
        <v>84</v>
      </c>
      <c r="KH1" s="237" t="s">
        <v>85</v>
      </c>
      <c r="KI1" s="173" t="s">
        <v>86</v>
      </c>
      <c r="KJ1" s="239" t="s">
        <v>87</v>
      </c>
      <c r="KK1" s="240" t="s">
        <v>88</v>
      </c>
      <c r="KL1" s="241" t="s">
        <v>90</v>
      </c>
      <c r="KM1" s="242" t="s">
        <v>91</v>
      </c>
      <c r="KN1" s="242" t="s">
        <v>94</v>
      </c>
      <c r="KO1" s="242" t="s">
        <v>647</v>
      </c>
      <c r="KP1" s="242" t="s">
        <v>648</v>
      </c>
      <c r="KQ1" s="242" t="s">
        <v>96</v>
      </c>
      <c r="KR1" s="242" t="s">
        <v>97</v>
      </c>
      <c r="KS1" s="242" t="s">
        <v>98</v>
      </c>
      <c r="KT1" s="242" t="s">
        <v>99</v>
      </c>
      <c r="KU1" s="242" t="s">
        <v>100</v>
      </c>
      <c r="KV1" s="242" t="s">
        <v>92</v>
      </c>
      <c r="KW1" s="243" t="s">
        <v>649</v>
      </c>
    </row>
    <row r="2" spans="1:309" ht="111" customHeight="1" x14ac:dyDescent="0.25">
      <c r="K2">
        <f>'1-Cover Sheet'!C19</f>
        <v>0</v>
      </c>
      <c r="L2">
        <f>'1-Cover Sheet'!C20</f>
        <v>0</v>
      </c>
      <c r="M2">
        <f>'1-Cover Sheet'!C21</f>
        <v>0</v>
      </c>
      <c r="N2">
        <f>'1-Cover Sheet'!C22</f>
        <v>0</v>
      </c>
      <c r="O2">
        <f>'1-Cover Sheet'!C23</f>
        <v>0</v>
      </c>
      <c r="P2">
        <f>'1-Cover Sheet'!C24</f>
        <v>0</v>
      </c>
      <c r="Q2">
        <f>'1-Cover Sheet'!C25</f>
        <v>0</v>
      </c>
      <c r="R2">
        <f>'1-Cover Sheet'!C26</f>
        <v>0</v>
      </c>
      <c r="S2">
        <f>'1-Cover Sheet'!C27</f>
        <v>0</v>
      </c>
      <c r="T2">
        <f>'1-Cover Sheet'!C28</f>
        <v>0</v>
      </c>
      <c r="U2">
        <f>'1-Cover Sheet'!C29</f>
        <v>0</v>
      </c>
      <c r="V2">
        <f>'1-Cover Sheet'!C30</f>
        <v>0</v>
      </c>
      <c r="W2">
        <f>'1-Cover Sheet'!C31</f>
        <v>0</v>
      </c>
      <c r="X2">
        <f>'1-Cover Sheet'!C32</f>
        <v>0</v>
      </c>
      <c r="Y2">
        <f>'1-Cover Sheet'!C33</f>
        <v>0</v>
      </c>
      <c r="Z2">
        <f>'1-Cover Sheet'!C34</f>
        <v>0</v>
      </c>
      <c r="AA2">
        <f>'1-Cover Sheet'!C35</f>
        <v>0</v>
      </c>
      <c r="AB2">
        <f>'1-Cover Sheet'!C36</f>
        <v>0</v>
      </c>
      <c r="AC2">
        <f>'1-Cover Sheet'!C37</f>
        <v>0</v>
      </c>
      <c r="AD2">
        <f>'1-Cover Sheet'!C38</f>
        <v>0</v>
      </c>
      <c r="AE2">
        <f>'1-Cover Sheet'!C39</f>
        <v>0</v>
      </c>
      <c r="AF2">
        <f>'1-Cover Sheet'!C40</f>
        <v>0</v>
      </c>
      <c r="AG2">
        <f>'1-Cover Sheet'!C41</f>
        <v>0</v>
      </c>
      <c r="AH2">
        <f>'1-Cover Sheet'!C42</f>
        <v>0</v>
      </c>
      <c r="AI2">
        <f>'1-Cover Sheet'!C43</f>
        <v>0</v>
      </c>
      <c r="AJ2">
        <f>'1-Cover Sheet'!C44</f>
        <v>0</v>
      </c>
      <c r="AK2">
        <f>'1-Cover Sheet'!C45</f>
        <v>0</v>
      </c>
      <c r="AL2">
        <f>'1-Cover Sheet'!C46</f>
        <v>0</v>
      </c>
      <c r="AM2">
        <f>'1-Cover Sheet'!C47</f>
        <v>0</v>
      </c>
      <c r="AN2">
        <f>'1-Cover Sheet'!C48</f>
        <v>0</v>
      </c>
      <c r="AO2">
        <f>'1-Cover Sheet'!C49</f>
        <v>0</v>
      </c>
      <c r="AP2">
        <f>'1-Cover Sheet'!C50</f>
        <v>0</v>
      </c>
      <c r="AQ2">
        <f>'1-Cover Sheet'!C51</f>
        <v>0</v>
      </c>
      <c r="AR2">
        <f>'1-Cover Sheet'!C52</f>
        <v>0</v>
      </c>
      <c r="AS2">
        <f>'1-Cover Sheet'!C53</f>
        <v>0</v>
      </c>
      <c r="AT2">
        <f>'1-Cover Sheet'!C54</f>
        <v>0</v>
      </c>
      <c r="AU2">
        <f>'1-Cover Sheet'!C55</f>
        <v>0</v>
      </c>
      <c r="AV2">
        <f>'1-Cover Sheet'!C56</f>
        <v>0</v>
      </c>
      <c r="AW2">
        <f>'1-Cover Sheet'!C57</f>
        <v>0</v>
      </c>
      <c r="AX2">
        <f>'1-Cover Sheet'!C58</f>
        <v>0</v>
      </c>
      <c r="AY2">
        <f>'1-Cover Sheet'!C59</f>
        <v>0</v>
      </c>
      <c r="AZ2">
        <f>'1-Cover Sheet'!C60</f>
        <v>0</v>
      </c>
      <c r="BA2">
        <f>'1-Cover Sheet'!C61</f>
        <v>0</v>
      </c>
      <c r="BB2">
        <f>'1-Cover Sheet'!C62</f>
        <v>0</v>
      </c>
      <c r="BC2">
        <f>'1-Cover Sheet'!C63</f>
        <v>0</v>
      </c>
      <c r="BD2">
        <f>'1-Cover Sheet'!C64</f>
        <v>0</v>
      </c>
      <c r="BE2">
        <f>'1-Cover Sheet'!C65</f>
        <v>0</v>
      </c>
      <c r="BF2">
        <f>'1-Cover Sheet'!C67</f>
        <v>0</v>
      </c>
      <c r="BG2">
        <f>'1-Cover Sheet'!C68</f>
        <v>0</v>
      </c>
      <c r="BH2">
        <f>'1-Cover Sheet'!C70</f>
        <v>0</v>
      </c>
      <c r="BI2">
        <f>'1-Cover Sheet'!C71</f>
        <v>0</v>
      </c>
      <c r="BJ2">
        <f>'1-Cover Sheet'!C72</f>
        <v>0</v>
      </c>
      <c r="BK2">
        <f>'1-Cover Sheet'!C73</f>
        <v>0</v>
      </c>
      <c r="BL2">
        <f>'1-Cover Sheet'!C74</f>
        <v>0</v>
      </c>
      <c r="BM2">
        <f>'1-Cover Sheet'!C75</f>
        <v>0</v>
      </c>
      <c r="BN2" s="245">
        <f>'1-Cover Sheet'!C76</f>
        <v>0</v>
      </c>
      <c r="BO2" s="245">
        <f>'1-Cover Sheet'!C77</f>
        <v>0</v>
      </c>
      <c r="BP2" t="e">
        <f>'1-Cover Sheet'!#REF!</f>
        <v>#REF!</v>
      </c>
      <c r="BQ2" t="e">
        <f>'1-Cover Sheet'!#REF!</f>
        <v>#REF!</v>
      </c>
      <c r="BS2">
        <f>'1-Cover Sheet'!D19</f>
        <v>0</v>
      </c>
      <c r="BT2">
        <f>'1-Cover Sheet'!D20</f>
        <v>0</v>
      </c>
      <c r="BU2">
        <f>'1-Cover Sheet'!D21</f>
        <v>0</v>
      </c>
      <c r="BV2">
        <f>'1-Cover Sheet'!D22</f>
        <v>0</v>
      </c>
      <c r="BW2">
        <f>'1-Cover Sheet'!D23</f>
        <v>0</v>
      </c>
      <c r="BX2">
        <f>'1-Cover Sheet'!D24</f>
        <v>0</v>
      </c>
      <c r="BY2">
        <f>'1-Cover Sheet'!D25</f>
        <v>0</v>
      </c>
      <c r="BZ2">
        <f>'1-Cover Sheet'!D26</f>
        <v>0</v>
      </c>
      <c r="CA2">
        <f>'1-Cover Sheet'!D27</f>
        <v>0</v>
      </c>
      <c r="CB2">
        <f>'1-Cover Sheet'!D28</f>
        <v>0</v>
      </c>
      <c r="CC2">
        <f>'1-Cover Sheet'!D29</f>
        <v>0</v>
      </c>
      <c r="CD2">
        <f>'1-Cover Sheet'!D30</f>
        <v>0</v>
      </c>
      <c r="CE2">
        <f>'1-Cover Sheet'!D31</f>
        <v>0</v>
      </c>
      <c r="CF2">
        <f>'1-Cover Sheet'!D32</f>
        <v>0</v>
      </c>
      <c r="CG2">
        <f>'1-Cover Sheet'!D33</f>
        <v>0</v>
      </c>
      <c r="CH2">
        <f>'1-Cover Sheet'!D34</f>
        <v>0</v>
      </c>
      <c r="CI2">
        <f>'1-Cover Sheet'!D35</f>
        <v>0</v>
      </c>
      <c r="CJ2">
        <f>'1-Cover Sheet'!D36</f>
        <v>0</v>
      </c>
      <c r="CK2">
        <f>'1-Cover Sheet'!D37</f>
        <v>0</v>
      </c>
      <c r="CL2">
        <f>'1-Cover Sheet'!D38</f>
        <v>0</v>
      </c>
      <c r="CM2">
        <f>'1-Cover Sheet'!D39</f>
        <v>0</v>
      </c>
      <c r="CN2">
        <f>'1-Cover Sheet'!D40</f>
        <v>0</v>
      </c>
      <c r="CO2">
        <f>'1-Cover Sheet'!D41</f>
        <v>0</v>
      </c>
      <c r="CP2">
        <f>'1-Cover Sheet'!D42</f>
        <v>0</v>
      </c>
      <c r="CQ2">
        <f>'1-Cover Sheet'!D43</f>
        <v>0</v>
      </c>
      <c r="CR2">
        <f>'1-Cover Sheet'!D44</f>
        <v>0</v>
      </c>
      <c r="CS2">
        <f>'1-Cover Sheet'!D45</f>
        <v>0</v>
      </c>
      <c r="CT2">
        <f>'1-Cover Sheet'!D46</f>
        <v>0</v>
      </c>
      <c r="CU2">
        <f>'1-Cover Sheet'!D47</f>
        <v>0</v>
      </c>
      <c r="CV2">
        <f>'1-Cover Sheet'!D48</f>
        <v>0</v>
      </c>
      <c r="CW2">
        <f>'1-Cover Sheet'!D49</f>
        <v>0</v>
      </c>
      <c r="CX2">
        <f>'1-Cover Sheet'!D50</f>
        <v>0</v>
      </c>
      <c r="CY2">
        <f>'1-Cover Sheet'!D51</f>
        <v>0</v>
      </c>
      <c r="CZ2">
        <f>'1-Cover Sheet'!D52</f>
        <v>0</v>
      </c>
      <c r="DA2">
        <f>'1-Cover Sheet'!D53</f>
        <v>0</v>
      </c>
      <c r="DB2">
        <f>'1-Cover Sheet'!D54</f>
        <v>0</v>
      </c>
      <c r="DC2">
        <f>'1-Cover Sheet'!D55</f>
        <v>0</v>
      </c>
      <c r="DD2">
        <f>'1-Cover Sheet'!D56</f>
        <v>0</v>
      </c>
      <c r="DE2">
        <f>'1-Cover Sheet'!D57</f>
        <v>0</v>
      </c>
      <c r="DF2">
        <f>'1-Cover Sheet'!D58</f>
        <v>0</v>
      </c>
      <c r="DG2">
        <f>'1-Cover Sheet'!D59</f>
        <v>0</v>
      </c>
      <c r="DH2">
        <f>'1-Cover Sheet'!D60</f>
        <v>0</v>
      </c>
      <c r="DI2">
        <f>'1-Cover Sheet'!D61</f>
        <v>0</v>
      </c>
      <c r="DJ2">
        <f>'1-Cover Sheet'!D62</f>
        <v>0</v>
      </c>
      <c r="DK2">
        <f>'1-Cover Sheet'!D63</f>
        <v>0</v>
      </c>
      <c r="DL2">
        <f>'1-Cover Sheet'!D64</f>
        <v>0</v>
      </c>
      <c r="DM2">
        <f>'1-Cover Sheet'!D65</f>
        <v>0</v>
      </c>
      <c r="DN2">
        <f>'1-Cover Sheet'!D67</f>
        <v>0</v>
      </c>
      <c r="DO2">
        <f>'1-Cover Sheet'!D68</f>
        <v>0</v>
      </c>
      <c r="DP2">
        <f>'1-Cover Sheet'!D70</f>
        <v>0</v>
      </c>
      <c r="DQ2">
        <f>'1-Cover Sheet'!D71</f>
        <v>0</v>
      </c>
      <c r="DR2">
        <f>'1-Cover Sheet'!D72</f>
        <v>0</v>
      </c>
      <c r="DS2">
        <f>'1-Cover Sheet'!D73</f>
        <v>0</v>
      </c>
      <c r="DT2">
        <f>'1-Cover Sheet'!D74</f>
        <v>0</v>
      </c>
      <c r="DU2">
        <f>'1-Cover Sheet'!D75</f>
        <v>0</v>
      </c>
      <c r="DV2" s="245">
        <f>'1-Cover Sheet'!D76</f>
        <v>0</v>
      </c>
      <c r="DW2" s="245">
        <f>'1-Cover Sheet'!D77</f>
        <v>0</v>
      </c>
      <c r="DX2" t="e">
        <f>'1-Cover Sheet'!#REF!</f>
        <v>#REF!</v>
      </c>
      <c r="DY2" t="e">
        <f>'1-Cover Sheet'!#REF!</f>
        <v>#REF!</v>
      </c>
      <c r="EA2">
        <f>'1-Cover Sheet'!E19</f>
        <v>0</v>
      </c>
      <c r="EB2">
        <f>'1-Cover Sheet'!E20</f>
        <v>0</v>
      </c>
      <c r="EC2">
        <f>'1-Cover Sheet'!E21</f>
        <v>0</v>
      </c>
      <c r="ED2">
        <f>'1-Cover Sheet'!E22</f>
        <v>0</v>
      </c>
      <c r="EE2">
        <f>'1-Cover Sheet'!E23</f>
        <v>0</v>
      </c>
      <c r="EF2">
        <f>'1-Cover Sheet'!E24</f>
        <v>0</v>
      </c>
      <c r="EG2">
        <f>'1-Cover Sheet'!E25</f>
        <v>0</v>
      </c>
      <c r="EH2">
        <f>'1-Cover Sheet'!E26</f>
        <v>0</v>
      </c>
      <c r="EI2">
        <f>'1-Cover Sheet'!E27</f>
        <v>0</v>
      </c>
      <c r="EJ2">
        <f>'1-Cover Sheet'!E28</f>
        <v>0</v>
      </c>
      <c r="EK2">
        <f>'1-Cover Sheet'!E29</f>
        <v>0</v>
      </c>
      <c r="EL2">
        <f>'1-Cover Sheet'!E30</f>
        <v>0</v>
      </c>
      <c r="EM2">
        <f>'1-Cover Sheet'!E31</f>
        <v>0</v>
      </c>
      <c r="EN2">
        <f>'1-Cover Sheet'!E32</f>
        <v>0</v>
      </c>
      <c r="EO2">
        <f>'1-Cover Sheet'!E33</f>
        <v>0</v>
      </c>
      <c r="EP2">
        <f>'1-Cover Sheet'!E34</f>
        <v>0</v>
      </c>
      <c r="EQ2">
        <f>'1-Cover Sheet'!E35</f>
        <v>0</v>
      </c>
      <c r="ER2">
        <f>'1-Cover Sheet'!E36</f>
        <v>0</v>
      </c>
      <c r="ES2">
        <f>'1-Cover Sheet'!E37</f>
        <v>0</v>
      </c>
      <c r="ET2">
        <f>'1-Cover Sheet'!E38</f>
        <v>0</v>
      </c>
      <c r="EU2">
        <f>'1-Cover Sheet'!E39</f>
        <v>0</v>
      </c>
      <c r="EV2">
        <f>'1-Cover Sheet'!E40</f>
        <v>0</v>
      </c>
      <c r="EW2">
        <f>'1-Cover Sheet'!E41</f>
        <v>0</v>
      </c>
      <c r="EX2">
        <f>'1-Cover Sheet'!E42</f>
        <v>0</v>
      </c>
      <c r="EY2">
        <f>'1-Cover Sheet'!E43</f>
        <v>0</v>
      </c>
      <c r="EZ2">
        <f>'1-Cover Sheet'!E44</f>
        <v>0</v>
      </c>
      <c r="FA2">
        <f>'1-Cover Sheet'!E45</f>
        <v>0</v>
      </c>
      <c r="FB2">
        <f>'1-Cover Sheet'!E46</f>
        <v>0</v>
      </c>
      <c r="FC2">
        <f>'1-Cover Sheet'!E47</f>
        <v>0</v>
      </c>
      <c r="FD2">
        <f>'1-Cover Sheet'!E48</f>
        <v>0</v>
      </c>
      <c r="FE2">
        <f>'1-Cover Sheet'!E49</f>
        <v>0</v>
      </c>
      <c r="FF2">
        <f>'1-Cover Sheet'!E50</f>
        <v>0</v>
      </c>
      <c r="FG2">
        <f>'1-Cover Sheet'!E51</f>
        <v>0</v>
      </c>
      <c r="FH2">
        <f>'1-Cover Sheet'!E52</f>
        <v>0</v>
      </c>
      <c r="FI2">
        <f>'1-Cover Sheet'!E53</f>
        <v>0</v>
      </c>
      <c r="FJ2">
        <f>'1-Cover Sheet'!E54</f>
        <v>0</v>
      </c>
      <c r="FK2">
        <f>'1-Cover Sheet'!E55</f>
        <v>0</v>
      </c>
      <c r="FL2">
        <f>'1-Cover Sheet'!E56</f>
        <v>0</v>
      </c>
      <c r="FM2">
        <f>'1-Cover Sheet'!E57</f>
        <v>0</v>
      </c>
      <c r="FN2">
        <f>'1-Cover Sheet'!E58</f>
        <v>0</v>
      </c>
      <c r="FO2">
        <f>'1-Cover Sheet'!E59</f>
        <v>0</v>
      </c>
      <c r="FP2">
        <f>'1-Cover Sheet'!E60</f>
        <v>0</v>
      </c>
      <c r="FQ2">
        <f>'1-Cover Sheet'!E61</f>
        <v>0</v>
      </c>
      <c r="FR2">
        <f>'1-Cover Sheet'!E62</f>
        <v>0</v>
      </c>
      <c r="FS2">
        <f>'1-Cover Sheet'!E63</f>
        <v>0</v>
      </c>
      <c r="FT2">
        <f>'1-Cover Sheet'!E64</f>
        <v>0</v>
      </c>
      <c r="FU2">
        <f>'1-Cover Sheet'!E65</f>
        <v>0</v>
      </c>
      <c r="FV2">
        <f>'1-Cover Sheet'!E67</f>
        <v>0</v>
      </c>
      <c r="FW2">
        <f>'1-Cover Sheet'!E68</f>
        <v>0</v>
      </c>
      <c r="FX2">
        <f>'1-Cover Sheet'!E70</f>
        <v>0</v>
      </c>
      <c r="FY2">
        <f>'1-Cover Sheet'!E71</f>
        <v>0</v>
      </c>
      <c r="FZ2">
        <f>'1-Cover Sheet'!E72</f>
        <v>0</v>
      </c>
      <c r="GA2">
        <f>'1-Cover Sheet'!E73</f>
        <v>0</v>
      </c>
      <c r="GB2">
        <f>'1-Cover Sheet'!E74</f>
        <v>0</v>
      </c>
      <c r="GC2">
        <f>'1-Cover Sheet'!E75</f>
        <v>0</v>
      </c>
      <c r="GD2" s="245">
        <f>'1-Cover Sheet'!E76</f>
        <v>0</v>
      </c>
      <c r="GE2" s="245">
        <f>'1-Cover Sheet'!E77</f>
        <v>0</v>
      </c>
      <c r="GF2" t="e">
        <f>'1-Cover Sheet'!#REF!</f>
        <v>#REF!</v>
      </c>
      <c r="GG2" t="e">
        <f>'1-Cover Sheet'!#REF!</f>
        <v>#REF!</v>
      </c>
      <c r="GI2">
        <f>'1-Cover Sheet'!BM19</f>
        <v>0</v>
      </c>
      <c r="GJ2">
        <f>'1-Cover Sheet'!BM20</f>
        <v>0</v>
      </c>
      <c r="GK2">
        <f>'1-Cover Sheet'!BM21</f>
        <v>0</v>
      </c>
      <c r="GL2">
        <f>'1-Cover Sheet'!BM22</f>
        <v>0</v>
      </c>
      <c r="GM2">
        <f>'1-Cover Sheet'!BM23</f>
        <v>0</v>
      </c>
      <c r="GN2">
        <f>'1-Cover Sheet'!BM24</f>
        <v>0</v>
      </c>
      <c r="GO2">
        <f>'1-Cover Sheet'!BM25</f>
        <v>0</v>
      </c>
      <c r="GP2">
        <f>'1-Cover Sheet'!BM26</f>
        <v>0</v>
      </c>
      <c r="GQ2">
        <f>'1-Cover Sheet'!BM27</f>
        <v>0</v>
      </c>
      <c r="GR2">
        <f>'1-Cover Sheet'!BM28</f>
        <v>0</v>
      </c>
      <c r="GS2">
        <f>'1-Cover Sheet'!BM29</f>
        <v>0</v>
      </c>
      <c r="GT2">
        <f>'1-Cover Sheet'!BM30</f>
        <v>0</v>
      </c>
      <c r="GU2">
        <f>'1-Cover Sheet'!BM31</f>
        <v>0</v>
      </c>
      <c r="GV2">
        <f>'1-Cover Sheet'!BM32</f>
        <v>0</v>
      </c>
      <c r="GW2">
        <f>'1-Cover Sheet'!BM33</f>
        <v>0</v>
      </c>
      <c r="GX2">
        <f>'1-Cover Sheet'!BM34</f>
        <v>0</v>
      </c>
      <c r="GY2">
        <f>'1-Cover Sheet'!BM35</f>
        <v>0</v>
      </c>
      <c r="GZ2">
        <f>'1-Cover Sheet'!BM36</f>
        <v>0</v>
      </c>
      <c r="HA2">
        <f>'1-Cover Sheet'!BM37</f>
        <v>0</v>
      </c>
      <c r="HB2">
        <f>'1-Cover Sheet'!BM38</f>
        <v>0</v>
      </c>
      <c r="HC2">
        <f>'1-Cover Sheet'!BM39</f>
        <v>0</v>
      </c>
      <c r="HD2">
        <f>'1-Cover Sheet'!BM40</f>
        <v>0</v>
      </c>
      <c r="HE2">
        <f>'1-Cover Sheet'!BM41</f>
        <v>0</v>
      </c>
      <c r="HF2">
        <f>'1-Cover Sheet'!BM42</f>
        <v>0</v>
      </c>
      <c r="HG2">
        <f>'1-Cover Sheet'!BM43</f>
        <v>0</v>
      </c>
      <c r="HH2">
        <f>'1-Cover Sheet'!BM44</f>
        <v>0</v>
      </c>
      <c r="HI2">
        <f>'1-Cover Sheet'!BM45</f>
        <v>0</v>
      </c>
      <c r="HJ2">
        <f>'1-Cover Sheet'!BM46</f>
        <v>0</v>
      </c>
      <c r="HK2">
        <f>'1-Cover Sheet'!BM47</f>
        <v>0</v>
      </c>
      <c r="HL2">
        <f>'1-Cover Sheet'!BM48</f>
        <v>0</v>
      </c>
      <c r="HM2">
        <f>'1-Cover Sheet'!BM49</f>
        <v>0</v>
      </c>
      <c r="HN2">
        <f>'1-Cover Sheet'!BM50</f>
        <v>0</v>
      </c>
      <c r="HO2">
        <f>'1-Cover Sheet'!BM51</f>
        <v>0</v>
      </c>
      <c r="HP2">
        <f>'1-Cover Sheet'!BM52</f>
        <v>0</v>
      </c>
      <c r="HQ2">
        <f>'1-Cover Sheet'!BM53</f>
        <v>0</v>
      </c>
      <c r="HR2">
        <f>'1-Cover Sheet'!BM54</f>
        <v>0</v>
      </c>
      <c r="HS2">
        <f>'1-Cover Sheet'!BM55</f>
        <v>0</v>
      </c>
      <c r="HT2">
        <f>'1-Cover Sheet'!BM56</f>
        <v>0</v>
      </c>
      <c r="HU2">
        <f>'1-Cover Sheet'!BM57</f>
        <v>0</v>
      </c>
      <c r="HV2">
        <f>'1-Cover Sheet'!BM58</f>
        <v>0</v>
      </c>
      <c r="HW2">
        <f>'1-Cover Sheet'!BM59</f>
        <v>0</v>
      </c>
      <c r="HX2">
        <f>'1-Cover Sheet'!BM60</f>
        <v>0</v>
      </c>
      <c r="HY2">
        <f>'1-Cover Sheet'!BM61</f>
        <v>0</v>
      </c>
      <c r="HZ2">
        <f>'1-Cover Sheet'!BM62</f>
        <v>0</v>
      </c>
      <c r="IA2">
        <f>'1-Cover Sheet'!BM63</f>
        <v>0</v>
      </c>
      <c r="IB2">
        <f>'1-Cover Sheet'!BM64</f>
        <v>0</v>
      </c>
      <c r="IC2">
        <f>'1-Cover Sheet'!BM65</f>
        <v>0</v>
      </c>
      <c r="ID2">
        <f>'1-Cover Sheet'!BM67</f>
        <v>0</v>
      </c>
      <c r="IE2">
        <f>'1-Cover Sheet'!BM68</f>
        <v>0</v>
      </c>
      <c r="IF2">
        <f>'1-Cover Sheet'!BM70</f>
        <v>0</v>
      </c>
      <c r="IG2">
        <f>'1-Cover Sheet'!BM71</f>
        <v>0</v>
      </c>
      <c r="IH2">
        <f>'1-Cover Sheet'!BM72</f>
        <v>0</v>
      </c>
      <c r="II2">
        <f>'1-Cover Sheet'!BM73</f>
        <v>0</v>
      </c>
      <c r="IJ2">
        <f>'1-Cover Sheet'!BM74</f>
        <v>0</v>
      </c>
      <c r="IK2">
        <f>'1-Cover Sheet'!BM75</f>
        <v>0</v>
      </c>
      <c r="IL2" s="245">
        <f>'1-Cover Sheet'!BM76</f>
        <v>0</v>
      </c>
      <c r="IM2" s="245">
        <f>'1-Cover Sheet'!BM77</f>
        <v>0</v>
      </c>
      <c r="IN2" t="e">
        <f>'1-Cover Sheet'!#REF!</f>
        <v>#REF!</v>
      </c>
      <c r="IO2" t="e">
        <f>'1-Cover Sheet'!#REF!</f>
        <v>#REF!</v>
      </c>
    </row>
  </sheetData>
  <sheetProtection selectLockedCells="1" selectUnlockedCells="1"/>
  <phoneticPr fontId="48" type="noConversion"/>
  <hyperlinks>
    <hyperlink ref="K1" r:id="rId1" display="Enter awarded allocation amount for Activity 1: §301(a)(1)" xr:uid="{1C648306-78F2-4918-AD40-B76A7D41DE8E}"/>
    <hyperlink ref="N1" r:id="rId2" display="Enter awarded allocation amount for Activity 2: §301(a)(2)" xr:uid="{96E4C532-4523-408E-BFC2-FDC3CA85EE49}"/>
    <hyperlink ref="S1" r:id="rId3" display="Enter awarded allocation amount for Activity 3: §301(a)(3)" xr:uid="{8BF89B29-E010-40B6-AD80-B8E6D61CE741}"/>
    <hyperlink ref="X1" r:id="rId4" display="Enter awarded allocation amount for Activity 4: §301(a)(4)" xr:uid="{CD0CEF98-02A7-44D9-9B95-7EFB8B8960D5}"/>
    <hyperlink ref="AC1" r:id="rId5" display="Enter awarded allocation amount for Activity 5: §301(a)(5)" xr:uid="{48715700-6AE3-4EE3-A5C7-C2B52DE7FA2A}"/>
    <hyperlink ref="AF1" r:id="rId6" display="Enter awarded allocation amount for Activity 6: §301(a)(6)" xr:uid="{89C8D946-6D1E-4E95-BB8F-E11CD987C1A4}"/>
    <hyperlink ref="AI1" r:id="rId7" display="Enter awarded allocation amount for Activity 7: §301(a)(7)" xr:uid="{42716AF4-2B27-4800-A725-6A3FDA8830ED}"/>
    <hyperlink ref="AN1" r:id="rId8" display="Enter awarded allocation amount for Activity 8: §301(a)(8)" xr:uid="{3D807A3A-1B70-4B74-B0CB-5A12F1C6E7D0}"/>
    <hyperlink ref="AS1" r:id="rId9" display="Enter awarded allocation amount for Activity 9: §301(a)(9)" xr:uid="{36A524C4-2B22-4957-9023-7C5D92E34B01}"/>
    <hyperlink ref="AX1" r:id="rId10" display="Enter awarded allocation amount for Activity 10: §301(a)(10)" xr:uid="{2B1A9BB5-CBF4-4CF9-A3D8-E03848FB9F41}"/>
    <hyperlink ref="BC1" r:id="rId11" display="Enter awarded allocation amount for Admin: §301(b)" xr:uid="{F7ECEA7D-8F1A-4D9F-95ED-60879406FCEA}"/>
    <hyperlink ref="O1" r:id="rId12" display="Amount of annual disbursements used for AOWH (See §303(e))" xr:uid="{935B901C-A2E9-4D6E-92B9-AF8489357725}"/>
    <hyperlink ref="T1" r:id="rId13" display="Amount of annual disbursements used for AOWH (See §303(e))" xr:uid="{A045DFFB-6C77-4C44-AC8A-BFABB73B8FD3}"/>
    <hyperlink ref="Y1" r:id="rId14" display="Amount of annual disbursements used for AOWH (See §303(e))" xr:uid="{07BB32C0-2BCB-427B-BE52-F587CBEB3226}"/>
    <hyperlink ref="AJ1" r:id="rId15" display="Amount of annual disbursements used for AOWH (See §303(e))" xr:uid="{DDED6D11-CBA4-4722-911D-6EF298319E49}"/>
    <hyperlink ref="AO1" r:id="rId16" display="Amount of annual disbursements used for AOWH (See §303(e))" xr:uid="{A8A46058-2E88-41EE-884D-6AB3C0B79AA6}"/>
    <hyperlink ref="AT1" r:id="rId17" display="Amount of annual disbursements used for AOWH (See §303(e))" xr:uid="{FDAA836A-3826-43D2-82AF-1AB3DD98942B}"/>
    <hyperlink ref="AY1" r:id="rId18" display="Amount of annual disbursements used for AOWH (See §303(e))" xr:uid="{D6EFCDA2-4558-4285-ADEF-80F1242D330F}"/>
    <hyperlink ref="BS1" r:id="rId19" display="Enter awarded allocation amount for Activity 1: §301(a)(1)" xr:uid="{C73A782E-BF94-40D9-9F2C-A221453F6CCF}"/>
    <hyperlink ref="BV1" r:id="rId20" display="Enter awarded allocation amount for Activity 2: §301(a)(2)" xr:uid="{DF2CCCB7-16F7-4685-A10E-197FA8589DB7}"/>
    <hyperlink ref="CA1" r:id="rId21" display="Enter awarded allocation amount for Activity 3: §301(a)(3)" xr:uid="{2CCAE66F-F7DB-45AA-8439-EB5AFCA851C0}"/>
    <hyperlink ref="CF1" r:id="rId22" display="Enter awarded allocation amount for Activity 4: §301(a)(4)" xr:uid="{8732D4A3-40AD-407C-AB2C-8B293B71FA73}"/>
    <hyperlink ref="CK1" r:id="rId23" display="Enter awarded allocation amount for Activity 5: §301(a)(5)" xr:uid="{9EA8A838-7887-4DCC-9F24-7D9E9EB3838F}"/>
    <hyperlink ref="CN1" r:id="rId24" display="Enter awarded allocation amount for Activity 6: §301(a)(6)" xr:uid="{93E225A5-0706-4ACC-9943-101004078378}"/>
    <hyperlink ref="CQ1" r:id="rId25" display="Enter awarded allocation amount for Activity 7: §301(a)(7)" xr:uid="{F8D0F375-8756-4479-9D13-1DFFA43CD8D4}"/>
    <hyperlink ref="CV1" r:id="rId26" display="Enter awarded allocation amount for Activity 8: §301(a)(8)" xr:uid="{0D35AD05-5258-4FE3-8E28-8BB68FE87398}"/>
    <hyperlink ref="DA1" r:id="rId27" display="Enter awarded allocation amount for Activity 9: §301(a)(9)" xr:uid="{B80C9A4F-70DC-4A16-A8B0-42393A8C2E99}"/>
    <hyperlink ref="DF1" r:id="rId28" display="Enter awarded allocation amount for Activity 10: §301(a)(10)" xr:uid="{89B9C2A5-435A-47B7-AE60-542908439217}"/>
    <hyperlink ref="DK1" r:id="rId29" display="Enter awarded allocation amount for Admin: §301(b)" xr:uid="{17D59913-A1D5-44F7-A87B-66233B1C9F2A}"/>
    <hyperlink ref="BW1" r:id="rId30" display="Amount of annual disbursements used for AOWH (See §303(e))" xr:uid="{F0FD83AC-16BF-4542-8FF0-0ED00C60C1F1}"/>
    <hyperlink ref="CB1" r:id="rId31" display="Amount of annual disbursements used for AOWH (See §303(e))" xr:uid="{75268A51-BC07-487D-813A-4EEDA64EA601}"/>
    <hyperlink ref="CG1" r:id="rId32" display="Amount of annual disbursements used for AOWH (See §303(e))" xr:uid="{45F6869C-6478-4C32-BAD7-3F73EBDF18C3}"/>
    <hyperlink ref="CR1" r:id="rId33" display="Amount of annual disbursements used for AOWH (See §303(e))" xr:uid="{8B362759-325E-4497-9BB4-06AAFB89810C}"/>
    <hyperlink ref="CW1" r:id="rId34" display="Amount of annual disbursements used for AOWH (See §303(e))" xr:uid="{E5159A06-6D54-4D25-907A-4795C3BBAB48}"/>
    <hyperlink ref="DB1" r:id="rId35" display="Amount of annual disbursements used for AOWH (See §303(e))" xr:uid="{9E5A9331-EA02-4208-A5B5-B141AAD1C67C}"/>
    <hyperlink ref="DG1" r:id="rId36" display="Amount of annual disbursements used for AOWH (See §303(e))" xr:uid="{7676F1B8-8D7C-447D-B1F5-3E45D56015E3}"/>
    <hyperlink ref="EA1" r:id="rId37" display="Enter awarded allocation amount for Activity 1: §301(a)(1)" xr:uid="{E66B5343-596C-45A4-9724-B483C520B03F}"/>
    <hyperlink ref="ED1" r:id="rId38" display="Enter awarded allocation amount for Activity 2: §301(a)(2)" xr:uid="{755F26A0-74B9-4D5A-855E-098BDEE83DE0}"/>
    <hyperlink ref="EI1" r:id="rId39" display="Enter awarded allocation amount for Activity 3: §301(a)(3)" xr:uid="{CBBB71E2-7EAC-4975-8B62-B215ACD1595D}"/>
    <hyperlink ref="EN1" r:id="rId40" display="Enter awarded allocation amount for Activity 4: §301(a)(4)" xr:uid="{07B98121-94F6-4103-AD66-15C4DA07A8A9}"/>
    <hyperlink ref="ES1" r:id="rId41" display="Enter awarded allocation amount for Activity 5: §301(a)(5)" xr:uid="{741DB974-571A-4101-BCC9-7AFA74B53F9A}"/>
    <hyperlink ref="EV1" r:id="rId42" display="Enter awarded allocation amount for Activity 6: §301(a)(6)" xr:uid="{2C76D266-66DF-4FAD-A763-8C2EF705D84D}"/>
    <hyperlink ref="EY1" r:id="rId43" display="Enter awarded allocation amount for Activity 7: §301(a)(7)" xr:uid="{70AAA7BB-6AC9-425C-A0C2-11771A4165CF}"/>
    <hyperlink ref="FD1" r:id="rId44" display="Enter awarded allocation amount for Activity 8: §301(a)(8)" xr:uid="{305504FE-B83B-4505-9304-D15048FDC013}"/>
    <hyperlink ref="FI1" r:id="rId45" display="Enter awarded allocation amount for Activity 9: §301(a)(9)" xr:uid="{7021E713-1240-4B2C-96A5-BA24D3BB67C3}"/>
    <hyperlink ref="FN1" r:id="rId46" display="Enter awarded allocation amount for Activity 10: §301(a)(10)" xr:uid="{29C2EA67-B8BA-4883-BE17-0316B852D57E}"/>
    <hyperlink ref="FS1" r:id="rId47" display="Enter awarded allocation amount for Admin: §301(b)" xr:uid="{1DD882BB-3875-45A6-8C01-D5602255D844}"/>
    <hyperlink ref="EE1" r:id="rId48" display="Amount of annual disbursements used for AOWH (See §303(e))" xr:uid="{4D6605FA-7FCC-451C-9E63-DF3737AAF19E}"/>
    <hyperlink ref="EJ1" r:id="rId49" display="Amount of annual disbursements used for AOWH (See §303(e))" xr:uid="{BFAA7FF5-4327-4E5A-944A-FD87216E2621}"/>
    <hyperlink ref="EO1" r:id="rId50" display="Amount of annual disbursements used for AOWH (See §303(e))" xr:uid="{DFB743EE-1E5C-4442-A28B-8526A0EBE046}"/>
    <hyperlink ref="EZ1" r:id="rId51" display="Amount of annual disbursements used for AOWH (See §303(e))" xr:uid="{97A10BD2-75A5-4400-8B12-6C96ECF10AD0}"/>
    <hyperlink ref="FE1" r:id="rId52" display="Amount of annual disbursements used for AOWH (See §303(e))" xr:uid="{2B43AC19-8152-4C33-ABDE-086A97BBC0D8}"/>
    <hyperlink ref="FJ1" r:id="rId53" display="Amount of annual disbursements used for AOWH (See §303(e))" xr:uid="{146DB0AF-A8BE-4763-B39E-8A81FD34B9E3}"/>
    <hyperlink ref="FO1" r:id="rId54" display="Amount of annual disbursements used for AOWH (See §303(e))" xr:uid="{8043C25A-7594-4DF8-AD14-F36B5A5C9F1E}"/>
    <hyperlink ref="GI1" r:id="rId55" display="Enter awarded allocation amount for Activity 1: §301(a)(1)" xr:uid="{2E21E5FA-05C9-46AF-A79E-76A8B71DE131}"/>
    <hyperlink ref="GL1" r:id="rId56" display="Enter awarded allocation amount for Activity 2: §301(a)(2)" xr:uid="{F012C1B6-D9FE-44B8-9518-D9D97C86A2DE}"/>
    <hyperlink ref="GQ1" r:id="rId57" display="Enter awarded allocation amount for Activity 3: §301(a)(3)" xr:uid="{934974FB-3F96-49AB-8E71-4983A6D72BB9}"/>
    <hyperlink ref="GV1" r:id="rId58" display="Enter awarded allocation amount for Activity 4: §301(a)(4)" xr:uid="{65B4EBF6-492D-4BB6-ADDE-77FB0FCCD922}"/>
    <hyperlink ref="HA1" r:id="rId59" display="Enter awarded allocation amount for Activity 5: §301(a)(5)" xr:uid="{A26F8C21-5623-403B-A1B0-A6131CC4ED23}"/>
    <hyperlink ref="HD1" r:id="rId60" display="Enter awarded allocation amount for Activity 6: §301(a)(6)" xr:uid="{F5F4BE15-02DA-4419-867B-CBF1C7E6FEDD}"/>
    <hyperlink ref="HG1" r:id="rId61" display="Enter awarded allocation amount for Activity 7: §301(a)(7)" xr:uid="{3DB34195-0405-4F77-AE4A-B528E6DA4E2E}"/>
    <hyperlink ref="HL1" r:id="rId62" display="Enter awarded allocation amount for Activity 8: §301(a)(8)" xr:uid="{7A370550-E83C-4B36-8F3A-B9B090EB5413}"/>
    <hyperlink ref="HQ1" r:id="rId63" display="Enter awarded allocation amount for Activity 9: §301(a)(9)" xr:uid="{5BA4C4FE-BBD3-4994-A8CE-E583DCD663C1}"/>
    <hyperlink ref="HV1" r:id="rId64" display="Enter awarded allocation amount for Activity 10: §301(a)(10)" xr:uid="{735EEBB4-3208-4E6B-BB3C-F99507450F6F}"/>
    <hyperlink ref="IA1" r:id="rId65" display="Enter awarded allocation amount for Admin: §301(b)" xr:uid="{C22472BA-5B92-4136-A3D6-5B9766793435}"/>
    <hyperlink ref="GM1" r:id="rId66" display="Amount of annual disbursements used for AOWH (See §303(e))" xr:uid="{0A51A20F-4751-4EA1-8950-6AFB6BFCA1C4}"/>
    <hyperlink ref="GR1" r:id="rId67" display="Amount of annual disbursements used for AOWH (See §303(e))" xr:uid="{6B5801D4-8292-4329-A2F7-B612B6FE3467}"/>
    <hyperlink ref="GW1" r:id="rId68" display="Amount of annual disbursements used for AOWH (See §303(e))" xr:uid="{E7957B13-EB63-4911-AD10-0B026E0A152D}"/>
    <hyperlink ref="HH1" r:id="rId69" display="Amount of annual disbursements used for AOWH (See §303(e))" xr:uid="{475C4DBB-3A48-4B4D-8BA0-383D20990FF5}"/>
    <hyperlink ref="HM1" r:id="rId70" display="Amount of annual disbursements used for AOWH (See §303(e))" xr:uid="{3D7CD467-6589-4053-9FBD-0F97E7CADD1A}"/>
    <hyperlink ref="HR1" r:id="rId71" display="Amount of annual disbursements used for AOWH (See §303(e))" xr:uid="{47352F55-9CAF-42AA-ABD9-DA92813BB939}"/>
    <hyperlink ref="HW1" r:id="rId72" display="Amount of annual disbursements used for AOWH (See §303(e))" xr:uid="{EC4D6DE5-797A-4DDC-8E03-55747EEEA536}"/>
    <hyperlink ref="IQ1" r:id="rId73" display="Enter awarded allocation amount for Activity 1: §301(a)(1)" xr:uid="{3E9BDC4A-2F3B-4067-B8A2-3EB0ED34656A}"/>
    <hyperlink ref="IT1" r:id="rId74" display="Enter awarded allocation amount for Activity 2: §301(a)(2)" xr:uid="{81DD912B-E061-4BEC-926D-A17CC2D2ADFB}"/>
    <hyperlink ref="IY1" r:id="rId75" display="Enter awarded allocation amount for Activity 3: §301(a)(3)" xr:uid="{939B6058-D719-4B66-A6A8-F6878AF0A6BC}"/>
    <hyperlink ref="JD1" r:id="rId76" display="Enter awarded allocation amount for Activity 4: §301(a)(4)" xr:uid="{C304E876-F5E1-426D-B760-4B13CCD2AF19}"/>
    <hyperlink ref="JI1" r:id="rId77" display="Enter awarded allocation amount for Activity 5: §301(a)(5)" xr:uid="{3DA51847-4765-44C9-AED0-9B1133419076}"/>
    <hyperlink ref="JL1" r:id="rId78" display="Enter awarded allocation amount for Activity 6: §301(a)(6)" xr:uid="{1BB335C0-4042-4D13-B105-D0FB4640E7A0}"/>
    <hyperlink ref="JO1" r:id="rId79" display="Enter awarded allocation amount for Activity 7: §301(a)(7)" xr:uid="{E8008BEC-10B4-495D-B9DE-E035527D2EEB}"/>
    <hyperlink ref="JT1" r:id="rId80" display="Enter awarded allocation amount for Activity 8: §301(a)(8)" xr:uid="{253954C5-62BC-4AF4-A4D3-0FFE6784DD6F}"/>
    <hyperlink ref="JY1" r:id="rId81" display="Enter awarded allocation amount for Activity 9: §301(a)(9)" xr:uid="{6BD364D5-E581-434A-BB9B-81B7F59C6BD4}"/>
    <hyperlink ref="KD1" r:id="rId82" display="Enter awarded allocation amount for Activity 10: §301(a)(10)" xr:uid="{C2859F9B-39F9-4673-8B4E-991288189494}"/>
    <hyperlink ref="KI1" r:id="rId83" display="Enter awarded allocation amount for Admin: §301(b)" xr:uid="{AA159CAE-F3DD-497F-89DE-776936E3DBDC}"/>
    <hyperlink ref="IU1" r:id="rId84" display="Amount of annual disbursements used for AOWH (See §303(e))" xr:uid="{BD65A171-4026-4772-8B34-5FDEC7D6C246}"/>
    <hyperlink ref="IZ1" r:id="rId85" display="Amount of annual disbursements used for AOWH (See §303(e))" xr:uid="{6B1C418A-0C05-40F5-B5BE-207CD15077D2}"/>
    <hyperlink ref="JE1" r:id="rId86" display="Amount of annual disbursements used for AOWH (See §303(e))" xr:uid="{49A8E205-037E-452E-917B-141CB8EB7424}"/>
    <hyperlink ref="JP1" r:id="rId87" display="Amount of annual disbursements used for AOWH (See §303(e))" xr:uid="{69CA25CF-6F81-477A-ACEE-D9995EA30210}"/>
    <hyperlink ref="JU1" r:id="rId88" display="Amount of annual disbursements used for AOWH (See §303(e))" xr:uid="{512C73FF-F6B8-4BFB-9664-314BC148CFDA}"/>
    <hyperlink ref="JZ1" r:id="rId89" display="Amount of annual disbursements used for AOWH (See §303(e))" xr:uid="{FBD1534F-AD91-4AFA-9C17-F2980B0310DA}"/>
    <hyperlink ref="KE1" r:id="rId90" display="Amount of annual disbursements used for AOWH (See §303(e))" xr:uid="{92481560-9456-4561-9F29-E0464D9D2662}"/>
  </hyperlinks>
  <pageMargins left="0.7" right="0.7" top="0.75" bottom="0.75" header="0.3" footer="0.3"/>
  <pageSetup orientation="portrait" horizontalDpi="1200" verticalDpi="1200" r:id="rId9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BDFFE-36E5-424D-BAD1-691B5C504CA4}">
  <sheetPr codeName="Sheet5"/>
  <dimension ref="A1:JS85"/>
  <sheetViews>
    <sheetView zoomScale="70" zoomScaleNormal="70" workbookViewId="0">
      <pane ySplit="1" topLeftCell="A2" activePane="bottomLeft" state="frozen"/>
      <selection activeCell="K7" sqref="K7"/>
      <selection pane="bottomLeft" activeCell="K7" sqref="K7"/>
    </sheetView>
  </sheetViews>
  <sheetFormatPr defaultColWidth="8.54296875" defaultRowHeight="14.5" x14ac:dyDescent="0.35"/>
  <cols>
    <col min="1" max="1" width="18.453125" style="33" customWidth="1"/>
    <col min="2" max="2" width="35.54296875" style="33" customWidth="1"/>
    <col min="3" max="3" width="27.453125" style="33" customWidth="1"/>
    <col min="4" max="5" width="31.453125" style="33" customWidth="1"/>
    <col min="6" max="6" width="35.453125" style="33" customWidth="1"/>
    <col min="7" max="7" width="30.54296875" style="33" customWidth="1"/>
    <col min="8" max="8" width="37.453125" style="33" customWidth="1"/>
    <col min="9" max="9" width="30.54296875" style="33" customWidth="1"/>
    <col min="10" max="10" width="30.54296875" style="48" customWidth="1"/>
    <col min="11" max="11" width="25.453125" style="33" customWidth="1"/>
    <col min="12" max="12" width="23.54296875" style="48" customWidth="1"/>
    <col min="13" max="13" width="23.54296875" style="33" customWidth="1"/>
    <col min="14" max="14" width="23.54296875" style="34" customWidth="1"/>
    <col min="15" max="15" width="26.453125" style="33" customWidth="1"/>
    <col min="16" max="16" width="16.54296875" style="33" customWidth="1"/>
    <col min="17" max="17" width="23.54296875" style="33" customWidth="1"/>
    <col min="18" max="18" width="23.453125" style="33" customWidth="1"/>
    <col min="19" max="19" width="18.54296875" style="33" customWidth="1"/>
    <col min="20" max="22" width="20.453125" style="33" customWidth="1"/>
    <col min="23" max="23" width="29.54296875" style="33" customWidth="1"/>
    <col min="24" max="24" width="29.453125" style="33" customWidth="1"/>
    <col min="25" max="26" width="21.453125" style="33" customWidth="1"/>
    <col min="27" max="27" width="23.453125" style="33" customWidth="1"/>
    <col min="28" max="28" width="33.453125" style="33" customWidth="1"/>
    <col min="29" max="29" width="32.54296875" style="33" customWidth="1"/>
    <col min="30" max="30" width="25.453125" style="33" customWidth="1"/>
    <col min="31" max="31" width="22.54296875" style="33" customWidth="1"/>
    <col min="32" max="32" width="23.54296875" style="33" customWidth="1"/>
    <col min="33" max="33" width="30.453125" style="33" customWidth="1"/>
    <col min="34" max="34" width="23.54296875" style="33" customWidth="1"/>
    <col min="35" max="145" width="25.54296875" style="34" customWidth="1"/>
    <col min="146" max="146" width="23.54296875" style="34" customWidth="1"/>
    <col min="147" max="147" width="28.453125" style="34" customWidth="1"/>
    <col min="148" max="176" width="25.54296875" style="34" customWidth="1"/>
    <col min="177" max="177" width="52.453125" style="34" customWidth="1"/>
    <col min="178" max="279" width="25.54296875" style="34" customWidth="1"/>
    <col min="280" max="16384" width="8.54296875" style="33"/>
  </cols>
  <sheetData>
    <row r="1" spans="1:279" s="32" customFormat="1" ht="60.65" customHeight="1" thickBot="1" x14ac:dyDescent="0.4">
      <c r="A1" s="20" t="s">
        <v>650</v>
      </c>
      <c r="B1" s="20" t="s">
        <v>651</v>
      </c>
      <c r="C1" s="15" t="s">
        <v>652</v>
      </c>
      <c r="D1" s="15" t="s">
        <v>653</v>
      </c>
      <c r="E1" s="20" t="s">
        <v>654</v>
      </c>
      <c r="F1" s="20" t="s">
        <v>655</v>
      </c>
      <c r="G1" s="20" t="s">
        <v>656</v>
      </c>
      <c r="H1" s="126" t="s">
        <v>657</v>
      </c>
      <c r="I1" s="20" t="s">
        <v>215</v>
      </c>
      <c r="J1" s="127" t="s">
        <v>658</v>
      </c>
      <c r="K1" s="20" t="s">
        <v>659</v>
      </c>
      <c r="L1" s="127" t="s">
        <v>660</v>
      </c>
      <c r="M1" s="20" t="s">
        <v>661</v>
      </c>
      <c r="N1" s="15" t="s">
        <v>662</v>
      </c>
      <c r="O1" s="15" t="s">
        <v>663</v>
      </c>
      <c r="P1" s="15" t="s">
        <v>664</v>
      </c>
      <c r="Q1" s="15" t="s">
        <v>665</v>
      </c>
      <c r="R1" s="15" t="s">
        <v>666</v>
      </c>
      <c r="S1" s="15" t="s">
        <v>667</v>
      </c>
      <c r="T1" s="15" t="s">
        <v>668</v>
      </c>
      <c r="U1" s="15" t="s">
        <v>669</v>
      </c>
      <c r="V1" s="15" t="s">
        <v>670</v>
      </c>
      <c r="W1" s="15" t="s">
        <v>671</v>
      </c>
      <c r="X1" s="15" t="s">
        <v>672</v>
      </c>
      <c r="Y1" s="15" t="s">
        <v>673</v>
      </c>
      <c r="Z1" s="15" t="s">
        <v>674</v>
      </c>
      <c r="AA1" s="15" t="s">
        <v>675</v>
      </c>
      <c r="AB1" s="15" t="s">
        <v>676</v>
      </c>
      <c r="AC1" s="15" t="s">
        <v>677</v>
      </c>
      <c r="AD1" s="15" t="s">
        <v>678</v>
      </c>
      <c r="AE1" s="15" t="s">
        <v>679</v>
      </c>
      <c r="AF1" s="15" t="s">
        <v>680</v>
      </c>
      <c r="AG1" s="15" t="s">
        <v>681</v>
      </c>
      <c r="AH1" s="15" t="s">
        <v>682</v>
      </c>
      <c r="AI1" s="20" t="s">
        <v>683</v>
      </c>
      <c r="AJ1" s="20" t="s">
        <v>684</v>
      </c>
      <c r="AK1" s="20" t="s">
        <v>685</v>
      </c>
      <c r="AL1" s="20" t="s">
        <v>686</v>
      </c>
      <c r="AM1" s="20" t="s">
        <v>687</v>
      </c>
      <c r="AN1" s="20" t="s">
        <v>688</v>
      </c>
      <c r="AO1" s="20" t="s">
        <v>689</v>
      </c>
      <c r="AP1" s="20" t="s">
        <v>690</v>
      </c>
      <c r="AQ1" s="20" t="s">
        <v>691</v>
      </c>
      <c r="AR1" s="20" t="s">
        <v>692</v>
      </c>
      <c r="AS1" s="20" t="s">
        <v>693</v>
      </c>
      <c r="AT1" s="20" t="s">
        <v>694</v>
      </c>
      <c r="AU1" s="20" t="s">
        <v>695</v>
      </c>
      <c r="AV1" s="20" t="s">
        <v>696</v>
      </c>
      <c r="AW1" s="20" t="s">
        <v>697</v>
      </c>
      <c r="AX1" s="20" t="s">
        <v>698</v>
      </c>
      <c r="AY1" s="20" t="s">
        <v>699</v>
      </c>
      <c r="AZ1" s="20" t="s">
        <v>700</v>
      </c>
      <c r="BA1" s="20" t="s">
        <v>701</v>
      </c>
      <c r="BB1" s="20" t="s">
        <v>702</v>
      </c>
      <c r="BC1" s="20" t="s">
        <v>703</v>
      </c>
      <c r="BD1" s="20" t="s">
        <v>704</v>
      </c>
      <c r="BE1" s="20" t="s">
        <v>705</v>
      </c>
      <c r="BF1" s="20" t="s">
        <v>706</v>
      </c>
      <c r="BG1" s="20" t="s">
        <v>707</v>
      </c>
      <c r="BH1" s="20" t="s">
        <v>708</v>
      </c>
      <c r="BI1" s="20" t="s">
        <v>709</v>
      </c>
      <c r="BJ1" s="20" t="s">
        <v>710</v>
      </c>
      <c r="BK1" s="20" t="s">
        <v>711</v>
      </c>
      <c r="BL1" s="20" t="s">
        <v>712</v>
      </c>
      <c r="BM1" s="20" t="s">
        <v>713</v>
      </c>
      <c r="BN1" s="20" t="s">
        <v>714</v>
      </c>
      <c r="BO1" s="20" t="s">
        <v>715</v>
      </c>
      <c r="BP1" s="20" t="s">
        <v>716</v>
      </c>
      <c r="BQ1" s="20" t="s">
        <v>256</v>
      </c>
      <c r="BR1" s="20" t="s">
        <v>717</v>
      </c>
      <c r="BS1" s="20" t="s">
        <v>718</v>
      </c>
      <c r="BT1" s="20" t="s">
        <v>719</v>
      </c>
      <c r="BU1" s="20" t="s">
        <v>720</v>
      </c>
      <c r="BV1" s="20" t="s">
        <v>721</v>
      </c>
      <c r="BW1" s="20" t="s">
        <v>722</v>
      </c>
      <c r="BX1" s="20" t="s">
        <v>723</v>
      </c>
      <c r="BY1" s="20" t="s">
        <v>724</v>
      </c>
      <c r="BZ1" s="20" t="s">
        <v>725</v>
      </c>
      <c r="CA1" s="20" t="s">
        <v>726</v>
      </c>
      <c r="CB1" s="20" t="s">
        <v>727</v>
      </c>
      <c r="CC1" s="20" t="s">
        <v>728</v>
      </c>
      <c r="CD1" s="20" t="s">
        <v>729</v>
      </c>
      <c r="CE1" s="20" t="s">
        <v>730</v>
      </c>
      <c r="CF1" s="20" t="s">
        <v>731</v>
      </c>
      <c r="CG1" s="20" t="s">
        <v>732</v>
      </c>
      <c r="CH1" s="20" t="s">
        <v>733</v>
      </c>
      <c r="CI1" s="20" t="s">
        <v>734</v>
      </c>
      <c r="CJ1" s="20" t="s">
        <v>735</v>
      </c>
      <c r="CK1" s="20" t="s">
        <v>736</v>
      </c>
      <c r="CL1" s="20" t="s">
        <v>737</v>
      </c>
      <c r="CM1" s="20" t="s">
        <v>738</v>
      </c>
      <c r="CN1" s="20" t="s">
        <v>739</v>
      </c>
      <c r="CO1" s="20" t="s">
        <v>740</v>
      </c>
      <c r="CP1" s="20" t="s">
        <v>741</v>
      </c>
      <c r="CQ1" s="20" t="s">
        <v>742</v>
      </c>
      <c r="CR1" s="20" t="s">
        <v>743</v>
      </c>
      <c r="CS1" s="20" t="s">
        <v>744</v>
      </c>
      <c r="CT1" s="20" t="s">
        <v>745</v>
      </c>
      <c r="CU1" s="20" t="s">
        <v>746</v>
      </c>
      <c r="CV1" s="20" t="s">
        <v>747</v>
      </c>
      <c r="CW1" s="20" t="s">
        <v>748</v>
      </c>
      <c r="CX1" s="20" t="s">
        <v>749</v>
      </c>
      <c r="CY1" s="20" t="s">
        <v>750</v>
      </c>
      <c r="CZ1" s="20" t="s">
        <v>751</v>
      </c>
      <c r="DA1" s="20" t="s">
        <v>752</v>
      </c>
      <c r="DB1" s="20" t="s">
        <v>753</v>
      </c>
      <c r="DC1" s="20" t="s">
        <v>754</v>
      </c>
      <c r="DD1" s="20" t="s">
        <v>755</v>
      </c>
      <c r="DE1" s="20" t="s">
        <v>756</v>
      </c>
      <c r="DF1" s="20" t="s">
        <v>757</v>
      </c>
      <c r="DG1" s="20" t="s">
        <v>758</v>
      </c>
      <c r="DH1" s="20" t="s">
        <v>759</v>
      </c>
      <c r="DI1" s="20" t="s">
        <v>760</v>
      </c>
      <c r="DJ1" s="20" t="s">
        <v>761</v>
      </c>
      <c r="DK1" s="20" t="s">
        <v>762</v>
      </c>
      <c r="DL1" s="20" t="s">
        <v>763</v>
      </c>
      <c r="DM1" s="20" t="s">
        <v>764</v>
      </c>
      <c r="DN1" s="20" t="s">
        <v>765</v>
      </c>
      <c r="DO1" s="20" t="s">
        <v>766</v>
      </c>
      <c r="DP1" s="20" t="s">
        <v>767</v>
      </c>
      <c r="DQ1" s="20" t="s">
        <v>768</v>
      </c>
      <c r="DR1" s="20" t="s">
        <v>769</v>
      </c>
      <c r="DS1" s="20" t="s">
        <v>770</v>
      </c>
      <c r="DT1" s="20" t="s">
        <v>771</v>
      </c>
      <c r="DU1" s="128" t="s">
        <v>772</v>
      </c>
      <c r="DV1" s="128" t="s">
        <v>773</v>
      </c>
      <c r="DW1" s="128" t="s">
        <v>774</v>
      </c>
      <c r="DX1" s="20" t="s">
        <v>775</v>
      </c>
      <c r="DY1" s="20" t="s">
        <v>776</v>
      </c>
      <c r="DZ1" s="20" t="s">
        <v>777</v>
      </c>
      <c r="EA1" s="20" t="s">
        <v>778</v>
      </c>
      <c r="EB1" s="20" t="s">
        <v>779</v>
      </c>
      <c r="EC1" s="20" t="s">
        <v>780</v>
      </c>
      <c r="ED1" s="20" t="s">
        <v>781</v>
      </c>
      <c r="EE1" s="20" t="s">
        <v>782</v>
      </c>
      <c r="EF1" s="20" t="s">
        <v>783</v>
      </c>
      <c r="EG1" s="20" t="s">
        <v>784</v>
      </c>
      <c r="EH1" s="20" t="s">
        <v>785</v>
      </c>
      <c r="EI1" s="20" t="s">
        <v>786</v>
      </c>
      <c r="EJ1" s="20" t="s">
        <v>787</v>
      </c>
      <c r="EK1" s="20" t="s">
        <v>788</v>
      </c>
      <c r="EL1" s="20" t="s">
        <v>789</v>
      </c>
      <c r="EM1" s="20" t="s">
        <v>790</v>
      </c>
      <c r="EN1" s="20" t="s">
        <v>791</v>
      </c>
      <c r="EO1" s="20" t="s">
        <v>792</v>
      </c>
      <c r="EP1" s="20" t="s">
        <v>793</v>
      </c>
      <c r="EQ1" s="20" t="s">
        <v>794</v>
      </c>
      <c r="ER1" s="20" t="s">
        <v>795</v>
      </c>
      <c r="ES1" s="20" t="s">
        <v>796</v>
      </c>
      <c r="ET1" s="20" t="s">
        <v>797</v>
      </c>
      <c r="EU1" s="20" t="s">
        <v>798</v>
      </c>
      <c r="EV1" s="20" t="s">
        <v>799</v>
      </c>
      <c r="EW1" s="20" t="s">
        <v>800</v>
      </c>
      <c r="EX1" s="20" t="s">
        <v>801</v>
      </c>
      <c r="EY1" s="20" t="s">
        <v>802</v>
      </c>
      <c r="EZ1" s="20" t="s">
        <v>803</v>
      </c>
      <c r="FA1" s="20" t="s">
        <v>804</v>
      </c>
      <c r="FB1" s="20" t="s">
        <v>805</v>
      </c>
      <c r="FC1" s="20" t="s">
        <v>806</v>
      </c>
      <c r="FD1" s="20" t="s">
        <v>807</v>
      </c>
      <c r="FE1" s="20" t="s">
        <v>808</v>
      </c>
      <c r="FF1" s="20" t="s">
        <v>809</v>
      </c>
      <c r="FG1" s="20" t="s">
        <v>810</v>
      </c>
      <c r="FH1" s="20" t="s">
        <v>811</v>
      </c>
      <c r="FI1" s="20" t="s">
        <v>812</v>
      </c>
      <c r="FJ1" s="20" t="s">
        <v>813</v>
      </c>
      <c r="FK1" s="20" t="s">
        <v>814</v>
      </c>
      <c r="FL1" s="20" t="s">
        <v>815</v>
      </c>
      <c r="FM1" s="20" t="s">
        <v>816</v>
      </c>
      <c r="FN1" s="20" t="s">
        <v>817</v>
      </c>
      <c r="FO1" s="20" t="s">
        <v>818</v>
      </c>
      <c r="FP1" s="20" t="s">
        <v>819</v>
      </c>
      <c r="FQ1" s="20" t="s">
        <v>820</v>
      </c>
      <c r="FR1" s="20" t="s">
        <v>821</v>
      </c>
      <c r="FS1" s="20" t="s">
        <v>822</v>
      </c>
      <c r="FT1" s="20" t="s">
        <v>823</v>
      </c>
      <c r="FU1" s="20" t="s">
        <v>824</v>
      </c>
      <c r="FV1" s="20" t="s">
        <v>825</v>
      </c>
      <c r="FW1" s="106" t="s">
        <v>826</v>
      </c>
      <c r="FX1" s="20" t="s">
        <v>827</v>
      </c>
      <c r="FY1" s="20" t="s">
        <v>828</v>
      </c>
      <c r="FZ1" s="20" t="s">
        <v>829</v>
      </c>
      <c r="GA1" s="20" t="s">
        <v>830</v>
      </c>
      <c r="GB1" s="20" t="s">
        <v>831</v>
      </c>
      <c r="GC1" s="20" t="s">
        <v>832</v>
      </c>
      <c r="GD1" s="20" t="s">
        <v>833</v>
      </c>
      <c r="GE1" s="20" t="s">
        <v>834</v>
      </c>
      <c r="GF1" s="20" t="s">
        <v>835</v>
      </c>
      <c r="GG1" s="20" t="s">
        <v>836</v>
      </c>
      <c r="GH1" s="20" t="s">
        <v>837</v>
      </c>
      <c r="GI1" s="20" t="s">
        <v>838</v>
      </c>
      <c r="GJ1" s="20" t="s">
        <v>839</v>
      </c>
      <c r="GK1" s="20" t="s">
        <v>840</v>
      </c>
      <c r="GL1" s="20" t="s">
        <v>841</v>
      </c>
      <c r="GM1" s="20" t="s">
        <v>842</v>
      </c>
      <c r="GN1" s="20" t="s">
        <v>843</v>
      </c>
      <c r="GO1" s="20" t="s">
        <v>844</v>
      </c>
      <c r="GP1" s="20" t="s">
        <v>845</v>
      </c>
      <c r="GQ1" s="20" t="s">
        <v>846</v>
      </c>
      <c r="GR1" s="20" t="s">
        <v>847</v>
      </c>
      <c r="GS1" s="20" t="s">
        <v>848</v>
      </c>
      <c r="GT1" s="20" t="s">
        <v>849</v>
      </c>
      <c r="GU1" s="20" t="s">
        <v>850</v>
      </c>
      <c r="GV1" s="20" t="s">
        <v>851</v>
      </c>
      <c r="GW1" s="20" t="s">
        <v>852</v>
      </c>
      <c r="GX1" s="20" t="s">
        <v>853</v>
      </c>
      <c r="GY1" s="20" t="s">
        <v>854</v>
      </c>
      <c r="GZ1" s="20" t="s">
        <v>855</v>
      </c>
      <c r="HA1" s="20" t="s">
        <v>856</v>
      </c>
      <c r="HB1" s="20" t="s">
        <v>857</v>
      </c>
      <c r="HC1" s="20" t="s">
        <v>858</v>
      </c>
      <c r="HD1" s="20" t="s">
        <v>859</v>
      </c>
      <c r="HE1" s="20" t="s">
        <v>860</v>
      </c>
      <c r="HF1" s="20" t="s">
        <v>861</v>
      </c>
      <c r="HG1" s="20" t="s">
        <v>862</v>
      </c>
      <c r="HH1" s="20" t="s">
        <v>863</v>
      </c>
      <c r="HI1" s="20" t="s">
        <v>864</v>
      </c>
      <c r="HJ1" s="20" t="s">
        <v>865</v>
      </c>
      <c r="HK1" s="20" t="s">
        <v>866</v>
      </c>
      <c r="HL1" s="20" t="s">
        <v>867</v>
      </c>
      <c r="HM1" s="20" t="s">
        <v>868</v>
      </c>
      <c r="HN1" s="20" t="s">
        <v>869</v>
      </c>
      <c r="HO1" s="20" t="s">
        <v>870</v>
      </c>
      <c r="HP1" s="20" t="s">
        <v>871</v>
      </c>
      <c r="HQ1" s="20" t="s">
        <v>872</v>
      </c>
      <c r="HR1" s="20" t="s">
        <v>873</v>
      </c>
      <c r="HS1" s="20" t="s">
        <v>874</v>
      </c>
      <c r="HT1" s="20" t="s">
        <v>875</v>
      </c>
      <c r="HU1" s="20" t="s">
        <v>876</v>
      </c>
      <c r="HV1" s="20" t="s">
        <v>877</v>
      </c>
      <c r="HW1" s="20" t="s">
        <v>878</v>
      </c>
      <c r="HX1" s="20" t="s">
        <v>879</v>
      </c>
      <c r="HY1" s="20" t="s">
        <v>880</v>
      </c>
      <c r="HZ1" s="20" t="s">
        <v>881</v>
      </c>
      <c r="IA1" s="20" t="s">
        <v>882</v>
      </c>
      <c r="IB1" s="20" t="s">
        <v>883</v>
      </c>
      <c r="IC1" s="20" t="s">
        <v>884</v>
      </c>
      <c r="ID1" s="20" t="s">
        <v>885</v>
      </c>
      <c r="IE1" s="20" t="s">
        <v>886</v>
      </c>
      <c r="IF1" s="20" t="s">
        <v>887</v>
      </c>
      <c r="IG1" s="20" t="s">
        <v>888</v>
      </c>
      <c r="IH1" s="20" t="s">
        <v>889</v>
      </c>
      <c r="II1" s="20" t="s">
        <v>890</v>
      </c>
      <c r="IJ1" s="20" t="s">
        <v>891</v>
      </c>
      <c r="IK1" s="20" t="s">
        <v>892</v>
      </c>
      <c r="IL1" s="20" t="s">
        <v>893</v>
      </c>
      <c r="IM1" s="20" t="s">
        <v>894</v>
      </c>
      <c r="IN1" s="128" t="s">
        <v>895</v>
      </c>
      <c r="IO1" s="20" t="s">
        <v>896</v>
      </c>
      <c r="IP1" s="20" t="s">
        <v>897</v>
      </c>
      <c r="IQ1" s="20" t="s">
        <v>898</v>
      </c>
      <c r="IR1" s="20" t="s">
        <v>899</v>
      </c>
      <c r="IS1" s="20" t="s">
        <v>900</v>
      </c>
      <c r="IT1" s="20" t="s">
        <v>901</v>
      </c>
      <c r="IU1" s="20" t="s">
        <v>902</v>
      </c>
      <c r="IV1" s="20" t="s">
        <v>903</v>
      </c>
      <c r="IW1" s="20" t="s">
        <v>904</v>
      </c>
      <c r="IX1" s="20" t="s">
        <v>905</v>
      </c>
      <c r="IY1" s="20" t="s">
        <v>906</v>
      </c>
      <c r="IZ1" s="20" t="s">
        <v>907</v>
      </c>
      <c r="JA1" s="20" t="s">
        <v>908</v>
      </c>
      <c r="JB1" s="20" t="s">
        <v>909</v>
      </c>
      <c r="JC1" s="20" t="s">
        <v>910</v>
      </c>
      <c r="JD1" s="20" t="s">
        <v>911</v>
      </c>
      <c r="JE1" s="20" t="s">
        <v>912</v>
      </c>
      <c r="JF1" s="20" t="s">
        <v>913</v>
      </c>
      <c r="JG1" s="20" t="s">
        <v>914</v>
      </c>
      <c r="JH1" s="20" t="s">
        <v>915</v>
      </c>
      <c r="JI1" s="20" t="s">
        <v>916</v>
      </c>
      <c r="JJ1" s="20" t="s">
        <v>917</v>
      </c>
      <c r="JK1" s="20" t="s">
        <v>918</v>
      </c>
      <c r="JL1" s="20" t="s">
        <v>919</v>
      </c>
      <c r="JM1" s="20" t="s">
        <v>920</v>
      </c>
      <c r="JN1" s="20" t="s">
        <v>921</v>
      </c>
      <c r="JO1" s="20" t="s">
        <v>922</v>
      </c>
      <c r="JP1" s="20" t="s">
        <v>923</v>
      </c>
      <c r="JQ1" s="20" t="s">
        <v>924</v>
      </c>
      <c r="JR1" s="20" t="s">
        <v>925</v>
      </c>
      <c r="JS1" s="20" t="s">
        <v>926</v>
      </c>
    </row>
    <row r="2" spans="1:279" s="117" customFormat="1" ht="50.15" customHeight="1" x14ac:dyDescent="0.35">
      <c r="A2" s="110" t="str">
        <f>'1-Cover Sheet'!$C$9</f>
        <v>Select One</v>
      </c>
      <c r="B2" s="110" t="str">
        <f>'1-Cover Sheet'!$F$9</f>
        <v>N/A</v>
      </c>
      <c r="C2" s="110">
        <f>'Summary Sheet'!$D$8</f>
        <v>0</v>
      </c>
      <c r="D2" s="110">
        <f>'Summary Sheet'!$D$10</f>
        <v>0</v>
      </c>
      <c r="E2" s="56">
        <f>'Drop Down Box'!B104</f>
        <v>0</v>
      </c>
      <c r="F2" s="56">
        <f>'Drop Down Box'!C104</f>
        <v>0</v>
      </c>
      <c r="G2" s="56">
        <f>'Drop Down Box'!D104</f>
        <v>0</v>
      </c>
      <c r="H2" s="111" t="str">
        <f>_xlfn.XLOOKUP(E2,'Drop Down Box'!$B$104:$B$187,'Drop Down Box'!$A$104:$A$187,"Unknown",0)</f>
        <v>Activity 1</v>
      </c>
      <c r="I2" s="112" t="str">
        <f>_xlfn.XLOOKUP($E2,'Activity 1'!$B$27:$B$33,'Activity 1'!$N$27:$N$33,"",0)</f>
        <v/>
      </c>
      <c r="J2" s="113" t="str">
        <f>_xlfn.XLOOKUP($E2,'Activity 1'!$B$27:$B$33,'Activity 1'!$P$27:$P$33,"N/A",0)</f>
        <v>N/A</v>
      </c>
      <c r="K2" s="110">
        <f>_xlfn.XLOOKUP($E2,'Activity 1'!$B$17:$B$23,'Activity 1'!E$17:E$23,0,0)</f>
        <v>0</v>
      </c>
      <c r="L2" s="114">
        <f>_xlfn.XLOOKUP($E2,'Activity 1'!$B$17:$B$23,'Activity 1'!F$17:F$23,0,0)</f>
        <v>0</v>
      </c>
      <c r="M2" s="277">
        <f>_xlfn.XLOOKUP($E2,'Activity 1'!$B$17:$B$23,'Activity 1'!G$17:G$23,0,0)</f>
        <v>0</v>
      </c>
      <c r="N2" s="110" t="str">
        <f>_xlfn.XLOOKUP($E2,'Activity 1'!$B$17:$B$23,'Activity 1'!$A$17:$A$23,"No",0,1)</f>
        <v>No</v>
      </c>
      <c r="O2" s="110" t="str">
        <f>_xlfn.XLOOKUP($E2,'Activity 1'!$B$17:$B$23,'Activity 1'!$H$17:$H$23,"N/A",0,1)</f>
        <v>N/A</v>
      </c>
      <c r="P2" s="110" t="str">
        <f>_xlfn.XLOOKUP($E2,'Activity 1'!$B$17:$B$23,'Activity 1'!I$17:I$23,"N/A",0,1)</f>
        <v>N/A</v>
      </c>
      <c r="Q2" s="115" t="str">
        <f>_xlfn.XLOOKUP($E2,'Activity 1'!$B$17:$B$23,'Activity 1'!J$17:J$23,"N/A",0,1)</f>
        <v>N/A</v>
      </c>
      <c r="R2" s="115" t="str">
        <f>_xlfn.XLOOKUP($E2,'Activity 1'!$B$17:$B$23,'Activity 1'!K$17:K$23,"N/A",0,1)</f>
        <v>N/A</v>
      </c>
      <c r="S2" s="115" t="str">
        <f>_xlfn.XLOOKUP($E2,'Activity 1'!$B$17:$B$23,'Activity 1'!L$17:L$23,"N/A",0,1)</f>
        <v>N/A</v>
      </c>
      <c r="T2" s="115" t="str">
        <f>_xlfn.XLOOKUP($E2,'Activity 1'!$B$17:$B$23,'Activity 1'!M$17:M$23,"N/A",0,1)</f>
        <v>N/A</v>
      </c>
      <c r="U2" s="115" t="str">
        <f>_xlfn.XLOOKUP($E2,'Activity 1'!$B$17:$B$23,'Activity 1'!N$17:N$23,"N/A",0,1)</f>
        <v>N/A</v>
      </c>
      <c r="V2" s="115">
        <f>SUM(Q2:U2)</f>
        <v>0</v>
      </c>
      <c r="W2" s="110" t="str">
        <f>_xlfn.XLOOKUP($E2,'Activity 1'!$B$17:$B$23,'Activity 1'!O$17:O$23,"N/A",0,1)</f>
        <v>N/A</v>
      </c>
      <c r="X2" s="110" t="str">
        <f>_xlfn.XLOOKUP($E2,'Activity 1'!$B$17:$B$23,'Activity 1'!P$17:P$23,"N/A",0,1)</f>
        <v>N/A</v>
      </c>
      <c r="Y2" s="110" t="str">
        <f>_xlfn.XLOOKUP($E2,'Activity 1'!$B$17:$B$23,'Activity 1'!Q$17:Q$23,"N/A",0,1)</f>
        <v>N/A</v>
      </c>
      <c r="Z2" s="110" t="str">
        <f>_xlfn.XLOOKUP($E2,'Activity 1'!$B$17:$B$23,'Activity 1'!R$17:R$23,"N/A",0,1)</f>
        <v>N/A</v>
      </c>
      <c r="AA2" s="110" t="str">
        <f>_xlfn.XLOOKUP($E2,'Activity 1'!$B$17:$B$23,'Activity 1'!S$17:S$23,"N/A",0,1)</f>
        <v>N/A</v>
      </c>
      <c r="AB2" s="110" t="str">
        <f>_xlfn.XLOOKUP($E2,'Activity 1'!$B$17:$B$23,'Activity 1'!T$17:T$23,"N/A",0,1)</f>
        <v>N/A</v>
      </c>
      <c r="AC2" s="110" t="str">
        <f>_xlfn.XLOOKUP($E2,'Activity 1'!$B$17:$B$23,'Activity 1'!U$17:U$23,"N/A",0,1)</f>
        <v>N/A</v>
      </c>
      <c r="AD2" s="110" t="str">
        <f>_xlfn.XLOOKUP($E2,'Activity 1'!$B$17:$B$23,'Activity 1'!V$17:V$23,"N/A",0,1)</f>
        <v>N/A</v>
      </c>
      <c r="AE2" s="110" t="str">
        <f>_xlfn.XLOOKUP($E2,'Activity 1'!$B$27:$B$33,'Activity 1'!C$27:C$33,"N/A",0,1)</f>
        <v>N/A</v>
      </c>
      <c r="AF2" s="110" t="str">
        <f>_xlfn.XLOOKUP($E2,'Activity 1'!$B$27:$B$33,'Activity 1'!D$27:D$33,"N/A",0,1)</f>
        <v>N/A</v>
      </c>
      <c r="AG2" s="110" t="str">
        <f>_xlfn.XLOOKUP($E2,'Activity 1'!$B$27:$B$33,'Activity 1'!E$27:E$33,"N/A",0,1)</f>
        <v>N/A</v>
      </c>
      <c r="AH2" s="110" t="str">
        <f>_xlfn.XLOOKUP($E2,'Activity 1'!$B$27:$B$33,'Activity 1'!F$27:F$33,"N/A",0,1)</f>
        <v>N/A</v>
      </c>
      <c r="AI2" s="110" t="str">
        <f>_xlfn.XLOOKUP($E2,'Activity 1'!$B$27:$B$33,'Activity 1'!G$27:G$33,"N/A",0,1)</f>
        <v>N/A</v>
      </c>
      <c r="AJ2" s="110" t="str">
        <f>_xlfn.XLOOKUP($E2,'Activity 1'!$B$27:$B$33,'Activity 1'!H$27:H$33,"N/A",0,1)</f>
        <v>N/A</v>
      </c>
      <c r="AK2" s="110" t="str">
        <f>_xlfn.XLOOKUP($E2,'Activity 1'!$B$27:$B$33,'Activity 1'!I$27:I$33,"N/A",0,1)</f>
        <v>N/A</v>
      </c>
      <c r="AL2" s="110" t="str">
        <f>_xlfn.XLOOKUP($E2,'Activity 1'!$B$27:$B$33,'Activity 1'!J$27:J$33,"N/A",0,1)</f>
        <v>N/A</v>
      </c>
      <c r="AM2" s="110" t="str">
        <f>_xlfn.XLOOKUP($E2,'Activity 1'!$B$27:$B$33,'Activity 1'!K$27:K$33,"N/A",0,1)</f>
        <v>N/A</v>
      </c>
      <c r="AN2" s="110" t="str">
        <f>_xlfn.XLOOKUP($E2,'Activity 1'!$B$27:$B$33,'Activity 1'!L$27:L$33,"N/A",0,1)</f>
        <v>N/A</v>
      </c>
      <c r="AO2" s="110" t="str">
        <f>_xlfn.XLOOKUP($E2,'Activity 1'!$B$27:$B$33,'Activity 1'!M$27:M$33,"N/A",0,1)</f>
        <v>N/A</v>
      </c>
      <c r="AP2" s="110" t="str">
        <f>_xlfn.XLOOKUP($E2,'Activity 1'!$B$27:$B$33,'Activity 1'!O$27:O$33,"N/A",0,1)</f>
        <v>N/A</v>
      </c>
      <c r="AQ2" s="110" t="str">
        <f>_xlfn.XLOOKUP($E2,'Activity 1'!$B$27:$B$33,'Activity 1'!Q$27:Q$33,"N/A",0,1)</f>
        <v>N/A</v>
      </c>
      <c r="AR2" s="110" t="str">
        <f>_xlfn.XLOOKUP($E2,'Activity 2'!$B$20:$B$26,'Activity 2'!$A$20:$A$26,"No",0,1)</f>
        <v>No</v>
      </c>
      <c r="AS2" s="110" t="str">
        <f>_xlfn.XLOOKUP($E2,'Activity 2'!B$20:B$26,'Activity 2'!H$20:H$26,"N/A",0)</f>
        <v>N/A</v>
      </c>
      <c r="AT2" s="110" t="str">
        <f>_xlfn.XLOOKUP($E2,'Activity 2'!C$20:C$26,'Activity 2'!I$20:I$26,"N/A",0)</f>
        <v>N/A</v>
      </c>
      <c r="AU2" s="110" t="str">
        <f>_xlfn.XLOOKUP($E2,'Activity 2'!D$20:D$26,'Activity 2'!J$20:J$26,"N/A",0)</f>
        <v>N/A</v>
      </c>
      <c r="AV2" s="110" t="str">
        <f>_xlfn.XLOOKUP($E2,'Activity 2'!E$20:E$26,'Activity 2'!K$20:K$26,"N/A",0)</f>
        <v>N/A</v>
      </c>
      <c r="AW2" s="110" t="str">
        <f>_xlfn.XLOOKUP($E2,'Activity 2'!F$20:F$26,'Activity 2'!L$20:L$26,"N/A",0)</f>
        <v>N/A</v>
      </c>
      <c r="AX2" s="110" t="str">
        <f>_xlfn.XLOOKUP($E2,'Activity 2'!G$20:G$26,'Activity 2'!M$20:M$26,"N/A",0)</f>
        <v>N/A</v>
      </c>
      <c r="AY2" s="110" t="str">
        <f>_xlfn.XLOOKUP($E2,'Activity 2'!H$20:H$26,'Activity 2'!N$20:N$26,"N/A",0)</f>
        <v>N/A</v>
      </c>
      <c r="AZ2" s="110" t="str">
        <f>_xlfn.XLOOKUP($E2,'Activity 2'!I$20:I$26,'Activity 2'!O$20:O$26,"N/A",0)</f>
        <v>N/A</v>
      </c>
      <c r="BA2" s="110" t="str">
        <f>_xlfn.XLOOKUP($E2,'Activity 2'!J$20:J$26,'Activity 2'!P$20:P$26,"N/A",0)</f>
        <v>N/A</v>
      </c>
      <c r="BB2" s="110" t="str">
        <f>_xlfn.XLOOKUP($E2,'Activity 2'!K$20:K$26,'Activity 2'!Q$20:Q$26,"N/A",0)</f>
        <v>N/A</v>
      </c>
      <c r="BC2" s="110" t="str">
        <f>_xlfn.XLOOKUP($E2,'Activity 2'!L$20:L$26,'Activity 2'!R$20:R$26,"N/A",0)</f>
        <v>N/A</v>
      </c>
      <c r="BD2" s="110" t="str">
        <f>_xlfn.XLOOKUP($E2,'Activity 2'!M$20:M$26,'Activity 2'!S$20:S$26,"N/A",0)</f>
        <v>N/A</v>
      </c>
      <c r="BE2" s="110" t="str">
        <f>_xlfn.XLOOKUP($E2,'Activity 2'!N$20:N$26,'Activity 2'!T$20:T$26,"N/A",0)</f>
        <v>N/A</v>
      </c>
      <c r="BF2" s="110" t="str">
        <f>_xlfn.XLOOKUP($E2,'Activity 2'!O$20:O$26,'Activity 2'!U$20:U$26,"N/A",0)</f>
        <v>N/A</v>
      </c>
      <c r="BG2" s="110" t="str">
        <f>_xlfn.XLOOKUP($E2,'Activity 2'!P$20:P$26,'Activity 2'!V$20:V$26,"N/A",0)</f>
        <v>N/A</v>
      </c>
      <c r="BH2" s="110" t="str">
        <f>_xlfn.XLOOKUP($E2,'Activity 2'!$B$30:$B$36,'Activity 2'!C$30:C$36,"N/A",0,1)</f>
        <v>N/A</v>
      </c>
      <c r="BI2" s="110" t="str">
        <f>_xlfn.XLOOKUP($E2,'Activity 2'!$B$30:$B$36,'Activity 2'!D$30:D$36,"N/A",0,1)</f>
        <v>N/A</v>
      </c>
      <c r="BJ2" s="110" t="str">
        <f>_xlfn.XLOOKUP($E2,'Activity 2'!$B$30:$B$36,'Activity 2'!E$30:E$36,"N/A",0,1)</f>
        <v>N/A</v>
      </c>
      <c r="BK2" s="110" t="str">
        <f>_xlfn.XLOOKUP($E2,'Activity 2'!$B$30:$B$36,'Activity 2'!F$30:F$36,"N/A",0,1)</f>
        <v>N/A</v>
      </c>
      <c r="BL2" s="110" t="str">
        <f>_xlfn.XLOOKUP($E2,'Activity 2'!$B$30:$B$36,'Activity 2'!G$30:G$36,"N/A",0,1)</f>
        <v>N/A</v>
      </c>
      <c r="BM2" s="110" t="str">
        <f>_xlfn.XLOOKUP($E2,'Activity 2'!$B$30:$B$36,'Activity 2'!H$30:H$36,"N/A",0,1)</f>
        <v>N/A</v>
      </c>
      <c r="BN2" s="110" t="str">
        <f>_xlfn.XLOOKUP($E2,'Activity 2'!$B$30:$B$36,'Activity 2'!I$30:I$36,"N/A",0,1)</f>
        <v>N/A</v>
      </c>
      <c r="BO2" s="110" t="str">
        <f>_xlfn.XLOOKUP($E2,'Activity 2'!$B$30:$B$36,'Activity 2'!J$30:J$36,"N/A",0,1)</f>
        <v>N/A</v>
      </c>
      <c r="BP2" s="110" t="str">
        <f>_xlfn.XLOOKUP($E2,'Activity 2'!$B$30:$B$36,'Activity 2'!K$30:K$36,"N/A",0,1)</f>
        <v>N/A</v>
      </c>
      <c r="BQ2" s="110" t="str">
        <f>_xlfn.XLOOKUP($E2,'Activity 2'!$B$30:$B$36,'Activity 2'!L$30:L$36,"N/A",0,1)</f>
        <v>N/A</v>
      </c>
      <c r="BR2" s="110" t="str">
        <f>_xlfn.XLOOKUP($E2,'Activity 2'!$B$30:$B$36,'Activity 2'!M$30:M$36,"N/A",0,1)</f>
        <v>N/A</v>
      </c>
      <c r="BS2" s="110" t="str">
        <f>_xlfn.XLOOKUP($E2,'Activity 2'!$B$30:$B$36,'Activity 2'!O$30:O$36,"N/A",0,1)</f>
        <v>N/A</v>
      </c>
      <c r="BT2" s="110" t="str">
        <f>_xlfn.XLOOKUP($E2,'Activity 2'!$B$30:$B$36,'Activity 2'!Q$30:Q$36,"N/A",0,1)</f>
        <v>N/A</v>
      </c>
      <c r="BU2" s="110" t="str">
        <f>_xlfn.XLOOKUP($E2,'Activity 3'!$B$20:$B$26,'Activity 3'!A$20:A$26,"No",0,1)</f>
        <v>No</v>
      </c>
      <c r="BV2" s="277" t="str">
        <f>_xlfn.XLOOKUP($E2,'Activity 3'!$B$20:$B$26,'Activity 3'!K$20:K$26,"N/A",0,1)</f>
        <v>N/A</v>
      </c>
      <c r="BW2" s="277" t="str">
        <f>_xlfn.XLOOKUP($E2,'Activity 3'!$B$20:$B$26,'Activity 3'!L$20:L$26,"N/A",0,1)</f>
        <v>N/A</v>
      </c>
      <c r="BX2" s="277" t="str">
        <f>_xlfn.XLOOKUP($E2,'Activity 3'!$B$20:$B$26,'Activity 3'!M$20:M$26,"N/A",0,1)</f>
        <v>N/A</v>
      </c>
      <c r="BY2" s="277" t="str">
        <f>_xlfn.XLOOKUP($E2,'Activity 3'!$B$20:$B$26,'Activity 3'!N$20:N$26,"N/A",0,1)</f>
        <v>N/A</v>
      </c>
      <c r="BZ2" s="277" t="str">
        <f>_xlfn.XLOOKUP($E2,'Activity 3'!$B$20:$B$26,'Activity 3'!O$20:O$26,"N/A",0,1)</f>
        <v>N/A</v>
      </c>
      <c r="CA2" s="277" t="str">
        <f>_xlfn.XLOOKUP($E2,'Activity 3'!$B$20:$B$26,'Activity 3'!R$20:R$26,"N/A",0,1)</f>
        <v>N/A</v>
      </c>
      <c r="CB2" s="110" t="str">
        <f>_xlfn.XLOOKUP($E2,'Activity 4'!$B$20:$B$26,'Activity 4'!$A$20:$A$26,"No",0,1)</f>
        <v>No</v>
      </c>
      <c r="CC2" s="110" t="str">
        <f>_xlfn.XLOOKUP($E2,'Activity 4'!$B$20:$B$26,'Activity 4'!L$20:L$26,"N/A",0,1)</f>
        <v>N/A</v>
      </c>
      <c r="CD2" s="110" t="str">
        <f>_xlfn.XLOOKUP($E2,'Activity 4'!$B$20:$B$26,'Activity 4'!D$20:D$26,"N/A",0,1)</f>
        <v>N/A</v>
      </c>
      <c r="CE2" s="110" t="str">
        <f>_xlfn.XLOOKUP($E2,'Activity 4'!$B$20:$B$26,'Activity 4'!G$20:G$26,"N/A",0,1)</f>
        <v>N/A</v>
      </c>
      <c r="CF2" s="110" t="str">
        <f>_xlfn.XLOOKUP($E2,'Activity 5'!$B$16:$B$22,'Activity 5'!$A$16:$A$22,"No",0,1)</f>
        <v>No</v>
      </c>
      <c r="CG2" s="110" t="str">
        <f>_xlfn.XLOOKUP($E2,'Activity 5'!$B$16:$B$22,'Activity 5'!J$16:J$22,"N/A",0,1)</f>
        <v>N/A</v>
      </c>
      <c r="CH2" s="110" t="str">
        <f>_xlfn.XLOOKUP($E2,'Activity 5'!$B$16:$B$22,'Activity 5'!K$16:K$22,"N/A",0,1)</f>
        <v>N/A</v>
      </c>
      <c r="CI2" s="110" t="str">
        <f>_xlfn.XLOOKUP($E2,'Activity 5'!$B$16:$B$22,'Activity 5'!N$16:N$22,"N/A",0,1)</f>
        <v>N/A</v>
      </c>
      <c r="CJ2" s="110" t="str">
        <f>_xlfn.XLOOKUP($E2,'Activity 5'!$B$16:$B$22,'Activity 5'!O$16:O$22,"N/A",0,1)</f>
        <v>N/A</v>
      </c>
      <c r="CK2" s="110" t="str">
        <f>_xlfn.XLOOKUP($E2,'Activity 5'!$B$16:$B$22,'Activity 5'!P$16:P$22,"N/A",0,1)</f>
        <v>N/A</v>
      </c>
      <c r="CL2" s="110" t="str">
        <f>_xlfn.XLOOKUP($E2,'Activity 5'!$B$16:$B$22,'Activity 5'!Q$16:Q$22,"N/A",0,1)</f>
        <v>N/A</v>
      </c>
      <c r="CM2" s="110" t="str">
        <f>_xlfn.XLOOKUP($E2,'Activity 5'!$B$16:$B$22,'Activity 5'!R$16:R$22,"N/A",0,1)</f>
        <v>N/A</v>
      </c>
      <c r="CN2" s="110" t="str">
        <f>_xlfn.XLOOKUP($E2,'Activity 6'!$B$21:$B$27,'Activity 6'!A$21:A$27,"No",0,1)</f>
        <v>No</v>
      </c>
      <c r="CO2" s="110" t="str">
        <f>_xlfn.XLOOKUP($E2,'Activity 6'!$B$21:$B$27,'Activity 6'!K$21:K$27,"N/A",0,1)</f>
        <v>N/A</v>
      </c>
      <c r="CP2" s="110" t="str">
        <f>_xlfn.XLOOKUP($E2,'Activity 6'!$B$21:$B$27,'Activity 6'!L$21:L$27,"N/A",0,1)</f>
        <v>N/A</v>
      </c>
      <c r="CQ2" s="110" t="str">
        <f>_xlfn.XLOOKUP($E2,'Activity 6'!$B$21:$B$27,'Activity 6'!M$21:M$27,"N/A",0,1)</f>
        <v>N/A</v>
      </c>
      <c r="CR2" s="110" t="str">
        <f>_xlfn.XLOOKUP($E2,'Activity 6'!$B$21:$B$27,'Activity 6'!N$21:N$27,"N/A",0,1)</f>
        <v>N/A</v>
      </c>
      <c r="CS2" s="110" t="str">
        <f>_xlfn.XLOOKUP($E2,'Activity 6'!$B$21:$B$27,'Activity 6'!O$21:O$27,"N/A",0,1)</f>
        <v>N/A</v>
      </c>
      <c r="CT2" s="110" t="str">
        <f>_xlfn.XLOOKUP($E2,'Activity 6'!$B$21:$B$27,'Activity 6'!P$21:P$27,"N/A",0,1)</f>
        <v>N/A</v>
      </c>
      <c r="CU2" s="110" t="str">
        <f>_xlfn.XLOOKUP($E2,'Activity 6'!$B$21:$B$27,'Activity 6'!Q$21:Q$27,"N/A",0,1)</f>
        <v>N/A</v>
      </c>
      <c r="CV2" s="110" t="str">
        <f>_xlfn.XLOOKUP($E2,'Activity 6'!$B$21:$B$27,'Activity 6'!R$21:R$27,"N/A",0,1)</f>
        <v>N/A</v>
      </c>
      <c r="CW2" s="110" t="str">
        <f>_xlfn.XLOOKUP($E2,'Activity 6'!$B$21:$B$27,'Activity 6'!S$21:S$27,"N/A",0,1)</f>
        <v>N/A</v>
      </c>
      <c r="CX2" s="110" t="str">
        <f>_xlfn.XLOOKUP($E2,'Activity 6'!$B$21:$B$27,'Activity 6'!T$21:T$27,"N/A",0,1)</f>
        <v>N/A</v>
      </c>
      <c r="CY2" s="110" t="str">
        <f>_xlfn.XLOOKUP($E2,'Activity 6'!$B$21:$B$27,'Activity 6'!U$21:U$27,"N/A",0,1)</f>
        <v>N/A</v>
      </c>
      <c r="CZ2" s="110" t="str">
        <f>_xlfn.XLOOKUP($E2,'Activity 6'!$B$36:$B$42,'Activity 6'!C$36:C$42,"N/A",0,1)</f>
        <v>N/A</v>
      </c>
      <c r="DA2" s="110" t="str">
        <f>_xlfn.XLOOKUP($E2,'Activity 6'!$B$36:$B$42,'Activity 6'!D$36:D$42,"N/A",0,1)</f>
        <v>N/A</v>
      </c>
      <c r="DB2" s="110" t="str">
        <f>_xlfn.XLOOKUP($E2,'Activity 6'!$B$36:$B$42,'Activity 6'!E$36:E$42,"N/A",0,1)</f>
        <v>N/A</v>
      </c>
      <c r="DC2" s="110" t="str">
        <f>_xlfn.XLOOKUP($E2,'Activity 6'!$B$36:$B$42,'Activity 6'!F$36:F$42,"N/A",0,1)</f>
        <v>N/A</v>
      </c>
      <c r="DD2" s="110" t="str">
        <f>_xlfn.XLOOKUP($E2,'Activity 6'!$B$36:$B$42,'Activity 6'!G$36:G$42,"N/A",0,1)</f>
        <v>N/A</v>
      </c>
      <c r="DE2" s="110" t="str">
        <f>_xlfn.XLOOKUP($E2,'Activity 6'!$B$36:$B$42,'Activity 6'!H$36:H$42,"N/A",0,1)</f>
        <v>N/A</v>
      </c>
      <c r="DF2" s="110" t="str">
        <f>_xlfn.XLOOKUP($E2,'Activity 6'!$B$36:$B$42,'Activity 6'!I$36:I$42,"N/A",0,1)</f>
        <v>N/A</v>
      </c>
      <c r="DG2" s="110" t="str">
        <f>_xlfn.XLOOKUP($E2,'Activity 6'!$B$36:$B$42,'Activity 6'!J$36:J$42,"N/A",0,1)</f>
        <v>N/A</v>
      </c>
      <c r="DH2" s="110" t="str">
        <f>_xlfn.XLOOKUP($E2,'Activity 6'!$B$36:$B$42,'Activity 6'!K$36:K$42,"N/A",0,1)</f>
        <v>N/A</v>
      </c>
      <c r="DI2" s="110" t="str">
        <f>_xlfn.XLOOKUP($E2,'Activity 6'!$B$36:$B$42,'Activity 6'!L$36:L$42,"N/A",0,1)</f>
        <v>N/A</v>
      </c>
      <c r="DJ2" s="110" t="str">
        <f>_xlfn.XLOOKUP($E2,'Activity 6'!$B$36:$B$42,'Activity 6'!M$36:M$42,"N/A",0,1)</f>
        <v>N/A</v>
      </c>
      <c r="DK2" s="110" t="str">
        <f>_xlfn.XLOOKUP($E2,'Activity 6'!$B$36:$B$42,'Activity 6'!N$36:N$42,"N/A",0,1)</f>
        <v>N/A</v>
      </c>
      <c r="DL2" s="110" t="str">
        <f>_xlfn.XLOOKUP($E2,'Activity 6'!$B$46:$B$52,'Activity 6'!C$46:C$52,"N/A",0,1)</f>
        <v>N/A</v>
      </c>
      <c r="DM2" s="110" t="str">
        <f>_xlfn.XLOOKUP($E2,'Activity 6'!$B$46:$B$52,'Activity 6'!D$46:D$52,"N/A",0,1)</f>
        <v>N/A</v>
      </c>
      <c r="DN2" s="110" t="str">
        <f>_xlfn.XLOOKUP($E2,'Activity 6'!$B$46:$B$52,'Activity 6'!E$46:E$52,"N/A",0,1)</f>
        <v>N/A</v>
      </c>
      <c r="DO2" s="110" t="str">
        <f>_xlfn.XLOOKUP($E2,'Activity 6'!$B$46:$B$52,'Activity 6'!F$46:F$52,"N/A",0,1)</f>
        <v>N/A</v>
      </c>
      <c r="DP2" s="110" t="str">
        <f>_xlfn.XLOOKUP($E2,'Activity 6'!$B$46:$B$52,'Activity 6'!G$46:G$52,"N/A",0,1)</f>
        <v>N/A</v>
      </c>
      <c r="DQ2" s="110" t="str">
        <f>_xlfn.XLOOKUP($E2,'Activity 6'!$B$46:$B$52,'Activity 6'!H$46:H$52,"N/A",0,1)</f>
        <v>N/A</v>
      </c>
      <c r="DR2" s="110" t="str">
        <f>_xlfn.XLOOKUP($E2,'Activity 6'!$B$46:$B$52,'Activity 6'!I$46:I$52,"N/A",0,1)</f>
        <v>N/A</v>
      </c>
      <c r="DS2" s="110" t="str">
        <f>_xlfn.XLOOKUP($E2,'Activity 6'!$B$46:$B$52,'Activity 6'!J$46:J$52,"N/A",0,1)</f>
        <v>N/A</v>
      </c>
      <c r="DT2" s="110" t="str">
        <f>_xlfn.XLOOKUP($E2,'Activity 6'!$B$46:$B$52,'Activity 6'!K$46:K$52,"N/A",0,1)</f>
        <v>N/A</v>
      </c>
      <c r="DU2" s="110" t="str">
        <f>_xlfn.XLOOKUP($E2,'Activity 6'!$B$46:$B$52,'Activity 6'!M$46:M$52,"N/A",0,1)</f>
        <v>N/A</v>
      </c>
      <c r="DV2" s="110" t="str">
        <f>_xlfn.XLOOKUP($E2,'Activity 7'!$B$20:$B$26,'Activity 7'!$A$20:$A$26,"No",0,1)</f>
        <v>No</v>
      </c>
      <c r="DW2" s="110" t="str">
        <f>_xlfn.XLOOKUP($E2,'Activity 7'!$B$20:$B$26,'Activity 7'!M$20:M$26,"N/A",0,1)</f>
        <v>N/A</v>
      </c>
      <c r="DX2" s="110" t="str">
        <f>_xlfn.XLOOKUP($E2,'Activity 7'!$B$20:$B$26,'Activity 7'!K$20:K$26,"N/A",0,1)</f>
        <v>N/A</v>
      </c>
      <c r="DY2" s="110" t="str">
        <f>_xlfn.XLOOKUP($E2,'Activity 7'!$B$20:$B$26,'Activity 7'!N$20:N$26,"N/A",0,1)</f>
        <v>N/A</v>
      </c>
      <c r="DZ2" s="110" t="str">
        <f>_xlfn.XLOOKUP($E2,'Activity 7'!$B$20:$B$26,'Activity 7'!O$20:O$26,"N/A",0,1)</f>
        <v>N/A</v>
      </c>
      <c r="EA2" s="110" t="str">
        <f>_xlfn.XLOOKUP($E2,'Activity 7'!$B$20:$B$26,'Activity 7'!P$20:P$26,"N/A",0,1)</f>
        <v>N/A</v>
      </c>
      <c r="EB2" s="110" t="str">
        <f>_xlfn.XLOOKUP($E2,'Activity 7'!$B$20:$B$26,'Activity 7'!Q$20:Q$26,"N/A",0,1)</f>
        <v>N/A</v>
      </c>
      <c r="EC2" s="110" t="str">
        <f>_xlfn.XLOOKUP($E2,'Activity 7'!$B$20:$B$26,'Activity 7'!R$20:R$26,"N/A",0,1)</f>
        <v>N/A</v>
      </c>
      <c r="ED2" s="110" t="str">
        <f>_xlfn.XLOOKUP($E2,'Activity 7'!$B$20:$B$26,'Activity 7'!S$20:S$26,"N/A",0,1)</f>
        <v>N/A</v>
      </c>
      <c r="EE2" s="110" t="str">
        <f>_xlfn.XLOOKUP($E2,'Activity 7'!$B$20:$B$26,'Activity 7'!T$20:T$26,"N/A",0,1)</f>
        <v>N/A</v>
      </c>
      <c r="EF2" s="110" t="str">
        <f>_xlfn.XLOOKUP($E2,'Activity 7'!$B$20:$B$26,'Activity 7'!U$20:U$26,"N/A",0,1)</f>
        <v>N/A</v>
      </c>
      <c r="EG2" s="110" t="str">
        <f>_xlfn.XLOOKUP($E2,'Activity 7'!$B$20:$B$26,'Activity 7'!V$20:V$26,"N/A",0,1)</f>
        <v>N/A</v>
      </c>
      <c r="EH2" s="110" t="str">
        <f>_xlfn.XLOOKUP($E2,'Activity 7'!$B$30:$B$36,'Activity 7'!E$30:E$36,"N/A",0,1)</f>
        <v>N/A</v>
      </c>
      <c r="EI2" s="110" t="str">
        <f>_xlfn.XLOOKUP($E2,'Activity 7'!$B$30:$B$36,'Activity 7'!G$30:G$36,"N/A",0,1)</f>
        <v>N/A</v>
      </c>
      <c r="EJ2" s="110" t="str">
        <f>_xlfn.XLOOKUP($E2,'Activity 7'!$B$30:$B$36,'Activity 7'!I$30:I$36,"N/A",0,1)</f>
        <v>N/A</v>
      </c>
      <c r="EK2" s="110" t="str">
        <f>_xlfn.XLOOKUP($E2,'Activity 7'!$B$30:$B$36,'Activity 7'!J$30:J$36,"N/A",0,1)</f>
        <v>N/A</v>
      </c>
      <c r="EL2" s="110" t="str">
        <f>_xlfn.XLOOKUP($E2,'Activity 7'!$B$30:$B$36,'Activity 7'!K$30:K$36,"N/A",0,1)</f>
        <v>N/A</v>
      </c>
      <c r="EM2" s="110" t="str">
        <f>_xlfn.XLOOKUP($E2,'Activity 7'!$B$30:$B$36,'Activity 7'!L$30:L$36,"N/A",0,1)</f>
        <v>N/A</v>
      </c>
      <c r="EN2" s="110" t="str">
        <f>_xlfn.XLOOKUP($E2,'Activity 7'!$B$30:$B$36,'Activity 7'!M$30:M$36,"N/A",0,1)</f>
        <v>N/A</v>
      </c>
      <c r="EO2" s="110" t="str">
        <f>_xlfn.XLOOKUP($E2,'Activity 7'!$B$30:$B$36,'Activity 7'!N$30:N$36,"N/A",0,1)</f>
        <v>N/A</v>
      </c>
      <c r="EP2" s="110" t="str">
        <f>_xlfn.XLOOKUP($E2,'Activity 7'!$B$30:$B$36,'Activity 7'!P$30:P$36,"N/A",0,1)</f>
        <v>N/A</v>
      </c>
      <c r="EQ2" s="110" t="str">
        <f>_xlfn.XLOOKUP($E2,'Activity 8'!$B$20:$B$26,'Activity 8'!A$20:A$26,"No",0,1)</f>
        <v>No</v>
      </c>
      <c r="ER2" s="110" t="str">
        <f>_xlfn.XLOOKUP($E2,'Activity 8'!$B$20:$B$26,'Activity 8'!I$20:I$26,"N/A",0,1)</f>
        <v>N/A</v>
      </c>
      <c r="ES2" s="110" t="str">
        <f>_xlfn.XLOOKUP($E2,'Activity 8'!$B$20:$B$26,'Activity 8'!J$20:J$26,"N/A",0,1)</f>
        <v>N/A</v>
      </c>
      <c r="ET2" s="110" t="str">
        <f>_xlfn.XLOOKUP($E2,'Activity 8'!$B$20:$B$26,'Activity 8'!K$20:K$26,"N/A",0,1)</f>
        <v>N/A</v>
      </c>
      <c r="EU2" s="110" t="str">
        <f>_xlfn.XLOOKUP($E2,'Activity 8'!$B$20:$B$26,'Activity 8'!L$20:L$26,"N/A",0,1)</f>
        <v>N/A</v>
      </c>
      <c r="EV2" s="110" t="str">
        <f>_xlfn.XLOOKUP($E2,'Activity 8'!$B$20:$B$26,'Activity 8'!M$20:M$26,"N/A",0,1)</f>
        <v>N/A</v>
      </c>
      <c r="EW2" s="110" t="str">
        <f>_xlfn.XLOOKUP($E2,'Activity 8'!$B$20:$B$26,'Activity 8'!N$20:N$26,"N/A",0,1)</f>
        <v>N/A</v>
      </c>
      <c r="EX2" s="110" t="str">
        <f>_xlfn.XLOOKUP($E2,'Activity 8'!$B$20:$B$26,'Activity 8'!O$20:O$26,"N/A",0,1)</f>
        <v>N/A</v>
      </c>
      <c r="EY2" s="110" t="str">
        <f>_xlfn.XLOOKUP($E2,'Activity 8'!$B$20:$B$26,'Activity 8'!P$20:P$26,"N/A",0,1)</f>
        <v>N/A</v>
      </c>
      <c r="EZ2" s="110" t="str">
        <f>_xlfn.XLOOKUP($E2,'Activity 8'!$B$20:$B$26,'Activity 8'!Q$20:Q$26,"N/A",0,1)</f>
        <v>N/A</v>
      </c>
      <c r="FA2" s="110" t="str">
        <f>_xlfn.XLOOKUP($E2,'Activity 8'!$B$20:$B$26,'Activity 8'!R$20:R$26,"N/A",0,1)</f>
        <v>N/A</v>
      </c>
      <c r="FB2" s="110" t="str">
        <f>_xlfn.XLOOKUP($E2,'Activity 8'!$B$20:$B$26,'Activity 8'!S$20:S$26,"N/A",0,1)</f>
        <v>N/A</v>
      </c>
      <c r="FC2" s="110" t="str">
        <f>_xlfn.XLOOKUP($E2,'Activity 8'!$B$20:$B$26,'Activity 8'!T$20:T$26,"N/A",0,1)</f>
        <v>N/A</v>
      </c>
      <c r="FD2" s="110" t="str">
        <f>_xlfn.XLOOKUP($E2,'Activity 8'!$B$20:$B$26,'Activity 8'!U$20:U$26,"N/A",0,1)</f>
        <v>N/A</v>
      </c>
      <c r="FE2" s="110" t="str">
        <f>_xlfn.XLOOKUP($E2,'Activity 8'!$B$20:$B$26,'Activity 8'!V$20:V$26,"N/A",0,1)</f>
        <v>N/A</v>
      </c>
      <c r="FF2" s="116" t="str">
        <f>_xlfn.XLOOKUP($E2,'Activity 8'!$B$30:$B$36,'Activity 8'!D$30:D$36,"N/A",0,1)</f>
        <v>N/A</v>
      </c>
      <c r="FG2" s="116" t="str">
        <f>_xlfn.XLOOKUP($E2,'Activity 8'!$B$30:$B$36,'Activity 8'!E$30:E$36,"N/A",0,1)</f>
        <v>N/A</v>
      </c>
      <c r="FH2" s="116" t="str">
        <f>_xlfn.XLOOKUP($E2,'Activity 8'!$B$30:$B$36,'Activity 8'!F$30:F$36,"N/A",0,1)</f>
        <v>N/A</v>
      </c>
      <c r="FI2" s="116" t="str">
        <f>_xlfn.XLOOKUP($E2,'Activity 8'!$B$30:$B$36,'Activity 8'!G$30:G$36,"N/A",0,1)</f>
        <v>N/A</v>
      </c>
      <c r="FJ2" s="116" t="str">
        <f>_xlfn.XLOOKUP($E2,'Activity 8'!$B$30:$B$36,'Activity 8'!H$30:H$36,"N/A",0,1)</f>
        <v>N/A</v>
      </c>
      <c r="FK2" s="116" t="str">
        <f>_xlfn.XLOOKUP($E2,'Activity 8'!$B$30:$B$36,'Activity 8'!I$30:I$36,"N/A",0,1)</f>
        <v>N/A</v>
      </c>
      <c r="FL2" s="116" t="str">
        <f>_xlfn.XLOOKUP($E2,'Activity 8'!$B$30:$B$36,'Activity 8'!J$30:J$36,"N/A",0,1)</f>
        <v>N/A</v>
      </c>
      <c r="FM2" s="116" t="str">
        <f>_xlfn.XLOOKUP($E2,'Activity 8'!$B$30:$B$36,'Activity 8'!K$30:K$36,"N/A",0,1)</f>
        <v>N/A</v>
      </c>
      <c r="FN2" s="116" t="str">
        <f>_xlfn.XLOOKUP($E2,'Activity 8'!$B$30:$B$36,'Activity 8'!L$30:L$36,"N/A",0,1)</f>
        <v>N/A</v>
      </c>
      <c r="FO2" s="116" t="str">
        <f>_xlfn.XLOOKUP($E2,'Activity 8'!$B$30:$B$36,'Activity 8'!M$30:M$36,"N/A",0,1)</f>
        <v>N/A</v>
      </c>
      <c r="FP2" s="116" t="str">
        <f>_xlfn.XLOOKUP($E2,'Activity 8'!$B$30:$B$36,'Activity 8'!N$30:N$36,"N/A",0,1)</f>
        <v>N/A</v>
      </c>
      <c r="FQ2" s="116" t="str">
        <f>_xlfn.XLOOKUP($E2,'Activity 8'!$B$30:$B$36,'Activity 8'!P$30:P$36,"N/A",0,1)</f>
        <v>N/A</v>
      </c>
      <c r="FR2" s="110" t="str">
        <f>_xlfn.XLOOKUP(E2,'Activity 9'!$B$20:$B$26,'Activity 9'!$A$20:$A$26,"No",0,1)</f>
        <v>No</v>
      </c>
      <c r="FS2" s="110" t="str">
        <f>_xlfn.XLOOKUP($E2,'Activity 9'!$B$20:$B$26,'Activity 9'!J$20:J$26,"N/A",0,1)</f>
        <v>N/A</v>
      </c>
      <c r="FT2" s="110" t="str">
        <f>_xlfn.XLOOKUP($E2,'Activity 9'!$B$20:$B$26,'Activity 9'!K$20:K$26,"N/A",0,1)</f>
        <v>N/A</v>
      </c>
      <c r="FU2" s="110" t="str">
        <f>_xlfn.XLOOKUP($E2,'Activity 9'!$B$20:$B$26,'Activity 9'!L$20:L$26,"N/A",0,1)</f>
        <v>N/A</v>
      </c>
      <c r="FV2" s="110" t="str">
        <f>_xlfn.XLOOKUP($E2,'Activity 9'!$B$20:$B$26,'Activity 9'!M$20:M$26,"N/A",0,1)</f>
        <v>N/A</v>
      </c>
      <c r="FW2" s="110" t="str">
        <f>_xlfn.XLOOKUP($E2,'Activity 9'!$B$20:$B$26,'Activity 9'!N$20:N$26,"N/A",0,1)</f>
        <v>N/A</v>
      </c>
      <c r="FX2" s="110" t="str">
        <f>_xlfn.XLOOKUP($E2,'Activity 9'!$B$20:$B$26,'Activity 9'!O$20:O$26,"N/A",0,1)</f>
        <v>N/A</v>
      </c>
      <c r="FY2" s="110" t="str">
        <f>_xlfn.XLOOKUP($E2,'Activity 9'!$B$20:$B$26,'Activity 9'!P$20:P$26,"N/A",0,1)</f>
        <v>N/A</v>
      </c>
      <c r="FZ2" s="110" t="str">
        <f>_xlfn.XLOOKUP($E2,'Activity 9'!$B$20:$B$26,'Activity 9'!Q$20:Q$26,"N/A",0,1)</f>
        <v>N/A</v>
      </c>
      <c r="GA2" s="110" t="str">
        <f>_xlfn.XLOOKUP($E2,'Activity 9'!$B$20:$B$26,'Activity 9'!R$20:R$26,"N/A",0,1)</f>
        <v>N/A</v>
      </c>
      <c r="GB2" s="110" t="str">
        <f>_xlfn.XLOOKUP($E2,'Activity 9'!$B$20:$B$26,'Activity 9'!S$20:S$26,"N/A",0,1)</f>
        <v>N/A</v>
      </c>
      <c r="GC2" s="110" t="str">
        <f>_xlfn.XLOOKUP($E2,'Activity 9'!$B$20:$B$26,'Activity 9'!T$20:T$26,"N/A",0,1)</f>
        <v>N/A</v>
      </c>
      <c r="GD2" s="110" t="str">
        <f>_xlfn.XLOOKUP($E2,'Activity 9'!$B$30:$B$36,'Activity 9'!E$30:E$36,"N/A",0,1)</f>
        <v>N/A</v>
      </c>
      <c r="GE2" s="110" t="str">
        <f>_xlfn.XLOOKUP($E2,'Activity 9'!$B$30:$B$36,'Activity 9'!F$30:F$36,"N/A",0,1)</f>
        <v>N/A</v>
      </c>
      <c r="GF2" s="110" t="str">
        <f>_xlfn.XLOOKUP($E2,'Activity 9'!$B$30:$B$36,'Activity 9'!G$30:G$36,"N/A",0,1)</f>
        <v>N/A</v>
      </c>
      <c r="GG2" s="110" t="str">
        <f>_xlfn.XLOOKUP($E2,'Activity 9'!$B$30:$B$36,'Activity 9'!H$30:H$36,"N/A",0,1)</f>
        <v>N/A</v>
      </c>
      <c r="GH2" s="110" t="str">
        <f>_xlfn.XLOOKUP($E2,'Activity 9'!$B$30:$B$36,'Activity 9'!I$30:I$36,"N/A",0,1)</f>
        <v>N/A</v>
      </c>
      <c r="GI2" s="110" t="str">
        <f>_xlfn.XLOOKUP($E2,'Activity 9'!$B$30:$B$36,'Activity 9'!J$30:J$36,"N/A",0,1)</f>
        <v>N/A</v>
      </c>
      <c r="GJ2" s="110" t="str">
        <f>_xlfn.XLOOKUP($E2,'Activity 9'!$B$30:$B$36,'Activity 9'!K$30:K$36,"N/A",0,1)</f>
        <v>N/A</v>
      </c>
      <c r="GK2" s="110" t="str">
        <f>_xlfn.XLOOKUP($E2,'Activity 9'!$B$30:$B$36,'Activity 9'!L$30:L$36,"N/A",0,1)</f>
        <v>N/A</v>
      </c>
      <c r="GL2" s="110" t="str">
        <f>_xlfn.XLOOKUP($E2,'Activity 9'!$B$30:$B$36,'Activity 9'!N$30:N$36,"N/A",0,1)</f>
        <v>N/A</v>
      </c>
      <c r="GM2" s="110" t="str">
        <f>_xlfn.XLOOKUP($E2,'Activity 9'!$B$30:$B$36,'Activity 9'!O$30:O$36,"N/A",0,1)</f>
        <v>N/A</v>
      </c>
      <c r="GN2" s="110" t="str">
        <f>_xlfn.XLOOKUP($E2,'Activity 9'!$B$30:$B$36,'Activity 9'!Q$30:Q$36,"N/A",0,1)</f>
        <v>N/A</v>
      </c>
      <c r="GO2" s="110" t="str">
        <f>_xlfn.XLOOKUP($E2,'Activity 10'!$B$20:$B$26,'Activity 10'!A$20:A$26,"No",0,1)</f>
        <v>No</v>
      </c>
      <c r="GP2" s="110" t="str">
        <f>_xlfn.XLOOKUP($E2,'Activity 10'!$B$20:$B$26,'Activity 10'!J$20:J$26,"N/A",0,1)</f>
        <v>N/A</v>
      </c>
      <c r="GQ2" s="110" t="str">
        <f>_xlfn.XLOOKUP($E2,'Activity 10'!$B$20:$B$26,'Activity 10'!K$20:K$26,"N/A",0,1)</f>
        <v>N/A</v>
      </c>
      <c r="GR2" s="110" t="str">
        <f>_xlfn.XLOOKUP($E2,'Activity 10'!$B$20:$B$26,'Activity 10'!L$20:L$26,"N/A",0,1)</f>
        <v>N/A</v>
      </c>
      <c r="GS2" s="110" t="str">
        <f>_xlfn.XLOOKUP($E2,'Activity 10'!$B$20:$B$26,'Activity 10'!M$20:M$26,"N/A",0,1)</f>
        <v>N/A</v>
      </c>
      <c r="GT2" s="110" t="str">
        <f>_xlfn.XLOOKUP($E2,'Activity 10'!$B$20:$B$26,'Activity 10'!N$20:N$26,"N/A",0,1)</f>
        <v>N/A</v>
      </c>
      <c r="GU2" s="110" t="str">
        <f>_xlfn.XLOOKUP($E2,'Activity 10'!$B$20:$B$26,'Activity 10'!O$20:O$26,"N/A",0,1)</f>
        <v>N/A</v>
      </c>
      <c r="GV2" s="110" t="str">
        <f>_xlfn.XLOOKUP($E2,'Activity 10'!$B$20:$B$26,'Activity 10'!P$20:P$26,"N/A",0,1)</f>
        <v>N/A</v>
      </c>
      <c r="GW2" s="110" t="str">
        <f>_xlfn.XLOOKUP($E2,'Activity 10'!$B$20:$B$26,'Activity 10'!Q$20:Q$26,"N/A",0,1)</f>
        <v>N/A</v>
      </c>
      <c r="GX2" s="110" t="str">
        <f>_xlfn.XLOOKUP($E2,'Activity 10'!$B$20:$B$26,'Activity 10'!R$20:R$26,"N/A",0,1)</f>
        <v>N/A</v>
      </c>
      <c r="GY2" s="110" t="str">
        <f>_xlfn.XLOOKUP($E2,'Activity 10'!$B$20:$B$26,'Activity 10'!S$20:S$26,"N/A",0,1)</f>
        <v>N/A</v>
      </c>
      <c r="GZ2" s="110" t="str">
        <f>_xlfn.XLOOKUP($E2,'Activity 10'!$B$20:$B$26,'Activity 10'!T$20:T$26,"N/A",0,1)</f>
        <v>N/A</v>
      </c>
      <c r="HA2" s="110" t="str">
        <f>_xlfn.XLOOKUP($E2,'Activity 10'!$B$20:$B$26,'Activity 10'!U$20:U$26,"N/A",0,1)</f>
        <v>N/A</v>
      </c>
      <c r="HB2" s="110" t="str">
        <f>_xlfn.XLOOKUP($E2,'Activity 10'!$B$20:$B$26,'Activity 10'!V$20:V$26,"N/A",0,1)</f>
        <v>N/A</v>
      </c>
      <c r="HC2" s="110" t="str">
        <f>_xlfn.XLOOKUP($E2,'Activity 10'!$B$30:$B$36,'Activity 10'!E$30:E$36,"N/A",0,1)</f>
        <v>N/A</v>
      </c>
      <c r="HD2" s="110" t="str">
        <f>_xlfn.XLOOKUP($E2,'Activity 10'!$B$30:$B$36,'Activity 10'!F$30:F$36,"N/A",0,1)</f>
        <v>N/A</v>
      </c>
      <c r="HE2" s="110" t="str">
        <f>_xlfn.XLOOKUP($E2,'Activity 10'!$B$30:$B$36,'Activity 10'!G$30:G$36,"N/A",0,1)</f>
        <v>N/A</v>
      </c>
      <c r="HF2" s="110" t="str">
        <f>_xlfn.XLOOKUP($E2,'Activity 10'!$B$30:$B$36,'Activity 10'!H$30:H$36,"N/A",0,1)</f>
        <v>N/A</v>
      </c>
      <c r="HG2" s="110" t="str">
        <f>_xlfn.XLOOKUP($E2,'Activity 10'!$B$30:$B$36,'Activity 10'!I$30:I$36,"N/A",0,1)</f>
        <v>N/A</v>
      </c>
      <c r="HH2" s="110" t="str">
        <f>_xlfn.XLOOKUP($E2,'Activity 10'!$B$30:$B$36,'Activity 10'!J$30:J$36,"N/A",0,1)</f>
        <v>N/A</v>
      </c>
      <c r="HI2" s="110" t="str">
        <f>_xlfn.XLOOKUP($E2,'Activity 10'!$B$30:$B$36,'Activity 10'!K$30:K$36,"N/A",0,1)</f>
        <v>N/A</v>
      </c>
      <c r="HJ2" s="110" t="str">
        <f>_xlfn.XLOOKUP($E2,'Activity 10'!$B$30:$B$36,'Activity 10'!L$30:L$36,"N/A",0,1)</f>
        <v>N/A</v>
      </c>
      <c r="HK2" s="110" t="str">
        <f>_xlfn.XLOOKUP($E2,'Activity 10'!$B$30:$B$36,'Activity 10'!M$30:M$36,"N/A",0,1)</f>
        <v>N/A</v>
      </c>
      <c r="HL2" s="110" t="str">
        <f>_xlfn.XLOOKUP($E2,'Activity 10'!$B$30:$B$36,'Activity 10'!N$30:N$36,"N/A",0,1)</f>
        <v>N/A</v>
      </c>
      <c r="HM2" s="110" t="str">
        <f>_xlfn.XLOOKUP($E2,'Activity 10'!$B$30:$B$36,'Activity 10'!P$30:P$36,"N/A",0,1)</f>
        <v>N/A</v>
      </c>
      <c r="HN2" s="110" t="str">
        <f>_xlfn.XLOOKUP($E2,'Competitive Activity 1'!B$18:B$24,'Competitive Activity 1'!A$18:A$24,"No",0,1)</f>
        <v>No</v>
      </c>
      <c r="HO2" s="110" t="str">
        <f>_xlfn.XLOOKUP($E2,'Competitive Activity 1'!$B$18:$B$24,'Competitive Activity 1'!H$18:H$24,"N/A",0,1)</f>
        <v>N/A</v>
      </c>
      <c r="HP2" s="110" t="str">
        <f>_xlfn.XLOOKUP($E2,'Competitive Activity 1'!$B$18:$B$24,'Competitive Activity 1'!I$18:I$24,"N/A",0,1)</f>
        <v>N/A</v>
      </c>
      <c r="HQ2" s="110" t="str">
        <f>_xlfn.XLOOKUP($E2,'Competitive Activity 1'!$B$18:$B$24,'Competitive Activity 1'!J$18:J$24,"N/A",0,1)</f>
        <v>N/A</v>
      </c>
      <c r="HR2" s="110" t="str">
        <f>_xlfn.XLOOKUP($E2,'Competitive Activity 1'!$B$18:$B$24,'Competitive Activity 1'!K$18:K$24,"N/A",0,1)</f>
        <v>N/A</v>
      </c>
      <c r="HS2" s="110" t="str">
        <f>_xlfn.XLOOKUP($E2,'Competitive Activity 1'!$B$18:$B$24,'Competitive Activity 1'!L$18:L$24,"N/A",0,1)</f>
        <v>N/A</v>
      </c>
      <c r="HT2" s="110" t="str">
        <f>_xlfn.XLOOKUP($E2,'Competitive Activity 1'!$B$18:$B$24,'Competitive Activity 1'!M$18:M$24,"N/A",0,1)</f>
        <v>N/A</v>
      </c>
      <c r="HU2" s="110" t="str">
        <f>_xlfn.XLOOKUP($E2,'Competitive Activity 1'!$B$18:$B$24,'Competitive Activity 1'!N$18:N$24,"N/A",0,1)</f>
        <v>N/A</v>
      </c>
      <c r="HV2" s="110" t="str">
        <f>_xlfn.XLOOKUP($E2,'Competitive Activity 1'!$B$18:$B$24,'Competitive Activity 1'!O$18:O$24,"N/A",0,1)</f>
        <v>N/A</v>
      </c>
      <c r="HW2" s="110" t="str">
        <f>_xlfn.XLOOKUP($E2,'Competitive Activity 1'!$B$18:$B$24,'Competitive Activity 1'!P$18:P$24,"N/A",0,1)</f>
        <v>N/A</v>
      </c>
      <c r="HX2" s="110" t="str">
        <f>_xlfn.XLOOKUP($E2,'Competitive Activity 1'!$B$18:$B$24,'Competitive Activity 1'!Q$18:Q$24,"N/A",0,1)</f>
        <v>N/A</v>
      </c>
      <c r="HY2" s="110" t="str">
        <f>_xlfn.XLOOKUP($E2,'Competitive Activity 1'!$B$18:$B$24,'Competitive Activity 1'!R$18:R$24,"N/A",0,1)</f>
        <v>N/A</v>
      </c>
      <c r="HZ2" s="110" t="str">
        <f>_xlfn.XLOOKUP($E2,'Competitive Activity 1'!$B$18:$B$24,'Competitive Activity 1'!S$18:S$24,"N/A",0,1)</f>
        <v>N/A</v>
      </c>
      <c r="IA2" s="110" t="str">
        <f>_xlfn.XLOOKUP($E2,'Competitive Activity 1'!$B$18:$B$24,'Competitive Activity 1'!T$18:T$24,"N/A",0,1)</f>
        <v>N/A</v>
      </c>
      <c r="IB2" s="110" t="str">
        <f>_xlfn.XLOOKUP($E2,'Competitive Activity 1'!$B$18:$B$24,'Competitive Activity 1'!U$18:U$24,"N/A",0,1)</f>
        <v>N/A</v>
      </c>
      <c r="IC2" s="110" t="str">
        <f>_xlfn.XLOOKUP($E2,'Competitive Activity 1'!$B$28:$B$34,'Competitive Activity 1'!C$28:C$34,"N/A",0,1)</f>
        <v>N/A</v>
      </c>
      <c r="ID2" s="110" t="str">
        <f>_xlfn.XLOOKUP($E2,'Competitive Activity 1'!$B$28:$B$34,'Competitive Activity 1'!D$28:D$34,"N/A",0,1)</f>
        <v>N/A</v>
      </c>
      <c r="IE2" s="110" t="str">
        <f>_xlfn.XLOOKUP($E2,'Competitive Activity 1'!$B$28:$B$34,'Competitive Activity 1'!E$28:E$34,"N/A",0,1)</f>
        <v>N/A</v>
      </c>
      <c r="IF2" s="110" t="str">
        <f>_xlfn.XLOOKUP($E2,'Competitive Activity 1'!$B$28:$B$34,'Competitive Activity 1'!F$28:F$34,"N/A",0,1)</f>
        <v>N/A</v>
      </c>
      <c r="IG2" s="110" t="str">
        <f>_xlfn.XLOOKUP($E2,'Competitive Activity 1'!$B$28:$B$34,'Competitive Activity 1'!G$28:G$34,"N/A",0,1)</f>
        <v>N/A</v>
      </c>
      <c r="IH2" s="110" t="str">
        <f>_xlfn.XLOOKUP($E2,'Competitive Activity 1'!$B$28:$B$34,'Competitive Activity 1'!H$28:H$34,"N/A",0,1)</f>
        <v>N/A</v>
      </c>
      <c r="II2" s="110" t="str">
        <f>_xlfn.XLOOKUP($E2,'Competitive Activity 1'!$B$28:$B$34,'Competitive Activity 1'!I$28:I$34,"N/A",0,1)</f>
        <v>N/A</v>
      </c>
      <c r="IJ2" s="110" t="str">
        <f>_xlfn.XLOOKUP($E2,'Competitive Activity 1'!$B$28:$B$34,'Competitive Activity 1'!J$28:J$34,"N/A",0,1)</f>
        <v>N/A</v>
      </c>
      <c r="IK2" s="110" t="str">
        <f>_xlfn.XLOOKUP($E2,'Competitive Activity 1'!$B$28:$B$34,'Competitive Activity 1'!K$28:K$34,"N/A",0,1)</f>
        <v>N/A</v>
      </c>
      <c r="IL2" s="110" t="str">
        <f>_xlfn.XLOOKUP($E2,'Competitive Activity 1'!$B$28:$B$34,'Competitive Activity 1'!M$28:M$34,"N/A",0,1)</f>
        <v>N/A</v>
      </c>
      <c r="IM2" s="110" t="str">
        <f>_xlfn.XLOOKUP($E2,'Competitive Activity 1'!$B$28:$B$34,'Competitive Activity 1'!N$28:N$34,"N/A",0,1)</f>
        <v>N/A</v>
      </c>
      <c r="IN2" s="110" t="str">
        <f>_xlfn.XLOOKUP($E2,'Competitive Activity 1'!$B$28:$B$34,'Competitive Activity 1'!P$28:P$34,"N/A",0,1)</f>
        <v>N/A</v>
      </c>
      <c r="IO2" s="110" t="str">
        <f>_xlfn.XLOOKUP($E2,'Competitive Activity 2'!$B$20:$B$26,'Competitive Activity 2'!A$20:A$26,"No",0)</f>
        <v>No</v>
      </c>
      <c r="IP2" s="110" t="str">
        <f>_xlfn.XLOOKUP($E2,'Competitive Activity 2'!$B$20:$B$26,'Competitive Activity 2'!L$20:L$26,"N/A",0)</f>
        <v>N/A</v>
      </c>
      <c r="IQ2" s="110" t="str">
        <f>_xlfn.XLOOKUP($E2,'Competitive Activity 2'!$B$20:$B$26,'Competitive Activity 2'!M$20:M$26,"N/A",0)</f>
        <v>N/A</v>
      </c>
      <c r="IR2" s="110" t="str">
        <f>_xlfn.XLOOKUP($E2,'Competitive Activity 2'!$B$20:$B$26,'Competitive Activity 2'!N$20:N$26,"N/A",0)</f>
        <v>N/A</v>
      </c>
      <c r="IS2" s="110" t="str">
        <f>_xlfn.XLOOKUP($E2,'Competitive Activity 2'!$B$20:$B$26,'Competitive Activity 2'!O$20:O$26,"N/A",0)</f>
        <v>N/A</v>
      </c>
      <c r="IT2" s="110" t="str">
        <f>_xlfn.XLOOKUP($E2,'Competitive Activity 2'!$B$20:$B$26,'Competitive Activity 2'!P$20:P$26,"N/A",0)</f>
        <v>N/A</v>
      </c>
      <c r="IU2" s="110" t="str">
        <f>_xlfn.XLOOKUP($E2,'Competitive Activity 2'!$B$20:$B$26,'Competitive Activity 2'!Q$20:Q$26,"N/A",0)</f>
        <v>N/A</v>
      </c>
      <c r="IV2" s="110" t="str">
        <f>_xlfn.XLOOKUP($E2,'Competitive Activity 2'!$B$20:$B$26,'Competitive Activity 2'!R$20:R$26,"N/A",0)</f>
        <v>N/A</v>
      </c>
      <c r="IW2" s="110" t="str">
        <f>_xlfn.XLOOKUP($E2,'Competitive Activity 2'!$B$20:$B$26,'Competitive Activity 2'!S$20:S$26,"N/A",0)</f>
        <v>N/A</v>
      </c>
      <c r="IX2" s="110" t="str">
        <f>_xlfn.XLOOKUP($E2,'Competitive Activity 2'!$B$20:$B$26,'Competitive Activity 2'!T$20:T$26,"N/A",0)</f>
        <v>N/A</v>
      </c>
      <c r="IY2" s="110" t="str">
        <f>_xlfn.XLOOKUP($E2,'Competitive Activity 2'!$B$20:$B$26,'Competitive Activity 2'!U$20:U$26,"N/A",0)</f>
        <v>N/A</v>
      </c>
      <c r="IZ2" s="110" t="str">
        <f>_xlfn.XLOOKUP($E2,'Competitive Activity 2'!$B$30:$B$36,'Competitive Activity 2'!D$30:D$36,"N/A",0)</f>
        <v>N/A</v>
      </c>
      <c r="JA2" s="110" t="str">
        <f>_xlfn.XLOOKUP($E2,'Competitive Activity 2'!$B$30:$B$36,'Competitive Activity 2'!E$30:E$36,"N/A",0)</f>
        <v>N/A</v>
      </c>
      <c r="JB2" s="110" t="str">
        <f>_xlfn.XLOOKUP($E2,'Competitive Activity 2'!$B$30:$B$36,'Competitive Activity 2'!F$30:F$36,"N/A",0)</f>
        <v>N/A</v>
      </c>
      <c r="JC2" s="110" t="str">
        <f>_xlfn.XLOOKUP($E2,'Competitive Activity 2'!$B$30:$B$36,'Competitive Activity 2'!G$30:G$36,"N/A",0)</f>
        <v>N/A</v>
      </c>
      <c r="JD2" s="110" t="str">
        <f>_xlfn.XLOOKUP($E2,'Competitive Activity 2'!$B$30:$B$36,'Competitive Activity 2'!H$30:H$36,"N/A",0)</f>
        <v>N/A</v>
      </c>
      <c r="JE2" s="110" t="str">
        <f>_xlfn.XLOOKUP($E2,'Competitive Activity 2'!$B$30:$B$36,'Competitive Activity 2'!I$30:I$36,"N/A",0)</f>
        <v>N/A</v>
      </c>
      <c r="JF2" s="110" t="str">
        <f>_xlfn.XLOOKUP($E2,'Competitive Activity 2'!$B$30:$B$36,'Competitive Activity 2'!J$30:J$36,"N/A",0)</f>
        <v>N/A</v>
      </c>
      <c r="JG2" s="110" t="str">
        <f>_xlfn.XLOOKUP($E2,'Competitive Activity 2'!$B$30:$B$36,'Competitive Activity 2'!K$30:K$36,"N/A",0)</f>
        <v>N/A</v>
      </c>
      <c r="JH2" s="110" t="str">
        <f>_xlfn.XLOOKUP($E2,'Competitive Activity 2'!$B$30:$B$36,'Competitive Activity 2'!L$30:L$36,"N/A",0)</f>
        <v>N/A</v>
      </c>
      <c r="JI2" s="110" t="str">
        <f>_xlfn.XLOOKUP($E2,'Competitive Activity 2'!$B$30:$B$36,'Competitive Activity 2'!M$30:M$36,"N/A",0)</f>
        <v>N/A</v>
      </c>
      <c r="JJ2" s="110" t="str">
        <f>_xlfn.XLOOKUP($E2,'Competitive Activity 2'!$B$30:$B$36,'Competitive Activity 2'!N$30:N$36,"N/A",0)</f>
        <v>N/A</v>
      </c>
      <c r="JK2" s="110" t="str">
        <f>_xlfn.XLOOKUP($E2,'Competitive Activity 2'!$B$40:$B$46,'Competitive Activity 2'!D$40:D$46,"N/A",0)</f>
        <v>N/A</v>
      </c>
      <c r="JL2" s="110" t="str">
        <f>_xlfn.XLOOKUP($E2,'Competitive Activity 2'!$B$40:$B$46,'Competitive Activity 2'!E$40:E$46,"N/A",0)</f>
        <v>N/A</v>
      </c>
      <c r="JM2" s="110" t="str">
        <f>_xlfn.XLOOKUP($E2,'Competitive Activity 2'!$B$40:$B$46,'Competitive Activity 2'!F$40:F$46,"N/A",0)</f>
        <v>N/A</v>
      </c>
      <c r="JN2" s="110" t="str">
        <f>_xlfn.XLOOKUP($E2,'Competitive Activity 2'!$B$40:$B$46,'Competitive Activity 2'!G$40:G$46,"N/A",0)</f>
        <v>N/A</v>
      </c>
      <c r="JO2" s="110" t="str">
        <f>_xlfn.XLOOKUP($E2,'Competitive Activity 2'!$B$40:$B$46,'Competitive Activity 2'!H$40:H$46,"N/A",0)</f>
        <v>N/A</v>
      </c>
      <c r="JP2" s="110" t="str">
        <f>_xlfn.XLOOKUP($E2,'Competitive Activity 2'!$B$40:$B$46,'Competitive Activity 2'!I$40:I$46,"N/A",0)</f>
        <v>N/A</v>
      </c>
      <c r="JQ2" s="110" t="str">
        <f>_xlfn.XLOOKUP($E2,'Competitive Activity 2'!$B$40:$B$46,'Competitive Activity 2'!J$40:J$46,"N/A",0)</f>
        <v>N/A</v>
      </c>
      <c r="JR2" s="110" t="str">
        <f>_xlfn.XLOOKUP($E2,'Competitive Activity 2'!$B$40:$B$46,'Competitive Activity 2'!K$40:K$46,"N/A",0)</f>
        <v>N/A</v>
      </c>
      <c r="JS2" s="110" t="str">
        <f>_xlfn.XLOOKUP($E2,'Competitive Activity 2'!$B$40:$B$46,'Competitive Activity 2'!M$40:M$46,"N/A",0)</f>
        <v>N/A</v>
      </c>
    </row>
    <row r="3" spans="1:279" s="117" customFormat="1" ht="50.15" customHeight="1" x14ac:dyDescent="0.35">
      <c r="A3" s="110" t="str">
        <f>'1-Cover Sheet'!$C$9</f>
        <v>Select One</v>
      </c>
      <c r="B3" s="110" t="str">
        <f>'1-Cover Sheet'!$F$9</f>
        <v>N/A</v>
      </c>
      <c r="C3" s="110">
        <f>'Summary Sheet'!$D$8</f>
        <v>0</v>
      </c>
      <c r="D3" s="110">
        <f>'Summary Sheet'!$D$10</f>
        <v>0</v>
      </c>
      <c r="E3" s="56">
        <f>'Drop Down Box'!B105</f>
        <v>0</v>
      </c>
      <c r="F3" s="56">
        <f>'Drop Down Box'!C105</f>
        <v>0</v>
      </c>
      <c r="G3" s="56">
        <f>'Drop Down Box'!D105</f>
        <v>0</v>
      </c>
      <c r="H3" s="56" t="str">
        <f>_xlfn.XLOOKUP(E3,'Drop Down Box'!$B$104:$B$187,'Drop Down Box'!$A$104:$A$187,"Unknown",0)</f>
        <v>Activity 1</v>
      </c>
      <c r="I3" s="112" t="str">
        <f>_xlfn.XLOOKUP($E3,'Activity 1'!$B$27:$B$33,'Activity 1'!$N$27:$N$33,"",0)</f>
        <v/>
      </c>
      <c r="J3" s="113" t="str">
        <f>_xlfn.XLOOKUP($E3,'Activity 1'!$B$27:$B$33,'Activity 1'!$P$27:$P$33,"N/A",0)</f>
        <v>N/A</v>
      </c>
      <c r="K3" s="110">
        <f>_xlfn.XLOOKUP($E3,'Activity 1'!$B$17:$B$23,'Activity 1'!E$17:E$23,0,0)</f>
        <v>0</v>
      </c>
      <c r="L3" s="114">
        <f>_xlfn.XLOOKUP($E3,'Activity 1'!$B$17:$B$23,'Activity 1'!F$17:F$23,0,0)</f>
        <v>0</v>
      </c>
      <c r="M3" s="277">
        <f>_xlfn.XLOOKUP($E3,'Activity 1'!$B$17:$B$23,'Activity 1'!G$17:G$23,0,0)</f>
        <v>0</v>
      </c>
      <c r="N3" s="110" t="str">
        <f>_xlfn.XLOOKUP($E3,'Activity 1'!$B$17:$B$23,'Activity 1'!$A$17:$A$23,"No",0,1)</f>
        <v>No</v>
      </c>
      <c r="O3" s="110" t="str">
        <f>_xlfn.XLOOKUP($E3,'Activity 1'!$B$17:$B$23,'Activity 1'!$H$17:$H$23,"N/A",0,1)</f>
        <v>N/A</v>
      </c>
      <c r="P3" s="110" t="str">
        <f>_xlfn.XLOOKUP($E3,'Activity 1'!$B$17:$B$23,'Activity 1'!I$17:I$23,"N/A",0,1)</f>
        <v>N/A</v>
      </c>
      <c r="Q3" s="115" t="str">
        <f>_xlfn.XLOOKUP($E3,'Activity 1'!$B$17:$B$23,'Activity 1'!J$17:J$23,"N/A",0,1)</f>
        <v>N/A</v>
      </c>
      <c r="R3" s="115" t="str">
        <f>_xlfn.XLOOKUP($E3,'Activity 1'!$B$17:$B$23,'Activity 1'!K$17:K$23,"N/A",0,1)</f>
        <v>N/A</v>
      </c>
      <c r="S3" s="115" t="str">
        <f>_xlfn.XLOOKUP($E3,'Activity 1'!$B$17:$B$23,'Activity 1'!L$17:L$23,"N/A",0,1)</f>
        <v>N/A</v>
      </c>
      <c r="T3" s="115" t="str">
        <f>_xlfn.XLOOKUP($E3,'Activity 1'!$B$17:$B$23,'Activity 1'!M$17:M$23,"N/A",0,1)</f>
        <v>N/A</v>
      </c>
      <c r="U3" s="115" t="str">
        <f>_xlfn.XLOOKUP($E3,'Activity 1'!$B$17:$B$23,'Activity 1'!N$17:N$23,"N/A",0,1)</f>
        <v>N/A</v>
      </c>
      <c r="V3" s="115">
        <f t="shared" ref="V3:V8" si="0">SUM(Q3:U3)</f>
        <v>0</v>
      </c>
      <c r="W3" s="110" t="str">
        <f>_xlfn.XLOOKUP($E3,'Activity 1'!$B$17:$B$23,'Activity 1'!O$17:O$23,"N/A",0,1)</f>
        <v>N/A</v>
      </c>
      <c r="X3" s="110" t="str">
        <f>_xlfn.XLOOKUP($E3,'Activity 1'!$B$17:$B$23,'Activity 1'!P$17:P$23,"N/A",0,1)</f>
        <v>N/A</v>
      </c>
      <c r="Y3" s="110" t="str">
        <f>_xlfn.XLOOKUP($E3,'Activity 1'!$B$17:$B$23,'Activity 1'!Q$17:Q$23,"N/A",0,1)</f>
        <v>N/A</v>
      </c>
      <c r="Z3" s="110" t="str">
        <f>_xlfn.XLOOKUP($E3,'Activity 1'!$B$17:$B$23,'Activity 1'!R$17:R$23,"N/A",0,1)</f>
        <v>N/A</v>
      </c>
      <c r="AA3" s="110" t="str">
        <f>_xlfn.XLOOKUP($E3,'Activity 1'!$B$17:$B$23,'Activity 1'!S$17:S$23,"N/A",0,1)</f>
        <v>N/A</v>
      </c>
      <c r="AB3" s="110" t="str">
        <f>_xlfn.XLOOKUP($E3,'Activity 1'!$B$17:$B$23,'Activity 1'!T$17:T$23,"N/A",0,1)</f>
        <v>N/A</v>
      </c>
      <c r="AC3" s="110" t="str">
        <f>_xlfn.XLOOKUP($E3,'Activity 1'!$B$17:$B$23,'Activity 1'!U$17:U$23,"N/A",0,1)</f>
        <v>N/A</v>
      </c>
      <c r="AD3" s="110" t="str">
        <f>_xlfn.XLOOKUP($E3,'Activity 1'!$B$17:$B$23,'Activity 1'!V$17:V$23,"N/A",0,1)</f>
        <v>N/A</v>
      </c>
      <c r="AE3" s="110" t="str">
        <f>_xlfn.XLOOKUP($E3,'Activity 1'!$B$27:$B$33,'Activity 1'!C$27:C$33,"N/A",0,1)</f>
        <v>N/A</v>
      </c>
      <c r="AF3" s="110" t="str">
        <f>_xlfn.XLOOKUP($E3,'Activity 1'!$B$27:$B$33,'Activity 1'!D$27:D$33,"N/A",0,1)</f>
        <v>N/A</v>
      </c>
      <c r="AG3" s="110" t="str">
        <f>_xlfn.XLOOKUP($E3,'Activity 1'!$B$27:$B$33,'Activity 1'!E$27:E$33,"N/A",0,1)</f>
        <v>N/A</v>
      </c>
      <c r="AH3" s="110" t="str">
        <f>_xlfn.XLOOKUP($E3,'Activity 1'!$B$27:$B$33,'Activity 1'!F$27:F$33,"N/A",0,1)</f>
        <v>N/A</v>
      </c>
      <c r="AI3" s="110" t="str">
        <f>_xlfn.XLOOKUP($E3,'Activity 1'!$B$27:$B$33,'Activity 1'!G$27:G$33,"N/A",0,1)</f>
        <v>N/A</v>
      </c>
      <c r="AJ3" s="110" t="str">
        <f>_xlfn.XLOOKUP($E3,'Activity 1'!$B$27:$B$33,'Activity 1'!H$27:H$33,"N/A",0,1)</f>
        <v>N/A</v>
      </c>
      <c r="AK3" s="110" t="str">
        <f>_xlfn.XLOOKUP($E3,'Activity 1'!$B$27:$B$33,'Activity 1'!I$27:I$33,"N/A",0,1)</f>
        <v>N/A</v>
      </c>
      <c r="AL3" s="110" t="str">
        <f>_xlfn.XLOOKUP($E3,'Activity 1'!$B$27:$B$33,'Activity 1'!J$27:J$33,"N/A",0,1)</f>
        <v>N/A</v>
      </c>
      <c r="AM3" s="110" t="str">
        <f>_xlfn.XLOOKUP($E3,'Activity 1'!$B$27:$B$33,'Activity 1'!K$27:K$33,"N/A",0,1)</f>
        <v>N/A</v>
      </c>
      <c r="AN3" s="110" t="str">
        <f>_xlfn.XLOOKUP($E3,'Activity 1'!$B$27:$B$33,'Activity 1'!L$27:L$33,"N/A",0,1)</f>
        <v>N/A</v>
      </c>
      <c r="AO3" s="110" t="str">
        <f>_xlfn.XLOOKUP($E3,'Activity 1'!$B$27:$B$33,'Activity 1'!M$27:M$33,"N/A",0,1)</f>
        <v>N/A</v>
      </c>
      <c r="AP3" s="110" t="str">
        <f>_xlfn.XLOOKUP($E3,'Activity 1'!$B$27:$B$33,'Activity 1'!O$27:O$33,"N/A",0,1)</f>
        <v>N/A</v>
      </c>
      <c r="AQ3" s="110" t="str">
        <f>_xlfn.XLOOKUP($E3,'Activity 1'!$B$27:$B$33,'Activity 1'!Q$27:Q$33,"N/A",0,1)</f>
        <v>N/A</v>
      </c>
      <c r="AR3" s="110" t="str">
        <f>_xlfn.XLOOKUP($E3,'Activity 2'!$B$20:$B$26,'Activity 2'!$A$20:$A$26,"No",0,1)</f>
        <v>No</v>
      </c>
      <c r="AS3" s="110" t="str">
        <f>_xlfn.XLOOKUP($E3,'Activity 2'!B$20:B$26,'Activity 2'!H$20:H$26,"N/A",0)</f>
        <v>N/A</v>
      </c>
      <c r="AT3" s="110" t="str">
        <f>_xlfn.XLOOKUP($E3,'Activity 2'!C$20:C$26,'Activity 2'!I$20:I$26,"N/A",0)</f>
        <v>N/A</v>
      </c>
      <c r="AU3" s="110" t="str">
        <f>_xlfn.XLOOKUP($E3,'Activity 2'!D$20:D$26,'Activity 2'!J$20:J$26,"N/A",0)</f>
        <v>N/A</v>
      </c>
      <c r="AV3" s="110" t="str">
        <f>_xlfn.XLOOKUP($E3,'Activity 2'!E$20:E$26,'Activity 2'!K$20:K$26,"N/A",0)</f>
        <v>N/A</v>
      </c>
      <c r="AW3" s="110" t="str">
        <f>_xlfn.XLOOKUP($E3,'Activity 2'!F$20:F$26,'Activity 2'!L$20:L$26,"N/A",0)</f>
        <v>N/A</v>
      </c>
      <c r="AX3" s="110" t="str">
        <f>_xlfn.XLOOKUP($E3,'Activity 2'!G$20:G$26,'Activity 2'!M$20:M$26,"N/A",0)</f>
        <v>N/A</v>
      </c>
      <c r="AY3" s="110" t="str">
        <f>_xlfn.XLOOKUP($E3,'Activity 2'!H$20:H$26,'Activity 2'!N$20:N$26,"N/A",0)</f>
        <v>N/A</v>
      </c>
      <c r="AZ3" s="110" t="str">
        <f>_xlfn.XLOOKUP($E3,'Activity 2'!I$20:I$26,'Activity 2'!O$20:O$26,"N/A",0)</f>
        <v>N/A</v>
      </c>
      <c r="BA3" s="110" t="str">
        <f>_xlfn.XLOOKUP($E3,'Activity 2'!J$20:J$26,'Activity 2'!P$20:P$26,"N/A",0)</f>
        <v>N/A</v>
      </c>
      <c r="BB3" s="110" t="str">
        <f>_xlfn.XLOOKUP($E3,'Activity 2'!K$20:K$26,'Activity 2'!Q$20:Q$26,"N/A",0)</f>
        <v>N/A</v>
      </c>
      <c r="BC3" s="110" t="str">
        <f>_xlfn.XLOOKUP($E3,'Activity 2'!L$20:L$26,'Activity 2'!R$20:R$26,"N/A",0)</f>
        <v>N/A</v>
      </c>
      <c r="BD3" s="110" t="str">
        <f>_xlfn.XLOOKUP($E3,'Activity 2'!M$20:M$26,'Activity 2'!S$20:S$26,"N/A",0)</f>
        <v>N/A</v>
      </c>
      <c r="BE3" s="110" t="str">
        <f>_xlfn.XLOOKUP($E3,'Activity 2'!N$20:N$26,'Activity 2'!T$20:T$26,"N/A",0)</f>
        <v>N/A</v>
      </c>
      <c r="BF3" s="110" t="str">
        <f>_xlfn.XLOOKUP($E3,'Activity 2'!O$20:O$26,'Activity 2'!U$20:U$26,"N/A",0)</f>
        <v>N/A</v>
      </c>
      <c r="BG3" s="110" t="str">
        <f>_xlfn.XLOOKUP($E3,'Activity 2'!P$20:P$26,'Activity 2'!V$20:V$26,"N/A",0)</f>
        <v>N/A</v>
      </c>
      <c r="BH3" s="110" t="str">
        <f>_xlfn.XLOOKUP($E3,'Activity 2'!$B$30:$B$36,'Activity 2'!C$30:C$36,"N/A",0,1)</f>
        <v>N/A</v>
      </c>
      <c r="BI3" s="110" t="str">
        <f>_xlfn.XLOOKUP($E3,'Activity 2'!$B$30:$B$36,'Activity 2'!D$30:D$36,"N/A",0,1)</f>
        <v>N/A</v>
      </c>
      <c r="BJ3" s="110" t="str">
        <f>_xlfn.XLOOKUP($E3,'Activity 2'!$B$30:$B$36,'Activity 2'!E$30:E$36,"N/A",0,1)</f>
        <v>N/A</v>
      </c>
      <c r="BK3" s="110" t="str">
        <f>_xlfn.XLOOKUP($E3,'Activity 2'!$B$30:$B$36,'Activity 2'!F$30:F$36,"N/A",0,1)</f>
        <v>N/A</v>
      </c>
      <c r="BL3" s="110" t="str">
        <f>_xlfn.XLOOKUP($E3,'Activity 2'!$B$30:$B$36,'Activity 2'!G$30:G$36,"N/A",0,1)</f>
        <v>N/A</v>
      </c>
      <c r="BM3" s="110" t="str">
        <f>_xlfn.XLOOKUP($E3,'Activity 2'!$B$30:$B$36,'Activity 2'!H$30:H$36,"N/A",0,1)</f>
        <v>N/A</v>
      </c>
      <c r="BN3" s="110" t="str">
        <f>_xlfn.XLOOKUP($E3,'Activity 2'!$B$30:$B$36,'Activity 2'!I$30:I$36,"N/A",0,1)</f>
        <v>N/A</v>
      </c>
      <c r="BO3" s="110" t="str">
        <f>_xlfn.XLOOKUP($E3,'Activity 2'!$B$30:$B$36,'Activity 2'!J$30:J$36,"N/A",0,1)</f>
        <v>N/A</v>
      </c>
      <c r="BP3" s="110" t="str">
        <f>_xlfn.XLOOKUP($E3,'Activity 2'!$B$30:$B$36,'Activity 2'!K$30:K$36,"N/A",0,1)</f>
        <v>N/A</v>
      </c>
      <c r="BQ3" s="110" t="str">
        <f>_xlfn.XLOOKUP($E3,'Activity 2'!$B$30:$B$36,'Activity 2'!L$30:L$36,"N/A",0,1)</f>
        <v>N/A</v>
      </c>
      <c r="BR3" s="110" t="str">
        <f>_xlfn.XLOOKUP($E3,'Activity 2'!$B$30:$B$36,'Activity 2'!M$30:M$36,"N/A",0,1)</f>
        <v>N/A</v>
      </c>
      <c r="BS3" s="110" t="str">
        <f>_xlfn.XLOOKUP($E3,'Activity 2'!$B$30:$B$36,'Activity 2'!O$30:O$36,"N/A",0,1)</f>
        <v>N/A</v>
      </c>
      <c r="BT3" s="110" t="str">
        <f>_xlfn.XLOOKUP($E3,'Activity 2'!$B$30:$B$36,'Activity 2'!Q$30:Q$36,"N/A",0,1)</f>
        <v>N/A</v>
      </c>
      <c r="BU3" s="110" t="str">
        <f>_xlfn.XLOOKUP($E3,'Activity 3'!$B$20:$B$26,'Activity 3'!A$20:A$26,"No",0,1)</f>
        <v>No</v>
      </c>
      <c r="BV3" s="277" t="str">
        <f>_xlfn.XLOOKUP($E3,'Activity 3'!$B$20:$B$26,'Activity 3'!K$20:K$26,"N/A",0,1)</f>
        <v>N/A</v>
      </c>
      <c r="BW3" s="277" t="str">
        <f>_xlfn.XLOOKUP($E3,'Activity 3'!$B$20:$B$26,'Activity 3'!L$20:L$26,"N/A",0,1)</f>
        <v>N/A</v>
      </c>
      <c r="BX3" s="277" t="str">
        <f>_xlfn.XLOOKUP($E3,'Activity 3'!$B$20:$B$26,'Activity 3'!M$20:M$26,"N/A",0,1)</f>
        <v>N/A</v>
      </c>
      <c r="BY3" s="277" t="str">
        <f>_xlfn.XLOOKUP($E3,'Activity 3'!$B$20:$B$26,'Activity 3'!N$20:N$26,"N/A",0,1)</f>
        <v>N/A</v>
      </c>
      <c r="BZ3" s="277" t="str">
        <f>_xlfn.XLOOKUP($E3,'Activity 3'!$B$20:$B$26,'Activity 3'!O$20:O$26,"N/A",0,1)</f>
        <v>N/A</v>
      </c>
      <c r="CA3" s="277" t="str">
        <f>_xlfn.XLOOKUP($E3,'Activity 3'!$B$20:$B$26,'Activity 3'!R$20:R$26,"N/A",0,1)</f>
        <v>N/A</v>
      </c>
      <c r="CB3" s="110" t="str">
        <f>_xlfn.XLOOKUP($E3,'Activity 4'!$B$20:$B$26,'Activity 4'!$A$20:$A$26,"No",0,1)</f>
        <v>No</v>
      </c>
      <c r="CC3" s="110" t="str">
        <f>_xlfn.XLOOKUP($E3,'Activity 4'!$B$20:$B$26,'Activity 4'!L$20:L$26,"N/A",0,1)</f>
        <v>N/A</v>
      </c>
      <c r="CD3" s="110" t="str">
        <f>_xlfn.XLOOKUP($E3,'Activity 4'!$B$20:$B$26,'Activity 4'!D$20:D$26,"N/A",0,1)</f>
        <v>N/A</v>
      </c>
      <c r="CE3" s="110" t="str">
        <f>_xlfn.XLOOKUP($E3,'Activity 4'!$B$20:$B$26,'Activity 4'!G$20:G$26,"N/A",0,1)</f>
        <v>N/A</v>
      </c>
      <c r="CF3" s="110" t="str">
        <f>_xlfn.XLOOKUP($E3,'Activity 5'!$B$16:$B$22,'Activity 5'!$A$16:$A$22,"No",0,1)</f>
        <v>No</v>
      </c>
      <c r="CG3" s="110" t="str">
        <f>_xlfn.XLOOKUP($E3,'Activity 5'!$B$16:$B$22,'Activity 5'!J$16:J$22,"N/A",0,1)</f>
        <v>N/A</v>
      </c>
      <c r="CH3" s="110" t="str">
        <f>_xlfn.XLOOKUP($E3,'Activity 5'!$B$16:$B$22,'Activity 5'!K$16:K$22,"N/A",0,1)</f>
        <v>N/A</v>
      </c>
      <c r="CI3" s="110" t="str">
        <f>_xlfn.XLOOKUP($E3,'Activity 5'!$B$16:$B$22,'Activity 5'!N$16:N$22,"N/A",0,1)</f>
        <v>N/A</v>
      </c>
      <c r="CJ3" s="110" t="str">
        <f>_xlfn.XLOOKUP($E3,'Activity 5'!$B$16:$B$22,'Activity 5'!O$16:O$22,"N/A",0,1)</f>
        <v>N/A</v>
      </c>
      <c r="CK3" s="110" t="str">
        <f>_xlfn.XLOOKUP($E3,'Activity 5'!$B$16:$B$22,'Activity 5'!P$16:P$22,"N/A",0,1)</f>
        <v>N/A</v>
      </c>
      <c r="CL3" s="110" t="str">
        <f>_xlfn.XLOOKUP($E3,'Activity 5'!$B$16:$B$22,'Activity 5'!Q$16:Q$22,"N/A",0,1)</f>
        <v>N/A</v>
      </c>
      <c r="CM3" s="110" t="str">
        <f>_xlfn.XLOOKUP($E3,'Activity 5'!$B$16:$B$22,'Activity 5'!R$16:R$22,"N/A",0,1)</f>
        <v>N/A</v>
      </c>
      <c r="CN3" s="110" t="str">
        <f>_xlfn.XLOOKUP($E3,'Activity 6'!$B$21:$B$27,'Activity 6'!A$21:A$27,"No",0,1)</f>
        <v>No</v>
      </c>
      <c r="CO3" s="110" t="str">
        <f>_xlfn.XLOOKUP($E3,'Activity 6'!$B$21:$B$27,'Activity 6'!K$21:K$27,"N/A",0,1)</f>
        <v>N/A</v>
      </c>
      <c r="CP3" s="110" t="str">
        <f>_xlfn.XLOOKUP($E3,'Activity 6'!$B$21:$B$27,'Activity 6'!L$21:L$27,"N/A",0,1)</f>
        <v>N/A</v>
      </c>
      <c r="CQ3" s="110" t="str">
        <f>_xlfn.XLOOKUP($E3,'Activity 6'!$B$21:$B$27,'Activity 6'!M$21:M$27,"N/A",0,1)</f>
        <v>N/A</v>
      </c>
      <c r="CR3" s="110" t="str">
        <f>_xlfn.XLOOKUP($E3,'Activity 6'!$B$21:$B$27,'Activity 6'!N$21:N$27,"N/A",0,1)</f>
        <v>N/A</v>
      </c>
      <c r="CS3" s="110" t="str">
        <f>_xlfn.XLOOKUP($E3,'Activity 6'!$B$21:$B$27,'Activity 6'!O$21:O$27,"N/A",0,1)</f>
        <v>N/A</v>
      </c>
      <c r="CT3" s="110" t="str">
        <f>_xlfn.XLOOKUP($E3,'Activity 6'!$B$21:$B$27,'Activity 6'!P$21:P$27,"N/A",0,1)</f>
        <v>N/A</v>
      </c>
      <c r="CU3" s="110" t="str">
        <f>_xlfn.XLOOKUP($E3,'Activity 6'!$B$21:$B$27,'Activity 6'!Q$21:Q$27,"N/A",0,1)</f>
        <v>N/A</v>
      </c>
      <c r="CV3" s="110" t="str">
        <f>_xlfn.XLOOKUP($E3,'Activity 6'!$B$21:$B$27,'Activity 6'!R$21:R$27,"N/A",0,1)</f>
        <v>N/A</v>
      </c>
      <c r="CW3" s="110" t="str">
        <f>_xlfn.XLOOKUP($E3,'Activity 6'!$B$21:$B$27,'Activity 6'!S$21:S$27,"N/A",0,1)</f>
        <v>N/A</v>
      </c>
      <c r="CX3" s="110" t="str">
        <f>_xlfn.XLOOKUP($E3,'Activity 6'!$B$21:$B$27,'Activity 6'!T$21:T$27,"N/A",0,1)</f>
        <v>N/A</v>
      </c>
      <c r="CY3" s="110" t="str">
        <f>_xlfn.XLOOKUP($E3,'Activity 6'!$B$21:$B$27,'Activity 6'!U$21:U$27,"N/A",0,1)</f>
        <v>N/A</v>
      </c>
      <c r="CZ3" s="110" t="str">
        <f>_xlfn.XLOOKUP($E3,'Activity 6'!$B$36:$B$42,'Activity 6'!C$36:C$42,"N/A",0,1)</f>
        <v>N/A</v>
      </c>
      <c r="DA3" s="110" t="str">
        <f>_xlfn.XLOOKUP($E3,'Activity 6'!$B$36:$B$42,'Activity 6'!D$36:D$42,"N/A",0,1)</f>
        <v>N/A</v>
      </c>
      <c r="DB3" s="110" t="str">
        <f>_xlfn.XLOOKUP($E3,'Activity 6'!$B$36:$B$42,'Activity 6'!E$36:E$42,"N/A",0,1)</f>
        <v>N/A</v>
      </c>
      <c r="DC3" s="110" t="str">
        <f>_xlfn.XLOOKUP($E3,'Activity 6'!$B$36:$B$42,'Activity 6'!F$36:F$42,"N/A",0,1)</f>
        <v>N/A</v>
      </c>
      <c r="DD3" s="110" t="str">
        <f>_xlfn.XLOOKUP($E3,'Activity 6'!$B$36:$B$42,'Activity 6'!G$36:G$42,"N/A",0,1)</f>
        <v>N/A</v>
      </c>
      <c r="DE3" s="110" t="str">
        <f>_xlfn.XLOOKUP($E3,'Activity 6'!$B$36:$B$42,'Activity 6'!H$36:H$42,"N/A",0,1)</f>
        <v>N/A</v>
      </c>
      <c r="DF3" s="110" t="str">
        <f>_xlfn.XLOOKUP($E3,'Activity 6'!$B$36:$B$42,'Activity 6'!I$36:I$42,"N/A",0,1)</f>
        <v>N/A</v>
      </c>
      <c r="DG3" s="110" t="str">
        <f>_xlfn.XLOOKUP($E3,'Activity 6'!$B$36:$B$42,'Activity 6'!J$36:J$42,"N/A",0,1)</f>
        <v>N/A</v>
      </c>
      <c r="DH3" s="110" t="str">
        <f>_xlfn.XLOOKUP($E3,'Activity 6'!$B$36:$B$42,'Activity 6'!K$36:K$42,"N/A",0,1)</f>
        <v>N/A</v>
      </c>
      <c r="DI3" s="110" t="str">
        <f>_xlfn.XLOOKUP($E3,'Activity 6'!$B$36:$B$42,'Activity 6'!L$36:L$42,"N/A",0,1)</f>
        <v>N/A</v>
      </c>
      <c r="DJ3" s="110" t="str">
        <f>_xlfn.XLOOKUP($E3,'Activity 6'!$B$36:$B$42,'Activity 6'!M$36:M$42,"N/A",0,1)</f>
        <v>N/A</v>
      </c>
      <c r="DK3" s="110" t="str">
        <f>_xlfn.XLOOKUP($E3,'Activity 6'!$B$36:$B$42,'Activity 6'!N$36:N$42,"N/A",0,1)</f>
        <v>N/A</v>
      </c>
      <c r="DL3" s="110" t="str">
        <f>_xlfn.XLOOKUP($E3,'Activity 6'!$B$46:$B$52,'Activity 6'!C$46:C$52,"N/A",0,1)</f>
        <v>N/A</v>
      </c>
      <c r="DM3" s="110" t="str">
        <f>_xlfn.XLOOKUP($E3,'Activity 6'!$B$46:$B$52,'Activity 6'!D$46:D$52,"N/A",0,1)</f>
        <v>N/A</v>
      </c>
      <c r="DN3" s="110" t="str">
        <f>_xlfn.XLOOKUP($E3,'Activity 6'!$B$46:$B$52,'Activity 6'!E$46:E$52,"N/A",0,1)</f>
        <v>N/A</v>
      </c>
      <c r="DO3" s="110" t="str">
        <f>_xlfn.XLOOKUP($E3,'Activity 6'!$B$46:$B$52,'Activity 6'!F$46:F$52,"N/A",0,1)</f>
        <v>N/A</v>
      </c>
      <c r="DP3" s="110" t="str">
        <f>_xlfn.XLOOKUP($E3,'Activity 6'!$B$46:$B$52,'Activity 6'!G$46:G$52,"N/A",0,1)</f>
        <v>N/A</v>
      </c>
      <c r="DQ3" s="110" t="str">
        <f>_xlfn.XLOOKUP($E3,'Activity 6'!$B$46:$B$52,'Activity 6'!H$46:H$52,"N/A",0,1)</f>
        <v>N/A</v>
      </c>
      <c r="DR3" s="110" t="str">
        <f>_xlfn.XLOOKUP($E3,'Activity 6'!$B$46:$B$52,'Activity 6'!I$46:I$52,"N/A",0,1)</f>
        <v>N/A</v>
      </c>
      <c r="DS3" s="110" t="str">
        <f>_xlfn.XLOOKUP($E3,'Activity 6'!$B$46:$B$52,'Activity 6'!J$46:J$52,"N/A",0,1)</f>
        <v>N/A</v>
      </c>
      <c r="DT3" s="110" t="str">
        <f>_xlfn.XLOOKUP($E3,'Activity 6'!$B$46:$B$52,'Activity 6'!K$46:K$52,"N/A",0,1)</f>
        <v>N/A</v>
      </c>
      <c r="DU3" s="110" t="str">
        <f>_xlfn.XLOOKUP($E3,'Activity 6'!$B$46:$B$52,'Activity 6'!M$46:M$52,"N/A",0,1)</f>
        <v>N/A</v>
      </c>
      <c r="DV3" s="110" t="str">
        <f>_xlfn.XLOOKUP($E3,'Activity 7'!$B$20:$B$26,'Activity 7'!$A$20:$A$26,"No",0,1)</f>
        <v>No</v>
      </c>
      <c r="DW3" s="110" t="str">
        <f>_xlfn.XLOOKUP($E3,'Activity 7'!$B$20:$B$26,'Activity 7'!M$20:M$26,"N/A",0,1)</f>
        <v>N/A</v>
      </c>
      <c r="DX3" s="110" t="str">
        <f>_xlfn.XLOOKUP($E3,'Activity 7'!$B$20:$B$26,'Activity 7'!K$20:K$26,"N/A",0,1)</f>
        <v>N/A</v>
      </c>
      <c r="DY3" s="110" t="str">
        <f>_xlfn.XLOOKUP($E3,'Activity 7'!$B$20:$B$26,'Activity 7'!N$20:N$26,"N/A",0,1)</f>
        <v>N/A</v>
      </c>
      <c r="DZ3" s="110" t="str">
        <f>_xlfn.XLOOKUP($E3,'Activity 7'!$B$20:$B$26,'Activity 7'!O$20:O$26,"N/A",0,1)</f>
        <v>N/A</v>
      </c>
      <c r="EA3" s="110" t="str">
        <f>_xlfn.XLOOKUP($E3,'Activity 7'!$B$20:$B$26,'Activity 7'!P$20:P$26,"N/A",0,1)</f>
        <v>N/A</v>
      </c>
      <c r="EB3" s="110" t="str">
        <f>_xlfn.XLOOKUP($E3,'Activity 7'!$B$20:$B$26,'Activity 7'!Q$20:Q$26,"N/A",0,1)</f>
        <v>N/A</v>
      </c>
      <c r="EC3" s="110" t="str">
        <f>_xlfn.XLOOKUP($E3,'Activity 7'!$B$20:$B$26,'Activity 7'!R$20:R$26,"N/A",0,1)</f>
        <v>N/A</v>
      </c>
      <c r="ED3" s="110" t="str">
        <f>_xlfn.XLOOKUP($E3,'Activity 7'!$B$20:$B$26,'Activity 7'!S$20:S$26,"N/A",0,1)</f>
        <v>N/A</v>
      </c>
      <c r="EE3" s="110" t="str">
        <f>_xlfn.XLOOKUP($E3,'Activity 7'!$B$20:$B$26,'Activity 7'!T$20:T$26,"N/A",0,1)</f>
        <v>N/A</v>
      </c>
      <c r="EF3" s="110" t="str">
        <f>_xlfn.XLOOKUP($E3,'Activity 7'!$B$20:$B$26,'Activity 7'!U$20:U$26,"N/A",0,1)</f>
        <v>N/A</v>
      </c>
      <c r="EG3" s="110" t="str">
        <f>_xlfn.XLOOKUP($E3,'Activity 7'!$B$20:$B$26,'Activity 7'!V$20:V$26,"N/A",0,1)</f>
        <v>N/A</v>
      </c>
      <c r="EH3" s="110" t="str">
        <f>_xlfn.XLOOKUP($E3,'Activity 7'!$B$30:$B$36,'Activity 7'!E$30:E$36,"N/A",0,1)</f>
        <v>N/A</v>
      </c>
      <c r="EI3" s="110" t="str">
        <f>_xlfn.XLOOKUP($E3,'Activity 7'!$B$30:$B$36,'Activity 7'!G$30:G$36,"N/A",0,1)</f>
        <v>N/A</v>
      </c>
      <c r="EJ3" s="110" t="str">
        <f>_xlfn.XLOOKUP($E3,'Activity 7'!$B$30:$B$36,'Activity 7'!I$30:I$36,"N/A",0,1)</f>
        <v>N/A</v>
      </c>
      <c r="EK3" s="110" t="str">
        <f>_xlfn.XLOOKUP($E3,'Activity 7'!$B$30:$B$36,'Activity 7'!J$30:J$36,"N/A",0,1)</f>
        <v>N/A</v>
      </c>
      <c r="EL3" s="110" t="str">
        <f>_xlfn.XLOOKUP($E3,'Activity 7'!$B$30:$B$36,'Activity 7'!K$30:K$36,"N/A",0,1)</f>
        <v>N/A</v>
      </c>
      <c r="EM3" s="110" t="str">
        <f>_xlfn.XLOOKUP($E3,'Activity 7'!$B$30:$B$36,'Activity 7'!L$30:L$36,"N/A",0,1)</f>
        <v>N/A</v>
      </c>
      <c r="EN3" s="110" t="str">
        <f>_xlfn.XLOOKUP($E3,'Activity 7'!$B$30:$B$36,'Activity 7'!M$30:M$36,"N/A",0,1)</f>
        <v>N/A</v>
      </c>
      <c r="EO3" s="110" t="str">
        <f>_xlfn.XLOOKUP($E3,'Activity 7'!$B$30:$B$36,'Activity 7'!N$30:N$36,"N/A",0,1)</f>
        <v>N/A</v>
      </c>
      <c r="EP3" s="110" t="str">
        <f>_xlfn.XLOOKUP($E3,'Activity 7'!$B$30:$B$36,'Activity 7'!P$30:P$36,"N/A",0,1)</f>
        <v>N/A</v>
      </c>
      <c r="EQ3" s="110" t="str">
        <f>_xlfn.XLOOKUP($E3,'Activity 8'!$B$20:$B$26,'Activity 8'!A$20:A$26,"No",0,1)</f>
        <v>No</v>
      </c>
      <c r="ER3" s="110" t="str">
        <f>_xlfn.XLOOKUP($E3,'Activity 8'!$B$20:$B$26,'Activity 8'!I$20:I$26,"N/A",0,1)</f>
        <v>N/A</v>
      </c>
      <c r="ES3" s="110" t="str">
        <f>_xlfn.XLOOKUP($E3,'Activity 8'!$B$20:$B$26,'Activity 8'!J$20:J$26,"N/A",0,1)</f>
        <v>N/A</v>
      </c>
      <c r="ET3" s="110" t="str">
        <f>_xlfn.XLOOKUP($E3,'Activity 8'!$B$20:$B$26,'Activity 8'!K$20:K$26,"N/A",0,1)</f>
        <v>N/A</v>
      </c>
      <c r="EU3" s="110" t="str">
        <f>_xlfn.XLOOKUP($E3,'Activity 8'!$B$20:$B$26,'Activity 8'!L$20:L$26,"N/A",0,1)</f>
        <v>N/A</v>
      </c>
      <c r="EV3" s="110" t="str">
        <f>_xlfn.XLOOKUP($E3,'Activity 8'!$B$20:$B$26,'Activity 8'!M$20:M$26,"N/A",0,1)</f>
        <v>N/A</v>
      </c>
      <c r="EW3" s="110" t="str">
        <f>_xlfn.XLOOKUP($E3,'Activity 8'!$B$20:$B$26,'Activity 8'!N$20:N$26,"N/A",0,1)</f>
        <v>N/A</v>
      </c>
      <c r="EX3" s="110" t="str">
        <f>_xlfn.XLOOKUP($E3,'Activity 8'!$B$20:$B$26,'Activity 8'!O$20:O$26,"N/A",0,1)</f>
        <v>N/A</v>
      </c>
      <c r="EY3" s="110" t="str">
        <f>_xlfn.XLOOKUP($E3,'Activity 8'!$B$20:$B$26,'Activity 8'!P$20:P$26,"N/A",0,1)</f>
        <v>N/A</v>
      </c>
      <c r="EZ3" s="110" t="str">
        <f>_xlfn.XLOOKUP($E3,'Activity 8'!$B$20:$B$26,'Activity 8'!Q$20:Q$26,"N/A",0,1)</f>
        <v>N/A</v>
      </c>
      <c r="FA3" s="110" t="str">
        <f>_xlfn.XLOOKUP($E3,'Activity 8'!$B$20:$B$26,'Activity 8'!R$20:R$26,"N/A",0,1)</f>
        <v>N/A</v>
      </c>
      <c r="FB3" s="110" t="str">
        <f>_xlfn.XLOOKUP($E3,'Activity 8'!$B$20:$B$26,'Activity 8'!S$20:S$26,"N/A",0,1)</f>
        <v>N/A</v>
      </c>
      <c r="FC3" s="110" t="str">
        <f>_xlfn.XLOOKUP($E3,'Activity 8'!$B$20:$B$26,'Activity 8'!T$20:T$26,"N/A",0,1)</f>
        <v>N/A</v>
      </c>
      <c r="FD3" s="110" t="str">
        <f>_xlfn.XLOOKUP($E3,'Activity 8'!$B$20:$B$26,'Activity 8'!U$20:U$26,"N/A",0,1)</f>
        <v>N/A</v>
      </c>
      <c r="FE3" s="110" t="str">
        <f>_xlfn.XLOOKUP($E3,'Activity 8'!$B$20:$B$26,'Activity 8'!V$20:V$26,"N/A",0,1)</f>
        <v>N/A</v>
      </c>
      <c r="FF3" s="116" t="str">
        <f>_xlfn.XLOOKUP($E3,'Activity 8'!$B$30:$B$36,'Activity 8'!D$30:D$36,"N/A",0,1)</f>
        <v>N/A</v>
      </c>
      <c r="FG3" s="116" t="str">
        <f>_xlfn.XLOOKUP($E3,'Activity 8'!$B$30:$B$36,'Activity 8'!E$30:E$36,"N/A",0,1)</f>
        <v>N/A</v>
      </c>
      <c r="FH3" s="116" t="str">
        <f>_xlfn.XLOOKUP($E3,'Activity 8'!$B$30:$B$36,'Activity 8'!F$30:F$36,"N/A",0,1)</f>
        <v>N/A</v>
      </c>
      <c r="FI3" s="116" t="str">
        <f>_xlfn.XLOOKUP($E3,'Activity 8'!$B$30:$B$36,'Activity 8'!G$30:G$36,"N/A",0,1)</f>
        <v>N/A</v>
      </c>
      <c r="FJ3" s="116" t="str">
        <f>_xlfn.XLOOKUP($E3,'Activity 8'!$B$30:$B$36,'Activity 8'!H$30:H$36,"N/A",0,1)</f>
        <v>N/A</v>
      </c>
      <c r="FK3" s="116" t="str">
        <f>_xlfn.XLOOKUP($E3,'Activity 8'!$B$30:$B$36,'Activity 8'!I$30:I$36,"N/A",0,1)</f>
        <v>N/A</v>
      </c>
      <c r="FL3" s="116" t="str">
        <f>_xlfn.XLOOKUP($E3,'Activity 8'!$B$30:$B$36,'Activity 8'!J$30:J$36,"N/A",0,1)</f>
        <v>N/A</v>
      </c>
      <c r="FM3" s="116" t="str">
        <f>_xlfn.XLOOKUP($E3,'Activity 8'!$B$30:$B$36,'Activity 8'!K$30:K$36,"N/A",0,1)</f>
        <v>N/A</v>
      </c>
      <c r="FN3" s="116" t="str">
        <f>_xlfn.XLOOKUP($E3,'Activity 8'!$B$30:$B$36,'Activity 8'!L$30:L$36,"N/A",0,1)</f>
        <v>N/A</v>
      </c>
      <c r="FO3" s="116" t="str">
        <f>_xlfn.XLOOKUP($E3,'Activity 8'!$B$30:$B$36,'Activity 8'!M$30:M$36,"N/A",0,1)</f>
        <v>N/A</v>
      </c>
      <c r="FP3" s="116" t="str">
        <f>_xlfn.XLOOKUP($E3,'Activity 8'!$B$30:$B$36,'Activity 8'!N$30:N$36,"N/A",0,1)</f>
        <v>N/A</v>
      </c>
      <c r="FQ3" s="116" t="str">
        <f>_xlfn.XLOOKUP($E3,'Activity 8'!$B$30:$B$36,'Activity 8'!P$30:P$36,"N/A",0,1)</f>
        <v>N/A</v>
      </c>
      <c r="FR3" s="110" t="str">
        <f>_xlfn.XLOOKUP(E3,'Activity 9'!$B$20:$B$26,'Activity 9'!$A$20:$A$26,"No",0,1)</f>
        <v>No</v>
      </c>
      <c r="FS3" s="110" t="str">
        <f>_xlfn.XLOOKUP($E3,'Activity 9'!$B$20:$B$26,'Activity 9'!J$20:J$26,"N/A",0,1)</f>
        <v>N/A</v>
      </c>
      <c r="FT3" s="110" t="str">
        <f>_xlfn.XLOOKUP($E3,'Activity 9'!$B$20:$B$26,'Activity 9'!K$20:K$26,"N/A",0,1)</f>
        <v>N/A</v>
      </c>
      <c r="FU3" s="110" t="str">
        <f>_xlfn.XLOOKUP($E3,'Activity 9'!$B$20:$B$26,'Activity 9'!L$20:L$26,"N/A",0,1)</f>
        <v>N/A</v>
      </c>
      <c r="FV3" s="110" t="str">
        <f>_xlfn.XLOOKUP($E3,'Activity 9'!$B$20:$B$26,'Activity 9'!M$20:M$26,"N/A",0,1)</f>
        <v>N/A</v>
      </c>
      <c r="FW3" s="110" t="str">
        <f>_xlfn.XLOOKUP($E3,'Activity 9'!$B$20:$B$26,'Activity 9'!N$20:N$26,"N/A",0,1)</f>
        <v>N/A</v>
      </c>
      <c r="FX3" s="110" t="str">
        <f>_xlfn.XLOOKUP($E3,'Activity 9'!$B$20:$B$26,'Activity 9'!O$20:O$26,"N/A",0,1)</f>
        <v>N/A</v>
      </c>
      <c r="FY3" s="110" t="str">
        <f>_xlfn.XLOOKUP($E3,'Activity 9'!$B$20:$B$26,'Activity 9'!P$20:P$26,"N/A",0,1)</f>
        <v>N/A</v>
      </c>
      <c r="FZ3" s="110" t="str">
        <f>_xlfn.XLOOKUP($E3,'Activity 9'!$B$20:$B$26,'Activity 9'!Q$20:Q$26,"N/A",0,1)</f>
        <v>N/A</v>
      </c>
      <c r="GA3" s="110" t="str">
        <f>_xlfn.XLOOKUP($E3,'Activity 9'!$B$20:$B$26,'Activity 9'!R$20:R$26,"N/A",0,1)</f>
        <v>N/A</v>
      </c>
      <c r="GB3" s="110" t="str">
        <f>_xlfn.XLOOKUP($E3,'Activity 9'!$B$20:$B$26,'Activity 9'!S$20:S$26,"N/A",0,1)</f>
        <v>N/A</v>
      </c>
      <c r="GC3" s="110" t="str">
        <f>_xlfn.XLOOKUP($E3,'Activity 9'!$B$20:$B$26,'Activity 9'!T$20:T$26,"N/A",0,1)</f>
        <v>N/A</v>
      </c>
      <c r="GD3" s="110" t="str">
        <f>_xlfn.XLOOKUP($E3,'Activity 9'!$B$30:$B$36,'Activity 9'!E$30:E$36,"N/A",0,1)</f>
        <v>N/A</v>
      </c>
      <c r="GE3" s="110" t="str">
        <f>_xlfn.XLOOKUP($E3,'Activity 9'!$B$30:$B$36,'Activity 9'!F$30:F$36,"N/A",0,1)</f>
        <v>N/A</v>
      </c>
      <c r="GF3" s="110" t="str">
        <f>_xlfn.XLOOKUP($E3,'Activity 9'!$B$30:$B$36,'Activity 9'!G$30:G$36,"N/A",0,1)</f>
        <v>N/A</v>
      </c>
      <c r="GG3" s="110" t="str">
        <f>_xlfn.XLOOKUP($E3,'Activity 9'!$B$30:$B$36,'Activity 9'!H$30:H$36,"N/A",0,1)</f>
        <v>N/A</v>
      </c>
      <c r="GH3" s="110" t="str">
        <f>_xlfn.XLOOKUP($E3,'Activity 9'!$B$30:$B$36,'Activity 9'!I$30:I$36,"N/A",0,1)</f>
        <v>N/A</v>
      </c>
      <c r="GI3" s="110" t="str">
        <f>_xlfn.XLOOKUP($E3,'Activity 9'!$B$30:$B$36,'Activity 9'!J$30:J$36,"N/A",0,1)</f>
        <v>N/A</v>
      </c>
      <c r="GJ3" s="110" t="str">
        <f>_xlfn.XLOOKUP($E3,'Activity 9'!$B$30:$B$36,'Activity 9'!K$30:K$36,"N/A",0,1)</f>
        <v>N/A</v>
      </c>
      <c r="GK3" s="110" t="str">
        <f>_xlfn.XLOOKUP($E3,'Activity 9'!$B$30:$B$36,'Activity 9'!L$30:L$36,"N/A",0,1)</f>
        <v>N/A</v>
      </c>
      <c r="GL3" s="110" t="str">
        <f>_xlfn.XLOOKUP($E3,'Activity 9'!$B$30:$B$36,'Activity 9'!N$30:N$36,"N/A",0,1)</f>
        <v>N/A</v>
      </c>
      <c r="GM3" s="110" t="str">
        <f>_xlfn.XLOOKUP($E3,'Activity 9'!$B$30:$B$36,'Activity 9'!O$30:O$36,"N/A",0,1)</f>
        <v>N/A</v>
      </c>
      <c r="GN3" s="110" t="str">
        <f>_xlfn.XLOOKUP($E3,'Activity 9'!$B$30:$B$36,'Activity 9'!Q$30:Q$36,"N/A",0,1)</f>
        <v>N/A</v>
      </c>
      <c r="GO3" s="110" t="str">
        <f>_xlfn.XLOOKUP($E3,'Activity 10'!$B$20:$B$26,'Activity 10'!A$20:A$26,"No",0,1)</f>
        <v>No</v>
      </c>
      <c r="GP3" s="110" t="str">
        <f>_xlfn.XLOOKUP($E3,'Activity 10'!$B$20:$B$26,'Activity 10'!J$20:J$26,"N/A",0,1)</f>
        <v>N/A</v>
      </c>
      <c r="GQ3" s="110" t="str">
        <f>_xlfn.XLOOKUP($E3,'Activity 10'!$B$20:$B$26,'Activity 10'!K$20:K$26,"N/A",0,1)</f>
        <v>N/A</v>
      </c>
      <c r="GR3" s="110" t="str">
        <f>_xlfn.XLOOKUP($E3,'Activity 10'!$B$20:$B$26,'Activity 10'!L$20:L$26,"N/A",0,1)</f>
        <v>N/A</v>
      </c>
      <c r="GS3" s="110" t="str">
        <f>_xlfn.XLOOKUP($E3,'Activity 10'!$B$20:$B$26,'Activity 10'!M$20:M$26,"N/A",0,1)</f>
        <v>N/A</v>
      </c>
      <c r="GT3" s="110" t="str">
        <f>_xlfn.XLOOKUP($E3,'Activity 10'!$B$20:$B$26,'Activity 10'!N$20:N$26,"N/A",0,1)</f>
        <v>N/A</v>
      </c>
      <c r="GU3" s="110" t="str">
        <f>_xlfn.XLOOKUP($E3,'Activity 10'!$B$20:$B$26,'Activity 10'!O$20:O$26,"N/A",0,1)</f>
        <v>N/A</v>
      </c>
      <c r="GV3" s="110" t="str">
        <f>_xlfn.XLOOKUP($E3,'Activity 10'!$B$20:$B$26,'Activity 10'!P$20:P$26,"N/A",0,1)</f>
        <v>N/A</v>
      </c>
      <c r="GW3" s="110" t="str">
        <f>_xlfn.XLOOKUP($E3,'Activity 10'!$B$20:$B$26,'Activity 10'!Q$20:Q$26,"N/A",0,1)</f>
        <v>N/A</v>
      </c>
      <c r="GX3" s="110" t="str">
        <f>_xlfn.XLOOKUP($E3,'Activity 10'!$B$20:$B$26,'Activity 10'!R$20:R$26,"N/A",0,1)</f>
        <v>N/A</v>
      </c>
      <c r="GY3" s="110" t="str">
        <f>_xlfn.XLOOKUP($E3,'Activity 10'!$B$20:$B$26,'Activity 10'!S$20:S$26,"N/A",0,1)</f>
        <v>N/A</v>
      </c>
      <c r="GZ3" s="110" t="str">
        <f>_xlfn.XLOOKUP($E3,'Activity 10'!$B$20:$B$26,'Activity 10'!T$20:T$26,"N/A",0,1)</f>
        <v>N/A</v>
      </c>
      <c r="HA3" s="110" t="str">
        <f>_xlfn.XLOOKUP($E3,'Activity 10'!$B$20:$B$26,'Activity 10'!U$20:U$26,"N/A",0,1)</f>
        <v>N/A</v>
      </c>
      <c r="HB3" s="110" t="str">
        <f>_xlfn.XLOOKUP($E3,'Activity 10'!$B$20:$B$26,'Activity 10'!V$20:V$26,"N/A",0,1)</f>
        <v>N/A</v>
      </c>
      <c r="HC3" s="110" t="str">
        <f>_xlfn.XLOOKUP($E3,'Activity 10'!$B$30:$B$36,'Activity 10'!E$30:E$36,"N/A",0,1)</f>
        <v>N/A</v>
      </c>
      <c r="HD3" s="110" t="str">
        <f>_xlfn.XLOOKUP($E3,'Activity 10'!$B$30:$B$36,'Activity 10'!F$30:F$36,"N/A",0,1)</f>
        <v>N/A</v>
      </c>
      <c r="HE3" s="110" t="str">
        <f>_xlfn.XLOOKUP($E3,'Activity 10'!$B$30:$B$36,'Activity 10'!G$30:G$36,"N/A",0,1)</f>
        <v>N/A</v>
      </c>
      <c r="HF3" s="110" t="str">
        <f>_xlfn.XLOOKUP($E3,'Activity 10'!$B$30:$B$36,'Activity 10'!H$30:H$36,"N/A",0,1)</f>
        <v>N/A</v>
      </c>
      <c r="HG3" s="110" t="str">
        <f>_xlfn.XLOOKUP($E3,'Activity 10'!$B$30:$B$36,'Activity 10'!I$30:I$36,"N/A",0,1)</f>
        <v>N/A</v>
      </c>
      <c r="HH3" s="110" t="str">
        <f>_xlfn.XLOOKUP($E3,'Activity 10'!$B$30:$B$36,'Activity 10'!J$30:J$36,"N/A",0,1)</f>
        <v>N/A</v>
      </c>
      <c r="HI3" s="110" t="str">
        <f>_xlfn.XLOOKUP($E3,'Activity 10'!$B$30:$B$36,'Activity 10'!K$30:K$36,"N/A",0,1)</f>
        <v>N/A</v>
      </c>
      <c r="HJ3" s="110" t="str">
        <f>_xlfn.XLOOKUP($E3,'Activity 10'!$B$30:$B$36,'Activity 10'!L$30:L$36,"N/A",0,1)</f>
        <v>N/A</v>
      </c>
      <c r="HK3" s="110" t="str">
        <f>_xlfn.XLOOKUP($E3,'Activity 10'!$B$30:$B$36,'Activity 10'!M$30:M$36,"N/A",0,1)</f>
        <v>N/A</v>
      </c>
      <c r="HL3" s="110" t="str">
        <f>_xlfn.XLOOKUP($E3,'Activity 10'!$B$30:$B$36,'Activity 10'!N$30:N$36,"N/A",0,1)</f>
        <v>N/A</v>
      </c>
      <c r="HM3" s="110" t="str">
        <f>_xlfn.XLOOKUP($E3,'Activity 10'!$B$30:$B$36,'Activity 10'!P$30:P$36,"N/A",0,1)</f>
        <v>N/A</v>
      </c>
      <c r="HN3" s="110" t="str">
        <f>_xlfn.XLOOKUP($E3,'Competitive Activity 1'!B$18:B$24,'Competitive Activity 1'!A$18:A$24,"No",0,1)</f>
        <v>No</v>
      </c>
      <c r="HO3" s="110" t="str">
        <f>_xlfn.XLOOKUP($E3,'Competitive Activity 1'!$B$18:$B$24,'Competitive Activity 1'!H$18:H$24,"N/A",0,1)</f>
        <v>N/A</v>
      </c>
      <c r="HP3" s="110" t="str">
        <f>_xlfn.XLOOKUP($E3,'Competitive Activity 1'!$B$18:$B$24,'Competitive Activity 1'!I$18:I$24,"N/A",0,1)</f>
        <v>N/A</v>
      </c>
      <c r="HQ3" s="110" t="str">
        <f>_xlfn.XLOOKUP($E3,'Competitive Activity 1'!$B$18:$B$24,'Competitive Activity 1'!J$18:J$24,"N/A",0,1)</f>
        <v>N/A</v>
      </c>
      <c r="HR3" s="110" t="str">
        <f>_xlfn.XLOOKUP($E3,'Competitive Activity 1'!$B$18:$B$24,'Competitive Activity 1'!K$18:K$24,"N/A",0,1)</f>
        <v>N/A</v>
      </c>
      <c r="HS3" s="110" t="str">
        <f>_xlfn.XLOOKUP($E3,'Competitive Activity 1'!$B$18:$B$24,'Competitive Activity 1'!L$18:L$24,"N/A",0,1)</f>
        <v>N/A</v>
      </c>
      <c r="HT3" s="110" t="str">
        <f>_xlfn.XLOOKUP($E3,'Competitive Activity 1'!$B$18:$B$24,'Competitive Activity 1'!M$18:M$24,"N/A",0,1)</f>
        <v>N/A</v>
      </c>
      <c r="HU3" s="110" t="str">
        <f>_xlfn.XLOOKUP($E3,'Competitive Activity 1'!$B$18:$B$24,'Competitive Activity 1'!N$18:N$24,"N/A",0,1)</f>
        <v>N/A</v>
      </c>
      <c r="HV3" s="110" t="str">
        <f>_xlfn.XLOOKUP($E3,'Competitive Activity 1'!$B$18:$B$24,'Competitive Activity 1'!O$18:O$24,"N/A",0,1)</f>
        <v>N/A</v>
      </c>
      <c r="HW3" s="110" t="str">
        <f>_xlfn.XLOOKUP($E3,'Competitive Activity 1'!$B$18:$B$24,'Competitive Activity 1'!P$18:P$24,"N/A",0,1)</f>
        <v>N/A</v>
      </c>
      <c r="HX3" s="110" t="str">
        <f>_xlfn.XLOOKUP($E3,'Competitive Activity 1'!$B$18:$B$24,'Competitive Activity 1'!Q$18:Q$24,"N/A",0,1)</f>
        <v>N/A</v>
      </c>
      <c r="HY3" s="110" t="str">
        <f>_xlfn.XLOOKUP($E3,'Competitive Activity 1'!$B$18:$B$24,'Competitive Activity 1'!R$18:R$24,"N/A",0,1)</f>
        <v>N/A</v>
      </c>
      <c r="HZ3" s="110" t="str">
        <f>_xlfn.XLOOKUP($E3,'Competitive Activity 1'!$B$18:$B$24,'Competitive Activity 1'!S$18:S$24,"N/A",0,1)</f>
        <v>N/A</v>
      </c>
      <c r="IA3" s="110" t="str">
        <f>_xlfn.XLOOKUP($E3,'Competitive Activity 1'!$B$18:$B$24,'Competitive Activity 1'!T$18:T$24,"N/A",0,1)</f>
        <v>N/A</v>
      </c>
      <c r="IB3" s="110" t="str">
        <f>_xlfn.XLOOKUP($E3,'Competitive Activity 1'!$B$18:$B$24,'Competitive Activity 1'!U$18:U$24,"N/A",0,1)</f>
        <v>N/A</v>
      </c>
      <c r="IC3" s="110" t="str">
        <f>_xlfn.XLOOKUP($E3,'Competitive Activity 1'!$B$28:$B$34,'Competitive Activity 1'!C$28:C$34,"N/A",0,1)</f>
        <v>N/A</v>
      </c>
      <c r="ID3" s="110" t="str">
        <f>_xlfn.XLOOKUP($E3,'Competitive Activity 1'!$B$28:$B$34,'Competitive Activity 1'!D$28:D$34,"N/A",0,1)</f>
        <v>N/A</v>
      </c>
      <c r="IE3" s="110" t="str">
        <f>_xlfn.XLOOKUP($E3,'Competitive Activity 1'!$B$28:$B$34,'Competitive Activity 1'!E$28:E$34,"N/A",0,1)</f>
        <v>N/A</v>
      </c>
      <c r="IF3" s="110" t="str">
        <f>_xlfn.XLOOKUP($E3,'Competitive Activity 1'!$B$28:$B$34,'Competitive Activity 1'!F$28:F$34,"N/A",0,1)</f>
        <v>N/A</v>
      </c>
      <c r="IG3" s="110" t="str">
        <f>_xlfn.XLOOKUP($E3,'Competitive Activity 1'!$B$28:$B$34,'Competitive Activity 1'!G$28:G$34,"N/A",0,1)</f>
        <v>N/A</v>
      </c>
      <c r="IH3" s="110" t="str">
        <f>_xlfn.XLOOKUP($E3,'Competitive Activity 1'!$B$28:$B$34,'Competitive Activity 1'!H$28:H$34,"N/A",0,1)</f>
        <v>N/A</v>
      </c>
      <c r="II3" s="110" t="str">
        <f>_xlfn.XLOOKUP($E3,'Competitive Activity 1'!$B$28:$B$34,'Competitive Activity 1'!I$28:I$34,"N/A",0,1)</f>
        <v>N/A</v>
      </c>
      <c r="IJ3" s="110" t="str">
        <f>_xlfn.XLOOKUP($E3,'Competitive Activity 1'!$B$28:$B$34,'Competitive Activity 1'!J$28:J$34,"N/A",0,1)</f>
        <v>N/A</v>
      </c>
      <c r="IK3" s="110" t="str">
        <f>_xlfn.XLOOKUP($E3,'Competitive Activity 1'!$B$28:$B$34,'Competitive Activity 1'!K$28:K$34,"N/A",0,1)</f>
        <v>N/A</v>
      </c>
      <c r="IL3" s="110" t="str">
        <f>_xlfn.XLOOKUP($E3,'Competitive Activity 1'!$B$28:$B$34,'Competitive Activity 1'!M$28:M$34,"N/A",0,1)</f>
        <v>N/A</v>
      </c>
      <c r="IM3" s="110" t="str">
        <f>_xlfn.XLOOKUP($E3,'Competitive Activity 1'!$B$28:$B$34,'Competitive Activity 1'!N$28:N$34,"N/A",0,1)</f>
        <v>N/A</v>
      </c>
      <c r="IN3" s="110" t="str">
        <f>_xlfn.XLOOKUP($E3,'Competitive Activity 1'!$B$28:$B$34,'Competitive Activity 1'!P$28:P$34,"N/A",0,1)</f>
        <v>N/A</v>
      </c>
      <c r="IO3" s="110" t="str">
        <f>_xlfn.XLOOKUP($E3,'Competitive Activity 2'!$B$20:$B$26,'Competitive Activity 2'!A$20:A$26,"No",0)</f>
        <v>No</v>
      </c>
      <c r="IP3" s="110" t="str">
        <f>_xlfn.XLOOKUP($E3,'Competitive Activity 2'!$B$20:$B$26,'Competitive Activity 2'!L$20:L$26,"N/A",0)</f>
        <v>N/A</v>
      </c>
      <c r="IQ3" s="110" t="str">
        <f>_xlfn.XLOOKUP($E3,'Competitive Activity 2'!$B$20:$B$26,'Competitive Activity 2'!M$20:M$26,"N/A",0)</f>
        <v>N/A</v>
      </c>
      <c r="IR3" s="110" t="str">
        <f>_xlfn.XLOOKUP($E3,'Competitive Activity 2'!$B$20:$B$26,'Competitive Activity 2'!N$20:N$26,"N/A",0)</f>
        <v>N/A</v>
      </c>
      <c r="IS3" s="110" t="str">
        <f>_xlfn.XLOOKUP($E3,'Competitive Activity 2'!$B$20:$B$26,'Competitive Activity 2'!O$20:O$26,"N/A",0)</f>
        <v>N/A</v>
      </c>
      <c r="IT3" s="110" t="str">
        <f>_xlfn.XLOOKUP($E3,'Competitive Activity 2'!$B$20:$B$26,'Competitive Activity 2'!P$20:P$26,"N/A",0)</f>
        <v>N/A</v>
      </c>
      <c r="IU3" s="110" t="str">
        <f>_xlfn.XLOOKUP($E3,'Competitive Activity 2'!$B$20:$B$26,'Competitive Activity 2'!Q$20:Q$26,"N/A",0)</f>
        <v>N/A</v>
      </c>
      <c r="IV3" s="110" t="str">
        <f>_xlfn.XLOOKUP($E3,'Competitive Activity 2'!$B$20:$B$26,'Competitive Activity 2'!R$20:R$26,"N/A",0)</f>
        <v>N/A</v>
      </c>
      <c r="IW3" s="110" t="str">
        <f>_xlfn.XLOOKUP($E3,'Competitive Activity 2'!$B$20:$B$26,'Competitive Activity 2'!S$20:S$26,"N/A",0)</f>
        <v>N/A</v>
      </c>
      <c r="IX3" s="110" t="str">
        <f>_xlfn.XLOOKUP($E3,'Competitive Activity 2'!$B$20:$B$26,'Competitive Activity 2'!T$20:T$26,"N/A",0)</f>
        <v>N/A</v>
      </c>
      <c r="IY3" s="110" t="str">
        <f>_xlfn.XLOOKUP($E3,'Competitive Activity 2'!$B$20:$B$26,'Competitive Activity 2'!U$20:U$26,"N/A",0)</f>
        <v>N/A</v>
      </c>
      <c r="IZ3" s="110" t="str">
        <f>_xlfn.XLOOKUP($E3,'Competitive Activity 2'!$B$30:$B$36,'Competitive Activity 2'!D$30:D$36,"N/A",0)</f>
        <v>N/A</v>
      </c>
      <c r="JA3" s="110" t="str">
        <f>_xlfn.XLOOKUP($E3,'Competitive Activity 2'!$B$30:$B$36,'Competitive Activity 2'!E$30:E$36,"N/A",0)</f>
        <v>N/A</v>
      </c>
      <c r="JB3" s="110" t="str">
        <f>_xlfn.XLOOKUP($E3,'Competitive Activity 2'!$B$30:$B$36,'Competitive Activity 2'!F$30:F$36,"N/A",0)</f>
        <v>N/A</v>
      </c>
      <c r="JC3" s="110" t="str">
        <f>_xlfn.XLOOKUP($E3,'Competitive Activity 2'!$B$30:$B$36,'Competitive Activity 2'!G$30:G$36,"N/A",0)</f>
        <v>N/A</v>
      </c>
      <c r="JD3" s="110" t="str">
        <f>_xlfn.XLOOKUP($E3,'Competitive Activity 2'!$B$30:$B$36,'Competitive Activity 2'!H$30:H$36,"N/A",0)</f>
        <v>N/A</v>
      </c>
      <c r="JE3" s="110" t="str">
        <f>_xlfn.XLOOKUP($E3,'Competitive Activity 2'!$B$30:$B$36,'Competitive Activity 2'!I$30:I$36,"N/A",0)</f>
        <v>N/A</v>
      </c>
      <c r="JF3" s="110" t="str">
        <f>_xlfn.XLOOKUP($E3,'Competitive Activity 2'!$B$30:$B$36,'Competitive Activity 2'!J$30:J$36,"N/A",0)</f>
        <v>N/A</v>
      </c>
      <c r="JG3" s="110" t="str">
        <f>_xlfn.XLOOKUP($E3,'Competitive Activity 2'!$B$30:$B$36,'Competitive Activity 2'!K$30:K$36,"N/A",0)</f>
        <v>N/A</v>
      </c>
      <c r="JH3" s="110" t="str">
        <f>_xlfn.XLOOKUP($E3,'Competitive Activity 2'!$B$30:$B$36,'Competitive Activity 2'!L$30:L$36,"N/A",0)</f>
        <v>N/A</v>
      </c>
      <c r="JI3" s="110" t="str">
        <f>_xlfn.XLOOKUP($E3,'Competitive Activity 2'!$B$30:$B$36,'Competitive Activity 2'!M$30:M$36,"N/A",0)</f>
        <v>N/A</v>
      </c>
      <c r="JJ3" s="110" t="str">
        <f>_xlfn.XLOOKUP($E3,'Competitive Activity 2'!$B$30:$B$36,'Competitive Activity 2'!N$30:N$36,"N/A",0)</f>
        <v>N/A</v>
      </c>
      <c r="JK3" s="110" t="str">
        <f>_xlfn.XLOOKUP($E3,'Competitive Activity 2'!$B$40:$B$46,'Competitive Activity 2'!D$40:D$46,"N/A",0)</f>
        <v>N/A</v>
      </c>
      <c r="JL3" s="110" t="str">
        <f>_xlfn.XLOOKUP($E3,'Competitive Activity 2'!$B$40:$B$46,'Competitive Activity 2'!E$40:E$46,"N/A",0)</f>
        <v>N/A</v>
      </c>
      <c r="JM3" s="110" t="str">
        <f>_xlfn.XLOOKUP($E3,'Competitive Activity 2'!$B$40:$B$46,'Competitive Activity 2'!F$40:F$46,"N/A",0)</f>
        <v>N/A</v>
      </c>
      <c r="JN3" s="110" t="str">
        <f>_xlfn.XLOOKUP($E3,'Competitive Activity 2'!$B$40:$B$46,'Competitive Activity 2'!G$40:G$46,"N/A",0)</f>
        <v>N/A</v>
      </c>
      <c r="JO3" s="110" t="str">
        <f>_xlfn.XLOOKUP($E3,'Competitive Activity 2'!$B$40:$B$46,'Competitive Activity 2'!H$40:H$46,"N/A",0)</f>
        <v>N/A</v>
      </c>
      <c r="JP3" s="110" t="str">
        <f>_xlfn.XLOOKUP($E3,'Competitive Activity 2'!$B$40:$B$46,'Competitive Activity 2'!I$40:I$46,"N/A",0)</f>
        <v>N/A</v>
      </c>
      <c r="JQ3" s="110" t="str">
        <f>_xlfn.XLOOKUP($E3,'Competitive Activity 2'!$B$40:$B$46,'Competitive Activity 2'!J$40:J$46,"N/A",0)</f>
        <v>N/A</v>
      </c>
      <c r="JR3" s="110" t="str">
        <f>_xlfn.XLOOKUP($E3,'Competitive Activity 2'!$B$40:$B$46,'Competitive Activity 2'!K$40:K$46,"N/A",0)</f>
        <v>N/A</v>
      </c>
      <c r="JS3" s="110" t="str">
        <f>_xlfn.XLOOKUP($E3,'Competitive Activity 2'!$B$40:$B$46,'Competitive Activity 2'!M$40:M$46,"N/A",0)</f>
        <v>N/A</v>
      </c>
    </row>
    <row r="4" spans="1:279" s="117" customFormat="1" ht="50.15" customHeight="1" x14ac:dyDescent="0.35">
      <c r="A4" s="110" t="str">
        <f>'1-Cover Sheet'!$C$9</f>
        <v>Select One</v>
      </c>
      <c r="B4" s="110" t="str">
        <f>'1-Cover Sheet'!$F$9</f>
        <v>N/A</v>
      </c>
      <c r="C4" s="110">
        <f>'Summary Sheet'!$D$8</f>
        <v>0</v>
      </c>
      <c r="D4" s="110">
        <f>'Summary Sheet'!$D$10</f>
        <v>0</v>
      </c>
      <c r="E4" s="56">
        <f>'Drop Down Box'!B106</f>
        <v>0</v>
      </c>
      <c r="F4" s="56">
        <f>'Drop Down Box'!C106</f>
        <v>0</v>
      </c>
      <c r="G4" s="56">
        <f>'Drop Down Box'!D106</f>
        <v>0</v>
      </c>
      <c r="H4" s="56" t="str">
        <f>_xlfn.XLOOKUP(E4,'Drop Down Box'!$B$104:$B$187,'Drop Down Box'!$A$104:$A$187,"Unknown",0)</f>
        <v>Activity 1</v>
      </c>
      <c r="I4" s="112" t="str">
        <f>_xlfn.XLOOKUP($E4,'Activity 1'!$B$27:$B$33,'Activity 1'!$N$27:$N$33,"",0)</f>
        <v/>
      </c>
      <c r="J4" s="113" t="str">
        <f>_xlfn.XLOOKUP($E4,'Activity 1'!$B$27:$B$33,'Activity 1'!$P$27:$P$33,"N/A",0)</f>
        <v>N/A</v>
      </c>
      <c r="K4" s="110">
        <f>_xlfn.XLOOKUP($E4,'Activity 1'!$B$17:$B$23,'Activity 1'!E$17:E$23,0,0)</f>
        <v>0</v>
      </c>
      <c r="L4" s="114">
        <f>_xlfn.XLOOKUP($E4,'Activity 1'!$B$17:$B$23,'Activity 1'!F$17:F$23,0,0)</f>
        <v>0</v>
      </c>
      <c r="M4" s="277">
        <f>_xlfn.XLOOKUP($E4,'Activity 1'!$B$17:$B$23,'Activity 1'!G$17:G$23,0,0)</f>
        <v>0</v>
      </c>
      <c r="N4" s="110" t="str">
        <f>_xlfn.XLOOKUP($E4,'Activity 1'!$B$17:$B$23,'Activity 1'!$A$17:$A$23,"No",0,1)</f>
        <v>No</v>
      </c>
      <c r="O4" s="110" t="str">
        <f>_xlfn.XLOOKUP($E4,'Activity 1'!$B$17:$B$23,'Activity 1'!$H$17:$H$23,"N/A",0,1)</f>
        <v>N/A</v>
      </c>
      <c r="P4" s="110" t="str">
        <f>_xlfn.XLOOKUP($E4,'Activity 1'!$B$17:$B$23,'Activity 1'!I$17:I$23,"N/A",0,1)</f>
        <v>N/A</v>
      </c>
      <c r="Q4" s="115" t="str">
        <f>_xlfn.XLOOKUP($E4,'Activity 1'!$B$17:$B$23,'Activity 1'!J$17:J$23,"N/A",0,1)</f>
        <v>N/A</v>
      </c>
      <c r="R4" s="115" t="str">
        <f>_xlfn.XLOOKUP($E4,'Activity 1'!$B$17:$B$23,'Activity 1'!K$17:K$23,"N/A",0,1)</f>
        <v>N/A</v>
      </c>
      <c r="S4" s="115" t="str">
        <f>_xlfn.XLOOKUP($E4,'Activity 1'!$B$17:$B$23,'Activity 1'!L$17:L$23,"N/A",0,1)</f>
        <v>N/A</v>
      </c>
      <c r="T4" s="115" t="str">
        <f>_xlfn.XLOOKUP($E4,'Activity 1'!$B$17:$B$23,'Activity 1'!M$17:M$23,"N/A",0,1)</f>
        <v>N/A</v>
      </c>
      <c r="U4" s="115" t="str">
        <f>_xlfn.XLOOKUP($E4,'Activity 1'!$B$17:$B$23,'Activity 1'!N$17:N$23,"N/A",0,1)</f>
        <v>N/A</v>
      </c>
      <c r="V4" s="115">
        <f t="shared" si="0"/>
        <v>0</v>
      </c>
      <c r="W4" s="110" t="str">
        <f>_xlfn.XLOOKUP($E4,'Activity 1'!$B$17:$B$23,'Activity 1'!O$17:O$23,"N/A",0,1)</f>
        <v>N/A</v>
      </c>
      <c r="X4" s="110" t="str">
        <f>_xlfn.XLOOKUP($E4,'Activity 1'!$B$17:$B$23,'Activity 1'!P$17:P$23,"N/A",0,1)</f>
        <v>N/A</v>
      </c>
      <c r="Y4" s="110" t="str">
        <f>_xlfn.XLOOKUP($E4,'Activity 1'!$B$17:$B$23,'Activity 1'!Q$17:Q$23,"N/A",0,1)</f>
        <v>N/A</v>
      </c>
      <c r="Z4" s="110" t="str">
        <f>_xlfn.XLOOKUP($E4,'Activity 1'!$B$17:$B$23,'Activity 1'!R$17:R$23,"N/A",0,1)</f>
        <v>N/A</v>
      </c>
      <c r="AA4" s="110" t="str">
        <f>_xlfn.XLOOKUP($E4,'Activity 1'!$B$17:$B$23,'Activity 1'!S$17:S$23,"N/A",0,1)</f>
        <v>N/A</v>
      </c>
      <c r="AB4" s="110" t="str">
        <f>_xlfn.XLOOKUP($E4,'Activity 1'!$B$17:$B$23,'Activity 1'!T$17:T$23,"N/A",0,1)</f>
        <v>N/A</v>
      </c>
      <c r="AC4" s="110" t="str">
        <f>_xlfn.XLOOKUP($E4,'Activity 1'!$B$17:$B$23,'Activity 1'!U$17:U$23,"N/A",0,1)</f>
        <v>N/A</v>
      </c>
      <c r="AD4" s="110" t="str">
        <f>_xlfn.XLOOKUP($E4,'Activity 1'!$B$17:$B$23,'Activity 1'!V$17:V$23,"N/A",0,1)</f>
        <v>N/A</v>
      </c>
      <c r="AE4" s="110" t="str">
        <f>_xlfn.XLOOKUP($E4,'Activity 1'!$B$27:$B$33,'Activity 1'!C$27:C$33,"N/A",0,1)</f>
        <v>N/A</v>
      </c>
      <c r="AF4" s="110" t="str">
        <f>_xlfn.XLOOKUP($E4,'Activity 1'!$B$27:$B$33,'Activity 1'!D$27:D$33,"N/A",0,1)</f>
        <v>N/A</v>
      </c>
      <c r="AG4" s="110" t="str">
        <f>_xlfn.XLOOKUP($E4,'Activity 1'!$B$27:$B$33,'Activity 1'!E$27:E$33,"N/A",0,1)</f>
        <v>N/A</v>
      </c>
      <c r="AH4" s="110" t="str">
        <f>_xlfn.XLOOKUP($E4,'Activity 1'!$B$27:$B$33,'Activity 1'!F$27:F$33,"N/A",0,1)</f>
        <v>N/A</v>
      </c>
      <c r="AI4" s="110" t="str">
        <f>_xlfn.XLOOKUP($E4,'Activity 1'!$B$27:$B$33,'Activity 1'!G$27:G$33,"N/A",0,1)</f>
        <v>N/A</v>
      </c>
      <c r="AJ4" s="110" t="str">
        <f>_xlfn.XLOOKUP($E4,'Activity 1'!$B$27:$B$33,'Activity 1'!H$27:H$33,"N/A",0,1)</f>
        <v>N/A</v>
      </c>
      <c r="AK4" s="110" t="str">
        <f>_xlfn.XLOOKUP($E4,'Activity 1'!$B$27:$B$33,'Activity 1'!I$27:I$33,"N/A",0,1)</f>
        <v>N/A</v>
      </c>
      <c r="AL4" s="110" t="str">
        <f>_xlfn.XLOOKUP($E4,'Activity 1'!$B$27:$B$33,'Activity 1'!J$27:J$33,"N/A",0,1)</f>
        <v>N/A</v>
      </c>
      <c r="AM4" s="110" t="str">
        <f>_xlfn.XLOOKUP($E4,'Activity 1'!$B$27:$B$33,'Activity 1'!K$27:K$33,"N/A",0,1)</f>
        <v>N/A</v>
      </c>
      <c r="AN4" s="110" t="str">
        <f>_xlfn.XLOOKUP($E4,'Activity 1'!$B$27:$B$33,'Activity 1'!L$27:L$33,"N/A",0,1)</f>
        <v>N/A</v>
      </c>
      <c r="AO4" s="110" t="str">
        <f>_xlfn.XLOOKUP($E4,'Activity 1'!$B$27:$B$33,'Activity 1'!M$27:M$33,"N/A",0,1)</f>
        <v>N/A</v>
      </c>
      <c r="AP4" s="110" t="str">
        <f>_xlfn.XLOOKUP($E4,'Activity 1'!$B$27:$B$33,'Activity 1'!O$27:O$33,"N/A",0,1)</f>
        <v>N/A</v>
      </c>
      <c r="AQ4" s="110" t="str">
        <f>_xlfn.XLOOKUP($E4,'Activity 1'!$B$27:$B$33,'Activity 1'!Q$27:Q$33,"N/A",0,1)</f>
        <v>N/A</v>
      </c>
      <c r="AR4" s="110" t="str">
        <f>_xlfn.XLOOKUP($E4,'Activity 2'!$B$20:$B$26,'Activity 2'!$A$20:$A$26,"No",0,1)</f>
        <v>No</v>
      </c>
      <c r="AS4" s="110" t="str">
        <f>_xlfn.XLOOKUP($E4,'Activity 2'!B$20:B$26,'Activity 2'!H$20:H$26,"N/A",0)</f>
        <v>N/A</v>
      </c>
      <c r="AT4" s="110" t="str">
        <f>_xlfn.XLOOKUP($E4,'Activity 2'!C$20:C$26,'Activity 2'!I$20:I$26,"N/A",0)</f>
        <v>N/A</v>
      </c>
      <c r="AU4" s="110" t="str">
        <f>_xlfn.XLOOKUP($E4,'Activity 2'!D$20:D$26,'Activity 2'!J$20:J$26,"N/A",0)</f>
        <v>N/A</v>
      </c>
      <c r="AV4" s="110" t="str">
        <f>_xlfn.XLOOKUP($E4,'Activity 2'!E$20:E$26,'Activity 2'!K$20:K$26,"N/A",0)</f>
        <v>N/A</v>
      </c>
      <c r="AW4" s="110" t="str">
        <f>_xlfn.XLOOKUP($E4,'Activity 2'!F$20:F$26,'Activity 2'!L$20:L$26,"N/A",0)</f>
        <v>N/A</v>
      </c>
      <c r="AX4" s="110" t="str">
        <f>_xlfn.XLOOKUP($E4,'Activity 2'!G$20:G$26,'Activity 2'!M$20:M$26,"N/A",0)</f>
        <v>N/A</v>
      </c>
      <c r="AY4" s="110" t="str">
        <f>_xlfn.XLOOKUP($E4,'Activity 2'!H$20:H$26,'Activity 2'!N$20:N$26,"N/A",0)</f>
        <v>N/A</v>
      </c>
      <c r="AZ4" s="110" t="str">
        <f>_xlfn.XLOOKUP($E4,'Activity 2'!I$20:I$26,'Activity 2'!O$20:O$26,"N/A",0)</f>
        <v>N/A</v>
      </c>
      <c r="BA4" s="110" t="str">
        <f>_xlfn.XLOOKUP($E4,'Activity 2'!J$20:J$26,'Activity 2'!P$20:P$26,"N/A",0)</f>
        <v>N/A</v>
      </c>
      <c r="BB4" s="110" t="str">
        <f>_xlfn.XLOOKUP($E4,'Activity 2'!K$20:K$26,'Activity 2'!Q$20:Q$26,"N/A",0)</f>
        <v>N/A</v>
      </c>
      <c r="BC4" s="110" t="str">
        <f>_xlfn.XLOOKUP($E4,'Activity 2'!L$20:L$26,'Activity 2'!R$20:R$26,"N/A",0)</f>
        <v>N/A</v>
      </c>
      <c r="BD4" s="110" t="str">
        <f>_xlfn.XLOOKUP($E4,'Activity 2'!M$20:M$26,'Activity 2'!S$20:S$26,"N/A",0)</f>
        <v>N/A</v>
      </c>
      <c r="BE4" s="110" t="str">
        <f>_xlfn.XLOOKUP($E4,'Activity 2'!N$20:N$26,'Activity 2'!T$20:T$26,"N/A",0)</f>
        <v>N/A</v>
      </c>
      <c r="BF4" s="110" t="str">
        <f>_xlfn.XLOOKUP($E4,'Activity 2'!O$20:O$26,'Activity 2'!U$20:U$26,"N/A",0)</f>
        <v>N/A</v>
      </c>
      <c r="BG4" s="110" t="str">
        <f>_xlfn.XLOOKUP($E4,'Activity 2'!P$20:P$26,'Activity 2'!V$20:V$26,"N/A",0)</f>
        <v>N/A</v>
      </c>
      <c r="BH4" s="110" t="str">
        <f>_xlfn.XLOOKUP($E4,'Activity 2'!$B$30:$B$36,'Activity 2'!C$30:C$36,"N/A",0,1)</f>
        <v>N/A</v>
      </c>
      <c r="BI4" s="110" t="str">
        <f>_xlfn.XLOOKUP($E4,'Activity 2'!$B$30:$B$36,'Activity 2'!D$30:D$36,"N/A",0,1)</f>
        <v>N/A</v>
      </c>
      <c r="BJ4" s="110" t="str">
        <f>_xlfn.XLOOKUP($E4,'Activity 2'!$B$30:$B$36,'Activity 2'!E$30:E$36,"N/A",0,1)</f>
        <v>N/A</v>
      </c>
      <c r="BK4" s="110" t="str">
        <f>_xlfn.XLOOKUP($E4,'Activity 2'!$B$30:$B$36,'Activity 2'!F$30:F$36,"N/A",0,1)</f>
        <v>N/A</v>
      </c>
      <c r="BL4" s="110" t="str">
        <f>_xlfn.XLOOKUP($E4,'Activity 2'!$B$30:$B$36,'Activity 2'!G$30:G$36,"N/A",0,1)</f>
        <v>N/A</v>
      </c>
      <c r="BM4" s="110" t="str">
        <f>_xlfn.XLOOKUP($E4,'Activity 2'!$B$30:$B$36,'Activity 2'!H$30:H$36,"N/A",0,1)</f>
        <v>N/A</v>
      </c>
      <c r="BN4" s="110" t="str">
        <f>_xlfn.XLOOKUP($E4,'Activity 2'!$B$30:$B$36,'Activity 2'!I$30:I$36,"N/A",0,1)</f>
        <v>N/A</v>
      </c>
      <c r="BO4" s="110" t="str">
        <f>_xlfn.XLOOKUP($E4,'Activity 2'!$B$30:$B$36,'Activity 2'!J$30:J$36,"N/A",0,1)</f>
        <v>N/A</v>
      </c>
      <c r="BP4" s="110" t="str">
        <f>_xlfn.XLOOKUP($E4,'Activity 2'!$B$30:$B$36,'Activity 2'!K$30:K$36,"N/A",0,1)</f>
        <v>N/A</v>
      </c>
      <c r="BQ4" s="110" t="str">
        <f>_xlfn.XLOOKUP($E4,'Activity 2'!$B$30:$B$36,'Activity 2'!L$30:L$36,"N/A",0,1)</f>
        <v>N/A</v>
      </c>
      <c r="BR4" s="110" t="str">
        <f>_xlfn.XLOOKUP($E4,'Activity 2'!$B$30:$B$36,'Activity 2'!M$30:M$36,"N/A",0,1)</f>
        <v>N/A</v>
      </c>
      <c r="BS4" s="110" t="str">
        <f>_xlfn.XLOOKUP($E4,'Activity 2'!$B$30:$B$36,'Activity 2'!O$30:O$36,"N/A",0,1)</f>
        <v>N/A</v>
      </c>
      <c r="BT4" s="110" t="str">
        <f>_xlfn.XLOOKUP($E4,'Activity 2'!$B$30:$B$36,'Activity 2'!Q$30:Q$36,"N/A",0,1)</f>
        <v>N/A</v>
      </c>
      <c r="BU4" s="110" t="str">
        <f>_xlfn.XLOOKUP($E4,'Activity 3'!$B$20:$B$26,'Activity 3'!A$20:A$26,"No",0,1)</f>
        <v>No</v>
      </c>
      <c r="BV4" s="277" t="str">
        <f>_xlfn.XLOOKUP($E4,'Activity 3'!$B$20:$B$26,'Activity 3'!K$20:K$26,"N/A",0,1)</f>
        <v>N/A</v>
      </c>
      <c r="BW4" s="277" t="str">
        <f>_xlfn.XLOOKUP($E4,'Activity 3'!$B$20:$B$26,'Activity 3'!L$20:L$26,"N/A",0,1)</f>
        <v>N/A</v>
      </c>
      <c r="BX4" s="277" t="str">
        <f>_xlfn.XLOOKUP($E4,'Activity 3'!$B$20:$B$26,'Activity 3'!M$20:M$26,"N/A",0,1)</f>
        <v>N/A</v>
      </c>
      <c r="BY4" s="277" t="str">
        <f>_xlfn.XLOOKUP($E4,'Activity 3'!$B$20:$B$26,'Activity 3'!N$20:N$26,"N/A",0,1)</f>
        <v>N/A</v>
      </c>
      <c r="BZ4" s="277" t="str">
        <f>_xlfn.XLOOKUP($E4,'Activity 3'!$B$20:$B$26,'Activity 3'!O$20:O$26,"N/A",0,1)</f>
        <v>N/A</v>
      </c>
      <c r="CA4" s="277" t="str">
        <f>_xlfn.XLOOKUP($E4,'Activity 3'!$B$20:$B$26,'Activity 3'!R$20:R$26,"N/A",0,1)</f>
        <v>N/A</v>
      </c>
      <c r="CB4" s="110" t="str">
        <f>_xlfn.XLOOKUP($E4,'Activity 4'!$B$20:$B$26,'Activity 4'!$A$20:$A$26,"No",0,1)</f>
        <v>No</v>
      </c>
      <c r="CC4" s="110" t="str">
        <f>_xlfn.XLOOKUP($E4,'Activity 4'!$B$20:$B$26,'Activity 4'!L$20:L$26,"N/A",0,1)</f>
        <v>N/A</v>
      </c>
      <c r="CD4" s="110" t="str">
        <f>_xlfn.XLOOKUP($E4,'Activity 4'!$B$20:$B$26,'Activity 4'!D$20:D$26,"N/A",0,1)</f>
        <v>N/A</v>
      </c>
      <c r="CE4" s="110" t="str">
        <f>_xlfn.XLOOKUP($E4,'Activity 4'!$B$20:$B$26,'Activity 4'!G$20:G$26,"N/A",0,1)</f>
        <v>N/A</v>
      </c>
      <c r="CF4" s="110" t="str">
        <f>_xlfn.XLOOKUP($E4,'Activity 5'!$B$16:$B$22,'Activity 5'!$A$16:$A$22,"No",0,1)</f>
        <v>No</v>
      </c>
      <c r="CG4" s="110" t="str">
        <f>_xlfn.XLOOKUP($E4,'Activity 5'!$B$16:$B$22,'Activity 5'!J$16:J$22,"N/A",0,1)</f>
        <v>N/A</v>
      </c>
      <c r="CH4" s="110" t="str">
        <f>_xlfn.XLOOKUP($E4,'Activity 5'!$B$16:$B$22,'Activity 5'!K$16:K$22,"N/A",0,1)</f>
        <v>N/A</v>
      </c>
      <c r="CI4" s="110" t="str">
        <f>_xlfn.XLOOKUP($E4,'Activity 5'!$B$16:$B$22,'Activity 5'!N$16:N$22,"N/A",0,1)</f>
        <v>N/A</v>
      </c>
      <c r="CJ4" s="110" t="str">
        <f>_xlfn.XLOOKUP($E4,'Activity 5'!$B$16:$B$22,'Activity 5'!O$16:O$22,"N/A",0,1)</f>
        <v>N/A</v>
      </c>
      <c r="CK4" s="110" t="str">
        <f>_xlfn.XLOOKUP($E4,'Activity 5'!$B$16:$B$22,'Activity 5'!P$16:P$22,"N/A",0,1)</f>
        <v>N/A</v>
      </c>
      <c r="CL4" s="110" t="str">
        <f>_xlfn.XLOOKUP($E4,'Activity 5'!$B$16:$B$22,'Activity 5'!Q$16:Q$22,"N/A",0,1)</f>
        <v>N/A</v>
      </c>
      <c r="CM4" s="110" t="str">
        <f>_xlfn.XLOOKUP($E4,'Activity 5'!$B$16:$B$22,'Activity 5'!R$16:R$22,"N/A",0,1)</f>
        <v>N/A</v>
      </c>
      <c r="CN4" s="110" t="str">
        <f>_xlfn.XLOOKUP($E4,'Activity 6'!$B$21:$B$27,'Activity 6'!A$21:A$27,"No",0,1)</f>
        <v>No</v>
      </c>
      <c r="CO4" s="110" t="str">
        <f>_xlfn.XLOOKUP($E4,'Activity 6'!$B$21:$B$27,'Activity 6'!K$21:K$27,"N/A",0,1)</f>
        <v>N/A</v>
      </c>
      <c r="CP4" s="110" t="str">
        <f>_xlfn.XLOOKUP($E4,'Activity 6'!$B$21:$B$27,'Activity 6'!L$21:L$27,"N/A",0,1)</f>
        <v>N/A</v>
      </c>
      <c r="CQ4" s="110" t="str">
        <f>_xlfn.XLOOKUP($E4,'Activity 6'!$B$21:$B$27,'Activity 6'!M$21:M$27,"N/A",0,1)</f>
        <v>N/A</v>
      </c>
      <c r="CR4" s="110" t="str">
        <f>_xlfn.XLOOKUP($E4,'Activity 6'!$B$21:$B$27,'Activity 6'!N$21:N$27,"N/A",0,1)</f>
        <v>N/A</v>
      </c>
      <c r="CS4" s="110" t="str">
        <f>_xlfn.XLOOKUP($E4,'Activity 6'!$B$21:$B$27,'Activity 6'!O$21:O$27,"N/A",0,1)</f>
        <v>N/A</v>
      </c>
      <c r="CT4" s="110" t="str">
        <f>_xlfn.XLOOKUP($E4,'Activity 6'!$B$21:$B$27,'Activity 6'!P$21:P$27,"N/A",0,1)</f>
        <v>N/A</v>
      </c>
      <c r="CU4" s="110" t="str">
        <f>_xlfn.XLOOKUP($E4,'Activity 6'!$B$21:$B$27,'Activity 6'!Q$21:Q$27,"N/A",0,1)</f>
        <v>N/A</v>
      </c>
      <c r="CV4" s="110" t="str">
        <f>_xlfn.XLOOKUP($E4,'Activity 6'!$B$21:$B$27,'Activity 6'!R$21:R$27,"N/A",0,1)</f>
        <v>N/A</v>
      </c>
      <c r="CW4" s="110" t="str">
        <f>_xlfn.XLOOKUP($E4,'Activity 6'!$B$21:$B$27,'Activity 6'!S$21:S$27,"N/A",0,1)</f>
        <v>N/A</v>
      </c>
      <c r="CX4" s="110" t="str">
        <f>_xlfn.XLOOKUP($E4,'Activity 6'!$B$21:$B$27,'Activity 6'!T$21:T$27,"N/A",0,1)</f>
        <v>N/A</v>
      </c>
      <c r="CY4" s="110" t="str">
        <f>_xlfn.XLOOKUP($E4,'Activity 6'!$B$21:$B$27,'Activity 6'!U$21:U$27,"N/A",0,1)</f>
        <v>N/A</v>
      </c>
      <c r="CZ4" s="110" t="str">
        <f>_xlfn.XLOOKUP($E4,'Activity 6'!$B$36:$B$42,'Activity 6'!C$36:C$42,"N/A",0,1)</f>
        <v>N/A</v>
      </c>
      <c r="DA4" s="110" t="str">
        <f>_xlfn.XLOOKUP($E4,'Activity 6'!$B$36:$B$42,'Activity 6'!D$36:D$42,"N/A",0,1)</f>
        <v>N/A</v>
      </c>
      <c r="DB4" s="110" t="str">
        <f>_xlfn.XLOOKUP($E4,'Activity 6'!$B$36:$B$42,'Activity 6'!E$36:E$42,"N/A",0,1)</f>
        <v>N/A</v>
      </c>
      <c r="DC4" s="110" t="str">
        <f>_xlfn.XLOOKUP($E4,'Activity 6'!$B$36:$B$42,'Activity 6'!F$36:F$42,"N/A",0,1)</f>
        <v>N/A</v>
      </c>
      <c r="DD4" s="110" t="str">
        <f>_xlfn.XLOOKUP($E4,'Activity 6'!$B$36:$B$42,'Activity 6'!G$36:G$42,"N/A",0,1)</f>
        <v>N/A</v>
      </c>
      <c r="DE4" s="110" t="str">
        <f>_xlfn.XLOOKUP($E4,'Activity 6'!$B$36:$B$42,'Activity 6'!H$36:H$42,"N/A",0,1)</f>
        <v>N/A</v>
      </c>
      <c r="DF4" s="110" t="str">
        <f>_xlfn.XLOOKUP($E4,'Activity 6'!$B$36:$B$42,'Activity 6'!I$36:I$42,"N/A",0,1)</f>
        <v>N/A</v>
      </c>
      <c r="DG4" s="110" t="str">
        <f>_xlfn.XLOOKUP($E4,'Activity 6'!$B$36:$B$42,'Activity 6'!J$36:J$42,"N/A",0,1)</f>
        <v>N/A</v>
      </c>
      <c r="DH4" s="110" t="str">
        <f>_xlfn.XLOOKUP($E4,'Activity 6'!$B$36:$B$42,'Activity 6'!K$36:K$42,"N/A",0,1)</f>
        <v>N/A</v>
      </c>
      <c r="DI4" s="110" t="str">
        <f>_xlfn.XLOOKUP($E4,'Activity 6'!$B$36:$B$42,'Activity 6'!L$36:L$42,"N/A",0,1)</f>
        <v>N/A</v>
      </c>
      <c r="DJ4" s="110" t="str">
        <f>_xlfn.XLOOKUP($E4,'Activity 6'!$B$36:$B$42,'Activity 6'!M$36:M$42,"N/A",0,1)</f>
        <v>N/A</v>
      </c>
      <c r="DK4" s="110" t="str">
        <f>_xlfn.XLOOKUP($E4,'Activity 6'!$B$36:$B$42,'Activity 6'!N$36:N$42,"N/A",0,1)</f>
        <v>N/A</v>
      </c>
      <c r="DL4" s="110" t="str">
        <f>_xlfn.XLOOKUP($E4,'Activity 6'!$B$46:$B$52,'Activity 6'!C$46:C$52,"N/A",0,1)</f>
        <v>N/A</v>
      </c>
      <c r="DM4" s="110" t="str">
        <f>_xlfn.XLOOKUP($E4,'Activity 6'!$B$46:$B$52,'Activity 6'!D$46:D$52,"N/A",0,1)</f>
        <v>N/A</v>
      </c>
      <c r="DN4" s="110" t="str">
        <f>_xlfn.XLOOKUP($E4,'Activity 6'!$B$46:$B$52,'Activity 6'!E$46:E$52,"N/A",0,1)</f>
        <v>N/A</v>
      </c>
      <c r="DO4" s="110" t="str">
        <f>_xlfn.XLOOKUP($E4,'Activity 6'!$B$46:$B$52,'Activity 6'!F$46:F$52,"N/A",0,1)</f>
        <v>N/A</v>
      </c>
      <c r="DP4" s="110" t="str">
        <f>_xlfn.XLOOKUP($E4,'Activity 6'!$B$46:$B$52,'Activity 6'!G$46:G$52,"N/A",0,1)</f>
        <v>N/A</v>
      </c>
      <c r="DQ4" s="110" t="str">
        <f>_xlfn.XLOOKUP($E4,'Activity 6'!$B$46:$B$52,'Activity 6'!H$46:H$52,"N/A",0,1)</f>
        <v>N/A</v>
      </c>
      <c r="DR4" s="110" t="str">
        <f>_xlfn.XLOOKUP($E4,'Activity 6'!$B$46:$B$52,'Activity 6'!I$46:I$52,"N/A",0,1)</f>
        <v>N/A</v>
      </c>
      <c r="DS4" s="110" t="str">
        <f>_xlfn.XLOOKUP($E4,'Activity 6'!$B$46:$B$52,'Activity 6'!J$46:J$52,"N/A",0,1)</f>
        <v>N/A</v>
      </c>
      <c r="DT4" s="110" t="str">
        <f>_xlfn.XLOOKUP($E4,'Activity 6'!$B$46:$B$52,'Activity 6'!K$46:K$52,"N/A",0,1)</f>
        <v>N/A</v>
      </c>
      <c r="DU4" s="110" t="str">
        <f>_xlfn.XLOOKUP($E4,'Activity 6'!$B$46:$B$52,'Activity 6'!M$46:M$52,"N/A",0,1)</f>
        <v>N/A</v>
      </c>
      <c r="DV4" s="110" t="str">
        <f>_xlfn.XLOOKUP($E4,'Activity 7'!$B$20:$B$26,'Activity 7'!$A$20:$A$26,"No",0,1)</f>
        <v>No</v>
      </c>
      <c r="DW4" s="110" t="str">
        <f>_xlfn.XLOOKUP($E4,'Activity 7'!$B$20:$B$26,'Activity 7'!M$20:M$26,"N/A",0,1)</f>
        <v>N/A</v>
      </c>
      <c r="DX4" s="110" t="str">
        <f>_xlfn.XLOOKUP($E4,'Activity 7'!$B$20:$B$26,'Activity 7'!K$20:K$26,"N/A",0,1)</f>
        <v>N/A</v>
      </c>
      <c r="DY4" s="110" t="str">
        <f>_xlfn.XLOOKUP($E4,'Activity 7'!$B$20:$B$26,'Activity 7'!N$20:N$26,"N/A",0,1)</f>
        <v>N/A</v>
      </c>
      <c r="DZ4" s="110" t="str">
        <f>_xlfn.XLOOKUP($E4,'Activity 7'!$B$20:$B$26,'Activity 7'!O$20:O$26,"N/A",0,1)</f>
        <v>N/A</v>
      </c>
      <c r="EA4" s="110" t="str">
        <f>_xlfn.XLOOKUP($E4,'Activity 7'!$B$20:$B$26,'Activity 7'!P$20:P$26,"N/A",0,1)</f>
        <v>N/A</v>
      </c>
      <c r="EB4" s="110" t="str">
        <f>_xlfn.XLOOKUP($E4,'Activity 7'!$B$20:$B$26,'Activity 7'!Q$20:Q$26,"N/A",0,1)</f>
        <v>N/A</v>
      </c>
      <c r="EC4" s="110" t="str">
        <f>_xlfn.XLOOKUP($E4,'Activity 7'!$B$20:$B$26,'Activity 7'!R$20:R$26,"N/A",0,1)</f>
        <v>N/A</v>
      </c>
      <c r="ED4" s="110" t="str">
        <f>_xlfn.XLOOKUP($E4,'Activity 7'!$B$20:$B$26,'Activity 7'!S$20:S$26,"N/A",0,1)</f>
        <v>N/A</v>
      </c>
      <c r="EE4" s="110" t="str">
        <f>_xlfn.XLOOKUP($E4,'Activity 7'!$B$20:$B$26,'Activity 7'!T$20:T$26,"N/A",0,1)</f>
        <v>N/A</v>
      </c>
      <c r="EF4" s="110" t="str">
        <f>_xlfn.XLOOKUP($E4,'Activity 7'!$B$20:$B$26,'Activity 7'!U$20:U$26,"N/A",0,1)</f>
        <v>N/A</v>
      </c>
      <c r="EG4" s="110" t="str">
        <f>_xlfn.XLOOKUP($E4,'Activity 7'!$B$20:$B$26,'Activity 7'!V$20:V$26,"N/A",0,1)</f>
        <v>N/A</v>
      </c>
      <c r="EH4" s="110" t="str">
        <f>_xlfn.XLOOKUP($E4,'Activity 7'!$B$30:$B$36,'Activity 7'!E$30:E$36,"N/A",0,1)</f>
        <v>N/A</v>
      </c>
      <c r="EI4" s="110" t="str">
        <f>_xlfn.XLOOKUP($E4,'Activity 7'!$B$30:$B$36,'Activity 7'!G$30:G$36,"N/A",0,1)</f>
        <v>N/A</v>
      </c>
      <c r="EJ4" s="110" t="str">
        <f>_xlfn.XLOOKUP($E4,'Activity 7'!$B$30:$B$36,'Activity 7'!I$30:I$36,"N/A",0,1)</f>
        <v>N/A</v>
      </c>
      <c r="EK4" s="110" t="str">
        <f>_xlfn.XLOOKUP($E4,'Activity 7'!$B$30:$B$36,'Activity 7'!J$30:J$36,"N/A",0,1)</f>
        <v>N/A</v>
      </c>
      <c r="EL4" s="110" t="str">
        <f>_xlfn.XLOOKUP($E4,'Activity 7'!$B$30:$B$36,'Activity 7'!K$30:K$36,"N/A",0,1)</f>
        <v>N/A</v>
      </c>
      <c r="EM4" s="110" t="str">
        <f>_xlfn.XLOOKUP($E4,'Activity 7'!$B$30:$B$36,'Activity 7'!L$30:L$36,"N/A",0,1)</f>
        <v>N/A</v>
      </c>
      <c r="EN4" s="110" t="str">
        <f>_xlfn.XLOOKUP($E4,'Activity 7'!$B$30:$B$36,'Activity 7'!M$30:M$36,"N/A",0,1)</f>
        <v>N/A</v>
      </c>
      <c r="EO4" s="110" t="str">
        <f>_xlfn.XLOOKUP($E4,'Activity 7'!$B$30:$B$36,'Activity 7'!N$30:N$36,"N/A",0,1)</f>
        <v>N/A</v>
      </c>
      <c r="EP4" s="110" t="str">
        <f>_xlfn.XLOOKUP($E4,'Activity 7'!$B$30:$B$36,'Activity 7'!P$30:P$36,"N/A",0,1)</f>
        <v>N/A</v>
      </c>
      <c r="EQ4" s="110" t="str">
        <f>_xlfn.XLOOKUP($E4,'Activity 8'!$B$20:$B$26,'Activity 8'!A$20:A$26,"No",0,1)</f>
        <v>No</v>
      </c>
      <c r="ER4" s="110" t="str">
        <f>_xlfn.XLOOKUP($E4,'Activity 8'!$B$20:$B$26,'Activity 8'!I$20:I$26,"N/A",0,1)</f>
        <v>N/A</v>
      </c>
      <c r="ES4" s="110" t="str">
        <f>_xlfn.XLOOKUP($E4,'Activity 8'!$B$20:$B$26,'Activity 8'!J$20:J$26,"N/A",0,1)</f>
        <v>N/A</v>
      </c>
      <c r="ET4" s="110" t="str">
        <f>_xlfn.XLOOKUP($E4,'Activity 8'!$B$20:$B$26,'Activity 8'!K$20:K$26,"N/A",0,1)</f>
        <v>N/A</v>
      </c>
      <c r="EU4" s="110" t="str">
        <f>_xlfn.XLOOKUP($E4,'Activity 8'!$B$20:$B$26,'Activity 8'!L$20:L$26,"N/A",0,1)</f>
        <v>N/A</v>
      </c>
      <c r="EV4" s="110" t="str">
        <f>_xlfn.XLOOKUP($E4,'Activity 8'!$B$20:$B$26,'Activity 8'!M$20:M$26,"N/A",0,1)</f>
        <v>N/A</v>
      </c>
      <c r="EW4" s="110" t="str">
        <f>_xlfn.XLOOKUP($E4,'Activity 8'!$B$20:$B$26,'Activity 8'!N$20:N$26,"N/A",0,1)</f>
        <v>N/A</v>
      </c>
      <c r="EX4" s="110" t="str">
        <f>_xlfn.XLOOKUP($E4,'Activity 8'!$B$20:$B$26,'Activity 8'!O$20:O$26,"N/A",0,1)</f>
        <v>N/A</v>
      </c>
      <c r="EY4" s="110" t="str">
        <f>_xlfn.XLOOKUP($E4,'Activity 8'!$B$20:$B$26,'Activity 8'!P$20:P$26,"N/A",0,1)</f>
        <v>N/A</v>
      </c>
      <c r="EZ4" s="110" t="str">
        <f>_xlfn.XLOOKUP($E4,'Activity 8'!$B$20:$B$26,'Activity 8'!Q$20:Q$26,"N/A",0,1)</f>
        <v>N/A</v>
      </c>
      <c r="FA4" s="110" t="str">
        <f>_xlfn.XLOOKUP($E4,'Activity 8'!$B$20:$B$26,'Activity 8'!R$20:R$26,"N/A",0,1)</f>
        <v>N/A</v>
      </c>
      <c r="FB4" s="110" t="str">
        <f>_xlfn.XLOOKUP($E4,'Activity 8'!$B$20:$B$26,'Activity 8'!S$20:S$26,"N/A",0,1)</f>
        <v>N/A</v>
      </c>
      <c r="FC4" s="110" t="str">
        <f>_xlfn.XLOOKUP($E4,'Activity 8'!$B$20:$B$26,'Activity 8'!T$20:T$26,"N/A",0,1)</f>
        <v>N/A</v>
      </c>
      <c r="FD4" s="110" t="str">
        <f>_xlfn.XLOOKUP($E4,'Activity 8'!$B$20:$B$26,'Activity 8'!U$20:U$26,"N/A",0,1)</f>
        <v>N/A</v>
      </c>
      <c r="FE4" s="110" t="str">
        <f>_xlfn.XLOOKUP($E4,'Activity 8'!$B$20:$B$26,'Activity 8'!V$20:V$26,"N/A",0,1)</f>
        <v>N/A</v>
      </c>
      <c r="FF4" s="116" t="str">
        <f>_xlfn.XLOOKUP($E4,'Activity 8'!$B$30:$B$36,'Activity 8'!D$30:D$36,"N/A",0,1)</f>
        <v>N/A</v>
      </c>
      <c r="FG4" s="116" t="str">
        <f>_xlfn.XLOOKUP($E4,'Activity 8'!$B$30:$B$36,'Activity 8'!E$30:E$36,"N/A",0,1)</f>
        <v>N/A</v>
      </c>
      <c r="FH4" s="116" t="str">
        <f>_xlfn.XLOOKUP($E4,'Activity 8'!$B$30:$B$36,'Activity 8'!F$30:F$36,"N/A",0,1)</f>
        <v>N/A</v>
      </c>
      <c r="FI4" s="116" t="str">
        <f>_xlfn.XLOOKUP($E4,'Activity 8'!$B$30:$B$36,'Activity 8'!G$30:G$36,"N/A",0,1)</f>
        <v>N/A</v>
      </c>
      <c r="FJ4" s="116" t="str">
        <f>_xlfn.XLOOKUP($E4,'Activity 8'!$B$30:$B$36,'Activity 8'!H$30:H$36,"N/A",0,1)</f>
        <v>N/A</v>
      </c>
      <c r="FK4" s="116" t="str">
        <f>_xlfn.XLOOKUP($E4,'Activity 8'!$B$30:$B$36,'Activity 8'!I$30:I$36,"N/A",0,1)</f>
        <v>N/A</v>
      </c>
      <c r="FL4" s="116" t="str">
        <f>_xlfn.XLOOKUP($E4,'Activity 8'!$B$30:$B$36,'Activity 8'!J$30:J$36,"N/A",0,1)</f>
        <v>N/A</v>
      </c>
      <c r="FM4" s="116" t="str">
        <f>_xlfn.XLOOKUP($E4,'Activity 8'!$B$30:$B$36,'Activity 8'!K$30:K$36,"N/A",0,1)</f>
        <v>N/A</v>
      </c>
      <c r="FN4" s="116" t="str">
        <f>_xlfn.XLOOKUP($E4,'Activity 8'!$B$30:$B$36,'Activity 8'!L$30:L$36,"N/A",0,1)</f>
        <v>N/A</v>
      </c>
      <c r="FO4" s="116" t="str">
        <f>_xlfn.XLOOKUP($E4,'Activity 8'!$B$30:$B$36,'Activity 8'!M$30:M$36,"N/A",0,1)</f>
        <v>N/A</v>
      </c>
      <c r="FP4" s="116" t="str">
        <f>_xlfn.XLOOKUP($E4,'Activity 8'!$B$30:$B$36,'Activity 8'!N$30:N$36,"N/A",0,1)</f>
        <v>N/A</v>
      </c>
      <c r="FQ4" s="116" t="str">
        <f>_xlfn.XLOOKUP($E4,'Activity 8'!$B$30:$B$36,'Activity 8'!P$30:P$36,"N/A",0,1)</f>
        <v>N/A</v>
      </c>
      <c r="FR4" s="110" t="str">
        <f>_xlfn.XLOOKUP(E4,'Activity 9'!$B$20:$B$26,'Activity 9'!$A$20:$A$26,"No",0,1)</f>
        <v>No</v>
      </c>
      <c r="FS4" s="110" t="str">
        <f>_xlfn.XLOOKUP($E4,'Activity 9'!$B$20:$B$26,'Activity 9'!J$20:J$26,"N/A",0,1)</f>
        <v>N/A</v>
      </c>
      <c r="FT4" s="110" t="str">
        <f>_xlfn.XLOOKUP($E4,'Activity 9'!$B$20:$B$26,'Activity 9'!K$20:K$26,"N/A",0,1)</f>
        <v>N/A</v>
      </c>
      <c r="FU4" s="110" t="str">
        <f>_xlfn.XLOOKUP($E4,'Activity 9'!$B$20:$B$26,'Activity 9'!L$20:L$26,"N/A",0,1)</f>
        <v>N/A</v>
      </c>
      <c r="FV4" s="110" t="str">
        <f>_xlfn.XLOOKUP($E4,'Activity 9'!$B$20:$B$26,'Activity 9'!M$20:M$26,"N/A",0,1)</f>
        <v>N/A</v>
      </c>
      <c r="FW4" s="110" t="str">
        <f>_xlfn.XLOOKUP($E4,'Activity 9'!$B$20:$B$26,'Activity 9'!N$20:N$26,"N/A",0,1)</f>
        <v>N/A</v>
      </c>
      <c r="FX4" s="110" t="str">
        <f>_xlfn.XLOOKUP($E4,'Activity 9'!$B$20:$B$26,'Activity 9'!O$20:O$26,"N/A",0,1)</f>
        <v>N/A</v>
      </c>
      <c r="FY4" s="110" t="str">
        <f>_xlfn.XLOOKUP($E4,'Activity 9'!$B$20:$B$26,'Activity 9'!P$20:P$26,"N/A",0,1)</f>
        <v>N/A</v>
      </c>
      <c r="FZ4" s="110" t="str">
        <f>_xlfn.XLOOKUP($E4,'Activity 9'!$B$20:$B$26,'Activity 9'!Q$20:Q$26,"N/A",0,1)</f>
        <v>N/A</v>
      </c>
      <c r="GA4" s="110" t="str">
        <f>_xlfn.XLOOKUP($E4,'Activity 9'!$B$20:$B$26,'Activity 9'!R$20:R$26,"N/A",0,1)</f>
        <v>N/A</v>
      </c>
      <c r="GB4" s="110" t="str">
        <f>_xlfn.XLOOKUP($E4,'Activity 9'!$B$20:$B$26,'Activity 9'!S$20:S$26,"N/A",0,1)</f>
        <v>N/A</v>
      </c>
      <c r="GC4" s="110" t="str">
        <f>_xlfn.XLOOKUP($E4,'Activity 9'!$B$20:$B$26,'Activity 9'!T$20:T$26,"N/A",0,1)</f>
        <v>N/A</v>
      </c>
      <c r="GD4" s="110" t="str">
        <f>_xlfn.XLOOKUP($E4,'Activity 9'!$B$30:$B$36,'Activity 9'!E$30:E$36,"N/A",0,1)</f>
        <v>N/A</v>
      </c>
      <c r="GE4" s="110" t="str">
        <f>_xlfn.XLOOKUP($E4,'Activity 9'!$B$30:$B$36,'Activity 9'!F$30:F$36,"N/A",0,1)</f>
        <v>N/A</v>
      </c>
      <c r="GF4" s="110" t="str">
        <f>_xlfn.XLOOKUP($E4,'Activity 9'!$B$30:$B$36,'Activity 9'!G$30:G$36,"N/A",0,1)</f>
        <v>N/A</v>
      </c>
      <c r="GG4" s="110" t="str">
        <f>_xlfn.XLOOKUP($E4,'Activity 9'!$B$30:$B$36,'Activity 9'!H$30:H$36,"N/A",0,1)</f>
        <v>N/A</v>
      </c>
      <c r="GH4" s="110" t="str">
        <f>_xlfn.XLOOKUP($E4,'Activity 9'!$B$30:$B$36,'Activity 9'!I$30:I$36,"N/A",0,1)</f>
        <v>N/A</v>
      </c>
      <c r="GI4" s="110" t="str">
        <f>_xlfn.XLOOKUP($E4,'Activity 9'!$B$30:$B$36,'Activity 9'!J$30:J$36,"N/A",0,1)</f>
        <v>N/A</v>
      </c>
      <c r="GJ4" s="110" t="str">
        <f>_xlfn.XLOOKUP($E4,'Activity 9'!$B$30:$B$36,'Activity 9'!K$30:K$36,"N/A",0,1)</f>
        <v>N/A</v>
      </c>
      <c r="GK4" s="110" t="str">
        <f>_xlfn.XLOOKUP($E4,'Activity 9'!$B$30:$B$36,'Activity 9'!L$30:L$36,"N/A",0,1)</f>
        <v>N/A</v>
      </c>
      <c r="GL4" s="110" t="str">
        <f>_xlfn.XLOOKUP($E4,'Activity 9'!$B$30:$B$36,'Activity 9'!N$30:N$36,"N/A",0,1)</f>
        <v>N/A</v>
      </c>
      <c r="GM4" s="110" t="str">
        <f>_xlfn.XLOOKUP($E4,'Activity 9'!$B$30:$B$36,'Activity 9'!O$30:O$36,"N/A",0,1)</f>
        <v>N/A</v>
      </c>
      <c r="GN4" s="110" t="str">
        <f>_xlfn.XLOOKUP($E4,'Activity 9'!$B$30:$B$36,'Activity 9'!Q$30:Q$36,"N/A",0,1)</f>
        <v>N/A</v>
      </c>
      <c r="GO4" s="110" t="str">
        <f>_xlfn.XLOOKUP($E4,'Activity 10'!$B$20:$B$26,'Activity 10'!A$20:A$26,"No",0,1)</f>
        <v>No</v>
      </c>
      <c r="GP4" s="110" t="str">
        <f>_xlfn.XLOOKUP($E4,'Activity 10'!$B$20:$B$26,'Activity 10'!J$20:J$26,"N/A",0,1)</f>
        <v>N/A</v>
      </c>
      <c r="GQ4" s="110" t="str">
        <f>_xlfn.XLOOKUP($E4,'Activity 10'!$B$20:$B$26,'Activity 10'!K$20:K$26,"N/A",0,1)</f>
        <v>N/A</v>
      </c>
      <c r="GR4" s="110" t="str">
        <f>_xlfn.XLOOKUP($E4,'Activity 10'!$B$20:$B$26,'Activity 10'!L$20:L$26,"N/A",0,1)</f>
        <v>N/A</v>
      </c>
      <c r="GS4" s="110" t="str">
        <f>_xlfn.XLOOKUP($E4,'Activity 10'!$B$20:$B$26,'Activity 10'!M$20:M$26,"N/A",0,1)</f>
        <v>N/A</v>
      </c>
      <c r="GT4" s="110" t="str">
        <f>_xlfn.XLOOKUP($E4,'Activity 10'!$B$20:$B$26,'Activity 10'!N$20:N$26,"N/A",0,1)</f>
        <v>N/A</v>
      </c>
      <c r="GU4" s="110" t="str">
        <f>_xlfn.XLOOKUP($E4,'Activity 10'!$B$20:$B$26,'Activity 10'!O$20:O$26,"N/A",0,1)</f>
        <v>N/A</v>
      </c>
      <c r="GV4" s="110" t="str">
        <f>_xlfn.XLOOKUP($E4,'Activity 10'!$B$20:$B$26,'Activity 10'!P$20:P$26,"N/A",0,1)</f>
        <v>N/A</v>
      </c>
      <c r="GW4" s="110" t="str">
        <f>_xlfn.XLOOKUP($E4,'Activity 10'!$B$20:$B$26,'Activity 10'!Q$20:Q$26,"N/A",0,1)</f>
        <v>N/A</v>
      </c>
      <c r="GX4" s="110" t="str">
        <f>_xlfn.XLOOKUP($E4,'Activity 10'!$B$20:$B$26,'Activity 10'!R$20:R$26,"N/A",0,1)</f>
        <v>N/A</v>
      </c>
      <c r="GY4" s="110" t="str">
        <f>_xlfn.XLOOKUP($E4,'Activity 10'!$B$20:$B$26,'Activity 10'!S$20:S$26,"N/A",0,1)</f>
        <v>N/A</v>
      </c>
      <c r="GZ4" s="110" t="str">
        <f>_xlfn.XLOOKUP($E4,'Activity 10'!$B$20:$B$26,'Activity 10'!T$20:T$26,"N/A",0,1)</f>
        <v>N/A</v>
      </c>
      <c r="HA4" s="110" t="str">
        <f>_xlfn.XLOOKUP($E4,'Activity 10'!$B$20:$B$26,'Activity 10'!U$20:U$26,"N/A",0,1)</f>
        <v>N/A</v>
      </c>
      <c r="HB4" s="110" t="str">
        <f>_xlfn.XLOOKUP($E4,'Activity 10'!$B$20:$B$26,'Activity 10'!V$20:V$26,"N/A",0,1)</f>
        <v>N/A</v>
      </c>
      <c r="HC4" s="110" t="str">
        <f>_xlfn.XLOOKUP($E4,'Activity 10'!$B$30:$B$36,'Activity 10'!E$30:E$36,"N/A",0,1)</f>
        <v>N/A</v>
      </c>
      <c r="HD4" s="110" t="str">
        <f>_xlfn.XLOOKUP($E4,'Activity 10'!$B$30:$B$36,'Activity 10'!F$30:F$36,"N/A",0,1)</f>
        <v>N/A</v>
      </c>
      <c r="HE4" s="110" t="str">
        <f>_xlfn.XLOOKUP($E4,'Activity 10'!$B$30:$B$36,'Activity 10'!G$30:G$36,"N/A",0,1)</f>
        <v>N/A</v>
      </c>
      <c r="HF4" s="110" t="str">
        <f>_xlfn.XLOOKUP($E4,'Activity 10'!$B$30:$B$36,'Activity 10'!H$30:H$36,"N/A",0,1)</f>
        <v>N/A</v>
      </c>
      <c r="HG4" s="110" t="str">
        <f>_xlfn.XLOOKUP($E4,'Activity 10'!$B$30:$B$36,'Activity 10'!I$30:I$36,"N/A",0,1)</f>
        <v>N/A</v>
      </c>
      <c r="HH4" s="110" t="str">
        <f>_xlfn.XLOOKUP($E4,'Activity 10'!$B$30:$B$36,'Activity 10'!J$30:J$36,"N/A",0,1)</f>
        <v>N/A</v>
      </c>
      <c r="HI4" s="110" t="str">
        <f>_xlfn.XLOOKUP($E4,'Activity 10'!$B$30:$B$36,'Activity 10'!K$30:K$36,"N/A",0,1)</f>
        <v>N/A</v>
      </c>
      <c r="HJ4" s="110" t="str">
        <f>_xlfn.XLOOKUP($E4,'Activity 10'!$B$30:$B$36,'Activity 10'!L$30:L$36,"N/A",0,1)</f>
        <v>N/A</v>
      </c>
      <c r="HK4" s="110" t="str">
        <f>_xlfn.XLOOKUP($E4,'Activity 10'!$B$30:$B$36,'Activity 10'!M$30:M$36,"N/A",0,1)</f>
        <v>N/A</v>
      </c>
      <c r="HL4" s="110" t="str">
        <f>_xlfn.XLOOKUP($E4,'Activity 10'!$B$30:$B$36,'Activity 10'!N$30:N$36,"N/A",0,1)</f>
        <v>N/A</v>
      </c>
      <c r="HM4" s="110" t="str">
        <f>_xlfn.XLOOKUP($E4,'Activity 10'!$B$30:$B$36,'Activity 10'!P$30:P$36,"N/A",0,1)</f>
        <v>N/A</v>
      </c>
      <c r="HN4" s="110" t="str">
        <f>_xlfn.XLOOKUP($E4,'Competitive Activity 1'!B$18:B$24,'Competitive Activity 1'!A$18:A$24,"No",0,1)</f>
        <v>No</v>
      </c>
      <c r="HO4" s="110" t="str">
        <f>_xlfn.XLOOKUP($E4,'Competitive Activity 1'!$B$18:$B$24,'Competitive Activity 1'!H$18:H$24,"N/A",0,1)</f>
        <v>N/A</v>
      </c>
      <c r="HP4" s="110" t="str">
        <f>_xlfn.XLOOKUP($E4,'Competitive Activity 1'!$B$18:$B$24,'Competitive Activity 1'!I$18:I$24,"N/A",0,1)</f>
        <v>N/A</v>
      </c>
      <c r="HQ4" s="110" t="str">
        <f>_xlfn.XLOOKUP($E4,'Competitive Activity 1'!$B$18:$B$24,'Competitive Activity 1'!J$18:J$24,"N/A",0,1)</f>
        <v>N/A</v>
      </c>
      <c r="HR4" s="110" t="str">
        <f>_xlfn.XLOOKUP($E4,'Competitive Activity 1'!$B$18:$B$24,'Competitive Activity 1'!K$18:K$24,"N/A",0,1)</f>
        <v>N/A</v>
      </c>
      <c r="HS4" s="110" t="str">
        <f>_xlfn.XLOOKUP($E4,'Competitive Activity 1'!$B$18:$B$24,'Competitive Activity 1'!L$18:L$24,"N/A",0,1)</f>
        <v>N/A</v>
      </c>
      <c r="HT4" s="110" t="str">
        <f>_xlfn.XLOOKUP($E4,'Competitive Activity 1'!$B$18:$B$24,'Competitive Activity 1'!M$18:M$24,"N/A",0,1)</f>
        <v>N/A</v>
      </c>
      <c r="HU4" s="110" t="str">
        <f>_xlfn.XLOOKUP($E4,'Competitive Activity 1'!$B$18:$B$24,'Competitive Activity 1'!N$18:N$24,"N/A",0,1)</f>
        <v>N/A</v>
      </c>
      <c r="HV4" s="110" t="str">
        <f>_xlfn.XLOOKUP($E4,'Competitive Activity 1'!$B$18:$B$24,'Competitive Activity 1'!O$18:O$24,"N/A",0,1)</f>
        <v>N/A</v>
      </c>
      <c r="HW4" s="110" t="str">
        <f>_xlfn.XLOOKUP($E4,'Competitive Activity 1'!$B$18:$B$24,'Competitive Activity 1'!P$18:P$24,"N/A",0,1)</f>
        <v>N/A</v>
      </c>
      <c r="HX4" s="110" t="str">
        <f>_xlfn.XLOOKUP($E4,'Competitive Activity 1'!$B$18:$B$24,'Competitive Activity 1'!Q$18:Q$24,"N/A",0,1)</f>
        <v>N/A</v>
      </c>
      <c r="HY4" s="110" t="str">
        <f>_xlfn.XLOOKUP($E4,'Competitive Activity 1'!$B$18:$B$24,'Competitive Activity 1'!R$18:R$24,"N/A",0,1)</f>
        <v>N/A</v>
      </c>
      <c r="HZ4" s="110" t="str">
        <f>_xlfn.XLOOKUP($E4,'Competitive Activity 1'!$B$18:$B$24,'Competitive Activity 1'!S$18:S$24,"N/A",0,1)</f>
        <v>N/A</v>
      </c>
      <c r="IA4" s="110" t="str">
        <f>_xlfn.XLOOKUP($E4,'Competitive Activity 1'!$B$18:$B$24,'Competitive Activity 1'!T$18:T$24,"N/A",0,1)</f>
        <v>N/A</v>
      </c>
      <c r="IB4" s="110" t="str">
        <f>_xlfn.XLOOKUP($E4,'Competitive Activity 1'!$B$18:$B$24,'Competitive Activity 1'!U$18:U$24,"N/A",0,1)</f>
        <v>N/A</v>
      </c>
      <c r="IC4" s="110" t="str">
        <f>_xlfn.XLOOKUP($E4,'Competitive Activity 1'!$B$28:$B$34,'Competitive Activity 1'!C$28:C$34,"N/A",0,1)</f>
        <v>N/A</v>
      </c>
      <c r="ID4" s="110" t="str">
        <f>_xlfn.XLOOKUP($E4,'Competitive Activity 1'!$B$28:$B$34,'Competitive Activity 1'!D$28:D$34,"N/A",0,1)</f>
        <v>N/A</v>
      </c>
      <c r="IE4" s="110" t="str">
        <f>_xlfn.XLOOKUP($E4,'Competitive Activity 1'!$B$28:$B$34,'Competitive Activity 1'!E$28:E$34,"N/A",0,1)</f>
        <v>N/A</v>
      </c>
      <c r="IF4" s="110" t="str">
        <f>_xlfn.XLOOKUP($E4,'Competitive Activity 1'!$B$28:$B$34,'Competitive Activity 1'!F$28:F$34,"N/A",0,1)</f>
        <v>N/A</v>
      </c>
      <c r="IG4" s="110" t="str">
        <f>_xlfn.XLOOKUP($E4,'Competitive Activity 1'!$B$28:$B$34,'Competitive Activity 1'!G$28:G$34,"N/A",0,1)</f>
        <v>N/A</v>
      </c>
      <c r="IH4" s="110" t="str">
        <f>_xlfn.XLOOKUP($E4,'Competitive Activity 1'!$B$28:$B$34,'Competitive Activity 1'!H$28:H$34,"N/A",0,1)</f>
        <v>N/A</v>
      </c>
      <c r="II4" s="110" t="str">
        <f>_xlfn.XLOOKUP($E4,'Competitive Activity 1'!$B$28:$B$34,'Competitive Activity 1'!I$28:I$34,"N/A",0,1)</f>
        <v>N/A</v>
      </c>
      <c r="IJ4" s="110" t="str">
        <f>_xlfn.XLOOKUP($E4,'Competitive Activity 1'!$B$28:$B$34,'Competitive Activity 1'!J$28:J$34,"N/A",0,1)</f>
        <v>N/A</v>
      </c>
      <c r="IK4" s="110" t="str">
        <f>_xlfn.XLOOKUP($E4,'Competitive Activity 1'!$B$28:$B$34,'Competitive Activity 1'!K$28:K$34,"N/A",0,1)</f>
        <v>N/A</v>
      </c>
      <c r="IL4" s="110" t="str">
        <f>_xlfn.XLOOKUP($E4,'Competitive Activity 1'!$B$28:$B$34,'Competitive Activity 1'!M$28:M$34,"N/A",0,1)</f>
        <v>N/A</v>
      </c>
      <c r="IM4" s="110" t="str">
        <f>_xlfn.XLOOKUP($E4,'Competitive Activity 1'!$B$28:$B$34,'Competitive Activity 1'!N$28:N$34,"N/A",0,1)</f>
        <v>N/A</v>
      </c>
      <c r="IN4" s="110" t="str">
        <f>_xlfn.XLOOKUP($E4,'Competitive Activity 1'!$B$28:$B$34,'Competitive Activity 1'!P$28:P$34,"N/A",0,1)</f>
        <v>N/A</v>
      </c>
      <c r="IO4" s="110" t="str">
        <f>_xlfn.XLOOKUP($E4,'Competitive Activity 2'!$B$20:$B$26,'Competitive Activity 2'!A$20:A$26,"No",0)</f>
        <v>No</v>
      </c>
      <c r="IP4" s="110" t="str">
        <f>_xlfn.XLOOKUP($E4,'Competitive Activity 2'!$B$20:$B$26,'Competitive Activity 2'!L$20:L$26,"N/A",0)</f>
        <v>N/A</v>
      </c>
      <c r="IQ4" s="110" t="str">
        <f>_xlfn.XLOOKUP($E4,'Competitive Activity 2'!$B$20:$B$26,'Competitive Activity 2'!M$20:M$26,"N/A",0)</f>
        <v>N/A</v>
      </c>
      <c r="IR4" s="110" t="str">
        <f>_xlfn.XLOOKUP($E4,'Competitive Activity 2'!$B$20:$B$26,'Competitive Activity 2'!N$20:N$26,"N/A",0)</f>
        <v>N/A</v>
      </c>
      <c r="IS4" s="110" t="str">
        <f>_xlfn.XLOOKUP($E4,'Competitive Activity 2'!$B$20:$B$26,'Competitive Activity 2'!O$20:O$26,"N/A",0)</f>
        <v>N/A</v>
      </c>
      <c r="IT4" s="110" t="str">
        <f>_xlfn.XLOOKUP($E4,'Competitive Activity 2'!$B$20:$B$26,'Competitive Activity 2'!P$20:P$26,"N/A",0)</f>
        <v>N/A</v>
      </c>
      <c r="IU4" s="110" t="str">
        <f>_xlfn.XLOOKUP($E4,'Competitive Activity 2'!$B$20:$B$26,'Competitive Activity 2'!Q$20:Q$26,"N/A",0)</f>
        <v>N/A</v>
      </c>
      <c r="IV4" s="110" t="str">
        <f>_xlfn.XLOOKUP($E4,'Competitive Activity 2'!$B$20:$B$26,'Competitive Activity 2'!R$20:R$26,"N/A",0)</f>
        <v>N/A</v>
      </c>
      <c r="IW4" s="110" t="str">
        <f>_xlfn.XLOOKUP($E4,'Competitive Activity 2'!$B$20:$B$26,'Competitive Activity 2'!S$20:S$26,"N/A",0)</f>
        <v>N/A</v>
      </c>
      <c r="IX4" s="110" t="str">
        <f>_xlfn.XLOOKUP($E4,'Competitive Activity 2'!$B$20:$B$26,'Competitive Activity 2'!T$20:T$26,"N/A",0)</f>
        <v>N/A</v>
      </c>
      <c r="IY4" s="110" t="str">
        <f>_xlfn.XLOOKUP($E4,'Competitive Activity 2'!$B$20:$B$26,'Competitive Activity 2'!U$20:U$26,"N/A",0)</f>
        <v>N/A</v>
      </c>
      <c r="IZ4" s="110" t="str">
        <f>_xlfn.XLOOKUP($E4,'Competitive Activity 2'!$B$30:$B$36,'Competitive Activity 2'!D$30:D$36,"N/A",0)</f>
        <v>N/A</v>
      </c>
      <c r="JA4" s="110" t="str">
        <f>_xlfn.XLOOKUP($E4,'Competitive Activity 2'!$B$30:$B$36,'Competitive Activity 2'!E$30:E$36,"N/A",0)</f>
        <v>N/A</v>
      </c>
      <c r="JB4" s="110" t="str">
        <f>_xlfn.XLOOKUP($E4,'Competitive Activity 2'!$B$30:$B$36,'Competitive Activity 2'!F$30:F$36,"N/A",0)</f>
        <v>N/A</v>
      </c>
      <c r="JC4" s="110" t="str">
        <f>_xlfn.XLOOKUP($E4,'Competitive Activity 2'!$B$30:$B$36,'Competitive Activity 2'!G$30:G$36,"N/A",0)</f>
        <v>N/A</v>
      </c>
      <c r="JD4" s="110" t="str">
        <f>_xlfn.XLOOKUP($E4,'Competitive Activity 2'!$B$30:$B$36,'Competitive Activity 2'!H$30:H$36,"N/A",0)</f>
        <v>N/A</v>
      </c>
      <c r="JE4" s="110" t="str">
        <f>_xlfn.XLOOKUP($E4,'Competitive Activity 2'!$B$30:$B$36,'Competitive Activity 2'!I$30:I$36,"N/A",0)</f>
        <v>N/A</v>
      </c>
      <c r="JF4" s="110" t="str">
        <f>_xlfn.XLOOKUP($E4,'Competitive Activity 2'!$B$30:$B$36,'Competitive Activity 2'!J$30:J$36,"N/A",0)</f>
        <v>N/A</v>
      </c>
      <c r="JG4" s="110" t="str">
        <f>_xlfn.XLOOKUP($E4,'Competitive Activity 2'!$B$30:$B$36,'Competitive Activity 2'!K$30:K$36,"N/A",0)</f>
        <v>N/A</v>
      </c>
      <c r="JH4" s="110" t="str">
        <f>_xlfn.XLOOKUP($E4,'Competitive Activity 2'!$B$30:$B$36,'Competitive Activity 2'!L$30:L$36,"N/A",0)</f>
        <v>N/A</v>
      </c>
      <c r="JI4" s="110" t="str">
        <f>_xlfn.XLOOKUP($E4,'Competitive Activity 2'!$B$30:$B$36,'Competitive Activity 2'!M$30:M$36,"N/A",0)</f>
        <v>N/A</v>
      </c>
      <c r="JJ4" s="110" t="str">
        <f>_xlfn.XLOOKUP($E4,'Competitive Activity 2'!$B$30:$B$36,'Competitive Activity 2'!N$30:N$36,"N/A",0)</f>
        <v>N/A</v>
      </c>
      <c r="JK4" s="110" t="str">
        <f>_xlfn.XLOOKUP($E4,'Competitive Activity 2'!$B$40:$B$46,'Competitive Activity 2'!D$40:D$46,"N/A",0)</f>
        <v>N/A</v>
      </c>
      <c r="JL4" s="110" t="str">
        <f>_xlfn.XLOOKUP($E4,'Competitive Activity 2'!$B$40:$B$46,'Competitive Activity 2'!E$40:E$46,"N/A",0)</f>
        <v>N/A</v>
      </c>
      <c r="JM4" s="110" t="str">
        <f>_xlfn.XLOOKUP($E4,'Competitive Activity 2'!$B$40:$B$46,'Competitive Activity 2'!F$40:F$46,"N/A",0)</f>
        <v>N/A</v>
      </c>
      <c r="JN4" s="110" t="str">
        <f>_xlfn.XLOOKUP($E4,'Competitive Activity 2'!$B$40:$B$46,'Competitive Activity 2'!G$40:G$46,"N/A",0)</f>
        <v>N/A</v>
      </c>
      <c r="JO4" s="110" t="str">
        <f>_xlfn.XLOOKUP($E4,'Competitive Activity 2'!$B$40:$B$46,'Competitive Activity 2'!H$40:H$46,"N/A",0)</f>
        <v>N/A</v>
      </c>
      <c r="JP4" s="110" t="str">
        <f>_xlfn.XLOOKUP($E4,'Competitive Activity 2'!$B$40:$B$46,'Competitive Activity 2'!I$40:I$46,"N/A",0)</f>
        <v>N/A</v>
      </c>
      <c r="JQ4" s="110" t="str">
        <f>_xlfn.XLOOKUP($E4,'Competitive Activity 2'!$B$40:$B$46,'Competitive Activity 2'!J$40:J$46,"N/A",0)</f>
        <v>N/A</v>
      </c>
      <c r="JR4" s="110" t="str">
        <f>_xlfn.XLOOKUP($E4,'Competitive Activity 2'!$B$40:$B$46,'Competitive Activity 2'!K$40:K$46,"N/A",0)</f>
        <v>N/A</v>
      </c>
      <c r="JS4" s="110" t="str">
        <f>_xlfn.XLOOKUP($E4,'Competitive Activity 2'!$B$40:$B$46,'Competitive Activity 2'!M$40:M$46,"N/A",0)</f>
        <v>N/A</v>
      </c>
    </row>
    <row r="5" spans="1:279" s="117" customFormat="1" ht="50.15" customHeight="1" x14ac:dyDescent="0.35">
      <c r="A5" s="110" t="str">
        <f>'1-Cover Sheet'!$C$9</f>
        <v>Select One</v>
      </c>
      <c r="B5" s="110" t="str">
        <f>'1-Cover Sheet'!$F$9</f>
        <v>N/A</v>
      </c>
      <c r="C5" s="110">
        <f>'Summary Sheet'!$D$8</f>
        <v>0</v>
      </c>
      <c r="D5" s="110">
        <f>'Summary Sheet'!$D$10</f>
        <v>0</v>
      </c>
      <c r="E5" s="56">
        <f>'Drop Down Box'!B107</f>
        <v>0</v>
      </c>
      <c r="F5" s="56">
        <f>'Drop Down Box'!C107</f>
        <v>0</v>
      </c>
      <c r="G5" s="56">
        <f>'Drop Down Box'!D107</f>
        <v>0</v>
      </c>
      <c r="H5" s="56" t="str">
        <f>_xlfn.XLOOKUP(E5,'Drop Down Box'!$B$104:$B$187,'Drop Down Box'!$A$104:$A$187,"Unknown",0)</f>
        <v>Activity 1</v>
      </c>
      <c r="I5" s="112" t="str">
        <f>_xlfn.XLOOKUP($E5,'Activity 1'!$B$27:$B$33,'Activity 1'!$N$27:$N$33,"",0)</f>
        <v/>
      </c>
      <c r="J5" s="113" t="str">
        <f>_xlfn.XLOOKUP($E5,'Activity 1'!$B$27:$B$33,'Activity 1'!$P$27:$P$33,"N/A",0)</f>
        <v>N/A</v>
      </c>
      <c r="K5" s="110">
        <f>_xlfn.XLOOKUP($E5,'Activity 1'!$B$17:$B$23,'Activity 1'!E$17:E$23,0,0)</f>
        <v>0</v>
      </c>
      <c r="L5" s="114">
        <f>_xlfn.XLOOKUP($E5,'Activity 1'!$B$17:$B$23,'Activity 1'!F$17:F$23,0,0)</f>
        <v>0</v>
      </c>
      <c r="M5" s="277">
        <f>_xlfn.XLOOKUP($E5,'Activity 1'!$B$17:$B$23,'Activity 1'!G$17:G$23,0,0)</f>
        <v>0</v>
      </c>
      <c r="N5" s="110" t="str">
        <f>_xlfn.XLOOKUP($E5,'Activity 1'!$B$17:$B$23,'Activity 1'!$A$17:$A$23,"No",0,1)</f>
        <v>No</v>
      </c>
      <c r="O5" s="110" t="str">
        <f>_xlfn.XLOOKUP($E5,'Activity 1'!$B$17:$B$23,'Activity 1'!$H$17:$H$23,"N/A",0,1)</f>
        <v>N/A</v>
      </c>
      <c r="P5" s="110" t="str">
        <f>_xlfn.XLOOKUP($E5,'Activity 1'!$B$17:$B$23,'Activity 1'!I$17:I$23,"N/A",0,1)</f>
        <v>N/A</v>
      </c>
      <c r="Q5" s="115" t="str">
        <f>_xlfn.XLOOKUP($E5,'Activity 1'!$B$17:$B$23,'Activity 1'!J$17:J$23,"N/A",0,1)</f>
        <v>N/A</v>
      </c>
      <c r="R5" s="115" t="str">
        <f>_xlfn.XLOOKUP($E5,'Activity 1'!$B$17:$B$23,'Activity 1'!K$17:K$23,"N/A",0,1)</f>
        <v>N/A</v>
      </c>
      <c r="S5" s="115" t="str">
        <f>_xlfn.XLOOKUP($E5,'Activity 1'!$B$17:$B$23,'Activity 1'!L$17:L$23,"N/A",0,1)</f>
        <v>N/A</v>
      </c>
      <c r="T5" s="115" t="str">
        <f>_xlfn.XLOOKUP($E5,'Activity 1'!$B$17:$B$23,'Activity 1'!M$17:M$23,"N/A",0,1)</f>
        <v>N/A</v>
      </c>
      <c r="U5" s="115" t="str">
        <f>_xlfn.XLOOKUP($E5,'Activity 1'!$B$17:$B$23,'Activity 1'!N$17:N$23,"N/A",0,1)</f>
        <v>N/A</v>
      </c>
      <c r="V5" s="115">
        <f t="shared" si="0"/>
        <v>0</v>
      </c>
      <c r="W5" s="110" t="str">
        <f>_xlfn.XLOOKUP($E5,'Activity 1'!$B$17:$B$23,'Activity 1'!O$17:O$23,"N/A",0,1)</f>
        <v>N/A</v>
      </c>
      <c r="X5" s="110" t="str">
        <f>_xlfn.XLOOKUP($E5,'Activity 1'!$B$17:$B$23,'Activity 1'!P$17:P$23,"N/A",0,1)</f>
        <v>N/A</v>
      </c>
      <c r="Y5" s="110" t="str">
        <f>_xlfn.XLOOKUP($E5,'Activity 1'!$B$17:$B$23,'Activity 1'!Q$17:Q$23,"N/A",0,1)</f>
        <v>N/A</v>
      </c>
      <c r="Z5" s="110" t="str">
        <f>_xlfn.XLOOKUP($E5,'Activity 1'!$B$17:$B$23,'Activity 1'!R$17:R$23,"N/A",0,1)</f>
        <v>N/A</v>
      </c>
      <c r="AA5" s="110" t="str">
        <f>_xlfn.XLOOKUP($E5,'Activity 1'!$B$17:$B$23,'Activity 1'!S$17:S$23,"N/A",0,1)</f>
        <v>N/A</v>
      </c>
      <c r="AB5" s="110" t="str">
        <f>_xlfn.XLOOKUP($E5,'Activity 1'!$B$17:$B$23,'Activity 1'!T$17:T$23,"N/A",0,1)</f>
        <v>N/A</v>
      </c>
      <c r="AC5" s="110" t="str">
        <f>_xlfn.XLOOKUP($E5,'Activity 1'!$B$17:$B$23,'Activity 1'!U$17:U$23,"N/A",0,1)</f>
        <v>N/A</v>
      </c>
      <c r="AD5" s="110" t="str">
        <f>_xlfn.XLOOKUP($E5,'Activity 1'!$B$17:$B$23,'Activity 1'!V$17:V$23,"N/A",0,1)</f>
        <v>N/A</v>
      </c>
      <c r="AE5" s="110" t="str">
        <f>_xlfn.XLOOKUP($E5,'Activity 1'!$B$27:$B$33,'Activity 1'!C$27:C$33,"N/A",0,1)</f>
        <v>N/A</v>
      </c>
      <c r="AF5" s="110" t="str">
        <f>_xlfn.XLOOKUP($E5,'Activity 1'!$B$27:$B$33,'Activity 1'!D$27:D$33,"N/A",0,1)</f>
        <v>N/A</v>
      </c>
      <c r="AG5" s="110" t="str">
        <f>_xlfn.XLOOKUP($E5,'Activity 1'!$B$27:$B$33,'Activity 1'!E$27:E$33,"N/A",0,1)</f>
        <v>N/A</v>
      </c>
      <c r="AH5" s="110" t="str">
        <f>_xlfn.XLOOKUP($E5,'Activity 1'!$B$27:$B$33,'Activity 1'!F$27:F$33,"N/A",0,1)</f>
        <v>N/A</v>
      </c>
      <c r="AI5" s="110" t="str">
        <f>_xlfn.XLOOKUP($E5,'Activity 1'!$B$27:$B$33,'Activity 1'!G$27:G$33,"N/A",0,1)</f>
        <v>N/A</v>
      </c>
      <c r="AJ5" s="110" t="str">
        <f>_xlfn.XLOOKUP($E5,'Activity 1'!$B$27:$B$33,'Activity 1'!H$27:H$33,"N/A",0,1)</f>
        <v>N/A</v>
      </c>
      <c r="AK5" s="110" t="str">
        <f>_xlfn.XLOOKUP($E5,'Activity 1'!$B$27:$B$33,'Activity 1'!I$27:I$33,"N/A",0,1)</f>
        <v>N/A</v>
      </c>
      <c r="AL5" s="110" t="str">
        <f>_xlfn.XLOOKUP($E5,'Activity 1'!$B$27:$B$33,'Activity 1'!J$27:J$33,"N/A",0,1)</f>
        <v>N/A</v>
      </c>
      <c r="AM5" s="110" t="str">
        <f>_xlfn.XLOOKUP($E5,'Activity 1'!$B$27:$B$33,'Activity 1'!K$27:K$33,"N/A",0,1)</f>
        <v>N/A</v>
      </c>
      <c r="AN5" s="110" t="str">
        <f>_xlfn.XLOOKUP($E5,'Activity 1'!$B$27:$B$33,'Activity 1'!L$27:L$33,"N/A",0,1)</f>
        <v>N/A</v>
      </c>
      <c r="AO5" s="110" t="str">
        <f>_xlfn.XLOOKUP($E5,'Activity 1'!$B$27:$B$33,'Activity 1'!M$27:M$33,"N/A",0,1)</f>
        <v>N/A</v>
      </c>
      <c r="AP5" s="110" t="str">
        <f>_xlfn.XLOOKUP($E5,'Activity 1'!$B$27:$B$33,'Activity 1'!O$27:O$33,"N/A",0,1)</f>
        <v>N/A</v>
      </c>
      <c r="AQ5" s="110" t="str">
        <f>_xlfn.XLOOKUP($E5,'Activity 1'!$B$27:$B$33,'Activity 1'!Q$27:Q$33,"N/A",0,1)</f>
        <v>N/A</v>
      </c>
      <c r="AR5" s="110" t="str">
        <f>_xlfn.XLOOKUP($E5,'Activity 2'!$B$20:$B$26,'Activity 2'!$A$20:$A$26,"No",0,1)</f>
        <v>No</v>
      </c>
      <c r="AS5" s="110" t="str">
        <f>_xlfn.XLOOKUP($E5,'Activity 2'!B$20:B$26,'Activity 2'!H$20:H$26,"N/A",0)</f>
        <v>N/A</v>
      </c>
      <c r="AT5" s="110" t="str">
        <f>_xlfn.XLOOKUP($E5,'Activity 2'!C$20:C$26,'Activity 2'!I$20:I$26,"N/A",0)</f>
        <v>N/A</v>
      </c>
      <c r="AU5" s="110" t="str">
        <f>_xlfn.XLOOKUP($E5,'Activity 2'!D$20:D$26,'Activity 2'!J$20:J$26,"N/A",0)</f>
        <v>N/A</v>
      </c>
      <c r="AV5" s="110" t="str">
        <f>_xlfn.XLOOKUP($E5,'Activity 2'!E$20:E$26,'Activity 2'!K$20:K$26,"N/A",0)</f>
        <v>N/A</v>
      </c>
      <c r="AW5" s="110" t="str">
        <f>_xlfn.XLOOKUP($E5,'Activity 2'!F$20:F$26,'Activity 2'!L$20:L$26,"N/A",0)</f>
        <v>N/A</v>
      </c>
      <c r="AX5" s="110" t="str">
        <f>_xlfn.XLOOKUP($E5,'Activity 2'!G$20:G$26,'Activity 2'!M$20:M$26,"N/A",0)</f>
        <v>N/A</v>
      </c>
      <c r="AY5" s="110" t="str">
        <f>_xlfn.XLOOKUP($E5,'Activity 2'!H$20:H$26,'Activity 2'!N$20:N$26,"N/A",0)</f>
        <v>N/A</v>
      </c>
      <c r="AZ5" s="110" t="str">
        <f>_xlfn.XLOOKUP($E5,'Activity 2'!I$20:I$26,'Activity 2'!O$20:O$26,"N/A",0)</f>
        <v>N/A</v>
      </c>
      <c r="BA5" s="110" t="str">
        <f>_xlfn.XLOOKUP($E5,'Activity 2'!J$20:J$26,'Activity 2'!P$20:P$26,"N/A",0)</f>
        <v>N/A</v>
      </c>
      <c r="BB5" s="110" t="str">
        <f>_xlfn.XLOOKUP($E5,'Activity 2'!K$20:K$26,'Activity 2'!Q$20:Q$26,"N/A",0)</f>
        <v>N/A</v>
      </c>
      <c r="BC5" s="110" t="str">
        <f>_xlfn.XLOOKUP($E5,'Activity 2'!L$20:L$26,'Activity 2'!R$20:R$26,"N/A",0)</f>
        <v>N/A</v>
      </c>
      <c r="BD5" s="110" t="str">
        <f>_xlfn.XLOOKUP($E5,'Activity 2'!M$20:M$26,'Activity 2'!S$20:S$26,"N/A",0)</f>
        <v>N/A</v>
      </c>
      <c r="BE5" s="110" t="str">
        <f>_xlfn.XLOOKUP($E5,'Activity 2'!N$20:N$26,'Activity 2'!T$20:T$26,"N/A",0)</f>
        <v>N/A</v>
      </c>
      <c r="BF5" s="110" t="str">
        <f>_xlfn.XLOOKUP($E5,'Activity 2'!O$20:O$26,'Activity 2'!U$20:U$26,"N/A",0)</f>
        <v>N/A</v>
      </c>
      <c r="BG5" s="110" t="str">
        <f>_xlfn.XLOOKUP($E5,'Activity 2'!P$20:P$26,'Activity 2'!V$20:V$26,"N/A",0)</f>
        <v>N/A</v>
      </c>
      <c r="BH5" s="110" t="str">
        <f>_xlfn.XLOOKUP($E5,'Activity 2'!$B$30:$B$36,'Activity 2'!C$30:C$36,"N/A",0,1)</f>
        <v>N/A</v>
      </c>
      <c r="BI5" s="110" t="str">
        <f>_xlfn.XLOOKUP($E5,'Activity 2'!$B$30:$B$36,'Activity 2'!D$30:D$36,"N/A",0,1)</f>
        <v>N/A</v>
      </c>
      <c r="BJ5" s="110" t="str">
        <f>_xlfn.XLOOKUP($E5,'Activity 2'!$B$30:$B$36,'Activity 2'!E$30:E$36,"N/A",0,1)</f>
        <v>N/A</v>
      </c>
      <c r="BK5" s="110" t="str">
        <f>_xlfn.XLOOKUP($E5,'Activity 2'!$B$30:$B$36,'Activity 2'!F$30:F$36,"N/A",0,1)</f>
        <v>N/A</v>
      </c>
      <c r="BL5" s="110" t="str">
        <f>_xlfn.XLOOKUP($E5,'Activity 2'!$B$30:$B$36,'Activity 2'!G$30:G$36,"N/A",0,1)</f>
        <v>N/A</v>
      </c>
      <c r="BM5" s="110" t="str">
        <f>_xlfn.XLOOKUP($E5,'Activity 2'!$B$30:$B$36,'Activity 2'!H$30:H$36,"N/A",0,1)</f>
        <v>N/A</v>
      </c>
      <c r="BN5" s="110" t="str">
        <f>_xlfn.XLOOKUP($E5,'Activity 2'!$B$30:$B$36,'Activity 2'!I$30:I$36,"N/A",0,1)</f>
        <v>N/A</v>
      </c>
      <c r="BO5" s="110" t="str">
        <f>_xlfn.XLOOKUP($E5,'Activity 2'!$B$30:$B$36,'Activity 2'!J$30:J$36,"N/A",0,1)</f>
        <v>N/A</v>
      </c>
      <c r="BP5" s="110" t="str">
        <f>_xlfn.XLOOKUP($E5,'Activity 2'!$B$30:$B$36,'Activity 2'!K$30:K$36,"N/A",0,1)</f>
        <v>N/A</v>
      </c>
      <c r="BQ5" s="110" t="str">
        <f>_xlfn.XLOOKUP($E5,'Activity 2'!$B$30:$B$36,'Activity 2'!L$30:L$36,"N/A",0,1)</f>
        <v>N/A</v>
      </c>
      <c r="BR5" s="110" t="str">
        <f>_xlfn.XLOOKUP($E5,'Activity 2'!$B$30:$B$36,'Activity 2'!M$30:M$36,"N/A",0,1)</f>
        <v>N/A</v>
      </c>
      <c r="BS5" s="110" t="str">
        <f>_xlfn.XLOOKUP($E5,'Activity 2'!$B$30:$B$36,'Activity 2'!O$30:O$36,"N/A",0,1)</f>
        <v>N/A</v>
      </c>
      <c r="BT5" s="110" t="str">
        <f>_xlfn.XLOOKUP($E5,'Activity 2'!$B$30:$B$36,'Activity 2'!Q$30:Q$36,"N/A",0,1)</f>
        <v>N/A</v>
      </c>
      <c r="BU5" s="110" t="str">
        <f>_xlfn.XLOOKUP($E5,'Activity 3'!$B$20:$B$26,'Activity 3'!A$20:A$26,"No",0,1)</f>
        <v>No</v>
      </c>
      <c r="BV5" s="277" t="str">
        <f>_xlfn.XLOOKUP($E5,'Activity 3'!$B$20:$B$26,'Activity 3'!K$20:K$26,"N/A",0,1)</f>
        <v>N/A</v>
      </c>
      <c r="BW5" s="277" t="str">
        <f>_xlfn.XLOOKUP($E5,'Activity 3'!$B$20:$B$26,'Activity 3'!L$20:L$26,"N/A",0,1)</f>
        <v>N/A</v>
      </c>
      <c r="BX5" s="277" t="str">
        <f>_xlfn.XLOOKUP($E5,'Activity 3'!$B$20:$B$26,'Activity 3'!M$20:M$26,"N/A",0,1)</f>
        <v>N/A</v>
      </c>
      <c r="BY5" s="277" t="str">
        <f>_xlfn.XLOOKUP($E5,'Activity 3'!$B$20:$B$26,'Activity 3'!N$20:N$26,"N/A",0,1)</f>
        <v>N/A</v>
      </c>
      <c r="BZ5" s="277" t="str">
        <f>_xlfn.XLOOKUP($E5,'Activity 3'!$B$20:$B$26,'Activity 3'!O$20:O$26,"N/A",0,1)</f>
        <v>N/A</v>
      </c>
      <c r="CA5" s="277" t="str">
        <f>_xlfn.XLOOKUP($E5,'Activity 3'!$B$20:$B$26,'Activity 3'!R$20:R$26,"N/A",0,1)</f>
        <v>N/A</v>
      </c>
      <c r="CB5" s="110" t="str">
        <f>_xlfn.XLOOKUP($E5,'Activity 4'!$B$20:$B$26,'Activity 4'!$A$20:$A$26,"No",0,1)</f>
        <v>No</v>
      </c>
      <c r="CC5" s="110" t="str">
        <f>_xlfn.XLOOKUP($E5,'Activity 4'!$B$20:$B$26,'Activity 4'!L$20:L$26,"N/A",0,1)</f>
        <v>N/A</v>
      </c>
      <c r="CD5" s="110" t="str">
        <f>_xlfn.XLOOKUP($E5,'Activity 4'!$B$20:$B$26,'Activity 4'!D$20:D$26,"N/A",0,1)</f>
        <v>N/A</v>
      </c>
      <c r="CE5" s="110" t="str">
        <f>_xlfn.XLOOKUP($E5,'Activity 4'!$B$20:$B$26,'Activity 4'!G$20:G$26,"N/A",0,1)</f>
        <v>N/A</v>
      </c>
      <c r="CF5" s="110" t="str">
        <f>_xlfn.XLOOKUP($E5,'Activity 5'!$B$16:$B$22,'Activity 5'!$A$16:$A$22,"No",0,1)</f>
        <v>No</v>
      </c>
      <c r="CG5" s="110" t="str">
        <f>_xlfn.XLOOKUP($E5,'Activity 5'!$B$16:$B$22,'Activity 5'!J$16:J$22,"N/A",0,1)</f>
        <v>N/A</v>
      </c>
      <c r="CH5" s="110" t="str">
        <f>_xlfn.XLOOKUP($E5,'Activity 5'!$B$16:$B$22,'Activity 5'!K$16:K$22,"N/A",0,1)</f>
        <v>N/A</v>
      </c>
      <c r="CI5" s="110" t="str">
        <f>_xlfn.XLOOKUP($E5,'Activity 5'!$B$16:$B$22,'Activity 5'!N$16:N$22,"N/A",0,1)</f>
        <v>N/A</v>
      </c>
      <c r="CJ5" s="110" t="str">
        <f>_xlfn.XLOOKUP($E5,'Activity 5'!$B$16:$B$22,'Activity 5'!O$16:O$22,"N/A",0,1)</f>
        <v>N/A</v>
      </c>
      <c r="CK5" s="110" t="str">
        <f>_xlfn.XLOOKUP($E5,'Activity 5'!$B$16:$B$22,'Activity 5'!P$16:P$22,"N/A",0,1)</f>
        <v>N/A</v>
      </c>
      <c r="CL5" s="110" t="str">
        <f>_xlfn.XLOOKUP($E5,'Activity 5'!$B$16:$B$22,'Activity 5'!Q$16:Q$22,"N/A",0,1)</f>
        <v>N/A</v>
      </c>
      <c r="CM5" s="110" t="str">
        <f>_xlfn.XLOOKUP($E5,'Activity 5'!$B$16:$B$22,'Activity 5'!R$16:R$22,"N/A",0,1)</f>
        <v>N/A</v>
      </c>
      <c r="CN5" s="110" t="str">
        <f>_xlfn.XLOOKUP($E5,'Activity 6'!$B$21:$B$27,'Activity 6'!A$21:A$27,"No",0,1)</f>
        <v>No</v>
      </c>
      <c r="CO5" s="110" t="str">
        <f>_xlfn.XLOOKUP($E5,'Activity 6'!$B$21:$B$27,'Activity 6'!K$21:K$27,"N/A",0,1)</f>
        <v>N/A</v>
      </c>
      <c r="CP5" s="110" t="str">
        <f>_xlfn.XLOOKUP($E5,'Activity 6'!$B$21:$B$27,'Activity 6'!L$21:L$27,"N/A",0,1)</f>
        <v>N/A</v>
      </c>
      <c r="CQ5" s="110" t="str">
        <f>_xlfn.XLOOKUP($E5,'Activity 6'!$B$21:$B$27,'Activity 6'!M$21:M$27,"N/A",0,1)</f>
        <v>N/A</v>
      </c>
      <c r="CR5" s="110" t="str">
        <f>_xlfn.XLOOKUP($E5,'Activity 6'!$B$21:$B$27,'Activity 6'!N$21:N$27,"N/A",0,1)</f>
        <v>N/A</v>
      </c>
      <c r="CS5" s="110" t="str">
        <f>_xlfn.XLOOKUP($E5,'Activity 6'!$B$21:$B$27,'Activity 6'!O$21:O$27,"N/A",0,1)</f>
        <v>N/A</v>
      </c>
      <c r="CT5" s="110" t="str">
        <f>_xlfn.XLOOKUP($E5,'Activity 6'!$B$21:$B$27,'Activity 6'!P$21:P$27,"N/A",0,1)</f>
        <v>N/A</v>
      </c>
      <c r="CU5" s="110" t="str">
        <f>_xlfn.XLOOKUP($E5,'Activity 6'!$B$21:$B$27,'Activity 6'!Q$21:Q$27,"N/A",0,1)</f>
        <v>N/A</v>
      </c>
      <c r="CV5" s="110" t="str">
        <f>_xlfn.XLOOKUP($E5,'Activity 6'!$B$21:$B$27,'Activity 6'!R$21:R$27,"N/A",0,1)</f>
        <v>N/A</v>
      </c>
      <c r="CW5" s="110" t="str">
        <f>_xlfn.XLOOKUP($E5,'Activity 6'!$B$21:$B$27,'Activity 6'!S$21:S$27,"N/A",0,1)</f>
        <v>N/A</v>
      </c>
      <c r="CX5" s="110" t="str">
        <f>_xlfn.XLOOKUP($E5,'Activity 6'!$B$21:$B$27,'Activity 6'!T$21:T$27,"N/A",0,1)</f>
        <v>N/A</v>
      </c>
      <c r="CY5" s="110" t="str">
        <f>_xlfn.XLOOKUP($E5,'Activity 6'!$B$21:$B$27,'Activity 6'!U$21:U$27,"N/A",0,1)</f>
        <v>N/A</v>
      </c>
      <c r="CZ5" s="110" t="str">
        <f>_xlfn.XLOOKUP($E5,'Activity 6'!$B$36:$B$42,'Activity 6'!C$36:C$42,"N/A",0,1)</f>
        <v>N/A</v>
      </c>
      <c r="DA5" s="110" t="str">
        <f>_xlfn.XLOOKUP($E5,'Activity 6'!$B$36:$B$42,'Activity 6'!D$36:D$42,"N/A",0,1)</f>
        <v>N/A</v>
      </c>
      <c r="DB5" s="110" t="str">
        <f>_xlfn.XLOOKUP($E5,'Activity 6'!$B$36:$B$42,'Activity 6'!E$36:E$42,"N/A",0,1)</f>
        <v>N/A</v>
      </c>
      <c r="DC5" s="110" t="str">
        <f>_xlfn.XLOOKUP($E5,'Activity 6'!$B$36:$B$42,'Activity 6'!F$36:F$42,"N/A",0,1)</f>
        <v>N/A</v>
      </c>
      <c r="DD5" s="110" t="str">
        <f>_xlfn.XLOOKUP($E5,'Activity 6'!$B$36:$B$42,'Activity 6'!G$36:G$42,"N/A",0,1)</f>
        <v>N/A</v>
      </c>
      <c r="DE5" s="110" t="str">
        <f>_xlfn.XLOOKUP($E5,'Activity 6'!$B$36:$B$42,'Activity 6'!H$36:H$42,"N/A",0,1)</f>
        <v>N/A</v>
      </c>
      <c r="DF5" s="110" t="str">
        <f>_xlfn.XLOOKUP($E5,'Activity 6'!$B$36:$B$42,'Activity 6'!I$36:I$42,"N/A",0,1)</f>
        <v>N/A</v>
      </c>
      <c r="DG5" s="110" t="str">
        <f>_xlfn.XLOOKUP($E5,'Activity 6'!$B$36:$B$42,'Activity 6'!J$36:J$42,"N/A",0,1)</f>
        <v>N/A</v>
      </c>
      <c r="DH5" s="110" t="str">
        <f>_xlfn.XLOOKUP($E5,'Activity 6'!$B$36:$B$42,'Activity 6'!K$36:K$42,"N/A",0,1)</f>
        <v>N/A</v>
      </c>
      <c r="DI5" s="110" t="str">
        <f>_xlfn.XLOOKUP($E5,'Activity 6'!$B$36:$B$42,'Activity 6'!L$36:L$42,"N/A",0,1)</f>
        <v>N/A</v>
      </c>
      <c r="DJ5" s="110" t="str">
        <f>_xlfn.XLOOKUP($E5,'Activity 6'!$B$36:$B$42,'Activity 6'!M$36:M$42,"N/A",0,1)</f>
        <v>N/A</v>
      </c>
      <c r="DK5" s="110" t="str">
        <f>_xlfn.XLOOKUP($E5,'Activity 6'!$B$36:$B$42,'Activity 6'!N$36:N$42,"N/A",0,1)</f>
        <v>N/A</v>
      </c>
      <c r="DL5" s="110" t="str">
        <f>_xlfn.XLOOKUP($E5,'Activity 6'!$B$46:$B$52,'Activity 6'!C$46:C$52,"N/A",0,1)</f>
        <v>N/A</v>
      </c>
      <c r="DM5" s="110" t="str">
        <f>_xlfn.XLOOKUP($E5,'Activity 6'!$B$46:$B$52,'Activity 6'!D$46:D$52,"N/A",0,1)</f>
        <v>N/A</v>
      </c>
      <c r="DN5" s="110" t="str">
        <f>_xlfn.XLOOKUP($E5,'Activity 6'!$B$46:$B$52,'Activity 6'!E$46:E$52,"N/A",0,1)</f>
        <v>N/A</v>
      </c>
      <c r="DO5" s="110" t="str">
        <f>_xlfn.XLOOKUP($E5,'Activity 6'!$B$46:$B$52,'Activity 6'!F$46:F$52,"N/A",0,1)</f>
        <v>N/A</v>
      </c>
      <c r="DP5" s="110" t="str">
        <f>_xlfn.XLOOKUP($E5,'Activity 6'!$B$46:$B$52,'Activity 6'!G$46:G$52,"N/A",0,1)</f>
        <v>N/A</v>
      </c>
      <c r="DQ5" s="110" t="str">
        <f>_xlfn.XLOOKUP($E5,'Activity 6'!$B$46:$B$52,'Activity 6'!H$46:H$52,"N/A",0,1)</f>
        <v>N/A</v>
      </c>
      <c r="DR5" s="110" t="str">
        <f>_xlfn.XLOOKUP($E5,'Activity 6'!$B$46:$B$52,'Activity 6'!I$46:I$52,"N/A",0,1)</f>
        <v>N/A</v>
      </c>
      <c r="DS5" s="110" t="str">
        <f>_xlfn.XLOOKUP($E5,'Activity 6'!$B$46:$B$52,'Activity 6'!J$46:J$52,"N/A",0,1)</f>
        <v>N/A</v>
      </c>
      <c r="DT5" s="110" t="str">
        <f>_xlfn.XLOOKUP($E5,'Activity 6'!$B$46:$B$52,'Activity 6'!K$46:K$52,"N/A",0,1)</f>
        <v>N/A</v>
      </c>
      <c r="DU5" s="110" t="str">
        <f>_xlfn.XLOOKUP($E5,'Activity 6'!$B$46:$B$52,'Activity 6'!M$46:M$52,"N/A",0,1)</f>
        <v>N/A</v>
      </c>
      <c r="DV5" s="110" t="str">
        <f>_xlfn.XLOOKUP($E5,'Activity 7'!$B$20:$B$26,'Activity 7'!$A$20:$A$26,"No",0,1)</f>
        <v>No</v>
      </c>
      <c r="DW5" s="110" t="str">
        <f>_xlfn.XLOOKUP($E5,'Activity 7'!$B$20:$B$26,'Activity 7'!M$20:M$26,"N/A",0,1)</f>
        <v>N/A</v>
      </c>
      <c r="DX5" s="110" t="str">
        <f>_xlfn.XLOOKUP($E5,'Activity 7'!$B$20:$B$26,'Activity 7'!K$20:K$26,"N/A",0,1)</f>
        <v>N/A</v>
      </c>
      <c r="DY5" s="110" t="str">
        <f>_xlfn.XLOOKUP($E5,'Activity 7'!$B$20:$B$26,'Activity 7'!N$20:N$26,"N/A",0,1)</f>
        <v>N/A</v>
      </c>
      <c r="DZ5" s="110" t="str">
        <f>_xlfn.XLOOKUP($E5,'Activity 7'!$B$20:$B$26,'Activity 7'!O$20:O$26,"N/A",0,1)</f>
        <v>N/A</v>
      </c>
      <c r="EA5" s="110" t="str">
        <f>_xlfn.XLOOKUP($E5,'Activity 7'!$B$20:$B$26,'Activity 7'!P$20:P$26,"N/A",0,1)</f>
        <v>N/A</v>
      </c>
      <c r="EB5" s="110" t="str">
        <f>_xlfn.XLOOKUP($E5,'Activity 7'!$B$20:$B$26,'Activity 7'!Q$20:Q$26,"N/A",0,1)</f>
        <v>N/A</v>
      </c>
      <c r="EC5" s="110" t="str">
        <f>_xlfn.XLOOKUP($E5,'Activity 7'!$B$20:$B$26,'Activity 7'!R$20:R$26,"N/A",0,1)</f>
        <v>N/A</v>
      </c>
      <c r="ED5" s="110" t="str">
        <f>_xlfn.XLOOKUP($E5,'Activity 7'!$B$20:$B$26,'Activity 7'!S$20:S$26,"N/A",0,1)</f>
        <v>N/A</v>
      </c>
      <c r="EE5" s="110" t="str">
        <f>_xlfn.XLOOKUP($E5,'Activity 7'!$B$20:$B$26,'Activity 7'!T$20:T$26,"N/A",0,1)</f>
        <v>N/A</v>
      </c>
      <c r="EF5" s="110" t="str">
        <f>_xlfn.XLOOKUP($E5,'Activity 7'!$B$20:$B$26,'Activity 7'!U$20:U$26,"N/A",0,1)</f>
        <v>N/A</v>
      </c>
      <c r="EG5" s="110" t="str">
        <f>_xlfn.XLOOKUP($E5,'Activity 7'!$B$20:$B$26,'Activity 7'!V$20:V$26,"N/A",0,1)</f>
        <v>N/A</v>
      </c>
      <c r="EH5" s="110" t="str">
        <f>_xlfn.XLOOKUP($E5,'Activity 7'!$B$30:$B$36,'Activity 7'!E$30:E$36,"N/A",0,1)</f>
        <v>N/A</v>
      </c>
      <c r="EI5" s="110" t="str">
        <f>_xlfn.XLOOKUP($E5,'Activity 7'!$B$30:$B$36,'Activity 7'!G$30:G$36,"N/A",0,1)</f>
        <v>N/A</v>
      </c>
      <c r="EJ5" s="110" t="str">
        <f>_xlfn.XLOOKUP($E5,'Activity 7'!$B$30:$B$36,'Activity 7'!I$30:I$36,"N/A",0,1)</f>
        <v>N/A</v>
      </c>
      <c r="EK5" s="110" t="str">
        <f>_xlfn.XLOOKUP($E5,'Activity 7'!$B$30:$B$36,'Activity 7'!J$30:J$36,"N/A",0,1)</f>
        <v>N/A</v>
      </c>
      <c r="EL5" s="110" t="str">
        <f>_xlfn.XLOOKUP($E5,'Activity 7'!$B$30:$B$36,'Activity 7'!K$30:K$36,"N/A",0,1)</f>
        <v>N/A</v>
      </c>
      <c r="EM5" s="110" t="str">
        <f>_xlfn.XLOOKUP($E5,'Activity 7'!$B$30:$B$36,'Activity 7'!L$30:L$36,"N/A",0,1)</f>
        <v>N/A</v>
      </c>
      <c r="EN5" s="110" t="str">
        <f>_xlfn.XLOOKUP($E5,'Activity 7'!$B$30:$B$36,'Activity 7'!M$30:M$36,"N/A",0,1)</f>
        <v>N/A</v>
      </c>
      <c r="EO5" s="110" t="str">
        <f>_xlfn.XLOOKUP($E5,'Activity 7'!$B$30:$B$36,'Activity 7'!N$30:N$36,"N/A",0,1)</f>
        <v>N/A</v>
      </c>
      <c r="EP5" s="110" t="str">
        <f>_xlfn.XLOOKUP($E5,'Activity 7'!$B$30:$B$36,'Activity 7'!P$30:P$36,"N/A",0,1)</f>
        <v>N/A</v>
      </c>
      <c r="EQ5" s="110" t="str">
        <f>_xlfn.XLOOKUP($E5,'Activity 8'!$B$20:$B$26,'Activity 8'!A$20:A$26,"No",0,1)</f>
        <v>No</v>
      </c>
      <c r="ER5" s="110" t="str">
        <f>_xlfn.XLOOKUP($E5,'Activity 8'!$B$20:$B$26,'Activity 8'!I$20:I$26,"N/A",0,1)</f>
        <v>N/A</v>
      </c>
      <c r="ES5" s="110" t="str">
        <f>_xlfn.XLOOKUP($E5,'Activity 8'!$B$20:$B$26,'Activity 8'!J$20:J$26,"N/A",0,1)</f>
        <v>N/A</v>
      </c>
      <c r="ET5" s="110" t="str">
        <f>_xlfn.XLOOKUP($E5,'Activity 8'!$B$20:$B$26,'Activity 8'!K$20:K$26,"N/A",0,1)</f>
        <v>N/A</v>
      </c>
      <c r="EU5" s="110" t="str">
        <f>_xlfn.XLOOKUP($E5,'Activity 8'!$B$20:$B$26,'Activity 8'!L$20:L$26,"N/A",0,1)</f>
        <v>N/A</v>
      </c>
      <c r="EV5" s="110" t="str">
        <f>_xlfn.XLOOKUP($E5,'Activity 8'!$B$20:$B$26,'Activity 8'!M$20:M$26,"N/A",0,1)</f>
        <v>N/A</v>
      </c>
      <c r="EW5" s="110" t="str">
        <f>_xlfn.XLOOKUP($E5,'Activity 8'!$B$20:$B$26,'Activity 8'!N$20:N$26,"N/A",0,1)</f>
        <v>N/A</v>
      </c>
      <c r="EX5" s="110" t="str">
        <f>_xlfn.XLOOKUP($E5,'Activity 8'!$B$20:$B$26,'Activity 8'!O$20:O$26,"N/A",0,1)</f>
        <v>N/A</v>
      </c>
      <c r="EY5" s="110" t="str">
        <f>_xlfn.XLOOKUP($E5,'Activity 8'!$B$20:$B$26,'Activity 8'!P$20:P$26,"N/A",0,1)</f>
        <v>N/A</v>
      </c>
      <c r="EZ5" s="110" t="str">
        <f>_xlfn.XLOOKUP($E5,'Activity 8'!$B$20:$B$26,'Activity 8'!Q$20:Q$26,"N/A",0,1)</f>
        <v>N/A</v>
      </c>
      <c r="FA5" s="110" t="str">
        <f>_xlfn.XLOOKUP($E5,'Activity 8'!$B$20:$B$26,'Activity 8'!R$20:R$26,"N/A",0,1)</f>
        <v>N/A</v>
      </c>
      <c r="FB5" s="110" t="str">
        <f>_xlfn.XLOOKUP($E5,'Activity 8'!$B$20:$B$26,'Activity 8'!S$20:S$26,"N/A",0,1)</f>
        <v>N/A</v>
      </c>
      <c r="FC5" s="110" t="str">
        <f>_xlfn.XLOOKUP($E5,'Activity 8'!$B$20:$B$26,'Activity 8'!T$20:T$26,"N/A",0,1)</f>
        <v>N/A</v>
      </c>
      <c r="FD5" s="110" t="str">
        <f>_xlfn.XLOOKUP($E5,'Activity 8'!$B$20:$B$26,'Activity 8'!U$20:U$26,"N/A",0,1)</f>
        <v>N/A</v>
      </c>
      <c r="FE5" s="110" t="str">
        <f>_xlfn.XLOOKUP($E5,'Activity 8'!$B$20:$B$26,'Activity 8'!V$20:V$26,"N/A",0,1)</f>
        <v>N/A</v>
      </c>
      <c r="FF5" s="116" t="str">
        <f>_xlfn.XLOOKUP($E5,'Activity 8'!$B$30:$B$36,'Activity 8'!D$30:D$36,"N/A",0,1)</f>
        <v>N/A</v>
      </c>
      <c r="FG5" s="116" t="str">
        <f>_xlfn.XLOOKUP($E5,'Activity 8'!$B$30:$B$36,'Activity 8'!E$30:E$36,"N/A",0,1)</f>
        <v>N/A</v>
      </c>
      <c r="FH5" s="116" t="str">
        <f>_xlfn.XLOOKUP($E5,'Activity 8'!$B$30:$B$36,'Activity 8'!F$30:F$36,"N/A",0,1)</f>
        <v>N/A</v>
      </c>
      <c r="FI5" s="116" t="str">
        <f>_xlfn.XLOOKUP($E5,'Activity 8'!$B$30:$B$36,'Activity 8'!G$30:G$36,"N/A",0,1)</f>
        <v>N/A</v>
      </c>
      <c r="FJ5" s="116" t="str">
        <f>_xlfn.XLOOKUP($E5,'Activity 8'!$B$30:$B$36,'Activity 8'!H$30:H$36,"N/A",0,1)</f>
        <v>N/A</v>
      </c>
      <c r="FK5" s="116" t="str">
        <f>_xlfn.XLOOKUP($E5,'Activity 8'!$B$30:$B$36,'Activity 8'!I$30:I$36,"N/A",0,1)</f>
        <v>N/A</v>
      </c>
      <c r="FL5" s="116" t="str">
        <f>_xlfn.XLOOKUP($E5,'Activity 8'!$B$30:$B$36,'Activity 8'!J$30:J$36,"N/A",0,1)</f>
        <v>N/A</v>
      </c>
      <c r="FM5" s="116" t="str">
        <f>_xlfn.XLOOKUP($E5,'Activity 8'!$B$30:$B$36,'Activity 8'!K$30:K$36,"N/A",0,1)</f>
        <v>N/A</v>
      </c>
      <c r="FN5" s="116" t="str">
        <f>_xlfn.XLOOKUP($E5,'Activity 8'!$B$30:$B$36,'Activity 8'!L$30:L$36,"N/A",0,1)</f>
        <v>N/A</v>
      </c>
      <c r="FO5" s="116" t="str">
        <f>_xlfn.XLOOKUP($E5,'Activity 8'!$B$30:$B$36,'Activity 8'!M$30:M$36,"N/A",0,1)</f>
        <v>N/A</v>
      </c>
      <c r="FP5" s="116" t="str">
        <f>_xlfn.XLOOKUP($E5,'Activity 8'!$B$30:$B$36,'Activity 8'!N$30:N$36,"N/A",0,1)</f>
        <v>N/A</v>
      </c>
      <c r="FQ5" s="116" t="str">
        <f>_xlfn.XLOOKUP($E5,'Activity 8'!$B$30:$B$36,'Activity 8'!P$30:P$36,"N/A",0,1)</f>
        <v>N/A</v>
      </c>
      <c r="FR5" s="110" t="str">
        <f>_xlfn.XLOOKUP(E5,'Activity 9'!$B$20:$B$26,'Activity 9'!$A$20:$A$26,"No",0,1)</f>
        <v>No</v>
      </c>
      <c r="FS5" s="110" t="str">
        <f>_xlfn.XLOOKUP($E5,'Activity 9'!$B$20:$B$26,'Activity 9'!J$20:J$26,"N/A",0,1)</f>
        <v>N/A</v>
      </c>
      <c r="FT5" s="110" t="str">
        <f>_xlfn.XLOOKUP($E5,'Activity 9'!$B$20:$B$26,'Activity 9'!K$20:K$26,"N/A",0,1)</f>
        <v>N/A</v>
      </c>
      <c r="FU5" s="110" t="str">
        <f>_xlfn.XLOOKUP($E5,'Activity 9'!$B$20:$B$26,'Activity 9'!L$20:L$26,"N/A",0,1)</f>
        <v>N/A</v>
      </c>
      <c r="FV5" s="110" t="str">
        <f>_xlfn.XLOOKUP($E5,'Activity 9'!$B$20:$B$26,'Activity 9'!M$20:M$26,"N/A",0,1)</f>
        <v>N/A</v>
      </c>
      <c r="FW5" s="110" t="str">
        <f>_xlfn.XLOOKUP($E5,'Activity 9'!$B$20:$B$26,'Activity 9'!N$20:N$26,"N/A",0,1)</f>
        <v>N/A</v>
      </c>
      <c r="FX5" s="110" t="str">
        <f>_xlfn.XLOOKUP($E5,'Activity 9'!$B$20:$B$26,'Activity 9'!O$20:O$26,"N/A",0,1)</f>
        <v>N/A</v>
      </c>
      <c r="FY5" s="110" t="str">
        <f>_xlfn.XLOOKUP($E5,'Activity 9'!$B$20:$B$26,'Activity 9'!P$20:P$26,"N/A",0,1)</f>
        <v>N/A</v>
      </c>
      <c r="FZ5" s="110" t="str">
        <f>_xlfn.XLOOKUP($E5,'Activity 9'!$B$20:$B$26,'Activity 9'!Q$20:Q$26,"N/A",0,1)</f>
        <v>N/A</v>
      </c>
      <c r="GA5" s="110" t="str">
        <f>_xlfn.XLOOKUP($E5,'Activity 9'!$B$20:$B$26,'Activity 9'!R$20:R$26,"N/A",0,1)</f>
        <v>N/A</v>
      </c>
      <c r="GB5" s="110" t="str">
        <f>_xlfn.XLOOKUP($E5,'Activity 9'!$B$20:$B$26,'Activity 9'!S$20:S$26,"N/A",0,1)</f>
        <v>N/A</v>
      </c>
      <c r="GC5" s="110" t="str">
        <f>_xlfn.XLOOKUP($E5,'Activity 9'!$B$20:$B$26,'Activity 9'!T$20:T$26,"N/A",0,1)</f>
        <v>N/A</v>
      </c>
      <c r="GD5" s="110" t="str">
        <f>_xlfn.XLOOKUP($E5,'Activity 9'!$B$30:$B$36,'Activity 9'!E$30:E$36,"N/A",0,1)</f>
        <v>N/A</v>
      </c>
      <c r="GE5" s="110" t="str">
        <f>_xlfn.XLOOKUP($E5,'Activity 9'!$B$30:$B$36,'Activity 9'!F$30:F$36,"N/A",0,1)</f>
        <v>N/A</v>
      </c>
      <c r="GF5" s="110" t="str">
        <f>_xlfn.XLOOKUP($E5,'Activity 9'!$B$30:$B$36,'Activity 9'!G$30:G$36,"N/A",0,1)</f>
        <v>N/A</v>
      </c>
      <c r="GG5" s="110" t="str">
        <f>_xlfn.XLOOKUP($E5,'Activity 9'!$B$30:$B$36,'Activity 9'!H$30:H$36,"N/A",0,1)</f>
        <v>N/A</v>
      </c>
      <c r="GH5" s="110" t="str">
        <f>_xlfn.XLOOKUP($E5,'Activity 9'!$B$30:$B$36,'Activity 9'!I$30:I$36,"N/A",0,1)</f>
        <v>N/A</v>
      </c>
      <c r="GI5" s="110" t="str">
        <f>_xlfn.XLOOKUP($E5,'Activity 9'!$B$30:$B$36,'Activity 9'!J$30:J$36,"N/A",0,1)</f>
        <v>N/A</v>
      </c>
      <c r="GJ5" s="110" t="str">
        <f>_xlfn.XLOOKUP($E5,'Activity 9'!$B$30:$B$36,'Activity 9'!K$30:K$36,"N/A",0,1)</f>
        <v>N/A</v>
      </c>
      <c r="GK5" s="110" t="str">
        <f>_xlfn.XLOOKUP($E5,'Activity 9'!$B$30:$B$36,'Activity 9'!L$30:L$36,"N/A",0,1)</f>
        <v>N/A</v>
      </c>
      <c r="GL5" s="110" t="str">
        <f>_xlfn.XLOOKUP($E5,'Activity 9'!$B$30:$B$36,'Activity 9'!N$30:N$36,"N/A",0,1)</f>
        <v>N/A</v>
      </c>
      <c r="GM5" s="110" t="str">
        <f>_xlfn.XLOOKUP($E5,'Activity 9'!$B$30:$B$36,'Activity 9'!O$30:O$36,"N/A",0,1)</f>
        <v>N/A</v>
      </c>
      <c r="GN5" s="110" t="str">
        <f>_xlfn.XLOOKUP($E5,'Activity 9'!$B$30:$B$36,'Activity 9'!Q$30:Q$36,"N/A",0,1)</f>
        <v>N/A</v>
      </c>
      <c r="GO5" s="110" t="str">
        <f>_xlfn.XLOOKUP($E5,'Activity 10'!$B$20:$B$26,'Activity 10'!A$20:A$26,"No",0,1)</f>
        <v>No</v>
      </c>
      <c r="GP5" s="110" t="str">
        <f>_xlfn.XLOOKUP($E5,'Activity 10'!$B$20:$B$26,'Activity 10'!J$20:J$26,"N/A",0,1)</f>
        <v>N/A</v>
      </c>
      <c r="GQ5" s="110" t="str">
        <f>_xlfn.XLOOKUP($E5,'Activity 10'!$B$20:$B$26,'Activity 10'!K$20:K$26,"N/A",0,1)</f>
        <v>N/A</v>
      </c>
      <c r="GR5" s="110" t="str">
        <f>_xlfn.XLOOKUP($E5,'Activity 10'!$B$20:$B$26,'Activity 10'!L$20:L$26,"N/A",0,1)</f>
        <v>N/A</v>
      </c>
      <c r="GS5" s="110" t="str">
        <f>_xlfn.XLOOKUP($E5,'Activity 10'!$B$20:$B$26,'Activity 10'!M$20:M$26,"N/A",0,1)</f>
        <v>N/A</v>
      </c>
      <c r="GT5" s="110" t="str">
        <f>_xlfn.XLOOKUP($E5,'Activity 10'!$B$20:$B$26,'Activity 10'!N$20:N$26,"N/A",0,1)</f>
        <v>N/A</v>
      </c>
      <c r="GU5" s="110" t="str">
        <f>_xlfn.XLOOKUP($E5,'Activity 10'!$B$20:$B$26,'Activity 10'!O$20:O$26,"N/A",0,1)</f>
        <v>N/A</v>
      </c>
      <c r="GV5" s="110" t="str">
        <f>_xlfn.XLOOKUP($E5,'Activity 10'!$B$20:$B$26,'Activity 10'!P$20:P$26,"N/A",0,1)</f>
        <v>N/A</v>
      </c>
      <c r="GW5" s="110" t="str">
        <f>_xlfn.XLOOKUP($E5,'Activity 10'!$B$20:$B$26,'Activity 10'!Q$20:Q$26,"N/A",0,1)</f>
        <v>N/A</v>
      </c>
      <c r="GX5" s="110" t="str">
        <f>_xlfn.XLOOKUP($E5,'Activity 10'!$B$20:$B$26,'Activity 10'!R$20:R$26,"N/A",0,1)</f>
        <v>N/A</v>
      </c>
      <c r="GY5" s="110" t="str">
        <f>_xlfn.XLOOKUP($E5,'Activity 10'!$B$20:$B$26,'Activity 10'!S$20:S$26,"N/A",0,1)</f>
        <v>N/A</v>
      </c>
      <c r="GZ5" s="110" t="str">
        <f>_xlfn.XLOOKUP($E5,'Activity 10'!$B$20:$B$26,'Activity 10'!T$20:T$26,"N/A",0,1)</f>
        <v>N/A</v>
      </c>
      <c r="HA5" s="110" t="str">
        <f>_xlfn.XLOOKUP($E5,'Activity 10'!$B$20:$B$26,'Activity 10'!U$20:U$26,"N/A",0,1)</f>
        <v>N/A</v>
      </c>
      <c r="HB5" s="110" t="str">
        <f>_xlfn.XLOOKUP($E5,'Activity 10'!$B$20:$B$26,'Activity 10'!V$20:V$26,"N/A",0,1)</f>
        <v>N/A</v>
      </c>
      <c r="HC5" s="110" t="str">
        <f>_xlfn.XLOOKUP($E5,'Activity 10'!$B$30:$B$36,'Activity 10'!E$30:E$36,"N/A",0,1)</f>
        <v>N/A</v>
      </c>
      <c r="HD5" s="110" t="str">
        <f>_xlfn.XLOOKUP($E5,'Activity 10'!$B$30:$B$36,'Activity 10'!F$30:F$36,"N/A",0,1)</f>
        <v>N/A</v>
      </c>
      <c r="HE5" s="110" t="str">
        <f>_xlfn.XLOOKUP($E5,'Activity 10'!$B$30:$B$36,'Activity 10'!G$30:G$36,"N/A",0,1)</f>
        <v>N/A</v>
      </c>
      <c r="HF5" s="110" t="str">
        <f>_xlfn.XLOOKUP($E5,'Activity 10'!$B$30:$B$36,'Activity 10'!H$30:H$36,"N/A",0,1)</f>
        <v>N/A</v>
      </c>
      <c r="HG5" s="110" t="str">
        <f>_xlfn.XLOOKUP($E5,'Activity 10'!$B$30:$B$36,'Activity 10'!I$30:I$36,"N/A",0,1)</f>
        <v>N/A</v>
      </c>
      <c r="HH5" s="110" t="str">
        <f>_xlfn.XLOOKUP($E5,'Activity 10'!$B$30:$B$36,'Activity 10'!J$30:J$36,"N/A",0,1)</f>
        <v>N/A</v>
      </c>
      <c r="HI5" s="110" t="str">
        <f>_xlfn.XLOOKUP($E5,'Activity 10'!$B$30:$B$36,'Activity 10'!K$30:K$36,"N/A",0,1)</f>
        <v>N/A</v>
      </c>
      <c r="HJ5" s="110" t="str">
        <f>_xlfn.XLOOKUP($E5,'Activity 10'!$B$30:$B$36,'Activity 10'!L$30:L$36,"N/A",0,1)</f>
        <v>N/A</v>
      </c>
      <c r="HK5" s="110" t="str">
        <f>_xlfn.XLOOKUP($E5,'Activity 10'!$B$30:$B$36,'Activity 10'!M$30:M$36,"N/A",0,1)</f>
        <v>N/A</v>
      </c>
      <c r="HL5" s="110" t="str">
        <f>_xlfn.XLOOKUP($E5,'Activity 10'!$B$30:$B$36,'Activity 10'!N$30:N$36,"N/A",0,1)</f>
        <v>N/A</v>
      </c>
      <c r="HM5" s="110" t="str">
        <f>_xlfn.XLOOKUP($E5,'Activity 10'!$B$30:$B$36,'Activity 10'!P$30:P$36,"N/A",0,1)</f>
        <v>N/A</v>
      </c>
      <c r="HN5" s="110" t="str">
        <f>_xlfn.XLOOKUP($E5,'Competitive Activity 1'!B$18:B$24,'Competitive Activity 1'!A$18:A$24,"No",0,1)</f>
        <v>No</v>
      </c>
      <c r="HO5" s="110" t="str">
        <f>_xlfn.XLOOKUP($E5,'Competitive Activity 1'!$B$18:$B$24,'Competitive Activity 1'!H$18:H$24,"N/A",0,1)</f>
        <v>N/A</v>
      </c>
      <c r="HP5" s="110" t="str">
        <f>_xlfn.XLOOKUP($E5,'Competitive Activity 1'!$B$18:$B$24,'Competitive Activity 1'!I$18:I$24,"N/A",0,1)</f>
        <v>N/A</v>
      </c>
      <c r="HQ5" s="110" t="str">
        <f>_xlfn.XLOOKUP($E5,'Competitive Activity 1'!$B$18:$B$24,'Competitive Activity 1'!J$18:J$24,"N/A",0,1)</f>
        <v>N/A</v>
      </c>
      <c r="HR5" s="110" t="str">
        <f>_xlfn.XLOOKUP($E5,'Competitive Activity 1'!$B$18:$B$24,'Competitive Activity 1'!K$18:K$24,"N/A",0,1)</f>
        <v>N/A</v>
      </c>
      <c r="HS5" s="110" t="str">
        <f>_xlfn.XLOOKUP($E5,'Competitive Activity 1'!$B$18:$B$24,'Competitive Activity 1'!L$18:L$24,"N/A",0,1)</f>
        <v>N/A</v>
      </c>
      <c r="HT5" s="110" t="str">
        <f>_xlfn.XLOOKUP($E5,'Competitive Activity 1'!$B$18:$B$24,'Competitive Activity 1'!M$18:M$24,"N/A",0,1)</f>
        <v>N/A</v>
      </c>
      <c r="HU5" s="110" t="str">
        <f>_xlfn.XLOOKUP($E5,'Competitive Activity 1'!$B$18:$B$24,'Competitive Activity 1'!N$18:N$24,"N/A",0,1)</f>
        <v>N/A</v>
      </c>
      <c r="HV5" s="110" t="str">
        <f>_xlfn.XLOOKUP($E5,'Competitive Activity 1'!$B$18:$B$24,'Competitive Activity 1'!O$18:O$24,"N/A",0,1)</f>
        <v>N/A</v>
      </c>
      <c r="HW5" s="110" t="str">
        <f>_xlfn.XLOOKUP($E5,'Competitive Activity 1'!$B$18:$B$24,'Competitive Activity 1'!P$18:P$24,"N/A",0,1)</f>
        <v>N/A</v>
      </c>
      <c r="HX5" s="110" t="str">
        <f>_xlfn.XLOOKUP($E5,'Competitive Activity 1'!$B$18:$B$24,'Competitive Activity 1'!Q$18:Q$24,"N/A",0,1)</f>
        <v>N/A</v>
      </c>
      <c r="HY5" s="110" t="str">
        <f>_xlfn.XLOOKUP($E5,'Competitive Activity 1'!$B$18:$B$24,'Competitive Activity 1'!R$18:R$24,"N/A",0,1)</f>
        <v>N/A</v>
      </c>
      <c r="HZ5" s="110" t="str">
        <f>_xlfn.XLOOKUP($E5,'Competitive Activity 1'!$B$18:$B$24,'Competitive Activity 1'!S$18:S$24,"N/A",0,1)</f>
        <v>N/A</v>
      </c>
      <c r="IA5" s="110" t="str">
        <f>_xlfn.XLOOKUP($E5,'Competitive Activity 1'!$B$18:$B$24,'Competitive Activity 1'!T$18:T$24,"N/A",0,1)</f>
        <v>N/A</v>
      </c>
      <c r="IB5" s="110" t="str">
        <f>_xlfn.XLOOKUP($E5,'Competitive Activity 1'!$B$18:$B$24,'Competitive Activity 1'!U$18:U$24,"N/A",0,1)</f>
        <v>N/A</v>
      </c>
      <c r="IC5" s="110" t="str">
        <f>_xlfn.XLOOKUP($E5,'Competitive Activity 1'!$B$28:$B$34,'Competitive Activity 1'!C$28:C$34,"N/A",0,1)</f>
        <v>N/A</v>
      </c>
      <c r="ID5" s="110" t="str">
        <f>_xlfn.XLOOKUP($E5,'Competitive Activity 1'!$B$28:$B$34,'Competitive Activity 1'!D$28:D$34,"N/A",0,1)</f>
        <v>N/A</v>
      </c>
      <c r="IE5" s="110" t="str">
        <f>_xlfn.XLOOKUP($E5,'Competitive Activity 1'!$B$28:$B$34,'Competitive Activity 1'!E$28:E$34,"N/A",0,1)</f>
        <v>N/A</v>
      </c>
      <c r="IF5" s="110" t="str">
        <f>_xlfn.XLOOKUP($E5,'Competitive Activity 1'!$B$28:$B$34,'Competitive Activity 1'!F$28:F$34,"N/A",0,1)</f>
        <v>N/A</v>
      </c>
      <c r="IG5" s="110" t="str">
        <f>_xlfn.XLOOKUP($E5,'Competitive Activity 1'!$B$28:$B$34,'Competitive Activity 1'!G$28:G$34,"N/A",0,1)</f>
        <v>N/A</v>
      </c>
      <c r="IH5" s="110" t="str">
        <f>_xlfn.XLOOKUP($E5,'Competitive Activity 1'!$B$28:$B$34,'Competitive Activity 1'!H$28:H$34,"N/A",0,1)</f>
        <v>N/A</v>
      </c>
      <c r="II5" s="110" t="str">
        <f>_xlfn.XLOOKUP($E5,'Competitive Activity 1'!$B$28:$B$34,'Competitive Activity 1'!I$28:I$34,"N/A",0,1)</f>
        <v>N/A</v>
      </c>
      <c r="IJ5" s="110" t="str">
        <f>_xlfn.XLOOKUP($E5,'Competitive Activity 1'!$B$28:$B$34,'Competitive Activity 1'!J$28:J$34,"N/A",0,1)</f>
        <v>N/A</v>
      </c>
      <c r="IK5" s="110" t="str">
        <f>_xlfn.XLOOKUP($E5,'Competitive Activity 1'!$B$28:$B$34,'Competitive Activity 1'!K$28:K$34,"N/A",0,1)</f>
        <v>N/A</v>
      </c>
      <c r="IL5" s="110" t="str">
        <f>_xlfn.XLOOKUP($E5,'Competitive Activity 1'!$B$28:$B$34,'Competitive Activity 1'!M$28:M$34,"N/A",0,1)</f>
        <v>N/A</v>
      </c>
      <c r="IM5" s="110" t="str">
        <f>_xlfn.XLOOKUP($E5,'Competitive Activity 1'!$B$28:$B$34,'Competitive Activity 1'!N$28:N$34,"N/A",0,1)</f>
        <v>N/A</v>
      </c>
      <c r="IN5" s="110" t="str">
        <f>_xlfn.XLOOKUP($E5,'Competitive Activity 1'!$B$28:$B$34,'Competitive Activity 1'!P$28:P$34,"N/A",0,1)</f>
        <v>N/A</v>
      </c>
      <c r="IO5" s="110" t="str">
        <f>_xlfn.XLOOKUP($E5,'Competitive Activity 2'!$B$20:$B$26,'Competitive Activity 2'!A$20:A$26,"No",0)</f>
        <v>No</v>
      </c>
      <c r="IP5" s="110" t="str">
        <f>_xlfn.XLOOKUP($E5,'Competitive Activity 2'!$B$20:$B$26,'Competitive Activity 2'!L$20:L$26,"N/A",0)</f>
        <v>N/A</v>
      </c>
      <c r="IQ5" s="110" t="str">
        <f>_xlfn.XLOOKUP($E5,'Competitive Activity 2'!$B$20:$B$26,'Competitive Activity 2'!M$20:M$26,"N/A",0)</f>
        <v>N/A</v>
      </c>
      <c r="IR5" s="110" t="str">
        <f>_xlfn.XLOOKUP($E5,'Competitive Activity 2'!$B$20:$B$26,'Competitive Activity 2'!N$20:N$26,"N/A",0)</f>
        <v>N/A</v>
      </c>
      <c r="IS5" s="110" t="str">
        <f>_xlfn.XLOOKUP($E5,'Competitive Activity 2'!$B$20:$B$26,'Competitive Activity 2'!O$20:O$26,"N/A",0)</f>
        <v>N/A</v>
      </c>
      <c r="IT5" s="110" t="str">
        <f>_xlfn.XLOOKUP($E5,'Competitive Activity 2'!$B$20:$B$26,'Competitive Activity 2'!P$20:P$26,"N/A",0)</f>
        <v>N/A</v>
      </c>
      <c r="IU5" s="110" t="str">
        <f>_xlfn.XLOOKUP($E5,'Competitive Activity 2'!$B$20:$B$26,'Competitive Activity 2'!Q$20:Q$26,"N/A",0)</f>
        <v>N/A</v>
      </c>
      <c r="IV5" s="110" t="str">
        <f>_xlfn.XLOOKUP($E5,'Competitive Activity 2'!$B$20:$B$26,'Competitive Activity 2'!R$20:R$26,"N/A",0)</f>
        <v>N/A</v>
      </c>
      <c r="IW5" s="110" t="str">
        <f>_xlfn.XLOOKUP($E5,'Competitive Activity 2'!$B$20:$B$26,'Competitive Activity 2'!S$20:S$26,"N/A",0)</f>
        <v>N/A</v>
      </c>
      <c r="IX5" s="110" t="str">
        <f>_xlfn.XLOOKUP($E5,'Competitive Activity 2'!$B$20:$B$26,'Competitive Activity 2'!T$20:T$26,"N/A",0)</f>
        <v>N/A</v>
      </c>
      <c r="IY5" s="110" t="str">
        <f>_xlfn.XLOOKUP($E5,'Competitive Activity 2'!$B$20:$B$26,'Competitive Activity 2'!U$20:U$26,"N/A",0)</f>
        <v>N/A</v>
      </c>
      <c r="IZ5" s="110" t="str">
        <f>_xlfn.XLOOKUP($E5,'Competitive Activity 2'!$B$30:$B$36,'Competitive Activity 2'!D$30:D$36,"N/A",0)</f>
        <v>N/A</v>
      </c>
      <c r="JA5" s="110" t="str">
        <f>_xlfn.XLOOKUP($E5,'Competitive Activity 2'!$B$30:$B$36,'Competitive Activity 2'!E$30:E$36,"N/A",0)</f>
        <v>N/A</v>
      </c>
      <c r="JB5" s="110" t="str">
        <f>_xlfn.XLOOKUP($E5,'Competitive Activity 2'!$B$30:$B$36,'Competitive Activity 2'!F$30:F$36,"N/A",0)</f>
        <v>N/A</v>
      </c>
      <c r="JC5" s="110" t="str">
        <f>_xlfn.XLOOKUP($E5,'Competitive Activity 2'!$B$30:$B$36,'Competitive Activity 2'!G$30:G$36,"N/A",0)</f>
        <v>N/A</v>
      </c>
      <c r="JD5" s="110" t="str">
        <f>_xlfn.XLOOKUP($E5,'Competitive Activity 2'!$B$30:$B$36,'Competitive Activity 2'!H$30:H$36,"N/A",0)</f>
        <v>N/A</v>
      </c>
      <c r="JE5" s="110" t="str">
        <f>_xlfn.XLOOKUP($E5,'Competitive Activity 2'!$B$30:$B$36,'Competitive Activity 2'!I$30:I$36,"N/A",0)</f>
        <v>N/A</v>
      </c>
      <c r="JF5" s="110" t="str">
        <f>_xlfn.XLOOKUP($E5,'Competitive Activity 2'!$B$30:$B$36,'Competitive Activity 2'!J$30:J$36,"N/A",0)</f>
        <v>N/A</v>
      </c>
      <c r="JG5" s="110" t="str">
        <f>_xlfn.XLOOKUP($E5,'Competitive Activity 2'!$B$30:$B$36,'Competitive Activity 2'!K$30:K$36,"N/A",0)</f>
        <v>N/A</v>
      </c>
      <c r="JH5" s="110" t="str">
        <f>_xlfn.XLOOKUP($E5,'Competitive Activity 2'!$B$30:$B$36,'Competitive Activity 2'!L$30:L$36,"N/A",0)</f>
        <v>N/A</v>
      </c>
      <c r="JI5" s="110" t="str">
        <f>_xlfn.XLOOKUP($E5,'Competitive Activity 2'!$B$30:$B$36,'Competitive Activity 2'!M$30:M$36,"N/A",0)</f>
        <v>N/A</v>
      </c>
      <c r="JJ5" s="110" t="str">
        <f>_xlfn.XLOOKUP($E5,'Competitive Activity 2'!$B$30:$B$36,'Competitive Activity 2'!N$30:N$36,"N/A",0)</f>
        <v>N/A</v>
      </c>
      <c r="JK5" s="110" t="str">
        <f>_xlfn.XLOOKUP($E5,'Competitive Activity 2'!$B$40:$B$46,'Competitive Activity 2'!D$40:D$46,"N/A",0)</f>
        <v>N/A</v>
      </c>
      <c r="JL5" s="110" t="str">
        <f>_xlfn.XLOOKUP($E5,'Competitive Activity 2'!$B$40:$B$46,'Competitive Activity 2'!E$40:E$46,"N/A",0)</f>
        <v>N/A</v>
      </c>
      <c r="JM5" s="110" t="str">
        <f>_xlfn.XLOOKUP($E5,'Competitive Activity 2'!$B$40:$B$46,'Competitive Activity 2'!F$40:F$46,"N/A",0)</f>
        <v>N/A</v>
      </c>
      <c r="JN5" s="110" t="str">
        <f>_xlfn.XLOOKUP($E5,'Competitive Activity 2'!$B$40:$B$46,'Competitive Activity 2'!G$40:G$46,"N/A",0)</f>
        <v>N/A</v>
      </c>
      <c r="JO5" s="110" t="str">
        <f>_xlfn.XLOOKUP($E5,'Competitive Activity 2'!$B$40:$B$46,'Competitive Activity 2'!H$40:H$46,"N/A",0)</f>
        <v>N/A</v>
      </c>
      <c r="JP5" s="110" t="str">
        <f>_xlfn.XLOOKUP($E5,'Competitive Activity 2'!$B$40:$B$46,'Competitive Activity 2'!I$40:I$46,"N/A",0)</f>
        <v>N/A</v>
      </c>
      <c r="JQ5" s="110" t="str">
        <f>_xlfn.XLOOKUP($E5,'Competitive Activity 2'!$B$40:$B$46,'Competitive Activity 2'!J$40:J$46,"N/A",0)</f>
        <v>N/A</v>
      </c>
      <c r="JR5" s="110" t="str">
        <f>_xlfn.XLOOKUP($E5,'Competitive Activity 2'!$B$40:$B$46,'Competitive Activity 2'!K$40:K$46,"N/A",0)</f>
        <v>N/A</v>
      </c>
      <c r="JS5" s="110" t="str">
        <f>_xlfn.XLOOKUP($E5,'Competitive Activity 2'!$B$40:$B$46,'Competitive Activity 2'!M$40:M$46,"N/A",0)</f>
        <v>N/A</v>
      </c>
    </row>
    <row r="6" spans="1:279" s="117" customFormat="1" ht="50.15" customHeight="1" x14ac:dyDescent="0.35">
      <c r="A6" s="110" t="str">
        <f>'1-Cover Sheet'!$C$9</f>
        <v>Select One</v>
      </c>
      <c r="B6" s="110" t="str">
        <f>'1-Cover Sheet'!$F$9</f>
        <v>N/A</v>
      </c>
      <c r="C6" s="110">
        <f>'Summary Sheet'!$D$8</f>
        <v>0</v>
      </c>
      <c r="D6" s="110">
        <f>'Summary Sheet'!$D$10</f>
        <v>0</v>
      </c>
      <c r="E6" s="56">
        <f>'Drop Down Box'!B108</f>
        <v>0</v>
      </c>
      <c r="F6" s="56">
        <f>'Drop Down Box'!C108</f>
        <v>0</v>
      </c>
      <c r="G6" s="56">
        <f>'Drop Down Box'!D108</f>
        <v>0</v>
      </c>
      <c r="H6" s="56" t="str">
        <f>_xlfn.XLOOKUP(E6,'Drop Down Box'!$B$104:$B$187,'Drop Down Box'!$A$104:$A$187,"Unknown",0)</f>
        <v>Activity 1</v>
      </c>
      <c r="I6" s="112" t="str">
        <f>_xlfn.XLOOKUP($E6,'Activity 1'!$B$27:$B$33,'Activity 1'!$N$27:$N$33,"",0)</f>
        <v/>
      </c>
      <c r="J6" s="113" t="str">
        <f>_xlfn.XLOOKUP($E6,'Activity 1'!$B$27:$B$33,'Activity 1'!$P$27:$P$33,"N/A",0)</f>
        <v>N/A</v>
      </c>
      <c r="K6" s="110">
        <f>_xlfn.XLOOKUP($E6,'Activity 1'!$B$17:$B$23,'Activity 1'!E$17:E$23,0,0)</f>
        <v>0</v>
      </c>
      <c r="L6" s="114">
        <f>_xlfn.XLOOKUP($E6,'Activity 1'!$B$17:$B$23,'Activity 1'!F$17:F$23,0,0)</f>
        <v>0</v>
      </c>
      <c r="M6" s="277">
        <f>_xlfn.XLOOKUP($E6,'Activity 1'!$B$17:$B$23,'Activity 1'!G$17:G$23,0,0)</f>
        <v>0</v>
      </c>
      <c r="N6" s="110" t="str">
        <f>_xlfn.XLOOKUP($E6,'Activity 1'!$B$17:$B$23,'Activity 1'!$A$17:$A$23,"No",0,1)</f>
        <v>No</v>
      </c>
      <c r="O6" s="110" t="str">
        <f>_xlfn.XLOOKUP($E6,'Activity 1'!$B$17:$B$23,'Activity 1'!$H$17:$H$23,"N/A",0,1)</f>
        <v>N/A</v>
      </c>
      <c r="P6" s="110" t="str">
        <f>_xlfn.XLOOKUP($E6,'Activity 1'!$B$17:$B$23,'Activity 1'!I$17:I$23,"N/A",0,1)</f>
        <v>N/A</v>
      </c>
      <c r="Q6" s="115" t="str">
        <f>_xlfn.XLOOKUP($E6,'Activity 1'!$B$17:$B$23,'Activity 1'!J$17:J$23,"N/A",0,1)</f>
        <v>N/A</v>
      </c>
      <c r="R6" s="115" t="str">
        <f>_xlfn.XLOOKUP($E6,'Activity 1'!$B$17:$B$23,'Activity 1'!K$17:K$23,"N/A",0,1)</f>
        <v>N/A</v>
      </c>
      <c r="S6" s="115" t="str">
        <f>_xlfn.XLOOKUP($E6,'Activity 1'!$B$17:$B$23,'Activity 1'!L$17:L$23,"N/A",0,1)</f>
        <v>N/A</v>
      </c>
      <c r="T6" s="115" t="str">
        <f>_xlfn.XLOOKUP($E6,'Activity 1'!$B$17:$B$23,'Activity 1'!M$17:M$23,"N/A",0,1)</f>
        <v>N/A</v>
      </c>
      <c r="U6" s="115" t="str">
        <f>_xlfn.XLOOKUP($E6,'Activity 1'!$B$17:$B$23,'Activity 1'!N$17:N$23,"N/A",0,1)</f>
        <v>N/A</v>
      </c>
      <c r="V6" s="115">
        <f t="shared" si="0"/>
        <v>0</v>
      </c>
      <c r="W6" s="110" t="str">
        <f>_xlfn.XLOOKUP($E6,'Activity 1'!$B$17:$B$23,'Activity 1'!O$17:O$23,"N/A",0,1)</f>
        <v>N/A</v>
      </c>
      <c r="X6" s="110" t="str">
        <f>_xlfn.XLOOKUP($E6,'Activity 1'!$B$17:$B$23,'Activity 1'!P$17:P$23,"N/A",0,1)</f>
        <v>N/A</v>
      </c>
      <c r="Y6" s="110" t="str">
        <f>_xlfn.XLOOKUP($E6,'Activity 1'!$B$17:$B$23,'Activity 1'!Q$17:Q$23,"N/A",0,1)</f>
        <v>N/A</v>
      </c>
      <c r="Z6" s="110" t="str">
        <f>_xlfn.XLOOKUP($E6,'Activity 1'!$B$17:$B$23,'Activity 1'!R$17:R$23,"N/A",0,1)</f>
        <v>N/A</v>
      </c>
      <c r="AA6" s="110" t="str">
        <f>_xlfn.XLOOKUP($E6,'Activity 1'!$B$17:$B$23,'Activity 1'!S$17:S$23,"N/A",0,1)</f>
        <v>N/A</v>
      </c>
      <c r="AB6" s="110" t="str">
        <f>_xlfn.XLOOKUP($E6,'Activity 1'!$B$17:$B$23,'Activity 1'!T$17:T$23,"N/A",0,1)</f>
        <v>N/A</v>
      </c>
      <c r="AC6" s="110" t="str">
        <f>_xlfn.XLOOKUP($E6,'Activity 1'!$B$17:$B$23,'Activity 1'!U$17:U$23,"N/A",0,1)</f>
        <v>N/A</v>
      </c>
      <c r="AD6" s="110" t="str">
        <f>_xlfn.XLOOKUP($E6,'Activity 1'!$B$17:$B$23,'Activity 1'!V$17:V$23,"N/A",0,1)</f>
        <v>N/A</v>
      </c>
      <c r="AE6" s="110" t="str">
        <f>_xlfn.XLOOKUP($E6,'Activity 1'!$B$27:$B$33,'Activity 1'!C$27:C$33,"N/A",0,1)</f>
        <v>N/A</v>
      </c>
      <c r="AF6" s="110" t="str">
        <f>_xlfn.XLOOKUP($E6,'Activity 1'!$B$27:$B$33,'Activity 1'!D$27:D$33,"N/A",0,1)</f>
        <v>N/A</v>
      </c>
      <c r="AG6" s="110" t="str">
        <f>_xlfn.XLOOKUP($E6,'Activity 1'!$B$27:$B$33,'Activity 1'!E$27:E$33,"N/A",0,1)</f>
        <v>N/A</v>
      </c>
      <c r="AH6" s="110" t="str">
        <f>_xlfn.XLOOKUP($E6,'Activity 1'!$B$27:$B$33,'Activity 1'!F$27:F$33,"N/A",0,1)</f>
        <v>N/A</v>
      </c>
      <c r="AI6" s="110" t="str">
        <f>_xlfn.XLOOKUP($E6,'Activity 1'!$B$27:$B$33,'Activity 1'!G$27:G$33,"N/A",0,1)</f>
        <v>N/A</v>
      </c>
      <c r="AJ6" s="110" t="str">
        <f>_xlfn.XLOOKUP($E6,'Activity 1'!$B$27:$B$33,'Activity 1'!H$27:H$33,"N/A",0,1)</f>
        <v>N/A</v>
      </c>
      <c r="AK6" s="110" t="str">
        <f>_xlfn.XLOOKUP($E6,'Activity 1'!$B$27:$B$33,'Activity 1'!I$27:I$33,"N/A",0,1)</f>
        <v>N/A</v>
      </c>
      <c r="AL6" s="110" t="str">
        <f>_xlfn.XLOOKUP($E6,'Activity 1'!$B$27:$B$33,'Activity 1'!J$27:J$33,"N/A",0,1)</f>
        <v>N/A</v>
      </c>
      <c r="AM6" s="110" t="str">
        <f>_xlfn.XLOOKUP($E6,'Activity 1'!$B$27:$B$33,'Activity 1'!K$27:K$33,"N/A",0,1)</f>
        <v>N/A</v>
      </c>
      <c r="AN6" s="110" t="str">
        <f>_xlfn.XLOOKUP($E6,'Activity 1'!$B$27:$B$33,'Activity 1'!L$27:L$33,"N/A",0,1)</f>
        <v>N/A</v>
      </c>
      <c r="AO6" s="110" t="str">
        <f>_xlfn.XLOOKUP($E6,'Activity 1'!$B$27:$B$33,'Activity 1'!M$27:M$33,"N/A",0,1)</f>
        <v>N/A</v>
      </c>
      <c r="AP6" s="110" t="str">
        <f>_xlfn.XLOOKUP($E6,'Activity 1'!$B$27:$B$33,'Activity 1'!O$27:O$33,"N/A",0,1)</f>
        <v>N/A</v>
      </c>
      <c r="AQ6" s="110" t="str">
        <f>_xlfn.XLOOKUP($E6,'Activity 1'!$B$27:$B$33,'Activity 1'!Q$27:Q$33,"N/A",0,1)</f>
        <v>N/A</v>
      </c>
      <c r="AR6" s="110" t="str">
        <f>_xlfn.XLOOKUP($E6,'Activity 2'!$B$20:$B$26,'Activity 2'!$A$20:$A$26,"No",0,1)</f>
        <v>No</v>
      </c>
      <c r="AS6" s="110" t="str">
        <f>_xlfn.XLOOKUP($E6,'Activity 2'!B$20:B$26,'Activity 2'!H$20:H$26,"N/A",0)</f>
        <v>N/A</v>
      </c>
      <c r="AT6" s="110" t="str">
        <f>_xlfn.XLOOKUP($E6,'Activity 2'!C$20:C$26,'Activity 2'!I$20:I$26,"N/A",0)</f>
        <v>N/A</v>
      </c>
      <c r="AU6" s="110" t="str">
        <f>_xlfn.XLOOKUP($E6,'Activity 2'!D$20:D$26,'Activity 2'!J$20:J$26,"N/A",0)</f>
        <v>N/A</v>
      </c>
      <c r="AV6" s="110" t="str">
        <f>_xlfn.XLOOKUP($E6,'Activity 2'!E$20:E$26,'Activity 2'!K$20:K$26,"N/A",0)</f>
        <v>N/A</v>
      </c>
      <c r="AW6" s="110" t="str">
        <f>_xlfn.XLOOKUP($E6,'Activity 2'!F$20:F$26,'Activity 2'!L$20:L$26,"N/A",0)</f>
        <v>N/A</v>
      </c>
      <c r="AX6" s="110" t="str">
        <f>_xlfn.XLOOKUP($E6,'Activity 2'!G$20:G$26,'Activity 2'!M$20:M$26,"N/A",0)</f>
        <v>N/A</v>
      </c>
      <c r="AY6" s="110" t="str">
        <f>_xlfn.XLOOKUP($E6,'Activity 2'!H$20:H$26,'Activity 2'!N$20:N$26,"N/A",0)</f>
        <v>N/A</v>
      </c>
      <c r="AZ6" s="110" t="str">
        <f>_xlfn.XLOOKUP($E6,'Activity 2'!I$20:I$26,'Activity 2'!O$20:O$26,"N/A",0)</f>
        <v>N/A</v>
      </c>
      <c r="BA6" s="110" t="str">
        <f>_xlfn.XLOOKUP($E6,'Activity 2'!J$20:J$26,'Activity 2'!P$20:P$26,"N/A",0)</f>
        <v>N/A</v>
      </c>
      <c r="BB6" s="110" t="str">
        <f>_xlfn.XLOOKUP($E6,'Activity 2'!K$20:K$26,'Activity 2'!Q$20:Q$26,"N/A",0)</f>
        <v>N/A</v>
      </c>
      <c r="BC6" s="110" t="str">
        <f>_xlfn.XLOOKUP($E6,'Activity 2'!L$20:L$26,'Activity 2'!R$20:R$26,"N/A",0)</f>
        <v>N/A</v>
      </c>
      <c r="BD6" s="110" t="str">
        <f>_xlfn.XLOOKUP($E6,'Activity 2'!M$20:M$26,'Activity 2'!S$20:S$26,"N/A",0)</f>
        <v>N/A</v>
      </c>
      <c r="BE6" s="110" t="str">
        <f>_xlfn.XLOOKUP($E6,'Activity 2'!N$20:N$26,'Activity 2'!T$20:T$26,"N/A",0)</f>
        <v>N/A</v>
      </c>
      <c r="BF6" s="110" t="str">
        <f>_xlfn.XLOOKUP($E6,'Activity 2'!O$20:O$26,'Activity 2'!U$20:U$26,"N/A",0)</f>
        <v>N/A</v>
      </c>
      <c r="BG6" s="110" t="str">
        <f>_xlfn.XLOOKUP($E6,'Activity 2'!P$20:P$26,'Activity 2'!V$20:V$26,"N/A",0)</f>
        <v>N/A</v>
      </c>
      <c r="BH6" s="110" t="str">
        <f>_xlfn.XLOOKUP($E6,'Activity 2'!$B$30:$B$36,'Activity 2'!C$30:C$36,"N/A",0,1)</f>
        <v>N/A</v>
      </c>
      <c r="BI6" s="110" t="str">
        <f>_xlfn.XLOOKUP($E6,'Activity 2'!$B$30:$B$36,'Activity 2'!D$30:D$36,"N/A",0,1)</f>
        <v>N/A</v>
      </c>
      <c r="BJ6" s="110" t="str">
        <f>_xlfn.XLOOKUP($E6,'Activity 2'!$B$30:$B$36,'Activity 2'!E$30:E$36,"N/A",0,1)</f>
        <v>N/A</v>
      </c>
      <c r="BK6" s="110" t="str">
        <f>_xlfn.XLOOKUP($E6,'Activity 2'!$B$30:$B$36,'Activity 2'!F$30:F$36,"N/A",0,1)</f>
        <v>N/A</v>
      </c>
      <c r="BL6" s="110" t="str">
        <f>_xlfn.XLOOKUP($E6,'Activity 2'!$B$30:$B$36,'Activity 2'!G$30:G$36,"N/A",0,1)</f>
        <v>N/A</v>
      </c>
      <c r="BM6" s="110" t="str">
        <f>_xlfn.XLOOKUP($E6,'Activity 2'!$B$30:$B$36,'Activity 2'!H$30:H$36,"N/A",0,1)</f>
        <v>N/A</v>
      </c>
      <c r="BN6" s="110" t="str">
        <f>_xlfn.XLOOKUP($E6,'Activity 2'!$B$30:$B$36,'Activity 2'!I$30:I$36,"N/A",0,1)</f>
        <v>N/A</v>
      </c>
      <c r="BO6" s="110" t="str">
        <f>_xlfn.XLOOKUP($E6,'Activity 2'!$B$30:$B$36,'Activity 2'!J$30:J$36,"N/A",0,1)</f>
        <v>N/A</v>
      </c>
      <c r="BP6" s="110" t="str">
        <f>_xlfn.XLOOKUP($E6,'Activity 2'!$B$30:$B$36,'Activity 2'!K$30:K$36,"N/A",0,1)</f>
        <v>N/A</v>
      </c>
      <c r="BQ6" s="110" t="str">
        <f>_xlfn.XLOOKUP($E6,'Activity 2'!$B$30:$B$36,'Activity 2'!L$30:L$36,"N/A",0,1)</f>
        <v>N/A</v>
      </c>
      <c r="BR6" s="110" t="str">
        <f>_xlfn.XLOOKUP($E6,'Activity 2'!$B$30:$B$36,'Activity 2'!M$30:M$36,"N/A",0,1)</f>
        <v>N/A</v>
      </c>
      <c r="BS6" s="110" t="str">
        <f>_xlfn.XLOOKUP($E6,'Activity 2'!$B$30:$B$36,'Activity 2'!O$30:O$36,"N/A",0,1)</f>
        <v>N/A</v>
      </c>
      <c r="BT6" s="110" t="str">
        <f>_xlfn.XLOOKUP($E6,'Activity 2'!$B$30:$B$36,'Activity 2'!Q$30:Q$36,"N/A",0,1)</f>
        <v>N/A</v>
      </c>
      <c r="BU6" s="110" t="str">
        <f>_xlfn.XLOOKUP($E6,'Activity 3'!$B$20:$B$26,'Activity 3'!A$20:A$26,"No",0,1)</f>
        <v>No</v>
      </c>
      <c r="BV6" s="277" t="str">
        <f>_xlfn.XLOOKUP($E6,'Activity 3'!$B$20:$B$26,'Activity 3'!K$20:K$26,"N/A",0,1)</f>
        <v>N/A</v>
      </c>
      <c r="BW6" s="277" t="str">
        <f>_xlfn.XLOOKUP($E6,'Activity 3'!$B$20:$B$26,'Activity 3'!L$20:L$26,"N/A",0,1)</f>
        <v>N/A</v>
      </c>
      <c r="BX6" s="277" t="str">
        <f>_xlfn.XLOOKUP($E6,'Activity 3'!$B$20:$B$26,'Activity 3'!M$20:M$26,"N/A",0,1)</f>
        <v>N/A</v>
      </c>
      <c r="BY6" s="277" t="str">
        <f>_xlfn.XLOOKUP($E6,'Activity 3'!$B$20:$B$26,'Activity 3'!N$20:N$26,"N/A",0,1)</f>
        <v>N/A</v>
      </c>
      <c r="BZ6" s="277" t="str">
        <f>_xlfn.XLOOKUP($E6,'Activity 3'!$B$20:$B$26,'Activity 3'!O$20:O$26,"N/A",0,1)</f>
        <v>N/A</v>
      </c>
      <c r="CA6" s="277" t="str">
        <f>_xlfn.XLOOKUP($E6,'Activity 3'!$B$20:$B$26,'Activity 3'!R$20:R$26,"N/A",0,1)</f>
        <v>N/A</v>
      </c>
      <c r="CB6" s="110" t="str">
        <f>_xlfn.XLOOKUP($E6,'Activity 4'!$B$20:$B$26,'Activity 4'!$A$20:$A$26,"No",0,1)</f>
        <v>No</v>
      </c>
      <c r="CC6" s="110" t="str">
        <f>_xlfn.XLOOKUP($E6,'Activity 4'!$B$20:$B$26,'Activity 4'!L$20:L$26,"N/A",0,1)</f>
        <v>N/A</v>
      </c>
      <c r="CD6" s="110" t="str">
        <f>_xlfn.XLOOKUP($E6,'Activity 4'!$B$20:$B$26,'Activity 4'!D$20:D$26,"N/A",0,1)</f>
        <v>N/A</v>
      </c>
      <c r="CE6" s="110" t="str">
        <f>_xlfn.XLOOKUP($E6,'Activity 4'!$B$20:$B$26,'Activity 4'!G$20:G$26,"N/A",0,1)</f>
        <v>N/A</v>
      </c>
      <c r="CF6" s="110" t="str">
        <f>_xlfn.XLOOKUP($E6,'Activity 5'!$B$16:$B$22,'Activity 5'!$A$16:$A$22,"No",0,1)</f>
        <v>No</v>
      </c>
      <c r="CG6" s="110" t="str">
        <f>_xlfn.XLOOKUP($E6,'Activity 5'!$B$16:$B$22,'Activity 5'!J$16:J$22,"N/A",0,1)</f>
        <v>N/A</v>
      </c>
      <c r="CH6" s="110" t="str">
        <f>_xlfn.XLOOKUP($E6,'Activity 5'!$B$16:$B$22,'Activity 5'!K$16:K$22,"N/A",0,1)</f>
        <v>N/A</v>
      </c>
      <c r="CI6" s="110" t="str">
        <f>_xlfn.XLOOKUP($E6,'Activity 5'!$B$16:$B$22,'Activity 5'!N$16:N$22,"N/A",0,1)</f>
        <v>N/A</v>
      </c>
      <c r="CJ6" s="110" t="str">
        <f>_xlfn.XLOOKUP($E6,'Activity 5'!$B$16:$B$22,'Activity 5'!O$16:O$22,"N/A",0,1)</f>
        <v>N/A</v>
      </c>
      <c r="CK6" s="110" t="str">
        <f>_xlfn.XLOOKUP($E6,'Activity 5'!$B$16:$B$22,'Activity 5'!P$16:P$22,"N/A",0,1)</f>
        <v>N/A</v>
      </c>
      <c r="CL6" s="110" t="str">
        <f>_xlfn.XLOOKUP($E6,'Activity 5'!$B$16:$B$22,'Activity 5'!Q$16:Q$22,"N/A",0,1)</f>
        <v>N/A</v>
      </c>
      <c r="CM6" s="110" t="str">
        <f>_xlfn.XLOOKUP($E6,'Activity 5'!$B$16:$B$22,'Activity 5'!R$16:R$22,"N/A",0,1)</f>
        <v>N/A</v>
      </c>
      <c r="CN6" s="110" t="str">
        <f>_xlfn.XLOOKUP($E6,'Activity 6'!$B$21:$B$27,'Activity 6'!A$21:A$27,"No",0,1)</f>
        <v>No</v>
      </c>
      <c r="CO6" s="110" t="str">
        <f>_xlfn.XLOOKUP($E6,'Activity 6'!$B$21:$B$27,'Activity 6'!K$21:K$27,"N/A",0,1)</f>
        <v>N/A</v>
      </c>
      <c r="CP6" s="110" t="str">
        <f>_xlfn.XLOOKUP($E6,'Activity 6'!$B$21:$B$27,'Activity 6'!L$21:L$27,"N/A",0,1)</f>
        <v>N/A</v>
      </c>
      <c r="CQ6" s="110" t="str">
        <f>_xlfn.XLOOKUP($E6,'Activity 6'!$B$21:$B$27,'Activity 6'!M$21:M$27,"N/A",0,1)</f>
        <v>N/A</v>
      </c>
      <c r="CR6" s="110" t="str">
        <f>_xlfn.XLOOKUP($E6,'Activity 6'!$B$21:$B$27,'Activity 6'!N$21:N$27,"N/A",0,1)</f>
        <v>N/A</v>
      </c>
      <c r="CS6" s="110" t="str">
        <f>_xlfn.XLOOKUP($E6,'Activity 6'!$B$21:$B$27,'Activity 6'!O$21:O$27,"N/A",0,1)</f>
        <v>N/A</v>
      </c>
      <c r="CT6" s="110" t="str">
        <f>_xlfn.XLOOKUP($E6,'Activity 6'!$B$21:$B$27,'Activity 6'!P$21:P$27,"N/A",0,1)</f>
        <v>N/A</v>
      </c>
      <c r="CU6" s="110" t="str">
        <f>_xlfn.XLOOKUP($E6,'Activity 6'!$B$21:$B$27,'Activity 6'!Q$21:Q$27,"N/A",0,1)</f>
        <v>N/A</v>
      </c>
      <c r="CV6" s="110" t="str">
        <f>_xlfn.XLOOKUP($E6,'Activity 6'!$B$21:$B$27,'Activity 6'!R$21:R$27,"N/A",0,1)</f>
        <v>N/A</v>
      </c>
      <c r="CW6" s="110" t="str">
        <f>_xlfn.XLOOKUP($E6,'Activity 6'!$B$21:$B$27,'Activity 6'!S$21:S$27,"N/A",0,1)</f>
        <v>N/A</v>
      </c>
      <c r="CX6" s="110" t="str">
        <f>_xlfn.XLOOKUP($E6,'Activity 6'!$B$21:$B$27,'Activity 6'!T$21:T$27,"N/A",0,1)</f>
        <v>N/A</v>
      </c>
      <c r="CY6" s="110" t="str">
        <f>_xlfn.XLOOKUP($E6,'Activity 6'!$B$21:$B$27,'Activity 6'!U$21:U$27,"N/A",0,1)</f>
        <v>N/A</v>
      </c>
      <c r="CZ6" s="110" t="str">
        <f>_xlfn.XLOOKUP($E6,'Activity 6'!$B$36:$B$42,'Activity 6'!C$36:C$42,"N/A",0,1)</f>
        <v>N/A</v>
      </c>
      <c r="DA6" s="110" t="str">
        <f>_xlfn.XLOOKUP($E6,'Activity 6'!$B$36:$B$42,'Activity 6'!D$36:D$42,"N/A",0,1)</f>
        <v>N/A</v>
      </c>
      <c r="DB6" s="110" t="str">
        <f>_xlfn.XLOOKUP($E6,'Activity 6'!$B$36:$B$42,'Activity 6'!E$36:E$42,"N/A",0,1)</f>
        <v>N/A</v>
      </c>
      <c r="DC6" s="110" t="str">
        <f>_xlfn.XLOOKUP($E6,'Activity 6'!$B$36:$B$42,'Activity 6'!F$36:F$42,"N/A",0,1)</f>
        <v>N/A</v>
      </c>
      <c r="DD6" s="110" t="str">
        <f>_xlfn.XLOOKUP($E6,'Activity 6'!$B$36:$B$42,'Activity 6'!G$36:G$42,"N/A",0,1)</f>
        <v>N/A</v>
      </c>
      <c r="DE6" s="110" t="str">
        <f>_xlfn.XLOOKUP($E6,'Activity 6'!$B$36:$B$42,'Activity 6'!H$36:H$42,"N/A",0,1)</f>
        <v>N/A</v>
      </c>
      <c r="DF6" s="110" t="str">
        <f>_xlfn.XLOOKUP($E6,'Activity 6'!$B$36:$B$42,'Activity 6'!I$36:I$42,"N/A",0,1)</f>
        <v>N/A</v>
      </c>
      <c r="DG6" s="110" t="str">
        <f>_xlfn.XLOOKUP($E6,'Activity 6'!$B$36:$B$42,'Activity 6'!J$36:J$42,"N/A",0,1)</f>
        <v>N/A</v>
      </c>
      <c r="DH6" s="110" t="str">
        <f>_xlfn.XLOOKUP($E6,'Activity 6'!$B$36:$B$42,'Activity 6'!K$36:K$42,"N/A",0,1)</f>
        <v>N/A</v>
      </c>
      <c r="DI6" s="110" t="str">
        <f>_xlfn.XLOOKUP($E6,'Activity 6'!$B$36:$B$42,'Activity 6'!L$36:L$42,"N/A",0,1)</f>
        <v>N/A</v>
      </c>
      <c r="DJ6" s="110" t="str">
        <f>_xlfn.XLOOKUP($E6,'Activity 6'!$B$36:$B$42,'Activity 6'!M$36:M$42,"N/A",0,1)</f>
        <v>N/A</v>
      </c>
      <c r="DK6" s="110" t="str">
        <f>_xlfn.XLOOKUP($E6,'Activity 6'!$B$36:$B$42,'Activity 6'!N$36:N$42,"N/A",0,1)</f>
        <v>N/A</v>
      </c>
      <c r="DL6" s="110" t="str">
        <f>_xlfn.XLOOKUP($E6,'Activity 6'!$B$46:$B$52,'Activity 6'!C$46:C$52,"N/A",0,1)</f>
        <v>N/A</v>
      </c>
      <c r="DM6" s="110" t="str">
        <f>_xlfn.XLOOKUP($E6,'Activity 6'!$B$46:$B$52,'Activity 6'!D$46:D$52,"N/A",0,1)</f>
        <v>N/A</v>
      </c>
      <c r="DN6" s="110" t="str">
        <f>_xlfn.XLOOKUP($E6,'Activity 6'!$B$46:$B$52,'Activity 6'!E$46:E$52,"N/A",0,1)</f>
        <v>N/A</v>
      </c>
      <c r="DO6" s="110" t="str">
        <f>_xlfn.XLOOKUP($E6,'Activity 6'!$B$46:$B$52,'Activity 6'!F$46:F$52,"N/A",0,1)</f>
        <v>N/A</v>
      </c>
      <c r="DP6" s="110" t="str">
        <f>_xlfn.XLOOKUP($E6,'Activity 6'!$B$46:$B$52,'Activity 6'!G$46:G$52,"N/A",0,1)</f>
        <v>N/A</v>
      </c>
      <c r="DQ6" s="110" t="str">
        <f>_xlfn.XLOOKUP($E6,'Activity 6'!$B$46:$B$52,'Activity 6'!H$46:H$52,"N/A",0,1)</f>
        <v>N/A</v>
      </c>
      <c r="DR6" s="110" t="str">
        <f>_xlfn.XLOOKUP($E6,'Activity 6'!$B$46:$B$52,'Activity 6'!I$46:I$52,"N/A",0,1)</f>
        <v>N/A</v>
      </c>
      <c r="DS6" s="110" t="str">
        <f>_xlfn.XLOOKUP($E6,'Activity 6'!$B$46:$B$52,'Activity 6'!J$46:J$52,"N/A",0,1)</f>
        <v>N/A</v>
      </c>
      <c r="DT6" s="110" t="str">
        <f>_xlfn.XLOOKUP($E6,'Activity 6'!$B$46:$B$52,'Activity 6'!K$46:K$52,"N/A",0,1)</f>
        <v>N/A</v>
      </c>
      <c r="DU6" s="110" t="str">
        <f>_xlfn.XLOOKUP($E6,'Activity 6'!$B$46:$B$52,'Activity 6'!M$46:M$52,"N/A",0,1)</f>
        <v>N/A</v>
      </c>
      <c r="DV6" s="110" t="str">
        <f>_xlfn.XLOOKUP($E6,'Activity 7'!$B$20:$B$26,'Activity 7'!$A$20:$A$26,"No",0,1)</f>
        <v>No</v>
      </c>
      <c r="DW6" s="110" t="str">
        <f>_xlfn.XLOOKUP($E6,'Activity 7'!$B$20:$B$26,'Activity 7'!M$20:M$26,"N/A",0,1)</f>
        <v>N/A</v>
      </c>
      <c r="DX6" s="110" t="str">
        <f>_xlfn.XLOOKUP($E6,'Activity 7'!$B$20:$B$26,'Activity 7'!K$20:K$26,"N/A",0,1)</f>
        <v>N/A</v>
      </c>
      <c r="DY6" s="110" t="str">
        <f>_xlfn.XLOOKUP($E6,'Activity 7'!$B$20:$B$26,'Activity 7'!N$20:N$26,"N/A",0,1)</f>
        <v>N/A</v>
      </c>
      <c r="DZ6" s="110" t="str">
        <f>_xlfn.XLOOKUP($E6,'Activity 7'!$B$20:$B$26,'Activity 7'!O$20:O$26,"N/A",0,1)</f>
        <v>N/A</v>
      </c>
      <c r="EA6" s="110" t="str">
        <f>_xlfn.XLOOKUP($E6,'Activity 7'!$B$20:$B$26,'Activity 7'!P$20:P$26,"N/A",0,1)</f>
        <v>N/A</v>
      </c>
      <c r="EB6" s="110" t="str">
        <f>_xlfn.XLOOKUP($E6,'Activity 7'!$B$20:$B$26,'Activity 7'!Q$20:Q$26,"N/A",0,1)</f>
        <v>N/A</v>
      </c>
      <c r="EC6" s="110" t="str">
        <f>_xlfn.XLOOKUP($E6,'Activity 7'!$B$20:$B$26,'Activity 7'!R$20:R$26,"N/A",0,1)</f>
        <v>N/A</v>
      </c>
      <c r="ED6" s="110" t="str">
        <f>_xlfn.XLOOKUP($E6,'Activity 7'!$B$20:$B$26,'Activity 7'!S$20:S$26,"N/A",0,1)</f>
        <v>N/A</v>
      </c>
      <c r="EE6" s="110" t="str">
        <f>_xlfn.XLOOKUP($E6,'Activity 7'!$B$20:$B$26,'Activity 7'!T$20:T$26,"N/A",0,1)</f>
        <v>N/A</v>
      </c>
      <c r="EF6" s="110" t="str">
        <f>_xlfn.XLOOKUP($E6,'Activity 7'!$B$20:$B$26,'Activity 7'!U$20:U$26,"N/A",0,1)</f>
        <v>N/A</v>
      </c>
      <c r="EG6" s="110" t="str">
        <f>_xlfn.XLOOKUP($E6,'Activity 7'!$B$20:$B$26,'Activity 7'!V$20:V$26,"N/A",0,1)</f>
        <v>N/A</v>
      </c>
      <c r="EH6" s="110" t="str">
        <f>_xlfn.XLOOKUP($E6,'Activity 7'!$B$30:$B$36,'Activity 7'!E$30:E$36,"N/A",0,1)</f>
        <v>N/A</v>
      </c>
      <c r="EI6" s="110" t="str">
        <f>_xlfn.XLOOKUP($E6,'Activity 7'!$B$30:$B$36,'Activity 7'!G$30:G$36,"N/A",0,1)</f>
        <v>N/A</v>
      </c>
      <c r="EJ6" s="110" t="str">
        <f>_xlfn.XLOOKUP($E6,'Activity 7'!$B$30:$B$36,'Activity 7'!I$30:I$36,"N/A",0,1)</f>
        <v>N/A</v>
      </c>
      <c r="EK6" s="110" t="str">
        <f>_xlfn.XLOOKUP($E6,'Activity 7'!$B$30:$B$36,'Activity 7'!J$30:J$36,"N/A",0,1)</f>
        <v>N/A</v>
      </c>
      <c r="EL6" s="110" t="str">
        <f>_xlfn.XLOOKUP($E6,'Activity 7'!$B$30:$B$36,'Activity 7'!K$30:K$36,"N/A",0,1)</f>
        <v>N/A</v>
      </c>
      <c r="EM6" s="110" t="str">
        <f>_xlfn.XLOOKUP($E6,'Activity 7'!$B$30:$B$36,'Activity 7'!L$30:L$36,"N/A",0,1)</f>
        <v>N/A</v>
      </c>
      <c r="EN6" s="110" t="str">
        <f>_xlfn.XLOOKUP($E6,'Activity 7'!$B$30:$B$36,'Activity 7'!M$30:M$36,"N/A",0,1)</f>
        <v>N/A</v>
      </c>
      <c r="EO6" s="110" t="str">
        <f>_xlfn.XLOOKUP($E6,'Activity 7'!$B$30:$B$36,'Activity 7'!N$30:N$36,"N/A",0,1)</f>
        <v>N/A</v>
      </c>
      <c r="EP6" s="110" t="str">
        <f>_xlfn.XLOOKUP($E6,'Activity 7'!$B$30:$B$36,'Activity 7'!P$30:P$36,"N/A",0,1)</f>
        <v>N/A</v>
      </c>
      <c r="EQ6" s="110" t="str">
        <f>_xlfn.XLOOKUP($E6,'Activity 8'!$B$20:$B$26,'Activity 8'!A$20:A$26,"No",0,1)</f>
        <v>No</v>
      </c>
      <c r="ER6" s="110" t="str">
        <f>_xlfn.XLOOKUP($E6,'Activity 8'!$B$20:$B$26,'Activity 8'!I$20:I$26,"N/A",0,1)</f>
        <v>N/A</v>
      </c>
      <c r="ES6" s="110" t="str">
        <f>_xlfn.XLOOKUP($E6,'Activity 8'!$B$20:$B$26,'Activity 8'!J$20:J$26,"N/A",0,1)</f>
        <v>N/A</v>
      </c>
      <c r="ET6" s="110" t="str">
        <f>_xlfn.XLOOKUP($E6,'Activity 8'!$B$20:$B$26,'Activity 8'!K$20:K$26,"N/A",0,1)</f>
        <v>N/A</v>
      </c>
      <c r="EU6" s="110" t="str">
        <f>_xlfn.XLOOKUP($E6,'Activity 8'!$B$20:$B$26,'Activity 8'!L$20:L$26,"N/A",0,1)</f>
        <v>N/A</v>
      </c>
      <c r="EV6" s="110" t="str">
        <f>_xlfn.XLOOKUP($E6,'Activity 8'!$B$20:$B$26,'Activity 8'!M$20:M$26,"N/A",0,1)</f>
        <v>N/A</v>
      </c>
      <c r="EW6" s="110" t="str">
        <f>_xlfn.XLOOKUP($E6,'Activity 8'!$B$20:$B$26,'Activity 8'!N$20:N$26,"N/A",0,1)</f>
        <v>N/A</v>
      </c>
      <c r="EX6" s="110" t="str">
        <f>_xlfn.XLOOKUP($E6,'Activity 8'!$B$20:$B$26,'Activity 8'!O$20:O$26,"N/A",0,1)</f>
        <v>N/A</v>
      </c>
      <c r="EY6" s="110" t="str">
        <f>_xlfn.XLOOKUP($E6,'Activity 8'!$B$20:$B$26,'Activity 8'!P$20:P$26,"N/A",0,1)</f>
        <v>N/A</v>
      </c>
      <c r="EZ6" s="110" t="str">
        <f>_xlfn.XLOOKUP($E6,'Activity 8'!$B$20:$B$26,'Activity 8'!Q$20:Q$26,"N/A",0,1)</f>
        <v>N/A</v>
      </c>
      <c r="FA6" s="110" t="str">
        <f>_xlfn.XLOOKUP($E6,'Activity 8'!$B$20:$B$26,'Activity 8'!R$20:R$26,"N/A",0,1)</f>
        <v>N/A</v>
      </c>
      <c r="FB6" s="110" t="str">
        <f>_xlfn.XLOOKUP($E6,'Activity 8'!$B$20:$B$26,'Activity 8'!S$20:S$26,"N/A",0,1)</f>
        <v>N/A</v>
      </c>
      <c r="FC6" s="110" t="str">
        <f>_xlfn.XLOOKUP($E6,'Activity 8'!$B$20:$B$26,'Activity 8'!T$20:T$26,"N/A",0,1)</f>
        <v>N/A</v>
      </c>
      <c r="FD6" s="110" t="str">
        <f>_xlfn.XLOOKUP($E6,'Activity 8'!$B$20:$B$26,'Activity 8'!U$20:U$26,"N/A",0,1)</f>
        <v>N/A</v>
      </c>
      <c r="FE6" s="110" t="str">
        <f>_xlfn.XLOOKUP($E6,'Activity 8'!$B$20:$B$26,'Activity 8'!V$20:V$26,"N/A",0,1)</f>
        <v>N/A</v>
      </c>
      <c r="FF6" s="116" t="str">
        <f>_xlfn.XLOOKUP($E6,'Activity 8'!$B$30:$B$36,'Activity 8'!D$30:D$36,"N/A",0,1)</f>
        <v>N/A</v>
      </c>
      <c r="FG6" s="116" t="str">
        <f>_xlfn.XLOOKUP($E6,'Activity 8'!$B$30:$B$36,'Activity 8'!E$30:E$36,"N/A",0,1)</f>
        <v>N/A</v>
      </c>
      <c r="FH6" s="116" t="str">
        <f>_xlfn.XLOOKUP($E6,'Activity 8'!$B$30:$B$36,'Activity 8'!F$30:F$36,"N/A",0,1)</f>
        <v>N/A</v>
      </c>
      <c r="FI6" s="116" t="str">
        <f>_xlfn.XLOOKUP($E6,'Activity 8'!$B$30:$B$36,'Activity 8'!G$30:G$36,"N/A",0,1)</f>
        <v>N/A</v>
      </c>
      <c r="FJ6" s="116" t="str">
        <f>_xlfn.XLOOKUP($E6,'Activity 8'!$B$30:$B$36,'Activity 8'!H$30:H$36,"N/A",0,1)</f>
        <v>N/A</v>
      </c>
      <c r="FK6" s="116" t="str">
        <f>_xlfn.XLOOKUP($E6,'Activity 8'!$B$30:$B$36,'Activity 8'!I$30:I$36,"N/A",0,1)</f>
        <v>N/A</v>
      </c>
      <c r="FL6" s="116" t="str">
        <f>_xlfn.XLOOKUP($E6,'Activity 8'!$B$30:$B$36,'Activity 8'!J$30:J$36,"N/A",0,1)</f>
        <v>N/A</v>
      </c>
      <c r="FM6" s="116" t="str">
        <f>_xlfn.XLOOKUP($E6,'Activity 8'!$B$30:$B$36,'Activity 8'!K$30:K$36,"N/A",0,1)</f>
        <v>N/A</v>
      </c>
      <c r="FN6" s="116" t="str">
        <f>_xlfn.XLOOKUP($E6,'Activity 8'!$B$30:$B$36,'Activity 8'!L$30:L$36,"N/A",0,1)</f>
        <v>N/A</v>
      </c>
      <c r="FO6" s="116" t="str">
        <f>_xlfn.XLOOKUP($E6,'Activity 8'!$B$30:$B$36,'Activity 8'!M$30:M$36,"N/A",0,1)</f>
        <v>N/A</v>
      </c>
      <c r="FP6" s="116" t="str">
        <f>_xlfn.XLOOKUP($E6,'Activity 8'!$B$30:$B$36,'Activity 8'!N$30:N$36,"N/A",0,1)</f>
        <v>N/A</v>
      </c>
      <c r="FQ6" s="116" t="str">
        <f>_xlfn.XLOOKUP($E6,'Activity 8'!$B$30:$B$36,'Activity 8'!P$30:P$36,"N/A",0,1)</f>
        <v>N/A</v>
      </c>
      <c r="FR6" s="110" t="str">
        <f>_xlfn.XLOOKUP(E6,'Activity 9'!$B$20:$B$26,'Activity 9'!$A$20:$A$26,"No",0,1)</f>
        <v>No</v>
      </c>
      <c r="FS6" s="110" t="str">
        <f>_xlfn.XLOOKUP($E6,'Activity 9'!$B$20:$B$26,'Activity 9'!J$20:J$26,"N/A",0,1)</f>
        <v>N/A</v>
      </c>
      <c r="FT6" s="110" t="str">
        <f>_xlfn.XLOOKUP($E6,'Activity 9'!$B$20:$B$26,'Activity 9'!K$20:K$26,"N/A",0,1)</f>
        <v>N/A</v>
      </c>
      <c r="FU6" s="110" t="str">
        <f>_xlfn.XLOOKUP($E6,'Activity 9'!$B$20:$B$26,'Activity 9'!L$20:L$26,"N/A",0,1)</f>
        <v>N/A</v>
      </c>
      <c r="FV6" s="110" t="str">
        <f>_xlfn.XLOOKUP($E6,'Activity 9'!$B$20:$B$26,'Activity 9'!M$20:M$26,"N/A",0,1)</f>
        <v>N/A</v>
      </c>
      <c r="FW6" s="110" t="str">
        <f>_xlfn.XLOOKUP($E6,'Activity 9'!$B$20:$B$26,'Activity 9'!N$20:N$26,"N/A",0,1)</f>
        <v>N/A</v>
      </c>
      <c r="FX6" s="110" t="str">
        <f>_xlfn.XLOOKUP($E6,'Activity 9'!$B$20:$B$26,'Activity 9'!O$20:O$26,"N/A",0,1)</f>
        <v>N/A</v>
      </c>
      <c r="FY6" s="110" t="str">
        <f>_xlfn.XLOOKUP($E6,'Activity 9'!$B$20:$B$26,'Activity 9'!P$20:P$26,"N/A",0,1)</f>
        <v>N/A</v>
      </c>
      <c r="FZ6" s="110" t="str">
        <f>_xlfn.XLOOKUP($E6,'Activity 9'!$B$20:$B$26,'Activity 9'!Q$20:Q$26,"N/A",0,1)</f>
        <v>N/A</v>
      </c>
      <c r="GA6" s="110" t="str">
        <f>_xlfn.XLOOKUP($E6,'Activity 9'!$B$20:$B$26,'Activity 9'!R$20:R$26,"N/A",0,1)</f>
        <v>N/A</v>
      </c>
      <c r="GB6" s="110" t="str">
        <f>_xlfn.XLOOKUP($E6,'Activity 9'!$B$20:$B$26,'Activity 9'!S$20:S$26,"N/A",0,1)</f>
        <v>N/A</v>
      </c>
      <c r="GC6" s="110" t="str">
        <f>_xlfn.XLOOKUP($E6,'Activity 9'!$B$20:$B$26,'Activity 9'!T$20:T$26,"N/A",0,1)</f>
        <v>N/A</v>
      </c>
      <c r="GD6" s="110" t="str">
        <f>_xlfn.XLOOKUP($E6,'Activity 9'!$B$30:$B$36,'Activity 9'!E$30:E$36,"N/A",0,1)</f>
        <v>N/A</v>
      </c>
      <c r="GE6" s="110" t="str">
        <f>_xlfn.XLOOKUP($E6,'Activity 9'!$B$30:$B$36,'Activity 9'!F$30:F$36,"N/A",0,1)</f>
        <v>N/A</v>
      </c>
      <c r="GF6" s="110" t="str">
        <f>_xlfn.XLOOKUP($E6,'Activity 9'!$B$30:$B$36,'Activity 9'!G$30:G$36,"N/A",0,1)</f>
        <v>N/A</v>
      </c>
      <c r="GG6" s="110" t="str">
        <f>_xlfn.XLOOKUP($E6,'Activity 9'!$B$30:$B$36,'Activity 9'!H$30:H$36,"N/A",0,1)</f>
        <v>N/A</v>
      </c>
      <c r="GH6" s="110" t="str">
        <f>_xlfn.XLOOKUP($E6,'Activity 9'!$B$30:$B$36,'Activity 9'!I$30:I$36,"N/A",0,1)</f>
        <v>N/A</v>
      </c>
      <c r="GI6" s="110" t="str">
        <f>_xlfn.XLOOKUP($E6,'Activity 9'!$B$30:$B$36,'Activity 9'!J$30:J$36,"N/A",0,1)</f>
        <v>N/A</v>
      </c>
      <c r="GJ6" s="110" t="str">
        <f>_xlfn.XLOOKUP($E6,'Activity 9'!$B$30:$B$36,'Activity 9'!K$30:K$36,"N/A",0,1)</f>
        <v>N/A</v>
      </c>
      <c r="GK6" s="110" t="str">
        <f>_xlfn.XLOOKUP($E6,'Activity 9'!$B$30:$B$36,'Activity 9'!L$30:L$36,"N/A",0,1)</f>
        <v>N/A</v>
      </c>
      <c r="GL6" s="110" t="str">
        <f>_xlfn.XLOOKUP($E6,'Activity 9'!$B$30:$B$36,'Activity 9'!N$30:N$36,"N/A",0,1)</f>
        <v>N/A</v>
      </c>
      <c r="GM6" s="110" t="str">
        <f>_xlfn.XLOOKUP($E6,'Activity 9'!$B$30:$B$36,'Activity 9'!O$30:O$36,"N/A",0,1)</f>
        <v>N/A</v>
      </c>
      <c r="GN6" s="110" t="str">
        <f>_xlfn.XLOOKUP($E6,'Activity 9'!$B$30:$B$36,'Activity 9'!Q$30:Q$36,"N/A",0,1)</f>
        <v>N/A</v>
      </c>
      <c r="GO6" s="110" t="str">
        <f>_xlfn.XLOOKUP($E6,'Activity 10'!$B$20:$B$26,'Activity 10'!A$20:A$26,"No",0,1)</f>
        <v>No</v>
      </c>
      <c r="GP6" s="110" t="str">
        <f>_xlfn.XLOOKUP($E6,'Activity 10'!$B$20:$B$26,'Activity 10'!J$20:J$26,"N/A",0,1)</f>
        <v>N/A</v>
      </c>
      <c r="GQ6" s="110" t="str">
        <f>_xlfn.XLOOKUP($E6,'Activity 10'!$B$20:$B$26,'Activity 10'!K$20:K$26,"N/A",0,1)</f>
        <v>N/A</v>
      </c>
      <c r="GR6" s="110" t="str">
        <f>_xlfn.XLOOKUP($E6,'Activity 10'!$B$20:$B$26,'Activity 10'!L$20:L$26,"N/A",0,1)</f>
        <v>N/A</v>
      </c>
      <c r="GS6" s="110" t="str">
        <f>_xlfn.XLOOKUP($E6,'Activity 10'!$B$20:$B$26,'Activity 10'!M$20:M$26,"N/A",0,1)</f>
        <v>N/A</v>
      </c>
      <c r="GT6" s="110" t="str">
        <f>_xlfn.XLOOKUP($E6,'Activity 10'!$B$20:$B$26,'Activity 10'!N$20:N$26,"N/A",0,1)</f>
        <v>N/A</v>
      </c>
      <c r="GU6" s="110" t="str">
        <f>_xlfn.XLOOKUP($E6,'Activity 10'!$B$20:$B$26,'Activity 10'!O$20:O$26,"N/A",0,1)</f>
        <v>N/A</v>
      </c>
      <c r="GV6" s="110" t="str">
        <f>_xlfn.XLOOKUP($E6,'Activity 10'!$B$20:$B$26,'Activity 10'!P$20:P$26,"N/A",0,1)</f>
        <v>N/A</v>
      </c>
      <c r="GW6" s="110" t="str">
        <f>_xlfn.XLOOKUP($E6,'Activity 10'!$B$20:$B$26,'Activity 10'!Q$20:Q$26,"N/A",0,1)</f>
        <v>N/A</v>
      </c>
      <c r="GX6" s="110" t="str">
        <f>_xlfn.XLOOKUP($E6,'Activity 10'!$B$20:$B$26,'Activity 10'!R$20:R$26,"N/A",0,1)</f>
        <v>N/A</v>
      </c>
      <c r="GY6" s="110" t="str">
        <f>_xlfn.XLOOKUP($E6,'Activity 10'!$B$20:$B$26,'Activity 10'!S$20:S$26,"N/A",0,1)</f>
        <v>N/A</v>
      </c>
      <c r="GZ6" s="110" t="str">
        <f>_xlfn.XLOOKUP($E6,'Activity 10'!$B$20:$B$26,'Activity 10'!T$20:T$26,"N/A",0,1)</f>
        <v>N/A</v>
      </c>
      <c r="HA6" s="110" t="str">
        <f>_xlfn.XLOOKUP($E6,'Activity 10'!$B$20:$B$26,'Activity 10'!U$20:U$26,"N/A",0,1)</f>
        <v>N/A</v>
      </c>
      <c r="HB6" s="110" t="str">
        <f>_xlfn.XLOOKUP($E6,'Activity 10'!$B$20:$B$26,'Activity 10'!V$20:V$26,"N/A",0,1)</f>
        <v>N/A</v>
      </c>
      <c r="HC6" s="110" t="str">
        <f>_xlfn.XLOOKUP($E6,'Activity 10'!$B$30:$B$36,'Activity 10'!E$30:E$36,"N/A",0,1)</f>
        <v>N/A</v>
      </c>
      <c r="HD6" s="110" t="str">
        <f>_xlfn.XLOOKUP($E6,'Activity 10'!$B$30:$B$36,'Activity 10'!F$30:F$36,"N/A",0,1)</f>
        <v>N/A</v>
      </c>
      <c r="HE6" s="110" t="str">
        <f>_xlfn.XLOOKUP($E6,'Activity 10'!$B$30:$B$36,'Activity 10'!G$30:G$36,"N/A",0,1)</f>
        <v>N/A</v>
      </c>
      <c r="HF6" s="110" t="str">
        <f>_xlfn.XLOOKUP($E6,'Activity 10'!$B$30:$B$36,'Activity 10'!H$30:H$36,"N/A",0,1)</f>
        <v>N/A</v>
      </c>
      <c r="HG6" s="110" t="str">
        <f>_xlfn.XLOOKUP($E6,'Activity 10'!$B$30:$B$36,'Activity 10'!I$30:I$36,"N/A",0,1)</f>
        <v>N/A</v>
      </c>
      <c r="HH6" s="110" t="str">
        <f>_xlfn.XLOOKUP($E6,'Activity 10'!$B$30:$B$36,'Activity 10'!J$30:J$36,"N/A",0,1)</f>
        <v>N/A</v>
      </c>
      <c r="HI6" s="110" t="str">
        <f>_xlfn.XLOOKUP($E6,'Activity 10'!$B$30:$B$36,'Activity 10'!K$30:K$36,"N/A",0,1)</f>
        <v>N/A</v>
      </c>
      <c r="HJ6" s="110" t="str">
        <f>_xlfn.XLOOKUP($E6,'Activity 10'!$B$30:$B$36,'Activity 10'!L$30:L$36,"N/A",0,1)</f>
        <v>N/A</v>
      </c>
      <c r="HK6" s="110" t="str">
        <f>_xlfn.XLOOKUP($E6,'Activity 10'!$B$30:$B$36,'Activity 10'!M$30:M$36,"N/A",0,1)</f>
        <v>N/A</v>
      </c>
      <c r="HL6" s="110" t="str">
        <f>_xlfn.XLOOKUP($E6,'Activity 10'!$B$30:$B$36,'Activity 10'!N$30:N$36,"N/A",0,1)</f>
        <v>N/A</v>
      </c>
      <c r="HM6" s="110" t="str">
        <f>_xlfn.XLOOKUP($E6,'Activity 10'!$B$30:$B$36,'Activity 10'!P$30:P$36,"N/A",0,1)</f>
        <v>N/A</v>
      </c>
      <c r="HN6" s="110" t="str">
        <f>_xlfn.XLOOKUP($E6,'Competitive Activity 1'!B$18:B$24,'Competitive Activity 1'!A$18:A$24,"No",0,1)</f>
        <v>No</v>
      </c>
      <c r="HO6" s="110" t="str">
        <f>_xlfn.XLOOKUP($E6,'Competitive Activity 1'!$B$18:$B$24,'Competitive Activity 1'!H$18:H$24,"N/A",0,1)</f>
        <v>N/A</v>
      </c>
      <c r="HP6" s="110" t="str">
        <f>_xlfn.XLOOKUP($E6,'Competitive Activity 1'!$B$18:$B$24,'Competitive Activity 1'!I$18:I$24,"N/A",0,1)</f>
        <v>N/A</v>
      </c>
      <c r="HQ6" s="110" t="str">
        <f>_xlfn.XLOOKUP($E6,'Competitive Activity 1'!$B$18:$B$24,'Competitive Activity 1'!J$18:J$24,"N/A",0,1)</f>
        <v>N/A</v>
      </c>
      <c r="HR6" s="110" t="str">
        <f>_xlfn.XLOOKUP($E6,'Competitive Activity 1'!$B$18:$B$24,'Competitive Activity 1'!K$18:K$24,"N/A",0,1)</f>
        <v>N/A</v>
      </c>
      <c r="HS6" s="110" t="str">
        <f>_xlfn.XLOOKUP($E6,'Competitive Activity 1'!$B$18:$B$24,'Competitive Activity 1'!L$18:L$24,"N/A",0,1)</f>
        <v>N/A</v>
      </c>
      <c r="HT6" s="110" t="str">
        <f>_xlfn.XLOOKUP($E6,'Competitive Activity 1'!$B$18:$B$24,'Competitive Activity 1'!M$18:M$24,"N/A",0,1)</f>
        <v>N/A</v>
      </c>
      <c r="HU6" s="110" t="str">
        <f>_xlfn.XLOOKUP($E6,'Competitive Activity 1'!$B$18:$B$24,'Competitive Activity 1'!N$18:N$24,"N/A",0,1)</f>
        <v>N/A</v>
      </c>
      <c r="HV6" s="110" t="str">
        <f>_xlfn.XLOOKUP($E6,'Competitive Activity 1'!$B$18:$B$24,'Competitive Activity 1'!O$18:O$24,"N/A",0,1)</f>
        <v>N/A</v>
      </c>
      <c r="HW6" s="110" t="str">
        <f>_xlfn.XLOOKUP($E6,'Competitive Activity 1'!$B$18:$B$24,'Competitive Activity 1'!P$18:P$24,"N/A",0,1)</f>
        <v>N/A</v>
      </c>
      <c r="HX6" s="110" t="str">
        <f>_xlfn.XLOOKUP($E6,'Competitive Activity 1'!$B$18:$B$24,'Competitive Activity 1'!Q$18:Q$24,"N/A",0,1)</f>
        <v>N/A</v>
      </c>
      <c r="HY6" s="110" t="str">
        <f>_xlfn.XLOOKUP($E6,'Competitive Activity 1'!$B$18:$B$24,'Competitive Activity 1'!R$18:R$24,"N/A",0,1)</f>
        <v>N/A</v>
      </c>
      <c r="HZ6" s="110" t="str">
        <f>_xlfn.XLOOKUP($E6,'Competitive Activity 1'!$B$18:$B$24,'Competitive Activity 1'!S$18:S$24,"N/A",0,1)</f>
        <v>N/A</v>
      </c>
      <c r="IA6" s="110" t="str">
        <f>_xlfn.XLOOKUP($E6,'Competitive Activity 1'!$B$18:$B$24,'Competitive Activity 1'!T$18:T$24,"N/A",0,1)</f>
        <v>N/A</v>
      </c>
      <c r="IB6" s="110" t="str">
        <f>_xlfn.XLOOKUP($E6,'Competitive Activity 1'!$B$18:$B$24,'Competitive Activity 1'!U$18:U$24,"N/A",0,1)</f>
        <v>N/A</v>
      </c>
      <c r="IC6" s="110" t="str">
        <f>_xlfn.XLOOKUP($E6,'Competitive Activity 1'!$B$28:$B$34,'Competitive Activity 1'!C$28:C$34,"N/A",0,1)</f>
        <v>N/A</v>
      </c>
      <c r="ID6" s="110" t="str">
        <f>_xlfn.XLOOKUP($E6,'Competitive Activity 1'!$B$28:$B$34,'Competitive Activity 1'!D$28:D$34,"N/A",0,1)</f>
        <v>N/A</v>
      </c>
      <c r="IE6" s="110" t="str">
        <f>_xlfn.XLOOKUP($E6,'Competitive Activity 1'!$B$28:$B$34,'Competitive Activity 1'!E$28:E$34,"N/A",0,1)</f>
        <v>N/A</v>
      </c>
      <c r="IF6" s="110" t="str">
        <f>_xlfn.XLOOKUP($E6,'Competitive Activity 1'!$B$28:$B$34,'Competitive Activity 1'!F$28:F$34,"N/A",0,1)</f>
        <v>N/A</v>
      </c>
      <c r="IG6" s="110" t="str">
        <f>_xlfn.XLOOKUP($E6,'Competitive Activity 1'!$B$28:$B$34,'Competitive Activity 1'!G$28:G$34,"N/A",0,1)</f>
        <v>N/A</v>
      </c>
      <c r="IH6" s="110" t="str">
        <f>_xlfn.XLOOKUP($E6,'Competitive Activity 1'!$B$28:$B$34,'Competitive Activity 1'!H$28:H$34,"N/A",0,1)</f>
        <v>N/A</v>
      </c>
      <c r="II6" s="110" t="str">
        <f>_xlfn.XLOOKUP($E6,'Competitive Activity 1'!$B$28:$B$34,'Competitive Activity 1'!I$28:I$34,"N/A",0,1)</f>
        <v>N/A</v>
      </c>
      <c r="IJ6" s="110" t="str">
        <f>_xlfn.XLOOKUP($E6,'Competitive Activity 1'!$B$28:$B$34,'Competitive Activity 1'!J$28:J$34,"N/A",0,1)</f>
        <v>N/A</v>
      </c>
      <c r="IK6" s="110" t="str">
        <f>_xlfn.XLOOKUP($E6,'Competitive Activity 1'!$B$28:$B$34,'Competitive Activity 1'!K$28:K$34,"N/A",0,1)</f>
        <v>N/A</v>
      </c>
      <c r="IL6" s="110" t="str">
        <f>_xlfn.XLOOKUP($E6,'Competitive Activity 1'!$B$28:$B$34,'Competitive Activity 1'!M$28:M$34,"N/A",0,1)</f>
        <v>N/A</v>
      </c>
      <c r="IM6" s="110" t="str">
        <f>_xlfn.XLOOKUP($E6,'Competitive Activity 1'!$B$28:$B$34,'Competitive Activity 1'!N$28:N$34,"N/A",0,1)</f>
        <v>N/A</v>
      </c>
      <c r="IN6" s="110" t="str">
        <f>_xlfn.XLOOKUP($E6,'Competitive Activity 1'!$B$28:$B$34,'Competitive Activity 1'!P$28:P$34,"N/A",0,1)</f>
        <v>N/A</v>
      </c>
      <c r="IO6" s="110" t="str">
        <f>_xlfn.XLOOKUP($E6,'Competitive Activity 2'!$B$20:$B$26,'Competitive Activity 2'!A$20:A$26,"No",0)</f>
        <v>No</v>
      </c>
      <c r="IP6" s="110" t="str">
        <f>_xlfn.XLOOKUP($E6,'Competitive Activity 2'!$B$20:$B$26,'Competitive Activity 2'!L$20:L$26,"N/A",0)</f>
        <v>N/A</v>
      </c>
      <c r="IQ6" s="110" t="str">
        <f>_xlfn.XLOOKUP($E6,'Competitive Activity 2'!$B$20:$B$26,'Competitive Activity 2'!M$20:M$26,"N/A",0)</f>
        <v>N/A</v>
      </c>
      <c r="IR6" s="110" t="str">
        <f>_xlfn.XLOOKUP($E6,'Competitive Activity 2'!$B$20:$B$26,'Competitive Activity 2'!N$20:N$26,"N/A",0)</f>
        <v>N/A</v>
      </c>
      <c r="IS6" s="110" t="str">
        <f>_xlfn.XLOOKUP($E6,'Competitive Activity 2'!$B$20:$B$26,'Competitive Activity 2'!O$20:O$26,"N/A",0)</f>
        <v>N/A</v>
      </c>
      <c r="IT6" s="110" t="str">
        <f>_xlfn.XLOOKUP($E6,'Competitive Activity 2'!$B$20:$B$26,'Competitive Activity 2'!P$20:P$26,"N/A",0)</f>
        <v>N/A</v>
      </c>
      <c r="IU6" s="110" t="str">
        <f>_xlfn.XLOOKUP($E6,'Competitive Activity 2'!$B$20:$B$26,'Competitive Activity 2'!Q$20:Q$26,"N/A",0)</f>
        <v>N/A</v>
      </c>
      <c r="IV6" s="110" t="str">
        <f>_xlfn.XLOOKUP($E6,'Competitive Activity 2'!$B$20:$B$26,'Competitive Activity 2'!R$20:R$26,"N/A",0)</f>
        <v>N/A</v>
      </c>
      <c r="IW6" s="110" t="str">
        <f>_xlfn.XLOOKUP($E6,'Competitive Activity 2'!$B$20:$B$26,'Competitive Activity 2'!S$20:S$26,"N/A",0)</f>
        <v>N/A</v>
      </c>
      <c r="IX6" s="110" t="str">
        <f>_xlfn.XLOOKUP($E6,'Competitive Activity 2'!$B$20:$B$26,'Competitive Activity 2'!T$20:T$26,"N/A",0)</f>
        <v>N/A</v>
      </c>
      <c r="IY6" s="110" t="str">
        <f>_xlfn.XLOOKUP($E6,'Competitive Activity 2'!$B$20:$B$26,'Competitive Activity 2'!U$20:U$26,"N/A",0)</f>
        <v>N/A</v>
      </c>
      <c r="IZ6" s="110" t="str">
        <f>_xlfn.XLOOKUP($E6,'Competitive Activity 2'!$B$30:$B$36,'Competitive Activity 2'!D$30:D$36,"N/A",0)</f>
        <v>N/A</v>
      </c>
      <c r="JA6" s="110" t="str">
        <f>_xlfn.XLOOKUP($E6,'Competitive Activity 2'!$B$30:$B$36,'Competitive Activity 2'!E$30:E$36,"N/A",0)</f>
        <v>N/A</v>
      </c>
      <c r="JB6" s="110" t="str">
        <f>_xlfn.XLOOKUP($E6,'Competitive Activity 2'!$B$30:$B$36,'Competitive Activity 2'!F$30:F$36,"N/A",0)</f>
        <v>N/A</v>
      </c>
      <c r="JC6" s="110" t="str">
        <f>_xlfn.XLOOKUP($E6,'Competitive Activity 2'!$B$30:$B$36,'Competitive Activity 2'!G$30:G$36,"N/A",0)</f>
        <v>N/A</v>
      </c>
      <c r="JD6" s="110" t="str">
        <f>_xlfn.XLOOKUP($E6,'Competitive Activity 2'!$B$30:$B$36,'Competitive Activity 2'!H$30:H$36,"N/A",0)</f>
        <v>N/A</v>
      </c>
      <c r="JE6" s="110" t="str">
        <f>_xlfn.XLOOKUP($E6,'Competitive Activity 2'!$B$30:$B$36,'Competitive Activity 2'!I$30:I$36,"N/A",0)</f>
        <v>N/A</v>
      </c>
      <c r="JF6" s="110" t="str">
        <f>_xlfn.XLOOKUP($E6,'Competitive Activity 2'!$B$30:$B$36,'Competitive Activity 2'!J$30:J$36,"N/A",0)</f>
        <v>N/A</v>
      </c>
      <c r="JG6" s="110" t="str">
        <f>_xlfn.XLOOKUP($E6,'Competitive Activity 2'!$B$30:$B$36,'Competitive Activity 2'!K$30:K$36,"N/A",0)</f>
        <v>N/A</v>
      </c>
      <c r="JH6" s="110" t="str">
        <f>_xlfn.XLOOKUP($E6,'Competitive Activity 2'!$B$30:$B$36,'Competitive Activity 2'!L$30:L$36,"N/A",0)</f>
        <v>N/A</v>
      </c>
      <c r="JI6" s="110" t="str">
        <f>_xlfn.XLOOKUP($E6,'Competitive Activity 2'!$B$30:$B$36,'Competitive Activity 2'!M$30:M$36,"N/A",0)</f>
        <v>N/A</v>
      </c>
      <c r="JJ6" s="110" t="str">
        <f>_xlfn.XLOOKUP($E6,'Competitive Activity 2'!$B$30:$B$36,'Competitive Activity 2'!N$30:N$36,"N/A",0)</f>
        <v>N/A</v>
      </c>
      <c r="JK6" s="110" t="str">
        <f>_xlfn.XLOOKUP($E6,'Competitive Activity 2'!$B$40:$B$46,'Competitive Activity 2'!D$40:D$46,"N/A",0)</f>
        <v>N/A</v>
      </c>
      <c r="JL6" s="110" t="str">
        <f>_xlfn.XLOOKUP($E6,'Competitive Activity 2'!$B$40:$B$46,'Competitive Activity 2'!E$40:E$46,"N/A",0)</f>
        <v>N/A</v>
      </c>
      <c r="JM6" s="110" t="str">
        <f>_xlfn.XLOOKUP($E6,'Competitive Activity 2'!$B$40:$B$46,'Competitive Activity 2'!F$40:F$46,"N/A",0)</f>
        <v>N/A</v>
      </c>
      <c r="JN6" s="110" t="str">
        <f>_xlfn.XLOOKUP($E6,'Competitive Activity 2'!$B$40:$B$46,'Competitive Activity 2'!G$40:G$46,"N/A",0)</f>
        <v>N/A</v>
      </c>
      <c r="JO6" s="110" t="str">
        <f>_xlfn.XLOOKUP($E6,'Competitive Activity 2'!$B$40:$B$46,'Competitive Activity 2'!H$40:H$46,"N/A",0)</f>
        <v>N/A</v>
      </c>
      <c r="JP6" s="110" t="str">
        <f>_xlfn.XLOOKUP($E6,'Competitive Activity 2'!$B$40:$B$46,'Competitive Activity 2'!I$40:I$46,"N/A",0)</f>
        <v>N/A</v>
      </c>
      <c r="JQ6" s="110" t="str">
        <f>_xlfn.XLOOKUP($E6,'Competitive Activity 2'!$B$40:$B$46,'Competitive Activity 2'!J$40:J$46,"N/A",0)</f>
        <v>N/A</v>
      </c>
      <c r="JR6" s="110" t="str">
        <f>_xlfn.XLOOKUP($E6,'Competitive Activity 2'!$B$40:$B$46,'Competitive Activity 2'!K$40:K$46,"N/A",0)</f>
        <v>N/A</v>
      </c>
      <c r="JS6" s="110" t="str">
        <f>_xlfn.XLOOKUP($E6,'Competitive Activity 2'!$B$40:$B$46,'Competitive Activity 2'!M$40:M$46,"N/A",0)</f>
        <v>N/A</v>
      </c>
    </row>
    <row r="7" spans="1:279" s="117" customFormat="1" ht="50.15" customHeight="1" x14ac:dyDescent="0.35">
      <c r="A7" s="110" t="str">
        <f>'1-Cover Sheet'!$C$9</f>
        <v>Select One</v>
      </c>
      <c r="B7" s="110" t="str">
        <f>'1-Cover Sheet'!$F$9</f>
        <v>N/A</v>
      </c>
      <c r="C7" s="110">
        <f>'Summary Sheet'!$D$8</f>
        <v>0</v>
      </c>
      <c r="D7" s="110">
        <f>'Summary Sheet'!$D$10</f>
        <v>0</v>
      </c>
      <c r="E7" s="56">
        <f>'Drop Down Box'!B109</f>
        <v>0</v>
      </c>
      <c r="F7" s="56">
        <f>'Drop Down Box'!C109</f>
        <v>0</v>
      </c>
      <c r="G7" s="56">
        <f>'Drop Down Box'!D109</f>
        <v>0</v>
      </c>
      <c r="H7" s="56" t="str">
        <f>_xlfn.XLOOKUP(E7,'Drop Down Box'!$B$104:$B$187,'Drop Down Box'!$A$104:$A$187,"Unknown",0)</f>
        <v>Activity 1</v>
      </c>
      <c r="I7" s="112" t="str">
        <f>_xlfn.XLOOKUP($E7,'Activity 1'!$B$27:$B$33,'Activity 1'!$N$27:$N$33,"",0)</f>
        <v/>
      </c>
      <c r="J7" s="113" t="str">
        <f>_xlfn.XLOOKUP($E7,'Activity 1'!$B$27:$B$33,'Activity 1'!$P$27:$P$33,"N/A",0)</f>
        <v>N/A</v>
      </c>
      <c r="K7" s="110">
        <f>_xlfn.XLOOKUP($E7,'Activity 1'!$B$17:$B$23,'Activity 1'!E$17:E$23,0,0)</f>
        <v>0</v>
      </c>
      <c r="L7" s="114">
        <f>_xlfn.XLOOKUP($E7,'Activity 1'!$B$17:$B$23,'Activity 1'!F$17:F$23,0,0)</f>
        <v>0</v>
      </c>
      <c r="M7" s="277">
        <f>_xlfn.XLOOKUP($E7,'Activity 1'!$B$17:$B$23,'Activity 1'!G$17:G$23,0,0)</f>
        <v>0</v>
      </c>
      <c r="N7" s="110" t="str">
        <f>_xlfn.XLOOKUP($E7,'Activity 1'!$B$17:$B$23,'Activity 1'!$A$17:$A$23,"No",0,1)</f>
        <v>No</v>
      </c>
      <c r="O7" s="110" t="str">
        <f>_xlfn.XLOOKUP($E7,'Activity 1'!$B$17:$B$23,'Activity 1'!$H$17:$H$23,"N/A",0,1)</f>
        <v>N/A</v>
      </c>
      <c r="P7" s="110" t="str">
        <f>_xlfn.XLOOKUP($E7,'Activity 1'!$B$17:$B$23,'Activity 1'!I$17:I$23,"N/A",0,1)</f>
        <v>N/A</v>
      </c>
      <c r="Q7" s="115" t="str">
        <f>_xlfn.XLOOKUP($E7,'Activity 1'!$B$17:$B$23,'Activity 1'!J$17:J$23,"N/A",0,1)</f>
        <v>N/A</v>
      </c>
      <c r="R7" s="115" t="str">
        <f>_xlfn.XLOOKUP($E7,'Activity 1'!$B$17:$B$23,'Activity 1'!K$17:K$23,"N/A",0,1)</f>
        <v>N/A</v>
      </c>
      <c r="S7" s="115" t="str">
        <f>_xlfn.XLOOKUP($E7,'Activity 1'!$B$17:$B$23,'Activity 1'!L$17:L$23,"N/A",0,1)</f>
        <v>N/A</v>
      </c>
      <c r="T7" s="115" t="str">
        <f>_xlfn.XLOOKUP($E7,'Activity 1'!$B$17:$B$23,'Activity 1'!M$17:M$23,"N/A",0,1)</f>
        <v>N/A</v>
      </c>
      <c r="U7" s="115" t="str">
        <f>_xlfn.XLOOKUP($E7,'Activity 1'!$B$17:$B$23,'Activity 1'!N$17:N$23,"N/A",0,1)</f>
        <v>N/A</v>
      </c>
      <c r="V7" s="115">
        <f t="shared" si="0"/>
        <v>0</v>
      </c>
      <c r="W7" s="110" t="str">
        <f>_xlfn.XLOOKUP($E7,'Activity 1'!$B$17:$B$23,'Activity 1'!O$17:O$23,"N/A",0,1)</f>
        <v>N/A</v>
      </c>
      <c r="X7" s="110" t="str">
        <f>_xlfn.XLOOKUP($E7,'Activity 1'!$B$17:$B$23,'Activity 1'!P$17:P$23,"N/A",0,1)</f>
        <v>N/A</v>
      </c>
      <c r="Y7" s="110" t="str">
        <f>_xlfn.XLOOKUP($E7,'Activity 1'!$B$17:$B$23,'Activity 1'!Q$17:Q$23,"N/A",0,1)</f>
        <v>N/A</v>
      </c>
      <c r="Z7" s="110" t="str">
        <f>_xlfn.XLOOKUP($E7,'Activity 1'!$B$17:$B$23,'Activity 1'!R$17:R$23,"N/A",0,1)</f>
        <v>N/A</v>
      </c>
      <c r="AA7" s="110" t="str">
        <f>_xlfn.XLOOKUP($E7,'Activity 1'!$B$17:$B$23,'Activity 1'!S$17:S$23,"N/A",0,1)</f>
        <v>N/A</v>
      </c>
      <c r="AB7" s="110" t="str">
        <f>_xlfn.XLOOKUP($E7,'Activity 1'!$B$17:$B$23,'Activity 1'!T$17:T$23,"N/A",0,1)</f>
        <v>N/A</v>
      </c>
      <c r="AC7" s="110" t="str">
        <f>_xlfn.XLOOKUP($E7,'Activity 1'!$B$17:$B$23,'Activity 1'!U$17:U$23,"N/A",0,1)</f>
        <v>N/A</v>
      </c>
      <c r="AD7" s="110" t="str">
        <f>_xlfn.XLOOKUP($E7,'Activity 1'!$B$17:$B$23,'Activity 1'!V$17:V$23,"N/A",0,1)</f>
        <v>N/A</v>
      </c>
      <c r="AE7" s="110" t="str">
        <f>_xlfn.XLOOKUP($E7,'Activity 1'!$B$27:$B$33,'Activity 1'!C$27:C$33,"N/A",0,1)</f>
        <v>N/A</v>
      </c>
      <c r="AF7" s="110" t="str">
        <f>_xlfn.XLOOKUP($E7,'Activity 1'!$B$27:$B$33,'Activity 1'!D$27:D$33,"N/A",0,1)</f>
        <v>N/A</v>
      </c>
      <c r="AG7" s="110" t="str">
        <f>_xlfn.XLOOKUP($E7,'Activity 1'!$B$27:$B$33,'Activity 1'!E$27:E$33,"N/A",0,1)</f>
        <v>N/A</v>
      </c>
      <c r="AH7" s="110" t="str">
        <f>_xlfn.XLOOKUP($E7,'Activity 1'!$B$27:$B$33,'Activity 1'!F$27:F$33,"N/A",0,1)</f>
        <v>N/A</v>
      </c>
      <c r="AI7" s="110" t="str">
        <f>_xlfn.XLOOKUP($E7,'Activity 1'!$B$27:$B$33,'Activity 1'!G$27:G$33,"N/A",0,1)</f>
        <v>N/A</v>
      </c>
      <c r="AJ7" s="110" t="str">
        <f>_xlfn.XLOOKUP($E7,'Activity 1'!$B$27:$B$33,'Activity 1'!H$27:H$33,"N/A",0,1)</f>
        <v>N/A</v>
      </c>
      <c r="AK7" s="110" t="str">
        <f>_xlfn.XLOOKUP($E7,'Activity 1'!$B$27:$B$33,'Activity 1'!I$27:I$33,"N/A",0,1)</f>
        <v>N/A</v>
      </c>
      <c r="AL7" s="110" t="str">
        <f>_xlfn.XLOOKUP($E7,'Activity 1'!$B$27:$B$33,'Activity 1'!J$27:J$33,"N/A",0,1)</f>
        <v>N/A</v>
      </c>
      <c r="AM7" s="110" t="str">
        <f>_xlfn.XLOOKUP($E7,'Activity 1'!$B$27:$B$33,'Activity 1'!K$27:K$33,"N/A",0,1)</f>
        <v>N/A</v>
      </c>
      <c r="AN7" s="110" t="str">
        <f>_xlfn.XLOOKUP($E7,'Activity 1'!$B$27:$B$33,'Activity 1'!L$27:L$33,"N/A",0,1)</f>
        <v>N/A</v>
      </c>
      <c r="AO7" s="110" t="str">
        <f>_xlfn.XLOOKUP($E7,'Activity 1'!$B$27:$B$33,'Activity 1'!M$27:M$33,"N/A",0,1)</f>
        <v>N/A</v>
      </c>
      <c r="AP7" s="110" t="str">
        <f>_xlfn.XLOOKUP($E7,'Activity 1'!$B$27:$B$33,'Activity 1'!O$27:O$33,"N/A",0,1)</f>
        <v>N/A</v>
      </c>
      <c r="AQ7" s="110" t="str">
        <f>_xlfn.XLOOKUP($E7,'Activity 1'!$B$27:$B$33,'Activity 1'!Q$27:Q$33,"N/A",0,1)</f>
        <v>N/A</v>
      </c>
      <c r="AR7" s="110" t="str">
        <f>_xlfn.XLOOKUP($E7,'Activity 2'!$B$20:$B$26,'Activity 2'!$A$20:$A$26,"No",0,1)</f>
        <v>No</v>
      </c>
      <c r="AS7" s="110" t="str">
        <f>_xlfn.XLOOKUP($E7,'Activity 2'!B$20:B$26,'Activity 2'!H$20:H$26,"N/A",0)</f>
        <v>N/A</v>
      </c>
      <c r="AT7" s="110" t="str">
        <f>_xlfn.XLOOKUP($E7,'Activity 2'!C$20:C$26,'Activity 2'!I$20:I$26,"N/A",0)</f>
        <v>N/A</v>
      </c>
      <c r="AU7" s="110" t="str">
        <f>_xlfn.XLOOKUP($E7,'Activity 2'!D$20:D$26,'Activity 2'!J$20:J$26,"N/A",0)</f>
        <v>N/A</v>
      </c>
      <c r="AV7" s="110" t="str">
        <f>_xlfn.XLOOKUP($E7,'Activity 2'!E$20:E$26,'Activity 2'!K$20:K$26,"N/A",0)</f>
        <v>N/A</v>
      </c>
      <c r="AW7" s="110" t="str">
        <f>_xlfn.XLOOKUP($E7,'Activity 2'!F$20:F$26,'Activity 2'!L$20:L$26,"N/A",0)</f>
        <v>N/A</v>
      </c>
      <c r="AX7" s="110" t="str">
        <f>_xlfn.XLOOKUP($E7,'Activity 2'!G$20:G$26,'Activity 2'!M$20:M$26,"N/A",0)</f>
        <v>N/A</v>
      </c>
      <c r="AY7" s="110" t="str">
        <f>_xlfn.XLOOKUP($E7,'Activity 2'!H$20:H$26,'Activity 2'!N$20:N$26,"N/A",0)</f>
        <v>N/A</v>
      </c>
      <c r="AZ7" s="110" t="str">
        <f>_xlfn.XLOOKUP($E7,'Activity 2'!I$20:I$26,'Activity 2'!O$20:O$26,"N/A",0)</f>
        <v>N/A</v>
      </c>
      <c r="BA7" s="110" t="str">
        <f>_xlfn.XLOOKUP($E7,'Activity 2'!J$20:J$26,'Activity 2'!P$20:P$26,"N/A",0)</f>
        <v>N/A</v>
      </c>
      <c r="BB7" s="110" t="str">
        <f>_xlfn.XLOOKUP($E7,'Activity 2'!K$20:K$26,'Activity 2'!Q$20:Q$26,"N/A",0)</f>
        <v>N/A</v>
      </c>
      <c r="BC7" s="110" t="str">
        <f>_xlfn.XLOOKUP($E7,'Activity 2'!L$20:L$26,'Activity 2'!R$20:R$26,"N/A",0)</f>
        <v>N/A</v>
      </c>
      <c r="BD7" s="110" t="str">
        <f>_xlfn.XLOOKUP($E7,'Activity 2'!M$20:M$26,'Activity 2'!S$20:S$26,"N/A",0)</f>
        <v>N/A</v>
      </c>
      <c r="BE7" s="110" t="str">
        <f>_xlfn.XLOOKUP($E7,'Activity 2'!N$20:N$26,'Activity 2'!T$20:T$26,"N/A",0)</f>
        <v>N/A</v>
      </c>
      <c r="BF7" s="110" t="str">
        <f>_xlfn.XLOOKUP($E7,'Activity 2'!O$20:O$26,'Activity 2'!U$20:U$26,"N/A",0)</f>
        <v>N/A</v>
      </c>
      <c r="BG7" s="110" t="str">
        <f>_xlfn.XLOOKUP($E7,'Activity 2'!P$20:P$26,'Activity 2'!V$20:V$26,"N/A",0)</f>
        <v>N/A</v>
      </c>
      <c r="BH7" s="110" t="str">
        <f>_xlfn.XLOOKUP($E7,'Activity 2'!$B$30:$B$36,'Activity 2'!C$30:C$36,"N/A",0,1)</f>
        <v>N/A</v>
      </c>
      <c r="BI7" s="110" t="str">
        <f>_xlfn.XLOOKUP($E7,'Activity 2'!$B$30:$B$36,'Activity 2'!D$30:D$36,"N/A",0,1)</f>
        <v>N/A</v>
      </c>
      <c r="BJ7" s="110" t="str">
        <f>_xlfn.XLOOKUP($E7,'Activity 2'!$B$30:$B$36,'Activity 2'!E$30:E$36,"N/A",0,1)</f>
        <v>N/A</v>
      </c>
      <c r="BK7" s="110" t="str">
        <f>_xlfn.XLOOKUP($E7,'Activity 2'!$B$30:$B$36,'Activity 2'!F$30:F$36,"N/A",0,1)</f>
        <v>N/A</v>
      </c>
      <c r="BL7" s="110" t="str">
        <f>_xlfn.XLOOKUP($E7,'Activity 2'!$B$30:$B$36,'Activity 2'!G$30:G$36,"N/A",0,1)</f>
        <v>N/A</v>
      </c>
      <c r="BM7" s="110" t="str">
        <f>_xlfn.XLOOKUP($E7,'Activity 2'!$B$30:$B$36,'Activity 2'!H$30:H$36,"N/A",0,1)</f>
        <v>N/A</v>
      </c>
      <c r="BN7" s="110" t="str">
        <f>_xlfn.XLOOKUP($E7,'Activity 2'!$B$30:$B$36,'Activity 2'!I$30:I$36,"N/A",0,1)</f>
        <v>N/A</v>
      </c>
      <c r="BO7" s="110" t="str">
        <f>_xlfn.XLOOKUP($E7,'Activity 2'!$B$30:$B$36,'Activity 2'!J$30:J$36,"N/A",0,1)</f>
        <v>N/A</v>
      </c>
      <c r="BP7" s="110" t="str">
        <f>_xlfn.XLOOKUP($E7,'Activity 2'!$B$30:$B$36,'Activity 2'!K$30:K$36,"N/A",0,1)</f>
        <v>N/A</v>
      </c>
      <c r="BQ7" s="110" t="str">
        <f>_xlfn.XLOOKUP($E7,'Activity 2'!$B$30:$B$36,'Activity 2'!L$30:L$36,"N/A",0,1)</f>
        <v>N/A</v>
      </c>
      <c r="BR7" s="110" t="str">
        <f>_xlfn.XLOOKUP($E7,'Activity 2'!$B$30:$B$36,'Activity 2'!M$30:M$36,"N/A",0,1)</f>
        <v>N/A</v>
      </c>
      <c r="BS7" s="110" t="str">
        <f>_xlfn.XLOOKUP($E7,'Activity 2'!$B$30:$B$36,'Activity 2'!O$30:O$36,"N/A",0,1)</f>
        <v>N/A</v>
      </c>
      <c r="BT7" s="110" t="str">
        <f>_xlfn.XLOOKUP($E7,'Activity 2'!$B$30:$B$36,'Activity 2'!Q$30:Q$36,"N/A",0,1)</f>
        <v>N/A</v>
      </c>
      <c r="BU7" s="110" t="str">
        <f>_xlfn.XLOOKUP($E7,'Activity 3'!$B$20:$B$26,'Activity 3'!A$20:A$26,"No",0,1)</f>
        <v>No</v>
      </c>
      <c r="BV7" s="277" t="str">
        <f>_xlfn.XLOOKUP($E7,'Activity 3'!$B$20:$B$26,'Activity 3'!K$20:K$26,"N/A",0,1)</f>
        <v>N/A</v>
      </c>
      <c r="BW7" s="277" t="str">
        <f>_xlfn.XLOOKUP($E7,'Activity 3'!$B$20:$B$26,'Activity 3'!L$20:L$26,"N/A",0,1)</f>
        <v>N/A</v>
      </c>
      <c r="BX7" s="277" t="str">
        <f>_xlfn.XLOOKUP($E7,'Activity 3'!$B$20:$B$26,'Activity 3'!M$20:M$26,"N/A",0,1)</f>
        <v>N/A</v>
      </c>
      <c r="BY7" s="277" t="str">
        <f>_xlfn.XLOOKUP($E7,'Activity 3'!$B$20:$B$26,'Activity 3'!N$20:N$26,"N/A",0,1)</f>
        <v>N/A</v>
      </c>
      <c r="BZ7" s="277" t="str">
        <f>_xlfn.XLOOKUP($E7,'Activity 3'!$B$20:$B$26,'Activity 3'!O$20:O$26,"N/A",0,1)</f>
        <v>N/A</v>
      </c>
      <c r="CA7" s="277" t="str">
        <f>_xlfn.XLOOKUP($E7,'Activity 3'!$B$20:$B$26,'Activity 3'!R$20:R$26,"N/A",0,1)</f>
        <v>N/A</v>
      </c>
      <c r="CB7" s="110" t="str">
        <f>_xlfn.XLOOKUP($E7,'Activity 4'!$B$20:$B$26,'Activity 4'!$A$20:$A$26,"No",0,1)</f>
        <v>No</v>
      </c>
      <c r="CC7" s="110" t="str">
        <f>_xlfn.XLOOKUP($E7,'Activity 4'!$B$20:$B$26,'Activity 4'!L$20:L$26,"N/A",0,1)</f>
        <v>N/A</v>
      </c>
      <c r="CD7" s="110" t="str">
        <f>_xlfn.XLOOKUP($E7,'Activity 4'!$B$20:$B$26,'Activity 4'!D$20:D$26,"N/A",0,1)</f>
        <v>N/A</v>
      </c>
      <c r="CE7" s="110" t="str">
        <f>_xlfn.XLOOKUP($E7,'Activity 4'!$B$20:$B$26,'Activity 4'!G$20:G$26,"N/A",0,1)</f>
        <v>N/A</v>
      </c>
      <c r="CF7" s="110" t="str">
        <f>_xlfn.XLOOKUP($E7,'Activity 5'!$B$16:$B$22,'Activity 5'!$A$16:$A$22,"No",0,1)</f>
        <v>No</v>
      </c>
      <c r="CG7" s="110" t="str">
        <f>_xlfn.XLOOKUP($E7,'Activity 5'!$B$16:$B$22,'Activity 5'!J$16:J$22,"N/A",0,1)</f>
        <v>N/A</v>
      </c>
      <c r="CH7" s="110" t="str">
        <f>_xlfn.XLOOKUP($E7,'Activity 5'!$B$16:$B$22,'Activity 5'!K$16:K$22,"N/A",0,1)</f>
        <v>N/A</v>
      </c>
      <c r="CI7" s="110" t="str">
        <f>_xlfn.XLOOKUP($E7,'Activity 5'!$B$16:$B$22,'Activity 5'!N$16:N$22,"N/A",0,1)</f>
        <v>N/A</v>
      </c>
      <c r="CJ7" s="110" t="str">
        <f>_xlfn.XLOOKUP($E7,'Activity 5'!$B$16:$B$22,'Activity 5'!O$16:O$22,"N/A",0,1)</f>
        <v>N/A</v>
      </c>
      <c r="CK7" s="110" t="str">
        <f>_xlfn.XLOOKUP($E7,'Activity 5'!$B$16:$B$22,'Activity 5'!P$16:P$22,"N/A",0,1)</f>
        <v>N/A</v>
      </c>
      <c r="CL7" s="110" t="str">
        <f>_xlfn.XLOOKUP($E7,'Activity 5'!$B$16:$B$22,'Activity 5'!Q$16:Q$22,"N/A",0,1)</f>
        <v>N/A</v>
      </c>
      <c r="CM7" s="110" t="str">
        <f>_xlfn.XLOOKUP($E7,'Activity 5'!$B$16:$B$22,'Activity 5'!R$16:R$22,"N/A",0,1)</f>
        <v>N/A</v>
      </c>
      <c r="CN7" s="110" t="str">
        <f>_xlfn.XLOOKUP($E7,'Activity 6'!$B$21:$B$27,'Activity 6'!A$21:A$27,"No",0,1)</f>
        <v>No</v>
      </c>
      <c r="CO7" s="110" t="str">
        <f>_xlfn.XLOOKUP($E7,'Activity 6'!$B$21:$B$27,'Activity 6'!K$21:K$27,"N/A",0,1)</f>
        <v>N/A</v>
      </c>
      <c r="CP7" s="110" t="str">
        <f>_xlfn.XLOOKUP($E7,'Activity 6'!$B$21:$B$27,'Activity 6'!L$21:L$27,"N/A",0,1)</f>
        <v>N/A</v>
      </c>
      <c r="CQ7" s="110" t="str">
        <f>_xlfn.XLOOKUP($E7,'Activity 6'!$B$21:$B$27,'Activity 6'!M$21:M$27,"N/A",0,1)</f>
        <v>N/A</v>
      </c>
      <c r="CR7" s="110" t="str">
        <f>_xlfn.XLOOKUP($E7,'Activity 6'!$B$21:$B$27,'Activity 6'!N$21:N$27,"N/A",0,1)</f>
        <v>N/A</v>
      </c>
      <c r="CS7" s="110" t="str">
        <f>_xlfn.XLOOKUP($E7,'Activity 6'!$B$21:$B$27,'Activity 6'!O$21:O$27,"N/A",0,1)</f>
        <v>N/A</v>
      </c>
      <c r="CT7" s="110" t="str">
        <f>_xlfn.XLOOKUP($E7,'Activity 6'!$B$21:$B$27,'Activity 6'!P$21:P$27,"N/A",0,1)</f>
        <v>N/A</v>
      </c>
      <c r="CU7" s="110" t="str">
        <f>_xlfn.XLOOKUP($E7,'Activity 6'!$B$21:$B$27,'Activity 6'!Q$21:Q$27,"N/A",0,1)</f>
        <v>N/A</v>
      </c>
      <c r="CV7" s="110" t="str">
        <f>_xlfn.XLOOKUP($E7,'Activity 6'!$B$21:$B$27,'Activity 6'!R$21:R$27,"N/A",0,1)</f>
        <v>N/A</v>
      </c>
      <c r="CW7" s="110" t="str">
        <f>_xlfn.XLOOKUP($E7,'Activity 6'!$B$21:$B$27,'Activity 6'!S$21:S$27,"N/A",0,1)</f>
        <v>N/A</v>
      </c>
      <c r="CX7" s="110" t="str">
        <f>_xlfn.XLOOKUP($E7,'Activity 6'!$B$21:$B$27,'Activity 6'!T$21:T$27,"N/A",0,1)</f>
        <v>N/A</v>
      </c>
      <c r="CY7" s="110" t="str">
        <f>_xlfn.XLOOKUP($E7,'Activity 6'!$B$21:$B$27,'Activity 6'!U$21:U$27,"N/A",0,1)</f>
        <v>N/A</v>
      </c>
      <c r="CZ7" s="110" t="str">
        <f>_xlfn.XLOOKUP($E7,'Activity 6'!$B$36:$B$42,'Activity 6'!C$36:C$42,"N/A",0,1)</f>
        <v>N/A</v>
      </c>
      <c r="DA7" s="110" t="str">
        <f>_xlfn.XLOOKUP($E7,'Activity 6'!$B$36:$B$42,'Activity 6'!D$36:D$42,"N/A",0,1)</f>
        <v>N/A</v>
      </c>
      <c r="DB7" s="110" t="str">
        <f>_xlfn.XLOOKUP($E7,'Activity 6'!$B$36:$B$42,'Activity 6'!E$36:E$42,"N/A",0,1)</f>
        <v>N/A</v>
      </c>
      <c r="DC7" s="110" t="str">
        <f>_xlfn.XLOOKUP($E7,'Activity 6'!$B$36:$B$42,'Activity 6'!F$36:F$42,"N/A",0,1)</f>
        <v>N/A</v>
      </c>
      <c r="DD7" s="110" t="str">
        <f>_xlfn.XLOOKUP($E7,'Activity 6'!$B$36:$B$42,'Activity 6'!G$36:G$42,"N/A",0,1)</f>
        <v>N/A</v>
      </c>
      <c r="DE7" s="110" t="str">
        <f>_xlfn.XLOOKUP($E7,'Activity 6'!$B$36:$B$42,'Activity 6'!H$36:H$42,"N/A",0,1)</f>
        <v>N/A</v>
      </c>
      <c r="DF7" s="110" t="str">
        <f>_xlfn.XLOOKUP($E7,'Activity 6'!$B$36:$B$42,'Activity 6'!I$36:I$42,"N/A",0,1)</f>
        <v>N/A</v>
      </c>
      <c r="DG7" s="110" t="str">
        <f>_xlfn.XLOOKUP($E7,'Activity 6'!$B$36:$B$42,'Activity 6'!J$36:J$42,"N/A",0,1)</f>
        <v>N/A</v>
      </c>
      <c r="DH7" s="110" t="str">
        <f>_xlfn.XLOOKUP($E7,'Activity 6'!$B$36:$B$42,'Activity 6'!K$36:K$42,"N/A",0,1)</f>
        <v>N/A</v>
      </c>
      <c r="DI7" s="110" t="str">
        <f>_xlfn.XLOOKUP($E7,'Activity 6'!$B$36:$B$42,'Activity 6'!L$36:L$42,"N/A",0,1)</f>
        <v>N/A</v>
      </c>
      <c r="DJ7" s="110" t="str">
        <f>_xlfn.XLOOKUP($E7,'Activity 6'!$B$36:$B$42,'Activity 6'!M$36:M$42,"N/A",0,1)</f>
        <v>N/A</v>
      </c>
      <c r="DK7" s="110" t="str">
        <f>_xlfn.XLOOKUP($E7,'Activity 6'!$B$36:$B$42,'Activity 6'!N$36:N$42,"N/A",0,1)</f>
        <v>N/A</v>
      </c>
      <c r="DL7" s="110" t="str">
        <f>_xlfn.XLOOKUP($E7,'Activity 6'!$B$46:$B$52,'Activity 6'!C$46:C$52,"N/A",0,1)</f>
        <v>N/A</v>
      </c>
      <c r="DM7" s="110" t="str">
        <f>_xlfn.XLOOKUP($E7,'Activity 6'!$B$46:$B$52,'Activity 6'!D$46:D$52,"N/A",0,1)</f>
        <v>N/A</v>
      </c>
      <c r="DN7" s="110" t="str">
        <f>_xlfn.XLOOKUP($E7,'Activity 6'!$B$46:$B$52,'Activity 6'!E$46:E$52,"N/A",0,1)</f>
        <v>N/A</v>
      </c>
      <c r="DO7" s="110" t="str">
        <f>_xlfn.XLOOKUP($E7,'Activity 6'!$B$46:$B$52,'Activity 6'!F$46:F$52,"N/A",0,1)</f>
        <v>N/A</v>
      </c>
      <c r="DP7" s="110" t="str">
        <f>_xlfn.XLOOKUP($E7,'Activity 6'!$B$46:$B$52,'Activity 6'!G$46:G$52,"N/A",0,1)</f>
        <v>N/A</v>
      </c>
      <c r="DQ7" s="110" t="str">
        <f>_xlfn.XLOOKUP($E7,'Activity 6'!$B$46:$B$52,'Activity 6'!H$46:H$52,"N/A",0,1)</f>
        <v>N/A</v>
      </c>
      <c r="DR7" s="110" t="str">
        <f>_xlfn.XLOOKUP($E7,'Activity 6'!$B$46:$B$52,'Activity 6'!I$46:I$52,"N/A",0,1)</f>
        <v>N/A</v>
      </c>
      <c r="DS7" s="110" t="str">
        <f>_xlfn.XLOOKUP($E7,'Activity 6'!$B$46:$B$52,'Activity 6'!J$46:J$52,"N/A",0,1)</f>
        <v>N/A</v>
      </c>
      <c r="DT7" s="110" t="str">
        <f>_xlfn.XLOOKUP($E7,'Activity 6'!$B$46:$B$52,'Activity 6'!K$46:K$52,"N/A",0,1)</f>
        <v>N/A</v>
      </c>
      <c r="DU7" s="110" t="str">
        <f>_xlfn.XLOOKUP($E7,'Activity 6'!$B$46:$B$52,'Activity 6'!M$46:M$52,"N/A",0,1)</f>
        <v>N/A</v>
      </c>
      <c r="DV7" s="110" t="str">
        <f>_xlfn.XLOOKUP($E7,'Activity 7'!$B$20:$B$26,'Activity 7'!$A$20:$A$26,"No",0,1)</f>
        <v>No</v>
      </c>
      <c r="DW7" s="110" t="str">
        <f>_xlfn.XLOOKUP($E7,'Activity 7'!$B$20:$B$26,'Activity 7'!M$20:M$26,"N/A",0,1)</f>
        <v>N/A</v>
      </c>
      <c r="DX7" s="110" t="str">
        <f>_xlfn.XLOOKUP($E7,'Activity 7'!$B$20:$B$26,'Activity 7'!K$20:K$26,"N/A",0,1)</f>
        <v>N/A</v>
      </c>
      <c r="DY7" s="110" t="str">
        <f>_xlfn.XLOOKUP($E7,'Activity 7'!$B$20:$B$26,'Activity 7'!N$20:N$26,"N/A",0,1)</f>
        <v>N/A</v>
      </c>
      <c r="DZ7" s="110" t="str">
        <f>_xlfn.XLOOKUP($E7,'Activity 7'!$B$20:$B$26,'Activity 7'!O$20:O$26,"N/A",0,1)</f>
        <v>N/A</v>
      </c>
      <c r="EA7" s="110" t="str">
        <f>_xlfn.XLOOKUP($E7,'Activity 7'!$B$20:$B$26,'Activity 7'!P$20:P$26,"N/A",0,1)</f>
        <v>N/A</v>
      </c>
      <c r="EB7" s="110" t="str">
        <f>_xlfn.XLOOKUP($E7,'Activity 7'!$B$20:$B$26,'Activity 7'!Q$20:Q$26,"N/A",0,1)</f>
        <v>N/A</v>
      </c>
      <c r="EC7" s="110" t="str">
        <f>_xlfn.XLOOKUP($E7,'Activity 7'!$B$20:$B$26,'Activity 7'!R$20:R$26,"N/A",0,1)</f>
        <v>N/A</v>
      </c>
      <c r="ED7" s="110" t="str">
        <f>_xlfn.XLOOKUP($E7,'Activity 7'!$B$20:$B$26,'Activity 7'!S$20:S$26,"N/A",0,1)</f>
        <v>N/A</v>
      </c>
      <c r="EE7" s="110" t="str">
        <f>_xlfn.XLOOKUP($E7,'Activity 7'!$B$20:$B$26,'Activity 7'!T$20:T$26,"N/A",0,1)</f>
        <v>N/A</v>
      </c>
      <c r="EF7" s="110" t="str">
        <f>_xlfn.XLOOKUP($E7,'Activity 7'!$B$20:$B$26,'Activity 7'!U$20:U$26,"N/A",0,1)</f>
        <v>N/A</v>
      </c>
      <c r="EG7" s="110" t="str">
        <f>_xlfn.XLOOKUP($E7,'Activity 7'!$B$20:$B$26,'Activity 7'!V$20:V$26,"N/A",0,1)</f>
        <v>N/A</v>
      </c>
      <c r="EH7" s="110" t="str">
        <f>_xlfn.XLOOKUP($E7,'Activity 7'!$B$30:$B$36,'Activity 7'!E$30:E$36,"N/A",0,1)</f>
        <v>N/A</v>
      </c>
      <c r="EI7" s="110" t="str">
        <f>_xlfn.XLOOKUP($E7,'Activity 7'!$B$30:$B$36,'Activity 7'!G$30:G$36,"N/A",0,1)</f>
        <v>N/A</v>
      </c>
      <c r="EJ7" s="110" t="str">
        <f>_xlfn.XLOOKUP($E7,'Activity 7'!$B$30:$B$36,'Activity 7'!I$30:I$36,"N/A",0,1)</f>
        <v>N/A</v>
      </c>
      <c r="EK7" s="110" t="str">
        <f>_xlfn.XLOOKUP($E7,'Activity 7'!$B$30:$B$36,'Activity 7'!J$30:J$36,"N/A",0,1)</f>
        <v>N/A</v>
      </c>
      <c r="EL7" s="110" t="str">
        <f>_xlfn.XLOOKUP($E7,'Activity 7'!$B$30:$B$36,'Activity 7'!K$30:K$36,"N/A",0,1)</f>
        <v>N/A</v>
      </c>
      <c r="EM7" s="110" t="str">
        <f>_xlfn.XLOOKUP($E7,'Activity 7'!$B$30:$B$36,'Activity 7'!L$30:L$36,"N/A",0,1)</f>
        <v>N/A</v>
      </c>
      <c r="EN7" s="110" t="str">
        <f>_xlfn.XLOOKUP($E7,'Activity 7'!$B$30:$B$36,'Activity 7'!M$30:M$36,"N/A",0,1)</f>
        <v>N/A</v>
      </c>
      <c r="EO7" s="110" t="str">
        <f>_xlfn.XLOOKUP($E7,'Activity 7'!$B$30:$B$36,'Activity 7'!N$30:N$36,"N/A",0,1)</f>
        <v>N/A</v>
      </c>
      <c r="EP7" s="110" t="str">
        <f>_xlfn.XLOOKUP($E7,'Activity 7'!$B$30:$B$36,'Activity 7'!P$30:P$36,"N/A",0,1)</f>
        <v>N/A</v>
      </c>
      <c r="EQ7" s="110" t="str">
        <f>_xlfn.XLOOKUP($E7,'Activity 8'!$B$20:$B$26,'Activity 8'!A$20:A$26,"No",0,1)</f>
        <v>No</v>
      </c>
      <c r="ER7" s="110" t="str">
        <f>_xlfn.XLOOKUP($E7,'Activity 8'!$B$20:$B$26,'Activity 8'!I$20:I$26,"N/A",0,1)</f>
        <v>N/A</v>
      </c>
      <c r="ES7" s="110" t="str">
        <f>_xlfn.XLOOKUP($E7,'Activity 8'!$B$20:$B$26,'Activity 8'!J$20:J$26,"N/A",0,1)</f>
        <v>N/A</v>
      </c>
      <c r="ET7" s="110" t="str">
        <f>_xlfn.XLOOKUP($E7,'Activity 8'!$B$20:$B$26,'Activity 8'!K$20:K$26,"N/A",0,1)</f>
        <v>N/A</v>
      </c>
      <c r="EU7" s="110" t="str">
        <f>_xlfn.XLOOKUP($E7,'Activity 8'!$B$20:$B$26,'Activity 8'!L$20:L$26,"N/A",0,1)</f>
        <v>N/A</v>
      </c>
      <c r="EV7" s="110" t="str">
        <f>_xlfn.XLOOKUP($E7,'Activity 8'!$B$20:$B$26,'Activity 8'!M$20:M$26,"N/A",0,1)</f>
        <v>N/A</v>
      </c>
      <c r="EW7" s="110" t="str">
        <f>_xlfn.XLOOKUP($E7,'Activity 8'!$B$20:$B$26,'Activity 8'!N$20:N$26,"N/A",0,1)</f>
        <v>N/A</v>
      </c>
      <c r="EX7" s="110" t="str">
        <f>_xlfn.XLOOKUP($E7,'Activity 8'!$B$20:$B$26,'Activity 8'!O$20:O$26,"N/A",0,1)</f>
        <v>N/A</v>
      </c>
      <c r="EY7" s="110" t="str">
        <f>_xlfn.XLOOKUP($E7,'Activity 8'!$B$20:$B$26,'Activity 8'!P$20:P$26,"N/A",0,1)</f>
        <v>N/A</v>
      </c>
      <c r="EZ7" s="110" t="str">
        <f>_xlfn.XLOOKUP($E7,'Activity 8'!$B$20:$B$26,'Activity 8'!Q$20:Q$26,"N/A",0,1)</f>
        <v>N/A</v>
      </c>
      <c r="FA7" s="110" t="str">
        <f>_xlfn.XLOOKUP($E7,'Activity 8'!$B$20:$B$26,'Activity 8'!R$20:R$26,"N/A",0,1)</f>
        <v>N/A</v>
      </c>
      <c r="FB7" s="110" t="str">
        <f>_xlfn.XLOOKUP($E7,'Activity 8'!$B$20:$B$26,'Activity 8'!S$20:S$26,"N/A",0,1)</f>
        <v>N/A</v>
      </c>
      <c r="FC7" s="110" t="str">
        <f>_xlfn.XLOOKUP($E7,'Activity 8'!$B$20:$B$26,'Activity 8'!T$20:T$26,"N/A",0,1)</f>
        <v>N/A</v>
      </c>
      <c r="FD7" s="110" t="str">
        <f>_xlfn.XLOOKUP($E7,'Activity 8'!$B$20:$B$26,'Activity 8'!U$20:U$26,"N/A",0,1)</f>
        <v>N/A</v>
      </c>
      <c r="FE7" s="110" t="str">
        <f>_xlfn.XLOOKUP($E7,'Activity 8'!$B$20:$B$26,'Activity 8'!V$20:V$26,"N/A",0,1)</f>
        <v>N/A</v>
      </c>
      <c r="FF7" s="116" t="str">
        <f>_xlfn.XLOOKUP($E7,'Activity 8'!$B$30:$B$36,'Activity 8'!D$30:D$36,"N/A",0,1)</f>
        <v>N/A</v>
      </c>
      <c r="FG7" s="116" t="str">
        <f>_xlfn.XLOOKUP($E7,'Activity 8'!$B$30:$B$36,'Activity 8'!E$30:E$36,"N/A",0,1)</f>
        <v>N/A</v>
      </c>
      <c r="FH7" s="116" t="str">
        <f>_xlfn.XLOOKUP($E7,'Activity 8'!$B$30:$B$36,'Activity 8'!F$30:F$36,"N/A",0,1)</f>
        <v>N/A</v>
      </c>
      <c r="FI7" s="116" t="str">
        <f>_xlfn.XLOOKUP($E7,'Activity 8'!$B$30:$B$36,'Activity 8'!G$30:G$36,"N/A",0,1)</f>
        <v>N/A</v>
      </c>
      <c r="FJ7" s="116" t="str">
        <f>_xlfn.XLOOKUP($E7,'Activity 8'!$B$30:$B$36,'Activity 8'!H$30:H$36,"N/A",0,1)</f>
        <v>N/A</v>
      </c>
      <c r="FK7" s="116" t="str">
        <f>_xlfn.XLOOKUP($E7,'Activity 8'!$B$30:$B$36,'Activity 8'!I$30:I$36,"N/A",0,1)</f>
        <v>N/A</v>
      </c>
      <c r="FL7" s="116" t="str">
        <f>_xlfn.XLOOKUP($E7,'Activity 8'!$B$30:$B$36,'Activity 8'!J$30:J$36,"N/A",0,1)</f>
        <v>N/A</v>
      </c>
      <c r="FM7" s="116" t="str">
        <f>_xlfn.XLOOKUP($E7,'Activity 8'!$B$30:$B$36,'Activity 8'!K$30:K$36,"N/A",0,1)</f>
        <v>N/A</v>
      </c>
      <c r="FN7" s="116" t="str">
        <f>_xlfn.XLOOKUP($E7,'Activity 8'!$B$30:$B$36,'Activity 8'!L$30:L$36,"N/A",0,1)</f>
        <v>N/A</v>
      </c>
      <c r="FO7" s="116" t="str">
        <f>_xlfn.XLOOKUP($E7,'Activity 8'!$B$30:$B$36,'Activity 8'!M$30:M$36,"N/A",0,1)</f>
        <v>N/A</v>
      </c>
      <c r="FP7" s="116" t="str">
        <f>_xlfn.XLOOKUP($E7,'Activity 8'!$B$30:$B$36,'Activity 8'!N$30:N$36,"N/A",0,1)</f>
        <v>N/A</v>
      </c>
      <c r="FQ7" s="116" t="str">
        <f>_xlfn.XLOOKUP($E7,'Activity 8'!$B$30:$B$36,'Activity 8'!P$30:P$36,"N/A",0,1)</f>
        <v>N/A</v>
      </c>
      <c r="FR7" s="110" t="str">
        <f>_xlfn.XLOOKUP(E7,'Activity 9'!$B$20:$B$26,'Activity 9'!$A$20:$A$26,"No",0,1)</f>
        <v>No</v>
      </c>
      <c r="FS7" s="110" t="str">
        <f>_xlfn.XLOOKUP($E7,'Activity 9'!$B$20:$B$26,'Activity 9'!J$20:J$26,"N/A",0,1)</f>
        <v>N/A</v>
      </c>
      <c r="FT7" s="110" t="str">
        <f>_xlfn.XLOOKUP($E7,'Activity 9'!$B$20:$B$26,'Activity 9'!K$20:K$26,"N/A",0,1)</f>
        <v>N/A</v>
      </c>
      <c r="FU7" s="110" t="str">
        <f>_xlfn.XLOOKUP($E7,'Activity 9'!$B$20:$B$26,'Activity 9'!L$20:L$26,"N/A",0,1)</f>
        <v>N/A</v>
      </c>
      <c r="FV7" s="110" t="str">
        <f>_xlfn.XLOOKUP($E7,'Activity 9'!$B$20:$B$26,'Activity 9'!M$20:M$26,"N/A",0,1)</f>
        <v>N/A</v>
      </c>
      <c r="FW7" s="110" t="str">
        <f>_xlfn.XLOOKUP($E7,'Activity 9'!$B$20:$B$26,'Activity 9'!N$20:N$26,"N/A",0,1)</f>
        <v>N/A</v>
      </c>
      <c r="FX7" s="110" t="str">
        <f>_xlfn.XLOOKUP($E7,'Activity 9'!$B$20:$B$26,'Activity 9'!O$20:O$26,"N/A",0,1)</f>
        <v>N/A</v>
      </c>
      <c r="FY7" s="110" t="str">
        <f>_xlfn.XLOOKUP($E7,'Activity 9'!$B$20:$B$26,'Activity 9'!P$20:P$26,"N/A",0,1)</f>
        <v>N/A</v>
      </c>
      <c r="FZ7" s="110" t="str">
        <f>_xlfn.XLOOKUP($E7,'Activity 9'!$B$20:$B$26,'Activity 9'!Q$20:Q$26,"N/A",0,1)</f>
        <v>N/A</v>
      </c>
      <c r="GA7" s="110" t="str">
        <f>_xlfn.XLOOKUP($E7,'Activity 9'!$B$20:$B$26,'Activity 9'!R$20:R$26,"N/A",0,1)</f>
        <v>N/A</v>
      </c>
      <c r="GB7" s="110" t="str">
        <f>_xlfn.XLOOKUP($E7,'Activity 9'!$B$20:$B$26,'Activity 9'!S$20:S$26,"N/A",0,1)</f>
        <v>N/A</v>
      </c>
      <c r="GC7" s="110" t="str">
        <f>_xlfn.XLOOKUP($E7,'Activity 9'!$B$20:$B$26,'Activity 9'!T$20:T$26,"N/A",0,1)</f>
        <v>N/A</v>
      </c>
      <c r="GD7" s="110" t="str">
        <f>_xlfn.XLOOKUP($E7,'Activity 9'!$B$30:$B$36,'Activity 9'!E$30:E$36,"N/A",0,1)</f>
        <v>N/A</v>
      </c>
      <c r="GE7" s="110" t="str">
        <f>_xlfn.XLOOKUP($E7,'Activity 9'!$B$30:$B$36,'Activity 9'!F$30:F$36,"N/A",0,1)</f>
        <v>N/A</v>
      </c>
      <c r="GF7" s="110" t="str">
        <f>_xlfn.XLOOKUP($E7,'Activity 9'!$B$30:$B$36,'Activity 9'!G$30:G$36,"N/A",0,1)</f>
        <v>N/A</v>
      </c>
      <c r="GG7" s="110" t="str">
        <f>_xlfn.XLOOKUP($E7,'Activity 9'!$B$30:$B$36,'Activity 9'!H$30:H$36,"N/A",0,1)</f>
        <v>N/A</v>
      </c>
      <c r="GH7" s="110" t="str">
        <f>_xlfn.XLOOKUP($E7,'Activity 9'!$B$30:$B$36,'Activity 9'!I$30:I$36,"N/A",0,1)</f>
        <v>N/A</v>
      </c>
      <c r="GI7" s="110" t="str">
        <f>_xlfn.XLOOKUP($E7,'Activity 9'!$B$30:$B$36,'Activity 9'!J$30:J$36,"N/A",0,1)</f>
        <v>N/A</v>
      </c>
      <c r="GJ7" s="110" t="str">
        <f>_xlfn.XLOOKUP($E7,'Activity 9'!$B$30:$B$36,'Activity 9'!K$30:K$36,"N/A",0,1)</f>
        <v>N/A</v>
      </c>
      <c r="GK7" s="110" t="str">
        <f>_xlfn.XLOOKUP($E7,'Activity 9'!$B$30:$B$36,'Activity 9'!L$30:L$36,"N/A",0,1)</f>
        <v>N/A</v>
      </c>
      <c r="GL7" s="110" t="str">
        <f>_xlfn.XLOOKUP($E7,'Activity 9'!$B$30:$B$36,'Activity 9'!N$30:N$36,"N/A",0,1)</f>
        <v>N/A</v>
      </c>
      <c r="GM7" s="110" t="str">
        <f>_xlfn.XLOOKUP($E7,'Activity 9'!$B$30:$B$36,'Activity 9'!O$30:O$36,"N/A",0,1)</f>
        <v>N/A</v>
      </c>
      <c r="GN7" s="110" t="str">
        <f>_xlfn.XLOOKUP($E7,'Activity 9'!$B$30:$B$36,'Activity 9'!Q$30:Q$36,"N/A",0,1)</f>
        <v>N/A</v>
      </c>
      <c r="GO7" s="110" t="str">
        <f>_xlfn.XLOOKUP($E7,'Activity 10'!$B$20:$B$26,'Activity 10'!A$20:A$26,"No",0,1)</f>
        <v>No</v>
      </c>
      <c r="GP7" s="110" t="str">
        <f>_xlfn.XLOOKUP($E7,'Activity 10'!$B$20:$B$26,'Activity 10'!J$20:J$26,"N/A",0,1)</f>
        <v>N/A</v>
      </c>
      <c r="GQ7" s="110" t="str">
        <f>_xlfn.XLOOKUP($E7,'Activity 10'!$B$20:$B$26,'Activity 10'!K$20:K$26,"N/A",0,1)</f>
        <v>N/A</v>
      </c>
      <c r="GR7" s="110" t="str">
        <f>_xlfn.XLOOKUP($E7,'Activity 10'!$B$20:$B$26,'Activity 10'!L$20:L$26,"N/A",0,1)</f>
        <v>N/A</v>
      </c>
      <c r="GS7" s="110" t="str">
        <f>_xlfn.XLOOKUP($E7,'Activity 10'!$B$20:$B$26,'Activity 10'!M$20:M$26,"N/A",0,1)</f>
        <v>N/A</v>
      </c>
      <c r="GT7" s="110" t="str">
        <f>_xlfn.XLOOKUP($E7,'Activity 10'!$B$20:$B$26,'Activity 10'!N$20:N$26,"N/A",0,1)</f>
        <v>N/A</v>
      </c>
      <c r="GU7" s="110" t="str">
        <f>_xlfn.XLOOKUP($E7,'Activity 10'!$B$20:$B$26,'Activity 10'!O$20:O$26,"N/A",0,1)</f>
        <v>N/A</v>
      </c>
      <c r="GV7" s="110" t="str">
        <f>_xlfn.XLOOKUP($E7,'Activity 10'!$B$20:$B$26,'Activity 10'!P$20:P$26,"N/A",0,1)</f>
        <v>N/A</v>
      </c>
      <c r="GW7" s="110" t="str">
        <f>_xlfn.XLOOKUP($E7,'Activity 10'!$B$20:$B$26,'Activity 10'!Q$20:Q$26,"N/A",0,1)</f>
        <v>N/A</v>
      </c>
      <c r="GX7" s="110" t="str">
        <f>_xlfn.XLOOKUP($E7,'Activity 10'!$B$20:$B$26,'Activity 10'!R$20:R$26,"N/A",0,1)</f>
        <v>N/A</v>
      </c>
      <c r="GY7" s="110" t="str">
        <f>_xlfn.XLOOKUP($E7,'Activity 10'!$B$20:$B$26,'Activity 10'!S$20:S$26,"N/A",0,1)</f>
        <v>N/A</v>
      </c>
      <c r="GZ7" s="110" t="str">
        <f>_xlfn.XLOOKUP($E7,'Activity 10'!$B$20:$B$26,'Activity 10'!T$20:T$26,"N/A",0,1)</f>
        <v>N/A</v>
      </c>
      <c r="HA7" s="110" t="str">
        <f>_xlfn.XLOOKUP($E7,'Activity 10'!$B$20:$B$26,'Activity 10'!U$20:U$26,"N/A",0,1)</f>
        <v>N/A</v>
      </c>
      <c r="HB7" s="110" t="str">
        <f>_xlfn.XLOOKUP($E7,'Activity 10'!$B$20:$B$26,'Activity 10'!V$20:V$26,"N/A",0,1)</f>
        <v>N/A</v>
      </c>
      <c r="HC7" s="110" t="str">
        <f>_xlfn.XLOOKUP($E7,'Activity 10'!$B$30:$B$36,'Activity 10'!E$30:E$36,"N/A",0,1)</f>
        <v>N/A</v>
      </c>
      <c r="HD7" s="110" t="str">
        <f>_xlfn.XLOOKUP($E7,'Activity 10'!$B$30:$B$36,'Activity 10'!F$30:F$36,"N/A",0,1)</f>
        <v>N/A</v>
      </c>
      <c r="HE7" s="110" t="str">
        <f>_xlfn.XLOOKUP($E7,'Activity 10'!$B$30:$B$36,'Activity 10'!G$30:G$36,"N/A",0,1)</f>
        <v>N/A</v>
      </c>
      <c r="HF7" s="110" t="str">
        <f>_xlfn.XLOOKUP($E7,'Activity 10'!$B$30:$B$36,'Activity 10'!H$30:H$36,"N/A",0,1)</f>
        <v>N/A</v>
      </c>
      <c r="HG7" s="110" t="str">
        <f>_xlfn.XLOOKUP($E7,'Activity 10'!$B$30:$B$36,'Activity 10'!I$30:I$36,"N/A",0,1)</f>
        <v>N/A</v>
      </c>
      <c r="HH7" s="110" t="str">
        <f>_xlfn.XLOOKUP($E7,'Activity 10'!$B$30:$B$36,'Activity 10'!J$30:J$36,"N/A",0,1)</f>
        <v>N/A</v>
      </c>
      <c r="HI7" s="110" t="str">
        <f>_xlfn.XLOOKUP($E7,'Activity 10'!$B$30:$B$36,'Activity 10'!K$30:K$36,"N/A",0,1)</f>
        <v>N/A</v>
      </c>
      <c r="HJ7" s="110" t="str">
        <f>_xlfn.XLOOKUP($E7,'Activity 10'!$B$30:$B$36,'Activity 10'!L$30:L$36,"N/A",0,1)</f>
        <v>N/A</v>
      </c>
      <c r="HK7" s="110" t="str">
        <f>_xlfn.XLOOKUP($E7,'Activity 10'!$B$30:$B$36,'Activity 10'!M$30:M$36,"N/A",0,1)</f>
        <v>N/A</v>
      </c>
      <c r="HL7" s="110" t="str">
        <f>_xlfn.XLOOKUP($E7,'Activity 10'!$B$30:$B$36,'Activity 10'!N$30:N$36,"N/A",0,1)</f>
        <v>N/A</v>
      </c>
      <c r="HM7" s="110" t="str">
        <f>_xlfn.XLOOKUP($E7,'Activity 10'!$B$30:$B$36,'Activity 10'!P$30:P$36,"N/A",0,1)</f>
        <v>N/A</v>
      </c>
      <c r="HN7" s="110" t="str">
        <f>_xlfn.XLOOKUP($E7,'Competitive Activity 1'!B$18:B$24,'Competitive Activity 1'!A$18:A$24,"No",0,1)</f>
        <v>No</v>
      </c>
      <c r="HO7" s="110" t="str">
        <f>_xlfn.XLOOKUP($E7,'Competitive Activity 1'!$B$18:$B$24,'Competitive Activity 1'!H$18:H$24,"N/A",0,1)</f>
        <v>N/A</v>
      </c>
      <c r="HP7" s="110" t="str">
        <f>_xlfn.XLOOKUP($E7,'Competitive Activity 1'!$B$18:$B$24,'Competitive Activity 1'!I$18:I$24,"N/A",0,1)</f>
        <v>N/A</v>
      </c>
      <c r="HQ7" s="110" t="str">
        <f>_xlfn.XLOOKUP($E7,'Competitive Activity 1'!$B$18:$B$24,'Competitive Activity 1'!J$18:J$24,"N/A",0,1)</f>
        <v>N/A</v>
      </c>
      <c r="HR7" s="110" t="str">
        <f>_xlfn.XLOOKUP($E7,'Competitive Activity 1'!$B$18:$B$24,'Competitive Activity 1'!K$18:K$24,"N/A",0,1)</f>
        <v>N/A</v>
      </c>
      <c r="HS7" s="110" t="str">
        <f>_xlfn.XLOOKUP($E7,'Competitive Activity 1'!$B$18:$B$24,'Competitive Activity 1'!L$18:L$24,"N/A",0,1)</f>
        <v>N/A</v>
      </c>
      <c r="HT7" s="110" t="str">
        <f>_xlfn.XLOOKUP($E7,'Competitive Activity 1'!$B$18:$B$24,'Competitive Activity 1'!M$18:M$24,"N/A",0,1)</f>
        <v>N/A</v>
      </c>
      <c r="HU7" s="110" t="str">
        <f>_xlfn.XLOOKUP($E7,'Competitive Activity 1'!$B$18:$B$24,'Competitive Activity 1'!N$18:N$24,"N/A",0,1)</f>
        <v>N/A</v>
      </c>
      <c r="HV7" s="110" t="str">
        <f>_xlfn.XLOOKUP($E7,'Competitive Activity 1'!$B$18:$B$24,'Competitive Activity 1'!O$18:O$24,"N/A",0,1)</f>
        <v>N/A</v>
      </c>
      <c r="HW7" s="110" t="str">
        <f>_xlfn.XLOOKUP($E7,'Competitive Activity 1'!$B$18:$B$24,'Competitive Activity 1'!P$18:P$24,"N/A",0,1)</f>
        <v>N/A</v>
      </c>
      <c r="HX7" s="110" t="str">
        <f>_xlfn.XLOOKUP($E7,'Competitive Activity 1'!$B$18:$B$24,'Competitive Activity 1'!Q$18:Q$24,"N/A",0,1)</f>
        <v>N/A</v>
      </c>
      <c r="HY7" s="110" t="str">
        <f>_xlfn.XLOOKUP($E7,'Competitive Activity 1'!$B$18:$B$24,'Competitive Activity 1'!R$18:R$24,"N/A",0,1)</f>
        <v>N/A</v>
      </c>
      <c r="HZ7" s="110" t="str">
        <f>_xlfn.XLOOKUP($E7,'Competitive Activity 1'!$B$18:$B$24,'Competitive Activity 1'!S$18:S$24,"N/A",0,1)</f>
        <v>N/A</v>
      </c>
      <c r="IA7" s="110" t="str">
        <f>_xlfn.XLOOKUP($E7,'Competitive Activity 1'!$B$18:$B$24,'Competitive Activity 1'!T$18:T$24,"N/A",0,1)</f>
        <v>N/A</v>
      </c>
      <c r="IB7" s="110" t="str">
        <f>_xlfn.XLOOKUP($E7,'Competitive Activity 1'!$B$18:$B$24,'Competitive Activity 1'!U$18:U$24,"N/A",0,1)</f>
        <v>N/A</v>
      </c>
      <c r="IC7" s="110" t="str">
        <f>_xlfn.XLOOKUP($E7,'Competitive Activity 1'!$B$28:$B$34,'Competitive Activity 1'!C$28:C$34,"N/A",0,1)</f>
        <v>N/A</v>
      </c>
      <c r="ID7" s="110" t="str">
        <f>_xlfn.XLOOKUP($E7,'Competitive Activity 1'!$B$28:$B$34,'Competitive Activity 1'!D$28:D$34,"N/A",0,1)</f>
        <v>N/A</v>
      </c>
      <c r="IE7" s="110" t="str">
        <f>_xlfn.XLOOKUP($E7,'Competitive Activity 1'!$B$28:$B$34,'Competitive Activity 1'!E$28:E$34,"N/A",0,1)</f>
        <v>N/A</v>
      </c>
      <c r="IF7" s="110" t="str">
        <f>_xlfn.XLOOKUP($E7,'Competitive Activity 1'!$B$28:$B$34,'Competitive Activity 1'!F$28:F$34,"N/A",0,1)</f>
        <v>N/A</v>
      </c>
      <c r="IG7" s="110" t="str">
        <f>_xlfn.XLOOKUP($E7,'Competitive Activity 1'!$B$28:$B$34,'Competitive Activity 1'!G$28:G$34,"N/A",0,1)</f>
        <v>N/A</v>
      </c>
      <c r="IH7" s="110" t="str">
        <f>_xlfn.XLOOKUP($E7,'Competitive Activity 1'!$B$28:$B$34,'Competitive Activity 1'!H$28:H$34,"N/A",0,1)</f>
        <v>N/A</v>
      </c>
      <c r="II7" s="110" t="str">
        <f>_xlfn.XLOOKUP($E7,'Competitive Activity 1'!$B$28:$B$34,'Competitive Activity 1'!I$28:I$34,"N/A",0,1)</f>
        <v>N/A</v>
      </c>
      <c r="IJ7" s="110" t="str">
        <f>_xlfn.XLOOKUP($E7,'Competitive Activity 1'!$B$28:$B$34,'Competitive Activity 1'!J$28:J$34,"N/A",0,1)</f>
        <v>N/A</v>
      </c>
      <c r="IK7" s="110" t="str">
        <f>_xlfn.XLOOKUP($E7,'Competitive Activity 1'!$B$28:$B$34,'Competitive Activity 1'!K$28:K$34,"N/A",0,1)</f>
        <v>N/A</v>
      </c>
      <c r="IL7" s="110" t="str">
        <f>_xlfn.XLOOKUP($E7,'Competitive Activity 1'!$B$28:$B$34,'Competitive Activity 1'!M$28:M$34,"N/A",0,1)</f>
        <v>N/A</v>
      </c>
      <c r="IM7" s="110" t="str">
        <f>_xlfn.XLOOKUP($E7,'Competitive Activity 1'!$B$28:$B$34,'Competitive Activity 1'!N$28:N$34,"N/A",0,1)</f>
        <v>N/A</v>
      </c>
      <c r="IN7" s="110" t="str">
        <f>_xlfn.XLOOKUP($E7,'Competitive Activity 1'!$B$28:$B$34,'Competitive Activity 1'!P$28:P$34,"N/A",0,1)</f>
        <v>N/A</v>
      </c>
      <c r="IO7" s="110" t="str">
        <f>_xlfn.XLOOKUP($E7,'Competitive Activity 2'!$B$20:$B$26,'Competitive Activity 2'!A$20:A$26,"No",0)</f>
        <v>No</v>
      </c>
      <c r="IP7" s="110" t="str">
        <f>_xlfn.XLOOKUP($E7,'Competitive Activity 2'!$B$20:$B$26,'Competitive Activity 2'!L$20:L$26,"N/A",0)</f>
        <v>N/A</v>
      </c>
      <c r="IQ7" s="110" t="str">
        <f>_xlfn.XLOOKUP($E7,'Competitive Activity 2'!$B$20:$B$26,'Competitive Activity 2'!M$20:M$26,"N/A",0)</f>
        <v>N/A</v>
      </c>
      <c r="IR7" s="110" t="str">
        <f>_xlfn.XLOOKUP($E7,'Competitive Activity 2'!$B$20:$B$26,'Competitive Activity 2'!N$20:N$26,"N/A",0)</f>
        <v>N/A</v>
      </c>
      <c r="IS7" s="110" t="str">
        <f>_xlfn.XLOOKUP($E7,'Competitive Activity 2'!$B$20:$B$26,'Competitive Activity 2'!O$20:O$26,"N/A",0)</f>
        <v>N/A</v>
      </c>
      <c r="IT7" s="110" t="str">
        <f>_xlfn.XLOOKUP($E7,'Competitive Activity 2'!$B$20:$B$26,'Competitive Activity 2'!P$20:P$26,"N/A",0)</f>
        <v>N/A</v>
      </c>
      <c r="IU7" s="110" t="str">
        <f>_xlfn.XLOOKUP($E7,'Competitive Activity 2'!$B$20:$B$26,'Competitive Activity 2'!Q$20:Q$26,"N/A",0)</f>
        <v>N/A</v>
      </c>
      <c r="IV7" s="110" t="str">
        <f>_xlfn.XLOOKUP($E7,'Competitive Activity 2'!$B$20:$B$26,'Competitive Activity 2'!R$20:R$26,"N/A",0)</f>
        <v>N/A</v>
      </c>
      <c r="IW7" s="110" t="str">
        <f>_xlfn.XLOOKUP($E7,'Competitive Activity 2'!$B$20:$B$26,'Competitive Activity 2'!S$20:S$26,"N/A",0)</f>
        <v>N/A</v>
      </c>
      <c r="IX7" s="110" t="str">
        <f>_xlfn.XLOOKUP($E7,'Competitive Activity 2'!$B$20:$B$26,'Competitive Activity 2'!T$20:T$26,"N/A",0)</f>
        <v>N/A</v>
      </c>
      <c r="IY7" s="110" t="str">
        <f>_xlfn.XLOOKUP($E7,'Competitive Activity 2'!$B$20:$B$26,'Competitive Activity 2'!U$20:U$26,"N/A",0)</f>
        <v>N/A</v>
      </c>
      <c r="IZ7" s="110" t="str">
        <f>_xlfn.XLOOKUP($E7,'Competitive Activity 2'!$B$30:$B$36,'Competitive Activity 2'!D$30:D$36,"N/A",0)</f>
        <v>N/A</v>
      </c>
      <c r="JA7" s="110" t="str">
        <f>_xlfn.XLOOKUP($E7,'Competitive Activity 2'!$B$30:$B$36,'Competitive Activity 2'!E$30:E$36,"N/A",0)</f>
        <v>N/A</v>
      </c>
      <c r="JB7" s="110" t="str">
        <f>_xlfn.XLOOKUP($E7,'Competitive Activity 2'!$B$30:$B$36,'Competitive Activity 2'!F$30:F$36,"N/A",0)</f>
        <v>N/A</v>
      </c>
      <c r="JC7" s="110" t="str">
        <f>_xlfn.XLOOKUP($E7,'Competitive Activity 2'!$B$30:$B$36,'Competitive Activity 2'!G$30:G$36,"N/A",0)</f>
        <v>N/A</v>
      </c>
      <c r="JD7" s="110" t="str">
        <f>_xlfn.XLOOKUP($E7,'Competitive Activity 2'!$B$30:$B$36,'Competitive Activity 2'!H$30:H$36,"N/A",0)</f>
        <v>N/A</v>
      </c>
      <c r="JE7" s="110" t="str">
        <f>_xlfn.XLOOKUP($E7,'Competitive Activity 2'!$B$30:$B$36,'Competitive Activity 2'!I$30:I$36,"N/A",0)</f>
        <v>N/A</v>
      </c>
      <c r="JF7" s="110" t="str">
        <f>_xlfn.XLOOKUP($E7,'Competitive Activity 2'!$B$30:$B$36,'Competitive Activity 2'!J$30:J$36,"N/A",0)</f>
        <v>N/A</v>
      </c>
      <c r="JG7" s="110" t="str">
        <f>_xlfn.XLOOKUP($E7,'Competitive Activity 2'!$B$30:$B$36,'Competitive Activity 2'!K$30:K$36,"N/A",0)</f>
        <v>N/A</v>
      </c>
      <c r="JH7" s="110" t="str">
        <f>_xlfn.XLOOKUP($E7,'Competitive Activity 2'!$B$30:$B$36,'Competitive Activity 2'!L$30:L$36,"N/A",0)</f>
        <v>N/A</v>
      </c>
      <c r="JI7" s="110" t="str">
        <f>_xlfn.XLOOKUP($E7,'Competitive Activity 2'!$B$30:$B$36,'Competitive Activity 2'!M$30:M$36,"N/A",0)</f>
        <v>N/A</v>
      </c>
      <c r="JJ7" s="110" t="str">
        <f>_xlfn.XLOOKUP($E7,'Competitive Activity 2'!$B$30:$B$36,'Competitive Activity 2'!N$30:N$36,"N/A",0)</f>
        <v>N/A</v>
      </c>
      <c r="JK7" s="110" t="str">
        <f>_xlfn.XLOOKUP($E7,'Competitive Activity 2'!$B$40:$B$46,'Competitive Activity 2'!D$40:D$46,"N/A",0)</f>
        <v>N/A</v>
      </c>
      <c r="JL7" s="110" t="str">
        <f>_xlfn.XLOOKUP($E7,'Competitive Activity 2'!$B$40:$B$46,'Competitive Activity 2'!E$40:E$46,"N/A",0)</f>
        <v>N/A</v>
      </c>
      <c r="JM7" s="110" t="str">
        <f>_xlfn.XLOOKUP($E7,'Competitive Activity 2'!$B$40:$B$46,'Competitive Activity 2'!F$40:F$46,"N/A",0)</f>
        <v>N/A</v>
      </c>
      <c r="JN7" s="110" t="str">
        <f>_xlfn.XLOOKUP($E7,'Competitive Activity 2'!$B$40:$B$46,'Competitive Activity 2'!G$40:G$46,"N/A",0)</f>
        <v>N/A</v>
      </c>
      <c r="JO7" s="110" t="str">
        <f>_xlfn.XLOOKUP($E7,'Competitive Activity 2'!$B$40:$B$46,'Competitive Activity 2'!H$40:H$46,"N/A",0)</f>
        <v>N/A</v>
      </c>
      <c r="JP7" s="110" t="str">
        <f>_xlfn.XLOOKUP($E7,'Competitive Activity 2'!$B$40:$B$46,'Competitive Activity 2'!I$40:I$46,"N/A",0)</f>
        <v>N/A</v>
      </c>
      <c r="JQ7" s="110" t="str">
        <f>_xlfn.XLOOKUP($E7,'Competitive Activity 2'!$B$40:$B$46,'Competitive Activity 2'!J$40:J$46,"N/A",0)</f>
        <v>N/A</v>
      </c>
      <c r="JR7" s="110" t="str">
        <f>_xlfn.XLOOKUP($E7,'Competitive Activity 2'!$B$40:$B$46,'Competitive Activity 2'!K$40:K$46,"N/A",0)</f>
        <v>N/A</v>
      </c>
      <c r="JS7" s="110" t="str">
        <f>_xlfn.XLOOKUP($E7,'Competitive Activity 2'!$B$40:$B$46,'Competitive Activity 2'!M$40:M$46,"N/A",0)</f>
        <v>N/A</v>
      </c>
    </row>
    <row r="8" spans="1:279" s="117" customFormat="1" ht="50.15" customHeight="1" thickBot="1" x14ac:dyDescent="0.4">
      <c r="A8" s="110" t="str">
        <f>'1-Cover Sheet'!$C$9</f>
        <v>Select One</v>
      </c>
      <c r="B8" s="110" t="str">
        <f>'1-Cover Sheet'!$F$9</f>
        <v>N/A</v>
      </c>
      <c r="C8" s="110">
        <f>'Summary Sheet'!$D$8</f>
        <v>0</v>
      </c>
      <c r="D8" s="110">
        <f>'Summary Sheet'!$D$10</f>
        <v>0</v>
      </c>
      <c r="E8" s="56">
        <f>'Drop Down Box'!B110</f>
        <v>0</v>
      </c>
      <c r="F8" s="56">
        <f>'Drop Down Box'!C110</f>
        <v>0</v>
      </c>
      <c r="G8" s="56">
        <f>'Drop Down Box'!D110</f>
        <v>0</v>
      </c>
      <c r="H8" s="60" t="str">
        <f>_xlfn.XLOOKUP(E8,'Drop Down Box'!$B$104:$B$187,'Drop Down Box'!$A$104:$A$187,"Unknown",0)</f>
        <v>Activity 1</v>
      </c>
      <c r="I8" s="112" t="str">
        <f>_xlfn.XLOOKUP($E8,'Activity 1'!$B$27:$B$33,'Activity 1'!$N$27:$N$33,"",0)</f>
        <v/>
      </c>
      <c r="J8" s="113" t="str">
        <f>_xlfn.XLOOKUP($E8,'Activity 1'!$B$27:$B$33,'Activity 1'!$P$27:$P$33,"N/A",0)</f>
        <v>N/A</v>
      </c>
      <c r="K8" s="110">
        <f>_xlfn.XLOOKUP($E8,'Activity 1'!$B$17:$B$23,'Activity 1'!E$17:E$23,0,0)</f>
        <v>0</v>
      </c>
      <c r="L8" s="114">
        <f>_xlfn.XLOOKUP($E8,'Activity 1'!$B$17:$B$23,'Activity 1'!F$17:F$23,0,0)</f>
        <v>0</v>
      </c>
      <c r="M8" s="277">
        <f>_xlfn.XLOOKUP($E8,'Activity 1'!$B$17:$B$23,'Activity 1'!G$17:G$23,0,0)</f>
        <v>0</v>
      </c>
      <c r="N8" s="110" t="str">
        <f>_xlfn.XLOOKUP($E8,'Activity 1'!$B$17:$B$23,'Activity 1'!$A$17:$A$23,"No",0,1)</f>
        <v>No</v>
      </c>
      <c r="O8" s="110" t="str">
        <f>_xlfn.XLOOKUP($E8,'Activity 1'!$B$17:$B$23,'Activity 1'!$H$17:$H$23,"N/A",0,1)</f>
        <v>N/A</v>
      </c>
      <c r="P8" s="110" t="str">
        <f>_xlfn.XLOOKUP($E8,'Activity 1'!$B$17:$B$23,'Activity 1'!I$17:I$23,"N/A",0,1)</f>
        <v>N/A</v>
      </c>
      <c r="Q8" s="115" t="str">
        <f>_xlfn.XLOOKUP($E8,'Activity 1'!$B$17:$B$23,'Activity 1'!J$17:J$23,"N/A",0,1)</f>
        <v>N/A</v>
      </c>
      <c r="R8" s="115" t="str">
        <f>_xlfn.XLOOKUP($E8,'Activity 1'!$B$17:$B$23,'Activity 1'!K$17:K$23,"N/A",0,1)</f>
        <v>N/A</v>
      </c>
      <c r="S8" s="115" t="str">
        <f>_xlfn.XLOOKUP($E8,'Activity 1'!$B$17:$B$23,'Activity 1'!L$17:L$23,"N/A",0,1)</f>
        <v>N/A</v>
      </c>
      <c r="T8" s="115" t="str">
        <f>_xlfn.XLOOKUP($E8,'Activity 1'!$B$17:$B$23,'Activity 1'!M$17:M$23,"N/A",0,1)</f>
        <v>N/A</v>
      </c>
      <c r="U8" s="115" t="str">
        <f>_xlfn.XLOOKUP($E8,'Activity 1'!$B$17:$B$23,'Activity 1'!N$17:N$23,"N/A",0,1)</f>
        <v>N/A</v>
      </c>
      <c r="V8" s="115">
        <f t="shared" si="0"/>
        <v>0</v>
      </c>
      <c r="W8" s="110" t="str">
        <f>_xlfn.XLOOKUP($E8,'Activity 1'!$B$17:$B$23,'Activity 1'!O$17:O$23,"N/A",0,1)</f>
        <v>N/A</v>
      </c>
      <c r="X8" s="110" t="str">
        <f>_xlfn.XLOOKUP($E8,'Activity 1'!$B$17:$B$23,'Activity 1'!P$17:P$23,"N/A",0,1)</f>
        <v>N/A</v>
      </c>
      <c r="Y8" s="110" t="str">
        <f>_xlfn.XLOOKUP($E8,'Activity 1'!$B$17:$B$23,'Activity 1'!Q$17:Q$23,"N/A",0,1)</f>
        <v>N/A</v>
      </c>
      <c r="Z8" s="110" t="str">
        <f>_xlfn.XLOOKUP($E8,'Activity 1'!$B$17:$B$23,'Activity 1'!R$17:R$23,"N/A",0,1)</f>
        <v>N/A</v>
      </c>
      <c r="AA8" s="110" t="str">
        <f>_xlfn.XLOOKUP($E8,'Activity 1'!$B$17:$B$23,'Activity 1'!S$17:S$23,"N/A",0,1)</f>
        <v>N/A</v>
      </c>
      <c r="AB8" s="110" t="str">
        <f>_xlfn.XLOOKUP($E8,'Activity 1'!$B$17:$B$23,'Activity 1'!T$17:T$23,"N/A",0,1)</f>
        <v>N/A</v>
      </c>
      <c r="AC8" s="110" t="str">
        <f>_xlfn.XLOOKUP($E8,'Activity 1'!$B$17:$B$23,'Activity 1'!U$17:U$23,"N/A",0,1)</f>
        <v>N/A</v>
      </c>
      <c r="AD8" s="110" t="str">
        <f>_xlfn.XLOOKUP($E8,'Activity 1'!$B$17:$B$23,'Activity 1'!V$17:V$23,"N/A",0,1)</f>
        <v>N/A</v>
      </c>
      <c r="AE8" s="110" t="str">
        <f>_xlfn.XLOOKUP($E8,'Activity 1'!$B$27:$B$33,'Activity 1'!C$27:C$33,"N/A",0,1)</f>
        <v>N/A</v>
      </c>
      <c r="AF8" s="110" t="str">
        <f>_xlfn.XLOOKUP($E8,'Activity 1'!$B$27:$B$33,'Activity 1'!D$27:D$33,"N/A",0,1)</f>
        <v>N/A</v>
      </c>
      <c r="AG8" s="110" t="str">
        <f>_xlfn.XLOOKUP($E8,'Activity 1'!$B$27:$B$33,'Activity 1'!E$27:E$33,"N/A",0,1)</f>
        <v>N/A</v>
      </c>
      <c r="AH8" s="110" t="str">
        <f>_xlfn.XLOOKUP($E8,'Activity 1'!$B$27:$B$33,'Activity 1'!F$27:F$33,"N/A",0,1)</f>
        <v>N/A</v>
      </c>
      <c r="AI8" s="110" t="str">
        <f>_xlfn.XLOOKUP($E8,'Activity 1'!$B$27:$B$33,'Activity 1'!G$27:G$33,"N/A",0,1)</f>
        <v>N/A</v>
      </c>
      <c r="AJ8" s="110" t="str">
        <f>_xlfn.XLOOKUP($E8,'Activity 1'!$B$27:$B$33,'Activity 1'!H$27:H$33,"N/A",0,1)</f>
        <v>N/A</v>
      </c>
      <c r="AK8" s="110" t="str">
        <f>_xlfn.XLOOKUP($E8,'Activity 1'!$B$27:$B$33,'Activity 1'!I$27:I$33,"N/A",0,1)</f>
        <v>N/A</v>
      </c>
      <c r="AL8" s="110" t="str">
        <f>_xlfn.XLOOKUP($E8,'Activity 1'!$B$27:$B$33,'Activity 1'!J$27:J$33,"N/A",0,1)</f>
        <v>N/A</v>
      </c>
      <c r="AM8" s="110" t="str">
        <f>_xlfn.XLOOKUP($E8,'Activity 1'!$B$27:$B$33,'Activity 1'!K$27:K$33,"N/A",0,1)</f>
        <v>N/A</v>
      </c>
      <c r="AN8" s="110" t="str">
        <f>_xlfn.XLOOKUP($E8,'Activity 1'!$B$27:$B$33,'Activity 1'!L$27:L$33,"N/A",0,1)</f>
        <v>N/A</v>
      </c>
      <c r="AO8" s="110" t="str">
        <f>_xlfn.XLOOKUP($E8,'Activity 1'!$B$27:$B$33,'Activity 1'!M$27:M$33,"N/A",0,1)</f>
        <v>N/A</v>
      </c>
      <c r="AP8" s="110" t="str">
        <f>_xlfn.XLOOKUP($E8,'Activity 1'!$B$27:$B$33,'Activity 1'!O$27:O$33,"N/A",0,1)</f>
        <v>N/A</v>
      </c>
      <c r="AQ8" s="110" t="str">
        <f>_xlfn.XLOOKUP($E8,'Activity 1'!$B$27:$B$33,'Activity 1'!Q$27:Q$33,"N/A",0,1)</f>
        <v>N/A</v>
      </c>
      <c r="AR8" s="110" t="str">
        <f>_xlfn.XLOOKUP($E8,'Activity 2'!$B$20:$B$26,'Activity 2'!$A$20:$A$26,"No",0,1)</f>
        <v>No</v>
      </c>
      <c r="AS8" s="110" t="str">
        <f>_xlfn.XLOOKUP($E8,'Activity 2'!B$20:B$26,'Activity 2'!H$20:H$26,"N/A",0)</f>
        <v>N/A</v>
      </c>
      <c r="AT8" s="110" t="str">
        <f>_xlfn.XLOOKUP($E8,'Activity 2'!C$20:C$26,'Activity 2'!I$20:I$26,"N/A",0)</f>
        <v>N/A</v>
      </c>
      <c r="AU8" s="110" t="str">
        <f>_xlfn.XLOOKUP($E8,'Activity 2'!D$20:D$26,'Activity 2'!J$20:J$26,"N/A",0)</f>
        <v>N/A</v>
      </c>
      <c r="AV8" s="110" t="str">
        <f>_xlfn.XLOOKUP($E8,'Activity 2'!E$20:E$26,'Activity 2'!K$20:K$26,"N/A",0)</f>
        <v>N/A</v>
      </c>
      <c r="AW8" s="110" t="str">
        <f>_xlfn.XLOOKUP($E8,'Activity 2'!F$20:F$26,'Activity 2'!L$20:L$26,"N/A",0)</f>
        <v>N/A</v>
      </c>
      <c r="AX8" s="110" t="str">
        <f>_xlfn.XLOOKUP($E8,'Activity 2'!G$20:G$26,'Activity 2'!M$20:M$26,"N/A",0)</f>
        <v>N/A</v>
      </c>
      <c r="AY8" s="110" t="str">
        <f>_xlfn.XLOOKUP($E8,'Activity 2'!H$20:H$26,'Activity 2'!N$20:N$26,"N/A",0)</f>
        <v>N/A</v>
      </c>
      <c r="AZ8" s="110" t="str">
        <f>_xlfn.XLOOKUP($E8,'Activity 2'!I$20:I$26,'Activity 2'!O$20:O$26,"N/A",0)</f>
        <v>N/A</v>
      </c>
      <c r="BA8" s="110" t="str">
        <f>_xlfn.XLOOKUP($E8,'Activity 2'!J$20:J$26,'Activity 2'!P$20:P$26,"N/A",0)</f>
        <v>N/A</v>
      </c>
      <c r="BB8" s="110" t="str">
        <f>_xlfn.XLOOKUP($E8,'Activity 2'!K$20:K$26,'Activity 2'!Q$20:Q$26,"N/A",0)</f>
        <v>N/A</v>
      </c>
      <c r="BC8" s="110" t="str">
        <f>_xlfn.XLOOKUP($E8,'Activity 2'!L$20:L$26,'Activity 2'!R$20:R$26,"N/A",0)</f>
        <v>N/A</v>
      </c>
      <c r="BD8" s="110" t="str">
        <f>_xlfn.XLOOKUP($E8,'Activity 2'!M$20:M$26,'Activity 2'!S$20:S$26,"N/A",0)</f>
        <v>N/A</v>
      </c>
      <c r="BE8" s="110" t="str">
        <f>_xlfn.XLOOKUP($E8,'Activity 2'!N$20:N$26,'Activity 2'!T$20:T$26,"N/A",0)</f>
        <v>N/A</v>
      </c>
      <c r="BF8" s="110" t="str">
        <f>_xlfn.XLOOKUP($E8,'Activity 2'!O$20:O$26,'Activity 2'!U$20:U$26,"N/A",0)</f>
        <v>N/A</v>
      </c>
      <c r="BG8" s="110" t="str">
        <f>_xlfn.XLOOKUP($E8,'Activity 2'!P$20:P$26,'Activity 2'!V$20:V$26,"N/A",0)</f>
        <v>N/A</v>
      </c>
      <c r="BH8" s="110" t="str">
        <f>_xlfn.XLOOKUP($E8,'Activity 2'!$B$30:$B$36,'Activity 2'!C$30:C$36,"N/A",0,1)</f>
        <v>N/A</v>
      </c>
      <c r="BI8" s="110" t="str">
        <f>_xlfn.XLOOKUP($E8,'Activity 2'!$B$30:$B$36,'Activity 2'!D$30:D$36,"N/A",0,1)</f>
        <v>N/A</v>
      </c>
      <c r="BJ8" s="110" t="str">
        <f>_xlfn.XLOOKUP($E8,'Activity 2'!$B$30:$B$36,'Activity 2'!E$30:E$36,"N/A",0,1)</f>
        <v>N/A</v>
      </c>
      <c r="BK8" s="110" t="str">
        <f>_xlfn.XLOOKUP($E8,'Activity 2'!$B$30:$B$36,'Activity 2'!F$30:F$36,"N/A",0,1)</f>
        <v>N/A</v>
      </c>
      <c r="BL8" s="110" t="str">
        <f>_xlfn.XLOOKUP($E8,'Activity 2'!$B$30:$B$36,'Activity 2'!G$30:G$36,"N/A",0,1)</f>
        <v>N/A</v>
      </c>
      <c r="BM8" s="110" t="str">
        <f>_xlfn.XLOOKUP($E8,'Activity 2'!$B$30:$B$36,'Activity 2'!H$30:H$36,"N/A",0,1)</f>
        <v>N/A</v>
      </c>
      <c r="BN8" s="110" t="str">
        <f>_xlfn.XLOOKUP($E8,'Activity 2'!$B$30:$B$36,'Activity 2'!I$30:I$36,"N/A",0,1)</f>
        <v>N/A</v>
      </c>
      <c r="BO8" s="110" t="str">
        <f>_xlfn.XLOOKUP($E8,'Activity 2'!$B$30:$B$36,'Activity 2'!J$30:J$36,"N/A",0,1)</f>
        <v>N/A</v>
      </c>
      <c r="BP8" s="110" t="str">
        <f>_xlfn.XLOOKUP($E8,'Activity 2'!$B$30:$B$36,'Activity 2'!K$30:K$36,"N/A",0,1)</f>
        <v>N/A</v>
      </c>
      <c r="BQ8" s="110" t="str">
        <f>_xlfn.XLOOKUP($E8,'Activity 2'!$B$30:$B$36,'Activity 2'!L$30:L$36,"N/A",0,1)</f>
        <v>N/A</v>
      </c>
      <c r="BR8" s="110" t="str">
        <f>_xlfn.XLOOKUP($E8,'Activity 2'!$B$30:$B$36,'Activity 2'!M$30:M$36,"N/A",0,1)</f>
        <v>N/A</v>
      </c>
      <c r="BS8" s="110" t="str">
        <f>_xlfn.XLOOKUP($E8,'Activity 2'!$B$30:$B$36,'Activity 2'!O$30:O$36,"N/A",0,1)</f>
        <v>N/A</v>
      </c>
      <c r="BT8" s="110" t="str">
        <f>_xlfn.XLOOKUP($E8,'Activity 2'!$B$30:$B$36,'Activity 2'!Q$30:Q$36,"N/A",0,1)</f>
        <v>N/A</v>
      </c>
      <c r="BU8" s="110" t="str">
        <f>_xlfn.XLOOKUP($E8,'Activity 3'!$B$20:$B$26,'Activity 3'!A$20:A$26,"No",0,1)</f>
        <v>No</v>
      </c>
      <c r="BV8" s="277" t="str">
        <f>_xlfn.XLOOKUP($E8,'Activity 3'!$B$20:$B$26,'Activity 3'!K$20:K$26,"N/A",0,1)</f>
        <v>N/A</v>
      </c>
      <c r="BW8" s="277" t="str">
        <f>_xlfn.XLOOKUP($E8,'Activity 3'!$B$20:$B$26,'Activity 3'!L$20:L$26,"N/A",0,1)</f>
        <v>N/A</v>
      </c>
      <c r="BX8" s="277" t="str">
        <f>_xlfn.XLOOKUP($E8,'Activity 3'!$B$20:$B$26,'Activity 3'!M$20:M$26,"N/A",0,1)</f>
        <v>N/A</v>
      </c>
      <c r="BY8" s="277" t="str">
        <f>_xlfn.XLOOKUP($E8,'Activity 3'!$B$20:$B$26,'Activity 3'!N$20:N$26,"N/A",0,1)</f>
        <v>N/A</v>
      </c>
      <c r="BZ8" s="277" t="str">
        <f>_xlfn.XLOOKUP($E8,'Activity 3'!$B$20:$B$26,'Activity 3'!O$20:O$26,"N/A",0,1)</f>
        <v>N/A</v>
      </c>
      <c r="CA8" s="277" t="str">
        <f>_xlfn.XLOOKUP($E8,'Activity 3'!$B$20:$B$26,'Activity 3'!R$20:R$26,"N/A",0,1)</f>
        <v>N/A</v>
      </c>
      <c r="CB8" s="110" t="str">
        <f>_xlfn.XLOOKUP($E8,'Activity 4'!$B$20:$B$26,'Activity 4'!$A$20:$A$26,"No",0,1)</f>
        <v>No</v>
      </c>
      <c r="CC8" s="110" t="str">
        <f>_xlfn.XLOOKUP($E8,'Activity 4'!$B$20:$B$26,'Activity 4'!L$20:L$26,"N/A",0,1)</f>
        <v>N/A</v>
      </c>
      <c r="CD8" s="110" t="str">
        <f>_xlfn.XLOOKUP($E8,'Activity 4'!$B$20:$B$26,'Activity 4'!D$20:D$26,"N/A",0,1)</f>
        <v>N/A</v>
      </c>
      <c r="CE8" s="110" t="str">
        <f>_xlfn.XLOOKUP($E8,'Activity 4'!$B$20:$B$26,'Activity 4'!G$20:G$26,"N/A",0,1)</f>
        <v>N/A</v>
      </c>
      <c r="CF8" s="110" t="str">
        <f>_xlfn.XLOOKUP($E8,'Activity 5'!$B$16:$B$22,'Activity 5'!$A$16:$A$22,"No",0,1)</f>
        <v>No</v>
      </c>
      <c r="CG8" s="110" t="str">
        <f>_xlfn.XLOOKUP($E8,'Activity 5'!$B$16:$B$22,'Activity 5'!J$16:J$22,"N/A",0,1)</f>
        <v>N/A</v>
      </c>
      <c r="CH8" s="110" t="str">
        <f>_xlfn.XLOOKUP($E8,'Activity 5'!$B$16:$B$22,'Activity 5'!K$16:K$22,"N/A",0,1)</f>
        <v>N/A</v>
      </c>
      <c r="CI8" s="110" t="str">
        <f>_xlfn.XLOOKUP($E8,'Activity 5'!$B$16:$B$22,'Activity 5'!N$16:N$22,"N/A",0,1)</f>
        <v>N/A</v>
      </c>
      <c r="CJ8" s="110" t="str">
        <f>_xlfn.XLOOKUP($E8,'Activity 5'!$B$16:$B$22,'Activity 5'!O$16:O$22,"N/A",0,1)</f>
        <v>N/A</v>
      </c>
      <c r="CK8" s="110" t="str">
        <f>_xlfn.XLOOKUP($E8,'Activity 5'!$B$16:$B$22,'Activity 5'!P$16:P$22,"N/A",0,1)</f>
        <v>N/A</v>
      </c>
      <c r="CL8" s="110" t="str">
        <f>_xlfn.XLOOKUP($E8,'Activity 5'!$B$16:$B$22,'Activity 5'!Q$16:Q$22,"N/A",0,1)</f>
        <v>N/A</v>
      </c>
      <c r="CM8" s="110" t="str">
        <f>_xlfn.XLOOKUP($E8,'Activity 5'!$B$16:$B$22,'Activity 5'!R$16:R$22,"N/A",0,1)</f>
        <v>N/A</v>
      </c>
      <c r="CN8" s="110" t="str">
        <f>_xlfn.XLOOKUP($E8,'Activity 6'!$B$21:$B$27,'Activity 6'!A$21:A$27,"No",0,1)</f>
        <v>No</v>
      </c>
      <c r="CO8" s="110" t="str">
        <f>_xlfn.XLOOKUP($E8,'Activity 6'!$B$21:$B$27,'Activity 6'!K$21:K$27,"N/A",0,1)</f>
        <v>N/A</v>
      </c>
      <c r="CP8" s="110" t="str">
        <f>_xlfn.XLOOKUP($E8,'Activity 6'!$B$21:$B$27,'Activity 6'!L$21:L$27,"N/A",0,1)</f>
        <v>N/A</v>
      </c>
      <c r="CQ8" s="110" t="str">
        <f>_xlfn.XLOOKUP($E8,'Activity 6'!$B$21:$B$27,'Activity 6'!M$21:M$27,"N/A",0,1)</f>
        <v>N/A</v>
      </c>
      <c r="CR8" s="110" t="str">
        <f>_xlfn.XLOOKUP($E8,'Activity 6'!$B$21:$B$27,'Activity 6'!N$21:N$27,"N/A",0,1)</f>
        <v>N/A</v>
      </c>
      <c r="CS8" s="110" t="str">
        <f>_xlfn.XLOOKUP($E8,'Activity 6'!$B$21:$B$27,'Activity 6'!O$21:O$27,"N/A",0,1)</f>
        <v>N/A</v>
      </c>
      <c r="CT8" s="110" t="str">
        <f>_xlfn.XLOOKUP($E8,'Activity 6'!$B$21:$B$27,'Activity 6'!P$21:P$27,"N/A",0,1)</f>
        <v>N/A</v>
      </c>
      <c r="CU8" s="110" t="str">
        <f>_xlfn.XLOOKUP($E8,'Activity 6'!$B$21:$B$27,'Activity 6'!Q$21:Q$27,"N/A",0,1)</f>
        <v>N/A</v>
      </c>
      <c r="CV8" s="110" t="str">
        <f>_xlfn.XLOOKUP($E8,'Activity 6'!$B$21:$B$27,'Activity 6'!R$21:R$27,"N/A",0,1)</f>
        <v>N/A</v>
      </c>
      <c r="CW8" s="110" t="str">
        <f>_xlfn.XLOOKUP($E8,'Activity 6'!$B$21:$B$27,'Activity 6'!S$21:S$27,"N/A",0,1)</f>
        <v>N/A</v>
      </c>
      <c r="CX8" s="110" t="str">
        <f>_xlfn.XLOOKUP($E8,'Activity 6'!$B$21:$B$27,'Activity 6'!T$21:T$27,"N/A",0,1)</f>
        <v>N/A</v>
      </c>
      <c r="CY8" s="110" t="str">
        <f>_xlfn.XLOOKUP($E8,'Activity 6'!$B$21:$B$27,'Activity 6'!U$21:U$27,"N/A",0,1)</f>
        <v>N/A</v>
      </c>
      <c r="CZ8" s="110" t="str">
        <f>_xlfn.XLOOKUP($E8,'Activity 6'!$B$36:$B$42,'Activity 6'!C$36:C$42,"N/A",0,1)</f>
        <v>N/A</v>
      </c>
      <c r="DA8" s="110" t="str">
        <f>_xlfn.XLOOKUP($E8,'Activity 6'!$B$36:$B$42,'Activity 6'!D$36:D$42,"N/A",0,1)</f>
        <v>N/A</v>
      </c>
      <c r="DB8" s="110" t="str">
        <f>_xlfn.XLOOKUP($E8,'Activity 6'!$B$36:$B$42,'Activity 6'!E$36:E$42,"N/A",0,1)</f>
        <v>N/A</v>
      </c>
      <c r="DC8" s="110" t="str">
        <f>_xlfn.XLOOKUP($E8,'Activity 6'!$B$36:$B$42,'Activity 6'!F$36:F$42,"N/A",0,1)</f>
        <v>N/A</v>
      </c>
      <c r="DD8" s="110" t="str">
        <f>_xlfn.XLOOKUP($E8,'Activity 6'!$B$36:$B$42,'Activity 6'!G$36:G$42,"N/A",0,1)</f>
        <v>N/A</v>
      </c>
      <c r="DE8" s="110" t="str">
        <f>_xlfn.XLOOKUP($E8,'Activity 6'!$B$36:$B$42,'Activity 6'!H$36:H$42,"N/A",0,1)</f>
        <v>N/A</v>
      </c>
      <c r="DF8" s="110" t="str">
        <f>_xlfn.XLOOKUP($E8,'Activity 6'!$B$36:$B$42,'Activity 6'!I$36:I$42,"N/A",0,1)</f>
        <v>N/A</v>
      </c>
      <c r="DG8" s="110" t="str">
        <f>_xlfn.XLOOKUP($E8,'Activity 6'!$B$36:$B$42,'Activity 6'!J$36:J$42,"N/A",0,1)</f>
        <v>N/A</v>
      </c>
      <c r="DH8" s="110" t="str">
        <f>_xlfn.XLOOKUP($E8,'Activity 6'!$B$36:$B$42,'Activity 6'!K$36:K$42,"N/A",0,1)</f>
        <v>N/A</v>
      </c>
      <c r="DI8" s="110" t="str">
        <f>_xlfn.XLOOKUP($E8,'Activity 6'!$B$36:$B$42,'Activity 6'!L$36:L$42,"N/A",0,1)</f>
        <v>N/A</v>
      </c>
      <c r="DJ8" s="110" t="str">
        <f>_xlfn.XLOOKUP($E8,'Activity 6'!$B$36:$B$42,'Activity 6'!M$36:M$42,"N/A",0,1)</f>
        <v>N/A</v>
      </c>
      <c r="DK8" s="110" t="str">
        <f>_xlfn.XLOOKUP($E8,'Activity 6'!$B$36:$B$42,'Activity 6'!N$36:N$42,"N/A",0,1)</f>
        <v>N/A</v>
      </c>
      <c r="DL8" s="110" t="str">
        <f>_xlfn.XLOOKUP($E8,'Activity 6'!$B$46:$B$52,'Activity 6'!C$46:C$52,"N/A",0,1)</f>
        <v>N/A</v>
      </c>
      <c r="DM8" s="110" t="str">
        <f>_xlfn.XLOOKUP($E8,'Activity 6'!$B$46:$B$52,'Activity 6'!D$46:D$52,"N/A",0,1)</f>
        <v>N/A</v>
      </c>
      <c r="DN8" s="110" t="str">
        <f>_xlfn.XLOOKUP($E8,'Activity 6'!$B$46:$B$52,'Activity 6'!E$46:E$52,"N/A",0,1)</f>
        <v>N/A</v>
      </c>
      <c r="DO8" s="110" t="str">
        <f>_xlfn.XLOOKUP($E8,'Activity 6'!$B$46:$B$52,'Activity 6'!F$46:F$52,"N/A",0,1)</f>
        <v>N/A</v>
      </c>
      <c r="DP8" s="110" t="str">
        <f>_xlfn.XLOOKUP($E8,'Activity 6'!$B$46:$B$52,'Activity 6'!G$46:G$52,"N/A",0,1)</f>
        <v>N/A</v>
      </c>
      <c r="DQ8" s="110" t="str">
        <f>_xlfn.XLOOKUP($E8,'Activity 6'!$B$46:$B$52,'Activity 6'!H$46:H$52,"N/A",0,1)</f>
        <v>N/A</v>
      </c>
      <c r="DR8" s="110" t="str">
        <f>_xlfn.XLOOKUP($E8,'Activity 6'!$B$46:$B$52,'Activity 6'!I$46:I$52,"N/A",0,1)</f>
        <v>N/A</v>
      </c>
      <c r="DS8" s="110" t="str">
        <f>_xlfn.XLOOKUP($E8,'Activity 6'!$B$46:$B$52,'Activity 6'!J$46:J$52,"N/A",0,1)</f>
        <v>N/A</v>
      </c>
      <c r="DT8" s="110" t="str">
        <f>_xlfn.XLOOKUP($E8,'Activity 6'!$B$46:$B$52,'Activity 6'!K$46:K$52,"N/A",0,1)</f>
        <v>N/A</v>
      </c>
      <c r="DU8" s="110" t="str">
        <f>_xlfn.XLOOKUP($E8,'Activity 6'!$B$46:$B$52,'Activity 6'!M$46:M$52,"N/A",0,1)</f>
        <v>N/A</v>
      </c>
      <c r="DV8" s="110" t="str">
        <f>_xlfn.XLOOKUP($E8,'Activity 7'!$B$20:$B$26,'Activity 7'!$A$20:$A$26,"No",0,1)</f>
        <v>No</v>
      </c>
      <c r="DW8" s="110" t="str">
        <f>_xlfn.XLOOKUP($E8,'Activity 7'!$B$20:$B$26,'Activity 7'!M$20:M$26,"N/A",0,1)</f>
        <v>N/A</v>
      </c>
      <c r="DX8" s="110" t="str">
        <f>_xlfn.XLOOKUP($E8,'Activity 7'!$B$20:$B$26,'Activity 7'!K$20:K$26,"N/A",0,1)</f>
        <v>N/A</v>
      </c>
      <c r="DY8" s="110" t="str">
        <f>_xlfn.XLOOKUP($E8,'Activity 7'!$B$20:$B$26,'Activity 7'!N$20:N$26,"N/A",0,1)</f>
        <v>N/A</v>
      </c>
      <c r="DZ8" s="110" t="str">
        <f>_xlfn.XLOOKUP($E8,'Activity 7'!$B$20:$B$26,'Activity 7'!O$20:O$26,"N/A",0,1)</f>
        <v>N/A</v>
      </c>
      <c r="EA8" s="110" t="str">
        <f>_xlfn.XLOOKUP($E8,'Activity 7'!$B$20:$B$26,'Activity 7'!P$20:P$26,"N/A",0,1)</f>
        <v>N/A</v>
      </c>
      <c r="EB8" s="110" t="str">
        <f>_xlfn.XLOOKUP($E8,'Activity 7'!$B$20:$B$26,'Activity 7'!Q$20:Q$26,"N/A",0,1)</f>
        <v>N/A</v>
      </c>
      <c r="EC8" s="110" t="str">
        <f>_xlfn.XLOOKUP($E8,'Activity 7'!$B$20:$B$26,'Activity 7'!R$20:R$26,"N/A",0,1)</f>
        <v>N/A</v>
      </c>
      <c r="ED8" s="110" t="str">
        <f>_xlfn.XLOOKUP($E8,'Activity 7'!$B$20:$B$26,'Activity 7'!S$20:S$26,"N/A",0,1)</f>
        <v>N/A</v>
      </c>
      <c r="EE8" s="110" t="str">
        <f>_xlfn.XLOOKUP($E8,'Activity 7'!$B$20:$B$26,'Activity 7'!T$20:T$26,"N/A",0,1)</f>
        <v>N/A</v>
      </c>
      <c r="EF8" s="110" t="str">
        <f>_xlfn.XLOOKUP($E8,'Activity 7'!$B$20:$B$26,'Activity 7'!U$20:U$26,"N/A",0,1)</f>
        <v>N/A</v>
      </c>
      <c r="EG8" s="110" t="str">
        <f>_xlfn.XLOOKUP($E8,'Activity 7'!$B$20:$B$26,'Activity 7'!V$20:V$26,"N/A",0,1)</f>
        <v>N/A</v>
      </c>
      <c r="EH8" s="110" t="str">
        <f>_xlfn.XLOOKUP($E8,'Activity 7'!$B$30:$B$36,'Activity 7'!E$30:E$36,"N/A",0,1)</f>
        <v>N/A</v>
      </c>
      <c r="EI8" s="110" t="str">
        <f>_xlfn.XLOOKUP($E8,'Activity 7'!$B$30:$B$36,'Activity 7'!G$30:G$36,"N/A",0,1)</f>
        <v>N/A</v>
      </c>
      <c r="EJ8" s="110" t="str">
        <f>_xlfn.XLOOKUP($E8,'Activity 7'!$B$30:$B$36,'Activity 7'!I$30:I$36,"N/A",0,1)</f>
        <v>N/A</v>
      </c>
      <c r="EK8" s="110" t="str">
        <f>_xlfn.XLOOKUP($E8,'Activity 7'!$B$30:$B$36,'Activity 7'!J$30:J$36,"N/A",0,1)</f>
        <v>N/A</v>
      </c>
      <c r="EL8" s="110" t="str">
        <f>_xlfn.XLOOKUP($E8,'Activity 7'!$B$30:$B$36,'Activity 7'!K$30:K$36,"N/A",0,1)</f>
        <v>N/A</v>
      </c>
      <c r="EM8" s="110" t="str">
        <f>_xlfn.XLOOKUP($E8,'Activity 7'!$B$30:$B$36,'Activity 7'!L$30:L$36,"N/A",0,1)</f>
        <v>N/A</v>
      </c>
      <c r="EN8" s="110" t="str">
        <f>_xlfn.XLOOKUP($E8,'Activity 7'!$B$30:$B$36,'Activity 7'!M$30:M$36,"N/A",0,1)</f>
        <v>N/A</v>
      </c>
      <c r="EO8" s="110" t="str">
        <f>_xlfn.XLOOKUP($E8,'Activity 7'!$B$30:$B$36,'Activity 7'!N$30:N$36,"N/A",0,1)</f>
        <v>N/A</v>
      </c>
      <c r="EP8" s="110" t="str">
        <f>_xlfn.XLOOKUP($E8,'Activity 7'!$B$30:$B$36,'Activity 7'!P$30:P$36,"N/A",0,1)</f>
        <v>N/A</v>
      </c>
      <c r="EQ8" s="110" t="str">
        <f>_xlfn.XLOOKUP($E8,'Activity 8'!$B$20:$B$26,'Activity 8'!A$20:A$26,"No",0,1)</f>
        <v>No</v>
      </c>
      <c r="ER8" s="110" t="str">
        <f>_xlfn.XLOOKUP($E8,'Activity 8'!$B$20:$B$26,'Activity 8'!I$20:I$26,"N/A",0,1)</f>
        <v>N/A</v>
      </c>
      <c r="ES8" s="110" t="str">
        <f>_xlfn.XLOOKUP($E8,'Activity 8'!$B$20:$B$26,'Activity 8'!J$20:J$26,"N/A",0,1)</f>
        <v>N/A</v>
      </c>
      <c r="ET8" s="110" t="str">
        <f>_xlfn.XLOOKUP($E8,'Activity 8'!$B$20:$B$26,'Activity 8'!K$20:K$26,"N/A",0,1)</f>
        <v>N/A</v>
      </c>
      <c r="EU8" s="110" t="str">
        <f>_xlfn.XLOOKUP($E8,'Activity 8'!$B$20:$B$26,'Activity 8'!L$20:L$26,"N/A",0,1)</f>
        <v>N/A</v>
      </c>
      <c r="EV8" s="110" t="str">
        <f>_xlfn.XLOOKUP($E8,'Activity 8'!$B$20:$B$26,'Activity 8'!M$20:M$26,"N/A",0,1)</f>
        <v>N/A</v>
      </c>
      <c r="EW8" s="110" t="str">
        <f>_xlfn.XLOOKUP($E8,'Activity 8'!$B$20:$B$26,'Activity 8'!N$20:N$26,"N/A",0,1)</f>
        <v>N/A</v>
      </c>
      <c r="EX8" s="110" t="str">
        <f>_xlfn.XLOOKUP($E8,'Activity 8'!$B$20:$B$26,'Activity 8'!O$20:O$26,"N/A",0,1)</f>
        <v>N/A</v>
      </c>
      <c r="EY8" s="110" t="str">
        <f>_xlfn.XLOOKUP($E8,'Activity 8'!$B$20:$B$26,'Activity 8'!P$20:P$26,"N/A",0,1)</f>
        <v>N/A</v>
      </c>
      <c r="EZ8" s="110" t="str">
        <f>_xlfn.XLOOKUP($E8,'Activity 8'!$B$20:$B$26,'Activity 8'!Q$20:Q$26,"N/A",0,1)</f>
        <v>N/A</v>
      </c>
      <c r="FA8" s="110" t="str">
        <f>_xlfn.XLOOKUP($E8,'Activity 8'!$B$20:$B$26,'Activity 8'!R$20:R$26,"N/A",0,1)</f>
        <v>N/A</v>
      </c>
      <c r="FB8" s="110" t="str">
        <f>_xlfn.XLOOKUP($E8,'Activity 8'!$B$20:$B$26,'Activity 8'!S$20:S$26,"N/A",0,1)</f>
        <v>N/A</v>
      </c>
      <c r="FC8" s="110" t="str">
        <f>_xlfn.XLOOKUP($E8,'Activity 8'!$B$20:$B$26,'Activity 8'!T$20:T$26,"N/A",0,1)</f>
        <v>N/A</v>
      </c>
      <c r="FD8" s="110" t="str">
        <f>_xlfn.XLOOKUP($E8,'Activity 8'!$B$20:$B$26,'Activity 8'!U$20:U$26,"N/A",0,1)</f>
        <v>N/A</v>
      </c>
      <c r="FE8" s="110" t="str">
        <f>_xlfn.XLOOKUP($E8,'Activity 8'!$B$20:$B$26,'Activity 8'!V$20:V$26,"N/A",0,1)</f>
        <v>N/A</v>
      </c>
      <c r="FF8" s="116" t="str">
        <f>_xlfn.XLOOKUP($E8,'Activity 8'!$B$30:$B$36,'Activity 8'!D$30:D$36,"N/A",0,1)</f>
        <v>N/A</v>
      </c>
      <c r="FG8" s="116" t="str">
        <f>_xlfn.XLOOKUP($E8,'Activity 8'!$B$30:$B$36,'Activity 8'!E$30:E$36,"N/A",0,1)</f>
        <v>N/A</v>
      </c>
      <c r="FH8" s="116" t="str">
        <f>_xlfn.XLOOKUP($E8,'Activity 8'!$B$30:$B$36,'Activity 8'!F$30:F$36,"N/A",0,1)</f>
        <v>N/A</v>
      </c>
      <c r="FI8" s="116" t="str">
        <f>_xlfn.XLOOKUP($E8,'Activity 8'!$B$30:$B$36,'Activity 8'!G$30:G$36,"N/A",0,1)</f>
        <v>N/A</v>
      </c>
      <c r="FJ8" s="116" t="str">
        <f>_xlfn.XLOOKUP($E8,'Activity 8'!$B$30:$B$36,'Activity 8'!H$30:H$36,"N/A",0,1)</f>
        <v>N/A</v>
      </c>
      <c r="FK8" s="116" t="str">
        <f>_xlfn.XLOOKUP($E8,'Activity 8'!$B$30:$B$36,'Activity 8'!I$30:I$36,"N/A",0,1)</f>
        <v>N/A</v>
      </c>
      <c r="FL8" s="116" t="str">
        <f>_xlfn.XLOOKUP($E8,'Activity 8'!$B$30:$B$36,'Activity 8'!J$30:J$36,"N/A",0,1)</f>
        <v>N/A</v>
      </c>
      <c r="FM8" s="116" t="str">
        <f>_xlfn.XLOOKUP($E8,'Activity 8'!$B$30:$B$36,'Activity 8'!K$30:K$36,"N/A",0,1)</f>
        <v>N/A</v>
      </c>
      <c r="FN8" s="116" t="str">
        <f>_xlfn.XLOOKUP($E8,'Activity 8'!$B$30:$B$36,'Activity 8'!L$30:L$36,"N/A",0,1)</f>
        <v>N/A</v>
      </c>
      <c r="FO8" s="116" t="str">
        <f>_xlfn.XLOOKUP($E8,'Activity 8'!$B$30:$B$36,'Activity 8'!M$30:M$36,"N/A",0,1)</f>
        <v>N/A</v>
      </c>
      <c r="FP8" s="116" t="str">
        <f>_xlfn.XLOOKUP($E8,'Activity 8'!$B$30:$B$36,'Activity 8'!N$30:N$36,"N/A",0,1)</f>
        <v>N/A</v>
      </c>
      <c r="FQ8" s="116" t="str">
        <f>_xlfn.XLOOKUP($E8,'Activity 8'!$B$30:$B$36,'Activity 8'!P$30:P$36,"N/A",0,1)</f>
        <v>N/A</v>
      </c>
      <c r="FR8" s="110" t="str">
        <f>_xlfn.XLOOKUP(E8,'Activity 9'!$B$20:$B$26,'Activity 9'!$A$20:$A$26,"No",0,1)</f>
        <v>No</v>
      </c>
      <c r="FS8" s="110" t="str">
        <f>_xlfn.XLOOKUP($E8,'Activity 9'!$B$20:$B$26,'Activity 9'!J$20:J$26,"N/A",0,1)</f>
        <v>N/A</v>
      </c>
      <c r="FT8" s="110" t="str">
        <f>_xlfn.XLOOKUP($E8,'Activity 9'!$B$20:$B$26,'Activity 9'!K$20:K$26,"N/A",0,1)</f>
        <v>N/A</v>
      </c>
      <c r="FU8" s="110" t="str">
        <f>_xlfn.XLOOKUP($E8,'Activity 9'!$B$20:$B$26,'Activity 9'!L$20:L$26,"N/A",0,1)</f>
        <v>N/A</v>
      </c>
      <c r="FV8" s="110" t="str">
        <f>_xlfn.XLOOKUP($E8,'Activity 9'!$B$20:$B$26,'Activity 9'!M$20:M$26,"N/A",0,1)</f>
        <v>N/A</v>
      </c>
      <c r="FW8" s="110" t="str">
        <f>_xlfn.XLOOKUP($E8,'Activity 9'!$B$20:$B$26,'Activity 9'!N$20:N$26,"N/A",0,1)</f>
        <v>N/A</v>
      </c>
      <c r="FX8" s="110" t="str">
        <f>_xlfn.XLOOKUP($E8,'Activity 9'!$B$20:$B$26,'Activity 9'!O$20:O$26,"N/A",0,1)</f>
        <v>N/A</v>
      </c>
      <c r="FY8" s="110" t="str">
        <f>_xlfn.XLOOKUP($E8,'Activity 9'!$B$20:$B$26,'Activity 9'!P$20:P$26,"N/A",0,1)</f>
        <v>N/A</v>
      </c>
      <c r="FZ8" s="110" t="str">
        <f>_xlfn.XLOOKUP($E8,'Activity 9'!$B$20:$B$26,'Activity 9'!Q$20:Q$26,"N/A",0,1)</f>
        <v>N/A</v>
      </c>
      <c r="GA8" s="110" t="str">
        <f>_xlfn.XLOOKUP($E8,'Activity 9'!$B$20:$B$26,'Activity 9'!R$20:R$26,"N/A",0,1)</f>
        <v>N/A</v>
      </c>
      <c r="GB8" s="110" t="str">
        <f>_xlfn.XLOOKUP($E8,'Activity 9'!$B$20:$B$26,'Activity 9'!S$20:S$26,"N/A",0,1)</f>
        <v>N/A</v>
      </c>
      <c r="GC8" s="110" t="str">
        <f>_xlfn.XLOOKUP($E8,'Activity 9'!$B$20:$B$26,'Activity 9'!T$20:T$26,"N/A",0,1)</f>
        <v>N/A</v>
      </c>
      <c r="GD8" s="110" t="str">
        <f>_xlfn.XLOOKUP($E8,'Activity 9'!$B$30:$B$36,'Activity 9'!E$30:E$36,"N/A",0,1)</f>
        <v>N/A</v>
      </c>
      <c r="GE8" s="110" t="str">
        <f>_xlfn.XLOOKUP($E8,'Activity 9'!$B$30:$B$36,'Activity 9'!F$30:F$36,"N/A",0,1)</f>
        <v>N/A</v>
      </c>
      <c r="GF8" s="110" t="str">
        <f>_xlfn.XLOOKUP($E8,'Activity 9'!$B$30:$B$36,'Activity 9'!G$30:G$36,"N/A",0,1)</f>
        <v>N/A</v>
      </c>
      <c r="GG8" s="110" t="str">
        <f>_xlfn.XLOOKUP($E8,'Activity 9'!$B$30:$B$36,'Activity 9'!H$30:H$36,"N/A",0,1)</f>
        <v>N/A</v>
      </c>
      <c r="GH8" s="110" t="str">
        <f>_xlfn.XLOOKUP($E8,'Activity 9'!$B$30:$B$36,'Activity 9'!I$30:I$36,"N/A",0,1)</f>
        <v>N/A</v>
      </c>
      <c r="GI8" s="110" t="str">
        <f>_xlfn.XLOOKUP($E8,'Activity 9'!$B$30:$B$36,'Activity 9'!J$30:J$36,"N/A",0,1)</f>
        <v>N/A</v>
      </c>
      <c r="GJ8" s="110" t="str">
        <f>_xlfn.XLOOKUP($E8,'Activity 9'!$B$30:$B$36,'Activity 9'!K$30:K$36,"N/A",0,1)</f>
        <v>N/A</v>
      </c>
      <c r="GK8" s="110" t="str">
        <f>_xlfn.XLOOKUP($E8,'Activity 9'!$B$30:$B$36,'Activity 9'!L$30:L$36,"N/A",0,1)</f>
        <v>N/A</v>
      </c>
      <c r="GL8" s="110" t="str">
        <f>_xlfn.XLOOKUP($E8,'Activity 9'!$B$30:$B$36,'Activity 9'!N$30:N$36,"N/A",0,1)</f>
        <v>N/A</v>
      </c>
      <c r="GM8" s="110" t="str">
        <f>_xlfn.XLOOKUP($E8,'Activity 9'!$B$30:$B$36,'Activity 9'!O$30:O$36,"N/A",0,1)</f>
        <v>N/A</v>
      </c>
      <c r="GN8" s="110" t="str">
        <f>_xlfn.XLOOKUP($E8,'Activity 9'!$B$30:$B$36,'Activity 9'!Q$30:Q$36,"N/A",0,1)</f>
        <v>N/A</v>
      </c>
      <c r="GO8" s="110" t="str">
        <f>_xlfn.XLOOKUP($E8,'Activity 10'!$B$20:$B$26,'Activity 10'!A$20:A$26,"No",0,1)</f>
        <v>No</v>
      </c>
      <c r="GP8" s="110" t="str">
        <f>_xlfn.XLOOKUP($E8,'Activity 10'!$B$20:$B$26,'Activity 10'!J$20:J$26,"N/A",0,1)</f>
        <v>N/A</v>
      </c>
      <c r="GQ8" s="110" t="str">
        <f>_xlfn.XLOOKUP($E8,'Activity 10'!$B$20:$B$26,'Activity 10'!K$20:K$26,"N/A",0,1)</f>
        <v>N/A</v>
      </c>
      <c r="GR8" s="110" t="str">
        <f>_xlfn.XLOOKUP($E8,'Activity 10'!$B$20:$B$26,'Activity 10'!L$20:L$26,"N/A",0,1)</f>
        <v>N/A</v>
      </c>
      <c r="GS8" s="110" t="str">
        <f>_xlfn.XLOOKUP($E8,'Activity 10'!$B$20:$B$26,'Activity 10'!M$20:M$26,"N/A",0,1)</f>
        <v>N/A</v>
      </c>
      <c r="GT8" s="110" t="str">
        <f>_xlfn.XLOOKUP($E8,'Activity 10'!$B$20:$B$26,'Activity 10'!N$20:N$26,"N/A",0,1)</f>
        <v>N/A</v>
      </c>
      <c r="GU8" s="110" t="str">
        <f>_xlfn.XLOOKUP($E8,'Activity 10'!$B$20:$B$26,'Activity 10'!O$20:O$26,"N/A",0,1)</f>
        <v>N/A</v>
      </c>
      <c r="GV8" s="110" t="str">
        <f>_xlfn.XLOOKUP($E8,'Activity 10'!$B$20:$B$26,'Activity 10'!P$20:P$26,"N/A",0,1)</f>
        <v>N/A</v>
      </c>
      <c r="GW8" s="110" t="str">
        <f>_xlfn.XLOOKUP($E8,'Activity 10'!$B$20:$B$26,'Activity 10'!Q$20:Q$26,"N/A",0,1)</f>
        <v>N/A</v>
      </c>
      <c r="GX8" s="110" t="str">
        <f>_xlfn.XLOOKUP($E8,'Activity 10'!$B$20:$B$26,'Activity 10'!R$20:R$26,"N/A",0,1)</f>
        <v>N/A</v>
      </c>
      <c r="GY8" s="110" t="str">
        <f>_xlfn.XLOOKUP($E8,'Activity 10'!$B$20:$B$26,'Activity 10'!S$20:S$26,"N/A",0,1)</f>
        <v>N/A</v>
      </c>
      <c r="GZ8" s="110" t="str">
        <f>_xlfn.XLOOKUP($E8,'Activity 10'!$B$20:$B$26,'Activity 10'!T$20:T$26,"N/A",0,1)</f>
        <v>N/A</v>
      </c>
      <c r="HA8" s="110" t="str">
        <f>_xlfn.XLOOKUP($E8,'Activity 10'!$B$20:$B$26,'Activity 10'!U$20:U$26,"N/A",0,1)</f>
        <v>N/A</v>
      </c>
      <c r="HB8" s="110" t="str">
        <f>_xlfn.XLOOKUP($E8,'Activity 10'!$B$20:$B$26,'Activity 10'!V$20:V$26,"N/A",0,1)</f>
        <v>N/A</v>
      </c>
      <c r="HC8" s="110" t="str">
        <f>_xlfn.XLOOKUP($E8,'Activity 10'!$B$30:$B$36,'Activity 10'!E$30:E$36,"N/A",0,1)</f>
        <v>N/A</v>
      </c>
      <c r="HD8" s="110" t="str">
        <f>_xlfn.XLOOKUP($E8,'Activity 10'!$B$30:$B$36,'Activity 10'!F$30:F$36,"N/A",0,1)</f>
        <v>N/A</v>
      </c>
      <c r="HE8" s="110" t="str">
        <f>_xlfn.XLOOKUP($E8,'Activity 10'!$B$30:$B$36,'Activity 10'!G$30:G$36,"N/A",0,1)</f>
        <v>N/A</v>
      </c>
      <c r="HF8" s="110" t="str">
        <f>_xlfn.XLOOKUP($E8,'Activity 10'!$B$30:$B$36,'Activity 10'!H$30:H$36,"N/A",0,1)</f>
        <v>N/A</v>
      </c>
      <c r="HG8" s="110" t="str">
        <f>_xlfn.XLOOKUP($E8,'Activity 10'!$B$30:$B$36,'Activity 10'!I$30:I$36,"N/A",0,1)</f>
        <v>N/A</v>
      </c>
      <c r="HH8" s="110" t="str">
        <f>_xlfn.XLOOKUP($E8,'Activity 10'!$B$30:$B$36,'Activity 10'!J$30:J$36,"N/A",0,1)</f>
        <v>N/A</v>
      </c>
      <c r="HI8" s="110" t="str">
        <f>_xlfn.XLOOKUP($E8,'Activity 10'!$B$30:$B$36,'Activity 10'!K$30:K$36,"N/A",0,1)</f>
        <v>N/A</v>
      </c>
      <c r="HJ8" s="110" t="str">
        <f>_xlfn.XLOOKUP($E8,'Activity 10'!$B$30:$B$36,'Activity 10'!L$30:L$36,"N/A",0,1)</f>
        <v>N/A</v>
      </c>
      <c r="HK8" s="110" t="str">
        <f>_xlfn.XLOOKUP($E8,'Activity 10'!$B$30:$B$36,'Activity 10'!M$30:M$36,"N/A",0,1)</f>
        <v>N/A</v>
      </c>
      <c r="HL8" s="110" t="str">
        <f>_xlfn.XLOOKUP($E8,'Activity 10'!$B$30:$B$36,'Activity 10'!N$30:N$36,"N/A",0,1)</f>
        <v>N/A</v>
      </c>
      <c r="HM8" s="110" t="str">
        <f>_xlfn.XLOOKUP($E8,'Activity 10'!$B$30:$B$36,'Activity 10'!P$30:P$36,"N/A",0,1)</f>
        <v>N/A</v>
      </c>
      <c r="HN8" s="110" t="str">
        <f>_xlfn.XLOOKUP($E8,'Competitive Activity 1'!B$18:B$24,'Competitive Activity 1'!A$18:A$24,"No",0,1)</f>
        <v>No</v>
      </c>
      <c r="HO8" s="110" t="str">
        <f>_xlfn.XLOOKUP($E8,'Competitive Activity 1'!$B$18:$B$24,'Competitive Activity 1'!H$18:H$24,"N/A",0,1)</f>
        <v>N/A</v>
      </c>
      <c r="HP8" s="110" t="str">
        <f>_xlfn.XLOOKUP($E8,'Competitive Activity 1'!$B$18:$B$24,'Competitive Activity 1'!I$18:I$24,"N/A",0,1)</f>
        <v>N/A</v>
      </c>
      <c r="HQ8" s="110" t="str">
        <f>_xlfn.XLOOKUP($E8,'Competitive Activity 1'!$B$18:$B$24,'Competitive Activity 1'!J$18:J$24,"N/A",0,1)</f>
        <v>N/A</v>
      </c>
      <c r="HR8" s="110" t="str">
        <f>_xlfn.XLOOKUP($E8,'Competitive Activity 1'!$B$18:$B$24,'Competitive Activity 1'!K$18:K$24,"N/A",0,1)</f>
        <v>N/A</v>
      </c>
      <c r="HS8" s="110" t="str">
        <f>_xlfn.XLOOKUP($E8,'Competitive Activity 1'!$B$18:$B$24,'Competitive Activity 1'!L$18:L$24,"N/A",0,1)</f>
        <v>N/A</v>
      </c>
      <c r="HT8" s="110" t="str">
        <f>_xlfn.XLOOKUP($E8,'Competitive Activity 1'!$B$18:$B$24,'Competitive Activity 1'!M$18:M$24,"N/A",0,1)</f>
        <v>N/A</v>
      </c>
      <c r="HU8" s="110" t="str">
        <f>_xlfn.XLOOKUP($E8,'Competitive Activity 1'!$B$18:$B$24,'Competitive Activity 1'!N$18:N$24,"N/A",0,1)</f>
        <v>N/A</v>
      </c>
      <c r="HV8" s="110" t="str">
        <f>_xlfn.XLOOKUP($E8,'Competitive Activity 1'!$B$18:$B$24,'Competitive Activity 1'!O$18:O$24,"N/A",0,1)</f>
        <v>N/A</v>
      </c>
      <c r="HW8" s="110" t="str">
        <f>_xlfn.XLOOKUP($E8,'Competitive Activity 1'!$B$18:$B$24,'Competitive Activity 1'!P$18:P$24,"N/A",0,1)</f>
        <v>N/A</v>
      </c>
      <c r="HX8" s="110" t="str">
        <f>_xlfn.XLOOKUP($E8,'Competitive Activity 1'!$B$18:$B$24,'Competitive Activity 1'!Q$18:Q$24,"N/A",0,1)</f>
        <v>N/A</v>
      </c>
      <c r="HY8" s="110" t="str">
        <f>_xlfn.XLOOKUP($E8,'Competitive Activity 1'!$B$18:$B$24,'Competitive Activity 1'!R$18:R$24,"N/A",0,1)</f>
        <v>N/A</v>
      </c>
      <c r="HZ8" s="110" t="str">
        <f>_xlfn.XLOOKUP($E8,'Competitive Activity 1'!$B$18:$B$24,'Competitive Activity 1'!S$18:S$24,"N/A",0,1)</f>
        <v>N/A</v>
      </c>
      <c r="IA8" s="110" t="str">
        <f>_xlfn.XLOOKUP($E8,'Competitive Activity 1'!$B$18:$B$24,'Competitive Activity 1'!T$18:T$24,"N/A",0,1)</f>
        <v>N/A</v>
      </c>
      <c r="IB8" s="110" t="str">
        <f>_xlfn.XLOOKUP($E8,'Competitive Activity 1'!$B$18:$B$24,'Competitive Activity 1'!U$18:U$24,"N/A",0,1)</f>
        <v>N/A</v>
      </c>
      <c r="IC8" s="110" t="str">
        <f>_xlfn.XLOOKUP($E8,'Competitive Activity 1'!$B$28:$B$34,'Competitive Activity 1'!C$28:C$34,"N/A",0,1)</f>
        <v>N/A</v>
      </c>
      <c r="ID8" s="110" t="str">
        <f>_xlfn.XLOOKUP($E8,'Competitive Activity 1'!$B$28:$B$34,'Competitive Activity 1'!D$28:D$34,"N/A",0,1)</f>
        <v>N/A</v>
      </c>
      <c r="IE8" s="110" t="str">
        <f>_xlfn.XLOOKUP($E8,'Competitive Activity 1'!$B$28:$B$34,'Competitive Activity 1'!E$28:E$34,"N/A",0,1)</f>
        <v>N/A</v>
      </c>
      <c r="IF8" s="110" t="str">
        <f>_xlfn.XLOOKUP($E8,'Competitive Activity 1'!$B$28:$B$34,'Competitive Activity 1'!F$28:F$34,"N/A",0,1)</f>
        <v>N/A</v>
      </c>
      <c r="IG8" s="110" t="str">
        <f>_xlfn.XLOOKUP($E8,'Competitive Activity 1'!$B$28:$B$34,'Competitive Activity 1'!G$28:G$34,"N/A",0,1)</f>
        <v>N/A</v>
      </c>
      <c r="IH8" s="110" t="str">
        <f>_xlfn.XLOOKUP($E8,'Competitive Activity 1'!$B$28:$B$34,'Competitive Activity 1'!H$28:H$34,"N/A",0,1)</f>
        <v>N/A</v>
      </c>
      <c r="II8" s="110" t="str">
        <f>_xlfn.XLOOKUP($E8,'Competitive Activity 1'!$B$28:$B$34,'Competitive Activity 1'!I$28:I$34,"N/A",0,1)</f>
        <v>N/A</v>
      </c>
      <c r="IJ8" s="110" t="str">
        <f>_xlfn.XLOOKUP($E8,'Competitive Activity 1'!$B$28:$B$34,'Competitive Activity 1'!J$28:J$34,"N/A",0,1)</f>
        <v>N/A</v>
      </c>
      <c r="IK8" s="110" t="str">
        <f>_xlfn.XLOOKUP($E8,'Competitive Activity 1'!$B$28:$B$34,'Competitive Activity 1'!K$28:K$34,"N/A",0,1)</f>
        <v>N/A</v>
      </c>
      <c r="IL8" s="110" t="str">
        <f>_xlfn.XLOOKUP($E8,'Competitive Activity 1'!$B$28:$B$34,'Competitive Activity 1'!M$28:M$34,"N/A",0,1)</f>
        <v>N/A</v>
      </c>
      <c r="IM8" s="110" t="str">
        <f>_xlfn.XLOOKUP($E8,'Competitive Activity 1'!$B$28:$B$34,'Competitive Activity 1'!N$28:N$34,"N/A",0,1)</f>
        <v>N/A</v>
      </c>
      <c r="IN8" s="110" t="str">
        <f>_xlfn.XLOOKUP($E8,'Competitive Activity 1'!$B$28:$B$34,'Competitive Activity 1'!P$28:P$34,"N/A",0,1)</f>
        <v>N/A</v>
      </c>
      <c r="IO8" s="110" t="str">
        <f>_xlfn.XLOOKUP($E8,'Competitive Activity 2'!$B$20:$B$26,'Competitive Activity 2'!A$20:A$26,"No",0)</f>
        <v>No</v>
      </c>
      <c r="IP8" s="110" t="str">
        <f>_xlfn.XLOOKUP($E8,'Competitive Activity 2'!$B$20:$B$26,'Competitive Activity 2'!L$20:L$26,"N/A",0)</f>
        <v>N/A</v>
      </c>
      <c r="IQ8" s="110" t="str">
        <f>_xlfn.XLOOKUP($E8,'Competitive Activity 2'!$B$20:$B$26,'Competitive Activity 2'!M$20:M$26,"N/A",0)</f>
        <v>N/A</v>
      </c>
      <c r="IR8" s="110" t="str">
        <f>_xlfn.XLOOKUP($E8,'Competitive Activity 2'!$B$20:$B$26,'Competitive Activity 2'!N$20:N$26,"N/A",0)</f>
        <v>N/A</v>
      </c>
      <c r="IS8" s="110" t="str">
        <f>_xlfn.XLOOKUP($E8,'Competitive Activity 2'!$B$20:$B$26,'Competitive Activity 2'!O$20:O$26,"N/A",0)</f>
        <v>N/A</v>
      </c>
      <c r="IT8" s="110" t="str">
        <f>_xlfn.XLOOKUP($E8,'Competitive Activity 2'!$B$20:$B$26,'Competitive Activity 2'!P$20:P$26,"N/A",0)</f>
        <v>N/A</v>
      </c>
      <c r="IU8" s="110" t="str">
        <f>_xlfn.XLOOKUP($E8,'Competitive Activity 2'!$B$20:$B$26,'Competitive Activity 2'!Q$20:Q$26,"N/A",0)</f>
        <v>N/A</v>
      </c>
      <c r="IV8" s="110" t="str">
        <f>_xlfn.XLOOKUP($E8,'Competitive Activity 2'!$B$20:$B$26,'Competitive Activity 2'!R$20:R$26,"N/A",0)</f>
        <v>N/A</v>
      </c>
      <c r="IW8" s="110" t="str">
        <f>_xlfn.XLOOKUP($E8,'Competitive Activity 2'!$B$20:$B$26,'Competitive Activity 2'!S$20:S$26,"N/A",0)</f>
        <v>N/A</v>
      </c>
      <c r="IX8" s="110" t="str">
        <f>_xlfn.XLOOKUP($E8,'Competitive Activity 2'!$B$20:$B$26,'Competitive Activity 2'!T$20:T$26,"N/A",0)</f>
        <v>N/A</v>
      </c>
      <c r="IY8" s="110" t="str">
        <f>_xlfn.XLOOKUP($E8,'Competitive Activity 2'!$B$20:$B$26,'Competitive Activity 2'!U$20:U$26,"N/A",0)</f>
        <v>N/A</v>
      </c>
      <c r="IZ8" s="110" t="str">
        <f>_xlfn.XLOOKUP($E8,'Competitive Activity 2'!$B$30:$B$36,'Competitive Activity 2'!D$30:D$36,"N/A",0)</f>
        <v>N/A</v>
      </c>
      <c r="JA8" s="110" t="str">
        <f>_xlfn.XLOOKUP($E8,'Competitive Activity 2'!$B$30:$B$36,'Competitive Activity 2'!E$30:E$36,"N/A",0)</f>
        <v>N/A</v>
      </c>
      <c r="JB8" s="110" t="str">
        <f>_xlfn.XLOOKUP($E8,'Competitive Activity 2'!$B$30:$B$36,'Competitive Activity 2'!F$30:F$36,"N/A",0)</f>
        <v>N/A</v>
      </c>
      <c r="JC8" s="110" t="str">
        <f>_xlfn.XLOOKUP($E8,'Competitive Activity 2'!$B$30:$B$36,'Competitive Activity 2'!G$30:G$36,"N/A",0)</f>
        <v>N/A</v>
      </c>
      <c r="JD8" s="110" t="str">
        <f>_xlfn.XLOOKUP($E8,'Competitive Activity 2'!$B$30:$B$36,'Competitive Activity 2'!H$30:H$36,"N/A",0)</f>
        <v>N/A</v>
      </c>
      <c r="JE8" s="110" t="str">
        <f>_xlfn.XLOOKUP($E8,'Competitive Activity 2'!$B$30:$B$36,'Competitive Activity 2'!I$30:I$36,"N/A",0)</f>
        <v>N/A</v>
      </c>
      <c r="JF8" s="110" t="str">
        <f>_xlfn.XLOOKUP($E8,'Competitive Activity 2'!$B$30:$B$36,'Competitive Activity 2'!J$30:J$36,"N/A",0)</f>
        <v>N/A</v>
      </c>
      <c r="JG8" s="110" t="str">
        <f>_xlfn.XLOOKUP($E8,'Competitive Activity 2'!$B$30:$B$36,'Competitive Activity 2'!K$30:K$36,"N/A",0)</f>
        <v>N/A</v>
      </c>
      <c r="JH8" s="110" t="str">
        <f>_xlfn.XLOOKUP($E8,'Competitive Activity 2'!$B$30:$B$36,'Competitive Activity 2'!L$30:L$36,"N/A",0)</f>
        <v>N/A</v>
      </c>
      <c r="JI8" s="110" t="str">
        <f>_xlfn.XLOOKUP($E8,'Competitive Activity 2'!$B$30:$B$36,'Competitive Activity 2'!M$30:M$36,"N/A",0)</f>
        <v>N/A</v>
      </c>
      <c r="JJ8" s="110" t="str">
        <f>_xlfn.XLOOKUP($E8,'Competitive Activity 2'!$B$30:$B$36,'Competitive Activity 2'!N$30:N$36,"N/A",0)</f>
        <v>N/A</v>
      </c>
      <c r="JK8" s="110" t="str">
        <f>_xlfn.XLOOKUP($E8,'Competitive Activity 2'!$B$40:$B$46,'Competitive Activity 2'!D$40:D$46,"N/A",0)</f>
        <v>N/A</v>
      </c>
      <c r="JL8" s="110" t="str">
        <f>_xlfn.XLOOKUP($E8,'Competitive Activity 2'!$B$40:$B$46,'Competitive Activity 2'!E$40:E$46,"N/A",0)</f>
        <v>N/A</v>
      </c>
      <c r="JM8" s="110" t="str">
        <f>_xlfn.XLOOKUP($E8,'Competitive Activity 2'!$B$40:$B$46,'Competitive Activity 2'!F$40:F$46,"N/A",0)</f>
        <v>N/A</v>
      </c>
      <c r="JN8" s="110" t="str">
        <f>_xlfn.XLOOKUP($E8,'Competitive Activity 2'!$B$40:$B$46,'Competitive Activity 2'!G$40:G$46,"N/A",0)</f>
        <v>N/A</v>
      </c>
      <c r="JO8" s="110" t="str">
        <f>_xlfn.XLOOKUP($E8,'Competitive Activity 2'!$B$40:$B$46,'Competitive Activity 2'!H$40:H$46,"N/A",0)</f>
        <v>N/A</v>
      </c>
      <c r="JP8" s="110" t="str">
        <f>_xlfn.XLOOKUP($E8,'Competitive Activity 2'!$B$40:$B$46,'Competitive Activity 2'!I$40:I$46,"N/A",0)</f>
        <v>N/A</v>
      </c>
      <c r="JQ8" s="110" t="str">
        <f>_xlfn.XLOOKUP($E8,'Competitive Activity 2'!$B$40:$B$46,'Competitive Activity 2'!J$40:J$46,"N/A",0)</f>
        <v>N/A</v>
      </c>
      <c r="JR8" s="110" t="str">
        <f>_xlfn.XLOOKUP($E8,'Competitive Activity 2'!$B$40:$B$46,'Competitive Activity 2'!K$40:K$46,"N/A",0)</f>
        <v>N/A</v>
      </c>
      <c r="JS8" s="110" t="str">
        <f>_xlfn.XLOOKUP($E8,'Competitive Activity 2'!$B$40:$B$46,'Competitive Activity 2'!M$40:M$46,"N/A",0)</f>
        <v>N/A</v>
      </c>
    </row>
    <row r="9" spans="1:279" s="117" customFormat="1" ht="50.15" customHeight="1" x14ac:dyDescent="0.35">
      <c r="A9" s="110" t="str">
        <f>'1-Cover Sheet'!$C$9</f>
        <v>Select One</v>
      </c>
      <c r="B9" s="110" t="str">
        <f>'1-Cover Sheet'!$F$9</f>
        <v>N/A</v>
      </c>
      <c r="C9" s="110">
        <f>'Summary Sheet'!$D$8</f>
        <v>0</v>
      </c>
      <c r="D9" s="110">
        <f>'Summary Sheet'!$D$10</f>
        <v>0</v>
      </c>
      <c r="E9" s="56">
        <f>'Drop Down Box'!B111</f>
        <v>0</v>
      </c>
      <c r="F9" s="56">
        <f>'Drop Down Box'!C111</f>
        <v>0</v>
      </c>
      <c r="G9" s="56">
        <f>'Drop Down Box'!D111</f>
        <v>0</v>
      </c>
      <c r="H9" s="111" t="str">
        <f>_xlfn.XLOOKUP(E9,'Drop Down Box'!$B$104:$B$187,'Drop Down Box'!$A$104:$A$187,"Unknown",0)</f>
        <v>Activity 1</v>
      </c>
      <c r="I9" s="112" t="str">
        <f>_xlfn.XLOOKUP($E9,'Activity 2'!$B$30:$B$36,'Activity 2'!$N$30:$N$36,"N/A",0)</f>
        <v>N/A</v>
      </c>
      <c r="J9" s="113" t="str">
        <f>_xlfn.XLOOKUP($E9,'Activity 2'!$B$30:$B$36,'Activity 2'!$P$30:$P$36,"N/A",0)</f>
        <v>N/A</v>
      </c>
      <c r="K9" s="110">
        <f>_xlfn.XLOOKUP($E9,'Activity 2'!$B$20:$B$26,'Activity 2'!E$20:E$26,0,0)</f>
        <v>0</v>
      </c>
      <c r="L9" s="114">
        <f>_xlfn.XLOOKUP($E9,'Activity 2'!$B$20:$B$26,'Activity 2'!F$20:F$26,0,0)</f>
        <v>0</v>
      </c>
      <c r="M9" s="277">
        <f>_xlfn.XLOOKUP($E9,'Activity 2'!$B$20:$B$26,'Activity 2'!G$20:G$26,0,0)</f>
        <v>0</v>
      </c>
      <c r="N9" s="110" t="str">
        <f>_xlfn.XLOOKUP($E9,'Activity 1'!$B$17:$B$23,'Activity 1'!$A$17:$A$23,"No",0,1)</f>
        <v>No</v>
      </c>
      <c r="O9" s="110" t="str">
        <f>_xlfn.XLOOKUP($E9,'Activity 1'!$B$17:$B$23,'Activity 1'!$H$17:$H$23,"N/A",0,1)</f>
        <v>N/A</v>
      </c>
      <c r="P9" s="110" t="str">
        <f>_xlfn.XLOOKUP($E9,'Activity 1'!$B$17:$B$23,'Activity 1'!I$17:I$23,"N/A",0,1)</f>
        <v>N/A</v>
      </c>
      <c r="Q9" s="115" t="str">
        <f>_xlfn.XLOOKUP($E9,'Activity 1'!$B$17:$B$23,'Activity 1'!J$17:J$23,"N/A",0,1)</f>
        <v>N/A</v>
      </c>
      <c r="R9" s="115" t="str">
        <f>_xlfn.XLOOKUP($E9,'Activity 1'!$B$17:$B$23,'Activity 1'!K$17:K$23,"N/A",0,1)</f>
        <v>N/A</v>
      </c>
      <c r="S9" s="115" t="str">
        <f>_xlfn.XLOOKUP($E9,'Activity 1'!$B$17:$B$23,'Activity 1'!L$17:L$23,"N/A",0,1)</f>
        <v>N/A</v>
      </c>
      <c r="T9" s="115" t="str">
        <f>_xlfn.XLOOKUP($E9,'Activity 1'!$B$17:$B$23,'Activity 1'!M$17:M$23,"N/A",0,1)</f>
        <v>N/A</v>
      </c>
      <c r="U9" s="115" t="str">
        <f>_xlfn.XLOOKUP($E9,'Activity 1'!$B$17:$B$23,'Activity 1'!N$17:N$23,"N/A",0,1)</f>
        <v>N/A</v>
      </c>
      <c r="V9" s="115">
        <f>SUM(Q9:U9)</f>
        <v>0</v>
      </c>
      <c r="W9" s="110" t="str">
        <f>_xlfn.XLOOKUP($E9,'Activity 1'!$B$17:$B$23,'Activity 1'!O$17:O$23,"N/A",0,1)</f>
        <v>N/A</v>
      </c>
      <c r="X9" s="110" t="str">
        <f>_xlfn.XLOOKUP($E9,'Activity 1'!$B$17:$B$23,'Activity 1'!P$17:P$23,"N/A",0,1)</f>
        <v>N/A</v>
      </c>
      <c r="Y9" s="110" t="str">
        <f>_xlfn.XLOOKUP($E9,'Activity 1'!$B$17:$B$23,'Activity 1'!Q$17:Q$23,"N/A",0,1)</f>
        <v>N/A</v>
      </c>
      <c r="Z9" s="110" t="str">
        <f>_xlfn.XLOOKUP($E9,'Activity 1'!$B$17:$B$23,'Activity 1'!R$17:R$23,"N/A",0,1)</f>
        <v>N/A</v>
      </c>
      <c r="AA9" s="110" t="str">
        <f>_xlfn.XLOOKUP($E9,'Activity 1'!$B$17:$B$23,'Activity 1'!S$17:S$23,"N/A",0,1)</f>
        <v>N/A</v>
      </c>
      <c r="AB9" s="110" t="str">
        <f>_xlfn.XLOOKUP($E9,'Activity 1'!$B$17:$B$23,'Activity 1'!T$17:T$23,"N/A",0,1)</f>
        <v>N/A</v>
      </c>
      <c r="AC9" s="110" t="str">
        <f>_xlfn.XLOOKUP($E9,'Activity 1'!$B$17:$B$23,'Activity 1'!U$17:U$23,"N/A",0,1)</f>
        <v>N/A</v>
      </c>
      <c r="AD9" s="110" t="str">
        <f>_xlfn.XLOOKUP($E9,'Activity 1'!$B$17:$B$23,'Activity 1'!V$17:V$23,"N/A",0,1)</f>
        <v>N/A</v>
      </c>
      <c r="AE9" s="110" t="str">
        <f>_xlfn.XLOOKUP($E9,'Activity 1'!$B$27:$B$33,'Activity 1'!C$27:C$33,"N/A",0,1)</f>
        <v>N/A</v>
      </c>
      <c r="AF9" s="110" t="str">
        <f>_xlfn.XLOOKUP($E9,'Activity 1'!$B$27:$B$33,'Activity 1'!D$27:D$33,"N/A",0,1)</f>
        <v>N/A</v>
      </c>
      <c r="AG9" s="110" t="str">
        <f>_xlfn.XLOOKUP($E9,'Activity 1'!$B$27:$B$33,'Activity 1'!E$27:E$33,"N/A",0,1)</f>
        <v>N/A</v>
      </c>
      <c r="AH9" s="110" t="str">
        <f>_xlfn.XLOOKUP($E9,'Activity 1'!$B$27:$B$33,'Activity 1'!F$27:F$33,"N/A",0,1)</f>
        <v>N/A</v>
      </c>
      <c r="AI9" s="110" t="str">
        <f>_xlfn.XLOOKUP($E9,'Activity 1'!$B$27:$B$33,'Activity 1'!G$27:G$33,"N/A",0,1)</f>
        <v>N/A</v>
      </c>
      <c r="AJ9" s="110" t="str">
        <f>_xlfn.XLOOKUP($E9,'Activity 1'!$B$27:$B$33,'Activity 1'!H$27:H$33,"N/A",0,1)</f>
        <v>N/A</v>
      </c>
      <c r="AK9" s="110" t="str">
        <f>_xlfn.XLOOKUP($E9,'Activity 1'!$B$27:$B$33,'Activity 1'!I$27:I$33,"N/A",0,1)</f>
        <v>N/A</v>
      </c>
      <c r="AL9" s="110" t="str">
        <f>_xlfn.XLOOKUP($E9,'Activity 1'!$B$27:$B$33,'Activity 1'!J$27:J$33,"N/A",0,1)</f>
        <v>N/A</v>
      </c>
      <c r="AM9" s="110" t="str">
        <f>_xlfn.XLOOKUP($E9,'Activity 1'!$B$27:$B$33,'Activity 1'!K$27:K$33,"N/A",0,1)</f>
        <v>N/A</v>
      </c>
      <c r="AN9" s="110" t="str">
        <f>_xlfn.XLOOKUP($E9,'Activity 1'!$B$27:$B$33,'Activity 1'!L$27:L$33,"N/A",0,1)</f>
        <v>N/A</v>
      </c>
      <c r="AO9" s="110" t="str">
        <f>_xlfn.XLOOKUP($E9,'Activity 1'!$B$27:$B$33,'Activity 1'!M$27:M$33,"N/A",0,1)</f>
        <v>N/A</v>
      </c>
      <c r="AP9" s="110" t="str">
        <f>_xlfn.XLOOKUP($E9,'Activity 1'!$B$27:$B$33,'Activity 1'!O$27:O$33,"N/A",0,1)</f>
        <v>N/A</v>
      </c>
      <c r="AQ9" s="110" t="str">
        <f>_xlfn.XLOOKUP($E9,'Activity 1'!$B$27:$B$33,'Activity 1'!Q$27:Q$33,"N/A",0,1)</f>
        <v>N/A</v>
      </c>
      <c r="AR9" s="110" t="str">
        <f>_xlfn.XLOOKUP($E9,'Activity 2'!$B$20:$B$26,'Activity 2'!$A$20:$A$26,"No",0,1)</f>
        <v>No</v>
      </c>
      <c r="AS9" s="110" t="str">
        <f>_xlfn.XLOOKUP($E9,'Activity 2'!B$20:B$26,'Activity 2'!H$20:H$26,"N/A",0)</f>
        <v>N/A</v>
      </c>
      <c r="AT9" s="110" t="str">
        <f>_xlfn.XLOOKUP($E9,'Activity 2'!C$20:C$26,'Activity 2'!I$20:I$26,"N/A",0)</f>
        <v>N/A</v>
      </c>
      <c r="AU9" s="110" t="str">
        <f>_xlfn.XLOOKUP($E9,'Activity 2'!D$20:D$26,'Activity 2'!J$20:J$26,"N/A",0)</f>
        <v>N/A</v>
      </c>
      <c r="AV9" s="110" t="str">
        <f>_xlfn.XLOOKUP($E9,'Activity 2'!E$20:E$26,'Activity 2'!K$20:K$26,"N/A",0)</f>
        <v>N/A</v>
      </c>
      <c r="AW9" s="110" t="str">
        <f>_xlfn.XLOOKUP($E9,'Activity 2'!F$20:F$26,'Activity 2'!L$20:L$26,"N/A",0)</f>
        <v>N/A</v>
      </c>
      <c r="AX9" s="110" t="str">
        <f>_xlfn.XLOOKUP($E9,'Activity 2'!G$20:G$26,'Activity 2'!M$20:M$26,"N/A",0)</f>
        <v>N/A</v>
      </c>
      <c r="AY9" s="110" t="str">
        <f>_xlfn.XLOOKUP($E9,'Activity 2'!H$20:H$26,'Activity 2'!N$20:N$26,"N/A",0)</f>
        <v>N/A</v>
      </c>
      <c r="AZ9" s="110" t="str">
        <f>_xlfn.XLOOKUP($E9,'Activity 2'!I$20:I$26,'Activity 2'!O$20:O$26,"N/A",0)</f>
        <v>N/A</v>
      </c>
      <c r="BA9" s="110" t="str">
        <f>_xlfn.XLOOKUP($E9,'Activity 2'!J$20:J$26,'Activity 2'!P$20:P$26,"N/A",0)</f>
        <v>N/A</v>
      </c>
      <c r="BB9" s="110" t="str">
        <f>_xlfn.XLOOKUP($E9,'Activity 2'!K$20:K$26,'Activity 2'!Q$20:Q$26,"N/A",0)</f>
        <v>N/A</v>
      </c>
      <c r="BC9" s="110" t="str">
        <f>_xlfn.XLOOKUP($E9,'Activity 2'!L$20:L$26,'Activity 2'!R$20:R$26,"N/A",0)</f>
        <v>N/A</v>
      </c>
      <c r="BD9" s="110" t="str">
        <f>_xlfn.XLOOKUP($E9,'Activity 2'!M$20:M$26,'Activity 2'!S$20:S$26,"N/A",0)</f>
        <v>N/A</v>
      </c>
      <c r="BE9" s="110" t="str">
        <f>_xlfn.XLOOKUP($E9,'Activity 2'!N$20:N$26,'Activity 2'!T$20:T$26,"N/A",0)</f>
        <v>N/A</v>
      </c>
      <c r="BF9" s="110" t="str">
        <f>_xlfn.XLOOKUP($E9,'Activity 2'!O$20:O$26,'Activity 2'!U$20:U$26,"N/A",0)</f>
        <v>N/A</v>
      </c>
      <c r="BG9" s="110" t="str">
        <f>_xlfn.XLOOKUP($E9,'Activity 2'!P$20:P$26,'Activity 2'!V$20:V$26,"N/A",0)</f>
        <v>N/A</v>
      </c>
      <c r="BH9" s="110" t="str">
        <f>_xlfn.XLOOKUP($E9,'Activity 2'!$B$30:$B$36,'Activity 2'!C$30:C$36,"N/A",0,1)</f>
        <v>N/A</v>
      </c>
      <c r="BI9" s="110" t="str">
        <f>_xlfn.XLOOKUP($E9,'Activity 2'!$B$30:$B$36,'Activity 2'!D$30:D$36,"N/A",0,1)</f>
        <v>N/A</v>
      </c>
      <c r="BJ9" s="110" t="str">
        <f>_xlfn.XLOOKUP($E9,'Activity 2'!$B$30:$B$36,'Activity 2'!E$30:E$36,"N/A",0,1)</f>
        <v>N/A</v>
      </c>
      <c r="BK9" s="110" t="str">
        <f>_xlfn.XLOOKUP($E9,'Activity 2'!$B$30:$B$36,'Activity 2'!F$30:F$36,"N/A",0,1)</f>
        <v>N/A</v>
      </c>
      <c r="BL9" s="110" t="str">
        <f>_xlfn.XLOOKUP($E9,'Activity 2'!$B$30:$B$36,'Activity 2'!G$30:G$36,"N/A",0,1)</f>
        <v>N/A</v>
      </c>
      <c r="BM9" s="110" t="str">
        <f>_xlfn.XLOOKUP($E9,'Activity 2'!$B$30:$B$36,'Activity 2'!H$30:H$36,"N/A",0,1)</f>
        <v>N/A</v>
      </c>
      <c r="BN9" s="110" t="str">
        <f>_xlfn.XLOOKUP($E9,'Activity 2'!$B$30:$B$36,'Activity 2'!I$30:I$36,"N/A",0,1)</f>
        <v>N/A</v>
      </c>
      <c r="BO9" s="110" t="str">
        <f>_xlfn.XLOOKUP($E9,'Activity 2'!$B$30:$B$36,'Activity 2'!J$30:J$36,"N/A",0,1)</f>
        <v>N/A</v>
      </c>
      <c r="BP9" s="110" t="str">
        <f>_xlfn.XLOOKUP($E9,'Activity 2'!$B$30:$B$36,'Activity 2'!K$30:K$36,"N/A",0,1)</f>
        <v>N/A</v>
      </c>
      <c r="BQ9" s="110" t="str">
        <f>_xlfn.XLOOKUP($E9,'Activity 2'!$B$30:$B$36,'Activity 2'!L$30:L$36,"N/A",0,1)</f>
        <v>N/A</v>
      </c>
      <c r="BR9" s="110" t="str">
        <f>_xlfn.XLOOKUP($E9,'Activity 2'!$B$30:$B$36,'Activity 2'!M$30:M$36,"N/A",0,1)</f>
        <v>N/A</v>
      </c>
      <c r="BS9" s="110" t="str">
        <f>_xlfn.XLOOKUP($E9,'Activity 2'!$B$30:$B$36,'Activity 2'!O$30:O$36,"N/A",0,1)</f>
        <v>N/A</v>
      </c>
      <c r="BT9" s="110" t="str">
        <f>_xlfn.XLOOKUP($E9,'Activity 2'!$B$30:$B$36,'Activity 2'!Q$30:Q$36,"N/A",0,1)</f>
        <v>N/A</v>
      </c>
      <c r="BU9" s="110" t="str">
        <f>_xlfn.XLOOKUP($E9,'Activity 3'!$B$20:$B$26,'Activity 3'!A$20:A$26,"No",0,1)</f>
        <v>No</v>
      </c>
      <c r="BV9" s="277" t="str">
        <f>_xlfn.XLOOKUP($E9,'Activity 3'!$B$20:$B$26,'Activity 3'!K$20:K$26,"N/A",0,1)</f>
        <v>N/A</v>
      </c>
      <c r="BW9" s="277" t="str">
        <f>_xlfn.XLOOKUP($E9,'Activity 3'!$B$20:$B$26,'Activity 3'!L$20:L$26,"N/A",0,1)</f>
        <v>N/A</v>
      </c>
      <c r="BX9" s="277" t="str">
        <f>_xlfn.XLOOKUP($E9,'Activity 3'!$B$20:$B$26,'Activity 3'!M$20:M$26,"N/A",0,1)</f>
        <v>N/A</v>
      </c>
      <c r="BY9" s="277" t="str">
        <f>_xlfn.XLOOKUP($E9,'Activity 3'!$B$20:$B$26,'Activity 3'!N$20:N$26,"N/A",0,1)</f>
        <v>N/A</v>
      </c>
      <c r="BZ9" s="277" t="str">
        <f>_xlfn.XLOOKUP($E9,'Activity 3'!$B$20:$B$26,'Activity 3'!O$20:O$26,"N/A",0,1)</f>
        <v>N/A</v>
      </c>
      <c r="CA9" s="277" t="str">
        <f>_xlfn.XLOOKUP($E9,'Activity 3'!$B$20:$B$26,'Activity 3'!R$20:R$26,"N/A",0,1)</f>
        <v>N/A</v>
      </c>
      <c r="CB9" s="110" t="str">
        <f>_xlfn.XLOOKUP($E9,'Activity 4'!$B$20:$B$26,'Activity 4'!$A$20:$A$26,"No",0,1)</f>
        <v>No</v>
      </c>
      <c r="CC9" s="110" t="str">
        <f>_xlfn.XLOOKUP($E9,'Activity 4'!$B$20:$B$26,'Activity 4'!L$20:L$26,"N/A",0,1)</f>
        <v>N/A</v>
      </c>
      <c r="CD9" s="110" t="str">
        <f>_xlfn.XLOOKUP($E9,'Activity 4'!$B$20:$B$26,'Activity 4'!D$20:D$26,"N/A",0,1)</f>
        <v>N/A</v>
      </c>
      <c r="CE9" s="110" t="str">
        <f>_xlfn.XLOOKUP($E9,'Activity 4'!$B$20:$B$26,'Activity 4'!G$20:G$26,"N/A",0,1)</f>
        <v>N/A</v>
      </c>
      <c r="CF9" s="110" t="str">
        <f>_xlfn.XLOOKUP($E9,'Activity 5'!$B$16:$B$22,'Activity 5'!$A$16:$A$22,"No",0,1)</f>
        <v>No</v>
      </c>
      <c r="CG9" s="110" t="str">
        <f>_xlfn.XLOOKUP($E9,'Activity 5'!$B$16:$B$22,'Activity 5'!J$16:J$22,"N/A",0,1)</f>
        <v>N/A</v>
      </c>
      <c r="CH9" s="110" t="str">
        <f>_xlfn.XLOOKUP($E9,'Activity 5'!$B$16:$B$22,'Activity 5'!K$16:K$22,"N/A",0,1)</f>
        <v>N/A</v>
      </c>
      <c r="CI9" s="110" t="str">
        <f>_xlfn.XLOOKUP($E9,'Activity 5'!$B$16:$B$22,'Activity 5'!N$16:N$22,"N/A",0,1)</f>
        <v>N/A</v>
      </c>
      <c r="CJ9" s="110" t="str">
        <f>_xlfn.XLOOKUP($E9,'Activity 5'!$B$16:$B$22,'Activity 5'!O$16:O$22,"N/A",0,1)</f>
        <v>N/A</v>
      </c>
      <c r="CK9" s="110" t="str">
        <f>_xlfn.XLOOKUP($E9,'Activity 5'!$B$16:$B$22,'Activity 5'!P$16:P$22,"N/A",0,1)</f>
        <v>N/A</v>
      </c>
      <c r="CL9" s="110" t="str">
        <f>_xlfn.XLOOKUP($E9,'Activity 5'!$B$16:$B$22,'Activity 5'!Q$16:Q$22,"N/A",0,1)</f>
        <v>N/A</v>
      </c>
      <c r="CM9" s="110" t="str">
        <f>_xlfn.XLOOKUP($E9,'Activity 5'!$B$16:$B$22,'Activity 5'!R$16:R$22,"N/A",0,1)</f>
        <v>N/A</v>
      </c>
      <c r="CN9" s="110" t="str">
        <f>_xlfn.XLOOKUP($E9,'Activity 6'!$B$21:$B$27,'Activity 6'!A$21:A$27,"No",0,1)</f>
        <v>No</v>
      </c>
      <c r="CO9" s="110" t="str">
        <f>_xlfn.XLOOKUP($E9,'Activity 6'!$B$21:$B$27,'Activity 6'!K$21:K$27,"N/A",0,1)</f>
        <v>N/A</v>
      </c>
      <c r="CP9" s="110" t="str">
        <f>_xlfn.XLOOKUP($E9,'Activity 6'!$B$21:$B$27,'Activity 6'!L$21:L$27,"N/A",0,1)</f>
        <v>N/A</v>
      </c>
      <c r="CQ9" s="110" t="str">
        <f>_xlfn.XLOOKUP($E9,'Activity 6'!$B$21:$B$27,'Activity 6'!M$21:M$27,"N/A",0,1)</f>
        <v>N/A</v>
      </c>
      <c r="CR9" s="110" t="str">
        <f>_xlfn.XLOOKUP($E9,'Activity 6'!$B$21:$B$27,'Activity 6'!N$21:N$27,"N/A",0,1)</f>
        <v>N/A</v>
      </c>
      <c r="CS9" s="110" t="str">
        <f>_xlfn.XLOOKUP($E9,'Activity 6'!$B$21:$B$27,'Activity 6'!O$21:O$27,"N/A",0,1)</f>
        <v>N/A</v>
      </c>
      <c r="CT9" s="110" t="str">
        <f>_xlfn.XLOOKUP($E9,'Activity 6'!$B$21:$B$27,'Activity 6'!P$21:P$27,"N/A",0,1)</f>
        <v>N/A</v>
      </c>
      <c r="CU9" s="110" t="str">
        <f>_xlfn.XLOOKUP($E9,'Activity 6'!$B$21:$B$27,'Activity 6'!Q$21:Q$27,"N/A",0,1)</f>
        <v>N/A</v>
      </c>
      <c r="CV9" s="110" t="str">
        <f>_xlfn.XLOOKUP($E9,'Activity 6'!$B$21:$B$27,'Activity 6'!R$21:R$27,"N/A",0,1)</f>
        <v>N/A</v>
      </c>
      <c r="CW9" s="110" t="str">
        <f>_xlfn.XLOOKUP($E9,'Activity 6'!$B$21:$B$27,'Activity 6'!S$21:S$27,"N/A",0,1)</f>
        <v>N/A</v>
      </c>
      <c r="CX9" s="110" t="str">
        <f>_xlfn.XLOOKUP($E9,'Activity 6'!$B$21:$B$27,'Activity 6'!T$21:T$27,"N/A",0,1)</f>
        <v>N/A</v>
      </c>
      <c r="CY9" s="110" t="str">
        <f>_xlfn.XLOOKUP($E9,'Activity 6'!$B$21:$B$27,'Activity 6'!U$21:U$27,"N/A",0,1)</f>
        <v>N/A</v>
      </c>
      <c r="CZ9" s="110" t="str">
        <f>_xlfn.XLOOKUP($E9,'Activity 6'!$B$36:$B$42,'Activity 6'!C$36:C$42,"N/A",0,1)</f>
        <v>N/A</v>
      </c>
      <c r="DA9" s="110" t="str">
        <f>_xlfn.XLOOKUP($E9,'Activity 6'!$B$36:$B$42,'Activity 6'!D$36:D$42,"N/A",0,1)</f>
        <v>N/A</v>
      </c>
      <c r="DB9" s="110" t="str">
        <f>_xlfn.XLOOKUP($E9,'Activity 6'!$B$36:$B$42,'Activity 6'!E$36:E$42,"N/A",0,1)</f>
        <v>N/A</v>
      </c>
      <c r="DC9" s="110" t="str">
        <f>_xlfn.XLOOKUP($E9,'Activity 6'!$B$36:$B$42,'Activity 6'!F$36:F$42,"N/A",0,1)</f>
        <v>N/A</v>
      </c>
      <c r="DD9" s="110" t="str">
        <f>_xlfn.XLOOKUP($E9,'Activity 6'!$B$36:$B$42,'Activity 6'!G$36:G$42,"N/A",0,1)</f>
        <v>N/A</v>
      </c>
      <c r="DE9" s="110" t="str">
        <f>_xlfn.XLOOKUP($E9,'Activity 6'!$B$36:$B$42,'Activity 6'!H$36:H$42,"N/A",0,1)</f>
        <v>N/A</v>
      </c>
      <c r="DF9" s="110" t="str">
        <f>_xlfn.XLOOKUP($E9,'Activity 6'!$B$36:$B$42,'Activity 6'!I$36:I$42,"N/A",0,1)</f>
        <v>N/A</v>
      </c>
      <c r="DG9" s="110" t="str">
        <f>_xlfn.XLOOKUP($E9,'Activity 6'!$B$36:$B$42,'Activity 6'!J$36:J$42,"N/A",0,1)</f>
        <v>N/A</v>
      </c>
      <c r="DH9" s="110" t="str">
        <f>_xlfn.XLOOKUP($E9,'Activity 6'!$B$36:$B$42,'Activity 6'!K$36:K$42,"N/A",0,1)</f>
        <v>N/A</v>
      </c>
      <c r="DI9" s="110" t="str">
        <f>_xlfn.XLOOKUP($E9,'Activity 6'!$B$36:$B$42,'Activity 6'!L$36:L$42,"N/A",0,1)</f>
        <v>N/A</v>
      </c>
      <c r="DJ9" s="110" t="str">
        <f>_xlfn.XLOOKUP($E9,'Activity 6'!$B$36:$B$42,'Activity 6'!M$36:M$42,"N/A",0,1)</f>
        <v>N/A</v>
      </c>
      <c r="DK9" s="110" t="str">
        <f>_xlfn.XLOOKUP($E9,'Activity 6'!$B$36:$B$42,'Activity 6'!N$36:N$42,"N/A",0,1)</f>
        <v>N/A</v>
      </c>
      <c r="DL9" s="110" t="str">
        <f>_xlfn.XLOOKUP($E9,'Activity 6'!$B$46:$B$52,'Activity 6'!C$46:C$52,"N/A",0,1)</f>
        <v>N/A</v>
      </c>
      <c r="DM9" s="110" t="str">
        <f>_xlfn.XLOOKUP($E9,'Activity 6'!$B$46:$B$52,'Activity 6'!D$46:D$52,"N/A",0,1)</f>
        <v>N/A</v>
      </c>
      <c r="DN9" s="110" t="str">
        <f>_xlfn.XLOOKUP($E9,'Activity 6'!$B$46:$B$52,'Activity 6'!E$46:E$52,"N/A",0,1)</f>
        <v>N/A</v>
      </c>
      <c r="DO9" s="110" t="str">
        <f>_xlfn.XLOOKUP($E9,'Activity 6'!$B$46:$B$52,'Activity 6'!F$46:F$52,"N/A",0,1)</f>
        <v>N/A</v>
      </c>
      <c r="DP9" s="110" t="str">
        <f>_xlfn.XLOOKUP($E9,'Activity 6'!$B$46:$B$52,'Activity 6'!G$46:G$52,"N/A",0,1)</f>
        <v>N/A</v>
      </c>
      <c r="DQ9" s="110" t="str">
        <f>_xlfn.XLOOKUP($E9,'Activity 6'!$B$46:$B$52,'Activity 6'!H$46:H$52,"N/A",0,1)</f>
        <v>N/A</v>
      </c>
      <c r="DR9" s="110" t="str">
        <f>_xlfn.XLOOKUP($E9,'Activity 6'!$B$46:$B$52,'Activity 6'!I$46:I$52,"N/A",0,1)</f>
        <v>N/A</v>
      </c>
      <c r="DS9" s="110" t="str">
        <f>_xlfn.XLOOKUP($E9,'Activity 6'!$B$46:$B$52,'Activity 6'!J$46:J$52,"N/A",0,1)</f>
        <v>N/A</v>
      </c>
      <c r="DT9" s="110" t="str">
        <f>_xlfn.XLOOKUP($E9,'Activity 6'!$B$46:$B$52,'Activity 6'!K$46:K$52,"N/A",0,1)</f>
        <v>N/A</v>
      </c>
      <c r="DU9" s="110" t="str">
        <f>_xlfn.XLOOKUP($E9,'Activity 6'!$B$46:$B$52,'Activity 6'!M$46:M$52,"N/A",0,1)</f>
        <v>N/A</v>
      </c>
      <c r="DV9" s="110" t="str">
        <f>_xlfn.XLOOKUP($E9,'Activity 7'!$B$20:$B$26,'Activity 7'!$A$20:$A$26,"No",0,1)</f>
        <v>No</v>
      </c>
      <c r="DW9" s="110" t="str">
        <f>_xlfn.XLOOKUP($E9,'Activity 7'!$B$20:$B$26,'Activity 7'!M$20:M$26,"N/A",0,1)</f>
        <v>N/A</v>
      </c>
      <c r="DX9" s="110" t="str">
        <f>_xlfn.XLOOKUP($E9,'Activity 7'!$B$20:$B$26,'Activity 7'!K$20:K$26,"N/A",0,1)</f>
        <v>N/A</v>
      </c>
      <c r="DY9" s="110" t="str">
        <f>_xlfn.XLOOKUP($E9,'Activity 7'!$B$20:$B$26,'Activity 7'!N$20:N$26,"N/A",0,1)</f>
        <v>N/A</v>
      </c>
      <c r="DZ9" s="110" t="str">
        <f>_xlfn.XLOOKUP($E9,'Activity 7'!$B$20:$B$26,'Activity 7'!O$20:O$26,"N/A",0,1)</f>
        <v>N/A</v>
      </c>
      <c r="EA9" s="110" t="str">
        <f>_xlfn.XLOOKUP($E9,'Activity 7'!$B$20:$B$26,'Activity 7'!P$20:P$26,"N/A",0,1)</f>
        <v>N/A</v>
      </c>
      <c r="EB9" s="110" t="str">
        <f>_xlfn.XLOOKUP($E9,'Activity 7'!$B$20:$B$26,'Activity 7'!Q$20:Q$26,"N/A",0,1)</f>
        <v>N/A</v>
      </c>
      <c r="EC9" s="110" t="str">
        <f>_xlfn.XLOOKUP($E9,'Activity 7'!$B$20:$B$26,'Activity 7'!R$20:R$26,"N/A",0,1)</f>
        <v>N/A</v>
      </c>
      <c r="ED9" s="110" t="str">
        <f>_xlfn.XLOOKUP($E9,'Activity 7'!$B$20:$B$26,'Activity 7'!S$20:S$26,"N/A",0,1)</f>
        <v>N/A</v>
      </c>
      <c r="EE9" s="110" t="str">
        <f>_xlfn.XLOOKUP($E9,'Activity 7'!$B$20:$B$26,'Activity 7'!T$20:T$26,"N/A",0,1)</f>
        <v>N/A</v>
      </c>
      <c r="EF9" s="110" t="str">
        <f>_xlfn.XLOOKUP($E9,'Activity 7'!$B$20:$B$26,'Activity 7'!U$20:U$26,"N/A",0,1)</f>
        <v>N/A</v>
      </c>
      <c r="EG9" s="110" t="str">
        <f>_xlfn.XLOOKUP($E9,'Activity 7'!$B$20:$B$26,'Activity 7'!V$20:V$26,"N/A",0,1)</f>
        <v>N/A</v>
      </c>
      <c r="EH9" s="110" t="str">
        <f>_xlfn.XLOOKUP($E9,'Activity 7'!$B$30:$B$36,'Activity 7'!E$30:E$36,"N/A",0,1)</f>
        <v>N/A</v>
      </c>
      <c r="EI9" s="110" t="str">
        <f>_xlfn.XLOOKUP($E9,'Activity 7'!$B$30:$B$36,'Activity 7'!G$30:G$36,"N/A",0,1)</f>
        <v>N/A</v>
      </c>
      <c r="EJ9" s="110" t="str">
        <f>_xlfn.XLOOKUP($E9,'Activity 7'!$B$30:$B$36,'Activity 7'!I$30:I$36,"N/A",0,1)</f>
        <v>N/A</v>
      </c>
      <c r="EK9" s="110" t="str">
        <f>_xlfn.XLOOKUP($E9,'Activity 7'!$B$30:$B$36,'Activity 7'!J$30:J$36,"N/A",0,1)</f>
        <v>N/A</v>
      </c>
      <c r="EL9" s="110" t="str">
        <f>_xlfn.XLOOKUP($E9,'Activity 7'!$B$30:$B$36,'Activity 7'!K$30:K$36,"N/A",0,1)</f>
        <v>N/A</v>
      </c>
      <c r="EM9" s="110" t="str">
        <f>_xlfn.XLOOKUP($E9,'Activity 7'!$B$30:$B$36,'Activity 7'!L$30:L$36,"N/A",0,1)</f>
        <v>N/A</v>
      </c>
      <c r="EN9" s="110" t="str">
        <f>_xlfn.XLOOKUP($E9,'Activity 7'!$B$30:$B$36,'Activity 7'!M$30:M$36,"N/A",0,1)</f>
        <v>N/A</v>
      </c>
      <c r="EO9" s="110" t="str">
        <f>_xlfn.XLOOKUP($E9,'Activity 7'!$B$30:$B$36,'Activity 7'!N$30:N$36,"N/A",0,1)</f>
        <v>N/A</v>
      </c>
      <c r="EP9" s="110" t="str">
        <f>_xlfn.XLOOKUP($E9,'Activity 7'!$B$30:$B$36,'Activity 7'!P$30:P$36,"N/A",0,1)</f>
        <v>N/A</v>
      </c>
      <c r="EQ9" s="110" t="str">
        <f>_xlfn.XLOOKUP($E9,'Activity 8'!$B$20:$B$26,'Activity 8'!A$20:A$26,"No",0,1)</f>
        <v>No</v>
      </c>
      <c r="ER9" s="110" t="str">
        <f>_xlfn.XLOOKUP($E9,'Activity 8'!$B$20:$B$26,'Activity 8'!I$20:I$26,"N/A",0,1)</f>
        <v>N/A</v>
      </c>
      <c r="ES9" s="110" t="str">
        <f>_xlfn.XLOOKUP($E9,'Activity 8'!$B$20:$B$26,'Activity 8'!J$20:J$26,"N/A",0,1)</f>
        <v>N/A</v>
      </c>
      <c r="ET9" s="110" t="str">
        <f>_xlfn.XLOOKUP($E9,'Activity 8'!$B$20:$B$26,'Activity 8'!K$20:K$26,"N/A",0,1)</f>
        <v>N/A</v>
      </c>
      <c r="EU9" s="110" t="str">
        <f>_xlfn.XLOOKUP($E9,'Activity 8'!$B$20:$B$26,'Activity 8'!L$20:L$26,"N/A",0,1)</f>
        <v>N/A</v>
      </c>
      <c r="EV9" s="110" t="str">
        <f>_xlfn.XLOOKUP($E9,'Activity 8'!$B$20:$B$26,'Activity 8'!M$20:M$26,"N/A",0,1)</f>
        <v>N/A</v>
      </c>
      <c r="EW9" s="110" t="str">
        <f>_xlfn.XLOOKUP($E9,'Activity 8'!$B$20:$B$26,'Activity 8'!N$20:N$26,"N/A",0,1)</f>
        <v>N/A</v>
      </c>
      <c r="EX9" s="110" t="str">
        <f>_xlfn.XLOOKUP($E9,'Activity 8'!$B$20:$B$26,'Activity 8'!O$20:O$26,"N/A",0,1)</f>
        <v>N/A</v>
      </c>
      <c r="EY9" s="110" t="str">
        <f>_xlfn.XLOOKUP($E9,'Activity 8'!$B$20:$B$26,'Activity 8'!P$20:P$26,"N/A",0,1)</f>
        <v>N/A</v>
      </c>
      <c r="EZ9" s="110" t="str">
        <f>_xlfn.XLOOKUP($E9,'Activity 8'!$B$20:$B$26,'Activity 8'!Q$20:Q$26,"N/A",0,1)</f>
        <v>N/A</v>
      </c>
      <c r="FA9" s="110" t="str">
        <f>_xlfn.XLOOKUP($E9,'Activity 8'!$B$20:$B$26,'Activity 8'!R$20:R$26,"N/A",0,1)</f>
        <v>N/A</v>
      </c>
      <c r="FB9" s="110" t="str">
        <f>_xlfn.XLOOKUP($E9,'Activity 8'!$B$20:$B$26,'Activity 8'!S$20:S$26,"N/A",0,1)</f>
        <v>N/A</v>
      </c>
      <c r="FC9" s="110" t="str">
        <f>_xlfn.XLOOKUP($E9,'Activity 8'!$B$20:$B$26,'Activity 8'!T$20:T$26,"N/A",0,1)</f>
        <v>N/A</v>
      </c>
      <c r="FD9" s="110" t="str">
        <f>_xlfn.XLOOKUP($E9,'Activity 8'!$B$20:$B$26,'Activity 8'!U$20:U$26,"N/A",0,1)</f>
        <v>N/A</v>
      </c>
      <c r="FE9" s="110" t="str">
        <f>_xlfn.XLOOKUP($E9,'Activity 8'!$B$20:$B$26,'Activity 8'!V$20:V$26,"N/A",0,1)</f>
        <v>N/A</v>
      </c>
      <c r="FF9" s="116" t="str">
        <f>_xlfn.XLOOKUP($E9,'Activity 8'!$B$30:$B$36,'Activity 8'!D$30:D$36,"N/A",0,1)</f>
        <v>N/A</v>
      </c>
      <c r="FG9" s="116" t="str">
        <f>_xlfn.XLOOKUP($E9,'Activity 8'!$B$30:$B$36,'Activity 8'!E$30:E$36,"N/A",0,1)</f>
        <v>N/A</v>
      </c>
      <c r="FH9" s="116" t="str">
        <f>_xlfn.XLOOKUP($E9,'Activity 8'!$B$30:$B$36,'Activity 8'!F$30:F$36,"N/A",0,1)</f>
        <v>N/A</v>
      </c>
      <c r="FI9" s="116" t="str">
        <f>_xlfn.XLOOKUP($E9,'Activity 8'!$B$30:$B$36,'Activity 8'!G$30:G$36,"N/A",0,1)</f>
        <v>N/A</v>
      </c>
      <c r="FJ9" s="116" t="str">
        <f>_xlfn.XLOOKUP($E9,'Activity 8'!$B$30:$B$36,'Activity 8'!H$30:H$36,"N/A",0,1)</f>
        <v>N/A</v>
      </c>
      <c r="FK9" s="116" t="str">
        <f>_xlfn.XLOOKUP($E9,'Activity 8'!$B$30:$B$36,'Activity 8'!I$30:I$36,"N/A",0,1)</f>
        <v>N/A</v>
      </c>
      <c r="FL9" s="116" t="str">
        <f>_xlfn.XLOOKUP($E9,'Activity 8'!$B$30:$B$36,'Activity 8'!J$30:J$36,"N/A",0,1)</f>
        <v>N/A</v>
      </c>
      <c r="FM9" s="116" t="str">
        <f>_xlfn.XLOOKUP($E9,'Activity 8'!$B$30:$B$36,'Activity 8'!K$30:K$36,"N/A",0,1)</f>
        <v>N/A</v>
      </c>
      <c r="FN9" s="116" t="str">
        <f>_xlfn.XLOOKUP($E9,'Activity 8'!$B$30:$B$36,'Activity 8'!L$30:L$36,"N/A",0,1)</f>
        <v>N/A</v>
      </c>
      <c r="FO9" s="116" t="str">
        <f>_xlfn.XLOOKUP($E9,'Activity 8'!$B$30:$B$36,'Activity 8'!M$30:M$36,"N/A",0,1)</f>
        <v>N/A</v>
      </c>
      <c r="FP9" s="116" t="str">
        <f>_xlfn.XLOOKUP($E9,'Activity 8'!$B$30:$B$36,'Activity 8'!N$30:N$36,"N/A",0,1)</f>
        <v>N/A</v>
      </c>
      <c r="FQ9" s="116" t="str">
        <f>_xlfn.XLOOKUP($E9,'Activity 8'!$B$30:$B$36,'Activity 8'!P$30:P$36,"N/A",0,1)</f>
        <v>N/A</v>
      </c>
      <c r="FR9" s="110" t="str">
        <f>_xlfn.XLOOKUP(E9,'Activity 9'!$B$20:$B$26,'Activity 9'!$A$20:$A$26,"No",0,1)</f>
        <v>No</v>
      </c>
      <c r="FS9" s="110" t="str">
        <f>_xlfn.XLOOKUP($E9,'Activity 9'!$B$20:$B$26,'Activity 9'!J$20:J$26,"N/A",0,1)</f>
        <v>N/A</v>
      </c>
      <c r="FT9" s="110" t="str">
        <f>_xlfn.XLOOKUP($E9,'Activity 9'!$B$20:$B$26,'Activity 9'!K$20:K$26,"N/A",0,1)</f>
        <v>N/A</v>
      </c>
      <c r="FU9" s="110" t="str">
        <f>_xlfn.XLOOKUP($E9,'Activity 9'!$B$20:$B$26,'Activity 9'!L$20:L$26,"N/A",0,1)</f>
        <v>N/A</v>
      </c>
      <c r="FV9" s="110" t="str">
        <f>_xlfn.XLOOKUP($E9,'Activity 9'!$B$20:$B$26,'Activity 9'!M$20:M$26,"N/A",0,1)</f>
        <v>N/A</v>
      </c>
      <c r="FW9" s="110" t="str">
        <f>_xlfn.XLOOKUP($E9,'Activity 9'!$B$20:$B$26,'Activity 9'!N$20:N$26,"N/A",0,1)</f>
        <v>N/A</v>
      </c>
      <c r="FX9" s="110" t="str">
        <f>_xlfn.XLOOKUP($E9,'Activity 9'!$B$20:$B$26,'Activity 9'!O$20:O$26,"N/A",0,1)</f>
        <v>N/A</v>
      </c>
      <c r="FY9" s="110" t="str">
        <f>_xlfn.XLOOKUP($E9,'Activity 9'!$B$20:$B$26,'Activity 9'!P$20:P$26,"N/A",0,1)</f>
        <v>N/A</v>
      </c>
      <c r="FZ9" s="110" t="str">
        <f>_xlfn.XLOOKUP($E9,'Activity 9'!$B$20:$B$26,'Activity 9'!Q$20:Q$26,"N/A",0,1)</f>
        <v>N/A</v>
      </c>
      <c r="GA9" s="110" t="str">
        <f>_xlfn.XLOOKUP($E9,'Activity 9'!$B$20:$B$26,'Activity 9'!R$20:R$26,"N/A",0,1)</f>
        <v>N/A</v>
      </c>
      <c r="GB9" s="110" t="str">
        <f>_xlfn.XLOOKUP($E9,'Activity 9'!$B$20:$B$26,'Activity 9'!S$20:S$26,"N/A",0,1)</f>
        <v>N/A</v>
      </c>
      <c r="GC9" s="110" t="str">
        <f>_xlfn.XLOOKUP($E9,'Activity 9'!$B$20:$B$26,'Activity 9'!T$20:T$26,"N/A",0,1)</f>
        <v>N/A</v>
      </c>
      <c r="GD9" s="110" t="str">
        <f>_xlfn.XLOOKUP($E9,'Activity 9'!$B$30:$B$36,'Activity 9'!E$30:E$36,"N/A",0,1)</f>
        <v>N/A</v>
      </c>
      <c r="GE9" s="110" t="str">
        <f>_xlfn.XLOOKUP($E9,'Activity 9'!$B$30:$B$36,'Activity 9'!F$30:F$36,"N/A",0,1)</f>
        <v>N/A</v>
      </c>
      <c r="GF9" s="110" t="str">
        <f>_xlfn.XLOOKUP($E9,'Activity 9'!$B$30:$B$36,'Activity 9'!G$30:G$36,"N/A",0,1)</f>
        <v>N/A</v>
      </c>
      <c r="GG9" s="110" t="str">
        <f>_xlfn.XLOOKUP($E9,'Activity 9'!$B$30:$B$36,'Activity 9'!H$30:H$36,"N/A",0,1)</f>
        <v>N/A</v>
      </c>
      <c r="GH9" s="110" t="str">
        <f>_xlfn.XLOOKUP($E9,'Activity 9'!$B$30:$B$36,'Activity 9'!I$30:I$36,"N/A",0,1)</f>
        <v>N/A</v>
      </c>
      <c r="GI9" s="110" t="str">
        <f>_xlfn.XLOOKUP($E9,'Activity 9'!$B$30:$B$36,'Activity 9'!J$30:J$36,"N/A",0,1)</f>
        <v>N/A</v>
      </c>
      <c r="GJ9" s="110" t="str">
        <f>_xlfn.XLOOKUP($E9,'Activity 9'!$B$30:$B$36,'Activity 9'!K$30:K$36,"N/A",0,1)</f>
        <v>N/A</v>
      </c>
      <c r="GK9" s="110" t="str">
        <f>_xlfn.XLOOKUP($E9,'Activity 9'!$B$30:$B$36,'Activity 9'!L$30:L$36,"N/A",0,1)</f>
        <v>N/A</v>
      </c>
      <c r="GL9" s="110" t="str">
        <f>_xlfn.XLOOKUP($E9,'Activity 9'!$B$30:$B$36,'Activity 9'!N$30:N$36,"N/A",0,1)</f>
        <v>N/A</v>
      </c>
      <c r="GM9" s="110" t="str">
        <f>_xlfn.XLOOKUP($E9,'Activity 9'!$B$30:$B$36,'Activity 9'!O$30:O$36,"N/A",0,1)</f>
        <v>N/A</v>
      </c>
      <c r="GN9" s="110" t="str">
        <f>_xlfn.XLOOKUP($E9,'Activity 9'!$B$30:$B$36,'Activity 9'!Q$30:Q$36,"N/A",0,1)</f>
        <v>N/A</v>
      </c>
      <c r="GO9" s="110" t="str">
        <f>_xlfn.XLOOKUP($E9,'Activity 10'!$B$20:$B$26,'Activity 10'!A$20:A$26,"No",0,1)</f>
        <v>No</v>
      </c>
      <c r="GP9" s="110" t="str">
        <f>_xlfn.XLOOKUP($E9,'Activity 10'!$B$20:$B$26,'Activity 10'!J$20:J$26,"N/A",0,1)</f>
        <v>N/A</v>
      </c>
      <c r="GQ9" s="110" t="str">
        <f>_xlfn.XLOOKUP($E9,'Activity 10'!$B$20:$B$26,'Activity 10'!K$20:K$26,"N/A",0,1)</f>
        <v>N/A</v>
      </c>
      <c r="GR9" s="110" t="str">
        <f>_xlfn.XLOOKUP($E9,'Activity 10'!$B$20:$B$26,'Activity 10'!L$20:L$26,"N/A",0,1)</f>
        <v>N/A</v>
      </c>
      <c r="GS9" s="110" t="str">
        <f>_xlfn.XLOOKUP($E9,'Activity 10'!$B$20:$B$26,'Activity 10'!M$20:M$26,"N/A",0,1)</f>
        <v>N/A</v>
      </c>
      <c r="GT9" s="110" t="str">
        <f>_xlfn.XLOOKUP($E9,'Activity 10'!$B$20:$B$26,'Activity 10'!N$20:N$26,"N/A",0,1)</f>
        <v>N/A</v>
      </c>
      <c r="GU9" s="110" t="str">
        <f>_xlfn.XLOOKUP($E9,'Activity 10'!$B$20:$B$26,'Activity 10'!O$20:O$26,"N/A",0,1)</f>
        <v>N/A</v>
      </c>
      <c r="GV9" s="110" t="str">
        <f>_xlfn.XLOOKUP($E9,'Activity 10'!$B$20:$B$26,'Activity 10'!P$20:P$26,"N/A",0,1)</f>
        <v>N/A</v>
      </c>
      <c r="GW9" s="110" t="str">
        <f>_xlfn.XLOOKUP($E9,'Activity 10'!$B$20:$B$26,'Activity 10'!Q$20:Q$26,"N/A",0,1)</f>
        <v>N/A</v>
      </c>
      <c r="GX9" s="110" t="str">
        <f>_xlfn.XLOOKUP($E9,'Activity 10'!$B$20:$B$26,'Activity 10'!R$20:R$26,"N/A",0,1)</f>
        <v>N/A</v>
      </c>
      <c r="GY9" s="110" t="str">
        <f>_xlfn.XLOOKUP($E9,'Activity 10'!$B$20:$B$26,'Activity 10'!S$20:S$26,"N/A",0,1)</f>
        <v>N/A</v>
      </c>
      <c r="GZ9" s="110" t="str">
        <f>_xlfn.XLOOKUP($E9,'Activity 10'!$B$20:$B$26,'Activity 10'!T$20:T$26,"N/A",0,1)</f>
        <v>N/A</v>
      </c>
      <c r="HA9" s="110" t="str">
        <f>_xlfn.XLOOKUP($E9,'Activity 10'!$B$20:$B$26,'Activity 10'!U$20:U$26,"N/A",0,1)</f>
        <v>N/A</v>
      </c>
      <c r="HB9" s="110" t="str">
        <f>_xlfn.XLOOKUP($E9,'Activity 10'!$B$20:$B$26,'Activity 10'!V$20:V$26,"N/A",0,1)</f>
        <v>N/A</v>
      </c>
      <c r="HC9" s="110" t="str">
        <f>_xlfn.XLOOKUP($E9,'Activity 10'!$B$30:$B$36,'Activity 10'!E$30:E$36,"N/A",0,1)</f>
        <v>N/A</v>
      </c>
      <c r="HD9" s="110" t="str">
        <f>_xlfn.XLOOKUP($E9,'Activity 10'!$B$30:$B$36,'Activity 10'!F$30:F$36,"N/A",0,1)</f>
        <v>N/A</v>
      </c>
      <c r="HE9" s="110" t="str">
        <f>_xlfn.XLOOKUP($E9,'Activity 10'!$B$30:$B$36,'Activity 10'!G$30:G$36,"N/A",0,1)</f>
        <v>N/A</v>
      </c>
      <c r="HF9" s="110" t="str">
        <f>_xlfn.XLOOKUP($E9,'Activity 10'!$B$30:$B$36,'Activity 10'!H$30:H$36,"N/A",0,1)</f>
        <v>N/A</v>
      </c>
      <c r="HG9" s="110" t="str">
        <f>_xlfn.XLOOKUP($E9,'Activity 10'!$B$30:$B$36,'Activity 10'!I$30:I$36,"N/A",0,1)</f>
        <v>N/A</v>
      </c>
      <c r="HH9" s="110" t="str">
        <f>_xlfn.XLOOKUP($E9,'Activity 10'!$B$30:$B$36,'Activity 10'!J$30:J$36,"N/A",0,1)</f>
        <v>N/A</v>
      </c>
      <c r="HI9" s="110" t="str">
        <f>_xlfn.XLOOKUP($E9,'Activity 10'!$B$30:$B$36,'Activity 10'!K$30:K$36,"N/A",0,1)</f>
        <v>N/A</v>
      </c>
      <c r="HJ9" s="110" t="str">
        <f>_xlfn.XLOOKUP($E9,'Activity 10'!$B$30:$B$36,'Activity 10'!L$30:L$36,"N/A",0,1)</f>
        <v>N/A</v>
      </c>
      <c r="HK9" s="110" t="str">
        <f>_xlfn.XLOOKUP($E9,'Activity 10'!$B$30:$B$36,'Activity 10'!M$30:M$36,"N/A",0,1)</f>
        <v>N/A</v>
      </c>
      <c r="HL9" s="110" t="str">
        <f>_xlfn.XLOOKUP($E9,'Activity 10'!$B$30:$B$36,'Activity 10'!N$30:N$36,"N/A",0,1)</f>
        <v>N/A</v>
      </c>
      <c r="HM9" s="110" t="str">
        <f>_xlfn.XLOOKUP($E9,'Activity 10'!$B$30:$B$36,'Activity 10'!P$30:P$36,"N/A",0,1)</f>
        <v>N/A</v>
      </c>
      <c r="HN9" s="110" t="str">
        <f>_xlfn.XLOOKUP($E9,'Competitive Activity 1'!B$18:B$24,'Competitive Activity 1'!A$18:A$24,"No",0,1)</f>
        <v>No</v>
      </c>
      <c r="HO9" s="110" t="str">
        <f>_xlfn.XLOOKUP($E9,'Competitive Activity 1'!$B$18:$B$24,'Competitive Activity 1'!H$18:H$24,"N/A",0,1)</f>
        <v>N/A</v>
      </c>
      <c r="HP9" s="110" t="str">
        <f>_xlfn.XLOOKUP($E9,'Competitive Activity 1'!$B$18:$B$24,'Competitive Activity 1'!I$18:I$24,"N/A",0,1)</f>
        <v>N/A</v>
      </c>
      <c r="HQ9" s="110" t="str">
        <f>_xlfn.XLOOKUP($E9,'Competitive Activity 1'!$B$18:$B$24,'Competitive Activity 1'!J$18:J$24,"N/A",0,1)</f>
        <v>N/A</v>
      </c>
      <c r="HR9" s="110" t="str">
        <f>_xlfn.XLOOKUP($E9,'Competitive Activity 1'!$B$18:$B$24,'Competitive Activity 1'!K$18:K$24,"N/A",0,1)</f>
        <v>N/A</v>
      </c>
      <c r="HS9" s="110" t="str">
        <f>_xlfn.XLOOKUP($E9,'Competitive Activity 1'!$B$18:$B$24,'Competitive Activity 1'!L$18:L$24,"N/A",0,1)</f>
        <v>N/A</v>
      </c>
      <c r="HT9" s="110" t="str">
        <f>_xlfn.XLOOKUP($E9,'Competitive Activity 1'!$B$18:$B$24,'Competitive Activity 1'!M$18:M$24,"N/A",0,1)</f>
        <v>N/A</v>
      </c>
      <c r="HU9" s="110" t="str">
        <f>_xlfn.XLOOKUP($E9,'Competitive Activity 1'!$B$18:$B$24,'Competitive Activity 1'!N$18:N$24,"N/A",0,1)</f>
        <v>N/A</v>
      </c>
      <c r="HV9" s="110" t="str">
        <f>_xlfn.XLOOKUP($E9,'Competitive Activity 1'!$B$18:$B$24,'Competitive Activity 1'!O$18:O$24,"N/A",0,1)</f>
        <v>N/A</v>
      </c>
      <c r="HW9" s="110" t="str">
        <f>_xlfn.XLOOKUP($E9,'Competitive Activity 1'!$B$18:$B$24,'Competitive Activity 1'!P$18:P$24,"N/A",0,1)</f>
        <v>N/A</v>
      </c>
      <c r="HX9" s="110" t="str">
        <f>_xlfn.XLOOKUP($E9,'Competitive Activity 1'!$B$18:$B$24,'Competitive Activity 1'!Q$18:Q$24,"N/A",0,1)</f>
        <v>N/A</v>
      </c>
      <c r="HY9" s="110" t="str">
        <f>_xlfn.XLOOKUP($E9,'Competitive Activity 1'!$B$18:$B$24,'Competitive Activity 1'!R$18:R$24,"N/A",0,1)</f>
        <v>N/A</v>
      </c>
      <c r="HZ9" s="110" t="str">
        <f>_xlfn.XLOOKUP($E9,'Competitive Activity 1'!$B$18:$B$24,'Competitive Activity 1'!S$18:S$24,"N/A",0,1)</f>
        <v>N/A</v>
      </c>
      <c r="IA9" s="110" t="str">
        <f>_xlfn.XLOOKUP($E9,'Competitive Activity 1'!$B$18:$B$24,'Competitive Activity 1'!T$18:T$24,"N/A",0,1)</f>
        <v>N/A</v>
      </c>
      <c r="IB9" s="110" t="str">
        <f>_xlfn.XLOOKUP($E9,'Competitive Activity 1'!$B$18:$B$24,'Competitive Activity 1'!U$18:U$24,"N/A",0,1)</f>
        <v>N/A</v>
      </c>
      <c r="IC9" s="110" t="str">
        <f>_xlfn.XLOOKUP($E9,'Competitive Activity 1'!$B$28:$B$34,'Competitive Activity 1'!C$28:C$34,"N/A",0,1)</f>
        <v>N/A</v>
      </c>
      <c r="ID9" s="110" t="str">
        <f>_xlfn.XLOOKUP($E9,'Competitive Activity 1'!$B$28:$B$34,'Competitive Activity 1'!D$28:D$34,"N/A",0,1)</f>
        <v>N/A</v>
      </c>
      <c r="IE9" s="110" t="str">
        <f>_xlfn.XLOOKUP($E9,'Competitive Activity 1'!$B$28:$B$34,'Competitive Activity 1'!E$28:E$34,"N/A",0,1)</f>
        <v>N/A</v>
      </c>
      <c r="IF9" s="110" t="str">
        <f>_xlfn.XLOOKUP($E9,'Competitive Activity 1'!$B$28:$B$34,'Competitive Activity 1'!F$28:F$34,"N/A",0,1)</f>
        <v>N/A</v>
      </c>
      <c r="IG9" s="110" t="str">
        <f>_xlfn.XLOOKUP($E9,'Competitive Activity 1'!$B$28:$B$34,'Competitive Activity 1'!G$28:G$34,"N/A",0,1)</f>
        <v>N/A</v>
      </c>
      <c r="IH9" s="110" t="str">
        <f>_xlfn.XLOOKUP($E9,'Competitive Activity 1'!$B$28:$B$34,'Competitive Activity 1'!H$28:H$34,"N/A",0,1)</f>
        <v>N/A</v>
      </c>
      <c r="II9" s="110" t="str">
        <f>_xlfn.XLOOKUP($E9,'Competitive Activity 1'!$B$28:$B$34,'Competitive Activity 1'!I$28:I$34,"N/A",0,1)</f>
        <v>N/A</v>
      </c>
      <c r="IJ9" s="110" t="str">
        <f>_xlfn.XLOOKUP($E9,'Competitive Activity 1'!$B$28:$B$34,'Competitive Activity 1'!J$28:J$34,"N/A",0,1)</f>
        <v>N/A</v>
      </c>
      <c r="IK9" s="110" t="str">
        <f>_xlfn.XLOOKUP($E9,'Competitive Activity 1'!$B$28:$B$34,'Competitive Activity 1'!K$28:K$34,"N/A",0,1)</f>
        <v>N/A</v>
      </c>
      <c r="IL9" s="110" t="str">
        <f>_xlfn.XLOOKUP($E9,'Competitive Activity 1'!$B$28:$B$34,'Competitive Activity 1'!M$28:M$34,"N/A",0,1)</f>
        <v>N/A</v>
      </c>
      <c r="IM9" s="110" t="str">
        <f>_xlfn.XLOOKUP($E9,'Competitive Activity 1'!$B$28:$B$34,'Competitive Activity 1'!N$28:N$34,"N/A",0,1)</f>
        <v>N/A</v>
      </c>
      <c r="IN9" s="110" t="str">
        <f>_xlfn.XLOOKUP($E9,'Competitive Activity 1'!$B$28:$B$34,'Competitive Activity 1'!P$28:P$34,"N/A",0,1)</f>
        <v>N/A</v>
      </c>
      <c r="IO9" s="110" t="str">
        <f>_xlfn.XLOOKUP($E9,'Competitive Activity 2'!$B$20:$B$26,'Competitive Activity 2'!A$20:A$26,"No",0)</f>
        <v>No</v>
      </c>
      <c r="IP9" s="110" t="str">
        <f>_xlfn.XLOOKUP($E9,'Competitive Activity 2'!$B$20:$B$26,'Competitive Activity 2'!L$20:L$26,"N/A",0)</f>
        <v>N/A</v>
      </c>
      <c r="IQ9" s="110" t="str">
        <f>_xlfn.XLOOKUP($E9,'Competitive Activity 2'!$B$20:$B$26,'Competitive Activity 2'!M$20:M$26,"N/A",0)</f>
        <v>N/A</v>
      </c>
      <c r="IR9" s="110" t="str">
        <f>_xlfn.XLOOKUP($E9,'Competitive Activity 2'!$B$20:$B$26,'Competitive Activity 2'!N$20:N$26,"N/A",0)</f>
        <v>N/A</v>
      </c>
      <c r="IS9" s="110" t="str">
        <f>_xlfn.XLOOKUP($E9,'Competitive Activity 2'!$B$20:$B$26,'Competitive Activity 2'!O$20:O$26,"N/A",0)</f>
        <v>N/A</v>
      </c>
      <c r="IT9" s="110" t="str">
        <f>_xlfn.XLOOKUP($E9,'Competitive Activity 2'!$B$20:$B$26,'Competitive Activity 2'!P$20:P$26,"N/A",0)</f>
        <v>N/A</v>
      </c>
      <c r="IU9" s="110" t="str">
        <f>_xlfn.XLOOKUP($E9,'Competitive Activity 2'!$B$20:$B$26,'Competitive Activity 2'!Q$20:Q$26,"N/A",0)</f>
        <v>N/A</v>
      </c>
      <c r="IV9" s="110" t="str">
        <f>_xlfn.XLOOKUP($E9,'Competitive Activity 2'!$B$20:$B$26,'Competitive Activity 2'!R$20:R$26,"N/A",0)</f>
        <v>N/A</v>
      </c>
      <c r="IW9" s="110" t="str">
        <f>_xlfn.XLOOKUP($E9,'Competitive Activity 2'!$B$20:$B$26,'Competitive Activity 2'!S$20:S$26,"N/A",0)</f>
        <v>N/A</v>
      </c>
      <c r="IX9" s="110" t="str">
        <f>_xlfn.XLOOKUP($E9,'Competitive Activity 2'!$B$20:$B$26,'Competitive Activity 2'!T$20:T$26,"N/A",0)</f>
        <v>N/A</v>
      </c>
      <c r="IY9" s="110" t="str">
        <f>_xlfn.XLOOKUP($E9,'Competitive Activity 2'!$B$20:$B$26,'Competitive Activity 2'!U$20:U$26,"N/A",0)</f>
        <v>N/A</v>
      </c>
      <c r="IZ9" s="110" t="str">
        <f>_xlfn.XLOOKUP($E9,'Competitive Activity 2'!$B$30:$B$36,'Competitive Activity 2'!D$30:D$36,"N/A",0)</f>
        <v>N/A</v>
      </c>
      <c r="JA9" s="110" t="str">
        <f>_xlfn.XLOOKUP($E9,'Competitive Activity 2'!$B$30:$B$36,'Competitive Activity 2'!E$30:E$36,"N/A",0)</f>
        <v>N/A</v>
      </c>
      <c r="JB9" s="110" t="str">
        <f>_xlfn.XLOOKUP($E9,'Competitive Activity 2'!$B$30:$B$36,'Competitive Activity 2'!F$30:F$36,"N/A",0)</f>
        <v>N/A</v>
      </c>
      <c r="JC9" s="110" t="str">
        <f>_xlfn.XLOOKUP($E9,'Competitive Activity 2'!$B$30:$B$36,'Competitive Activity 2'!G$30:G$36,"N/A",0)</f>
        <v>N/A</v>
      </c>
      <c r="JD9" s="110" t="str">
        <f>_xlfn.XLOOKUP($E9,'Competitive Activity 2'!$B$30:$B$36,'Competitive Activity 2'!H$30:H$36,"N/A",0)</f>
        <v>N/A</v>
      </c>
      <c r="JE9" s="110" t="str">
        <f>_xlfn.XLOOKUP($E9,'Competitive Activity 2'!$B$30:$B$36,'Competitive Activity 2'!I$30:I$36,"N/A",0)</f>
        <v>N/A</v>
      </c>
      <c r="JF9" s="110" t="str">
        <f>_xlfn.XLOOKUP($E9,'Competitive Activity 2'!$B$30:$B$36,'Competitive Activity 2'!J$30:J$36,"N/A",0)</f>
        <v>N/A</v>
      </c>
      <c r="JG9" s="110" t="str">
        <f>_xlfn.XLOOKUP($E9,'Competitive Activity 2'!$B$30:$B$36,'Competitive Activity 2'!K$30:K$36,"N/A",0)</f>
        <v>N/A</v>
      </c>
      <c r="JH9" s="110" t="str">
        <f>_xlfn.XLOOKUP($E9,'Competitive Activity 2'!$B$30:$B$36,'Competitive Activity 2'!L$30:L$36,"N/A",0)</f>
        <v>N/A</v>
      </c>
      <c r="JI9" s="110" t="str">
        <f>_xlfn.XLOOKUP($E9,'Competitive Activity 2'!$B$30:$B$36,'Competitive Activity 2'!M$30:M$36,"N/A",0)</f>
        <v>N/A</v>
      </c>
      <c r="JJ9" s="110" t="str">
        <f>_xlfn.XLOOKUP($E9,'Competitive Activity 2'!$B$30:$B$36,'Competitive Activity 2'!N$30:N$36,"N/A",0)</f>
        <v>N/A</v>
      </c>
      <c r="JK9" s="110" t="str">
        <f>_xlfn.XLOOKUP($E9,'Competitive Activity 2'!$B$40:$B$46,'Competitive Activity 2'!D$40:D$46,"N/A",0)</f>
        <v>N/A</v>
      </c>
      <c r="JL9" s="110" t="str">
        <f>_xlfn.XLOOKUP($E9,'Competitive Activity 2'!$B$40:$B$46,'Competitive Activity 2'!E$40:E$46,"N/A",0)</f>
        <v>N/A</v>
      </c>
      <c r="JM9" s="110" t="str">
        <f>_xlfn.XLOOKUP($E9,'Competitive Activity 2'!$B$40:$B$46,'Competitive Activity 2'!F$40:F$46,"N/A",0)</f>
        <v>N/A</v>
      </c>
      <c r="JN9" s="110" t="str">
        <f>_xlfn.XLOOKUP($E9,'Competitive Activity 2'!$B$40:$B$46,'Competitive Activity 2'!G$40:G$46,"N/A",0)</f>
        <v>N/A</v>
      </c>
      <c r="JO9" s="110" t="str">
        <f>_xlfn.XLOOKUP($E9,'Competitive Activity 2'!$B$40:$B$46,'Competitive Activity 2'!H$40:H$46,"N/A",0)</f>
        <v>N/A</v>
      </c>
      <c r="JP9" s="110" t="str">
        <f>_xlfn.XLOOKUP($E9,'Competitive Activity 2'!$B$40:$B$46,'Competitive Activity 2'!I$40:I$46,"N/A",0)</f>
        <v>N/A</v>
      </c>
      <c r="JQ9" s="110" t="str">
        <f>_xlfn.XLOOKUP($E9,'Competitive Activity 2'!$B$40:$B$46,'Competitive Activity 2'!J$40:J$46,"N/A",0)</f>
        <v>N/A</v>
      </c>
      <c r="JR9" s="110" t="str">
        <f>_xlfn.XLOOKUP($E9,'Competitive Activity 2'!$B$40:$B$46,'Competitive Activity 2'!K$40:K$46,"N/A",0)</f>
        <v>N/A</v>
      </c>
      <c r="JS9" s="110" t="str">
        <f>_xlfn.XLOOKUP($E9,'Competitive Activity 2'!$B$40:$B$46,'Competitive Activity 2'!M$40:M$46,"N/A",0)</f>
        <v>N/A</v>
      </c>
    </row>
    <row r="10" spans="1:279" s="117" customFormat="1" ht="50.15" customHeight="1" x14ac:dyDescent="0.35">
      <c r="A10" s="110" t="str">
        <f>'1-Cover Sheet'!$C$9</f>
        <v>Select One</v>
      </c>
      <c r="B10" s="110" t="str">
        <f>'1-Cover Sheet'!$F$9</f>
        <v>N/A</v>
      </c>
      <c r="C10" s="110">
        <f>'Summary Sheet'!$D$8</f>
        <v>0</v>
      </c>
      <c r="D10" s="110">
        <f>'Summary Sheet'!$D$10</f>
        <v>0</v>
      </c>
      <c r="E10" s="56">
        <f>'Drop Down Box'!B112</f>
        <v>0</v>
      </c>
      <c r="F10" s="56">
        <f>'Drop Down Box'!C112</f>
        <v>0</v>
      </c>
      <c r="G10" s="56">
        <f>'Drop Down Box'!D112</f>
        <v>0</v>
      </c>
      <c r="H10" s="56" t="str">
        <f>_xlfn.XLOOKUP(E10,'Drop Down Box'!$B$104:$B$187,'Drop Down Box'!$A$104:$A$187,"Unknown",0)</f>
        <v>Activity 1</v>
      </c>
      <c r="I10" s="112" t="str">
        <f>_xlfn.XLOOKUP($E10,'Activity 2'!$B$30:$B$36,'Activity 2'!$N$30:$N$36,"N/A",0)</f>
        <v>N/A</v>
      </c>
      <c r="J10" s="113" t="str">
        <f>_xlfn.XLOOKUP($E10,'Activity 2'!$B$30:$B$36,'Activity 2'!$P$30:$P$36,"N/A",0)</f>
        <v>N/A</v>
      </c>
      <c r="K10" s="110">
        <f>_xlfn.XLOOKUP($E10,'Activity 2'!$B$20:$B$26,'Activity 2'!E$20:E$26,0,0)</f>
        <v>0</v>
      </c>
      <c r="L10" s="114">
        <f>_xlfn.XLOOKUP($E10,'Activity 2'!$B$20:$B$26,'Activity 2'!F$20:F$26,0,0)</f>
        <v>0</v>
      </c>
      <c r="M10" s="277">
        <f>_xlfn.XLOOKUP($E10,'Activity 2'!$B$20:$B$26,'Activity 2'!G$20:G$26,0,0)</f>
        <v>0</v>
      </c>
      <c r="N10" s="110" t="str">
        <f>_xlfn.XLOOKUP($E10,'Activity 1'!$B$17:$B$23,'Activity 1'!$A$17:$A$23,"No",0,1)</f>
        <v>No</v>
      </c>
      <c r="O10" s="110" t="str">
        <f>_xlfn.XLOOKUP($E10,'Activity 1'!$B$17:$B$23,'Activity 1'!$H$17:$H$23,"N/A",0,1)</f>
        <v>N/A</v>
      </c>
      <c r="P10" s="110" t="str">
        <f>_xlfn.XLOOKUP($E10,'Activity 1'!$B$17:$B$23,'Activity 1'!I$17:I$23,"N/A",0,1)</f>
        <v>N/A</v>
      </c>
      <c r="Q10" s="115" t="str">
        <f>_xlfn.XLOOKUP($E10,'Activity 1'!$B$17:$B$23,'Activity 1'!J$17:J$23,"N/A",0,1)</f>
        <v>N/A</v>
      </c>
      <c r="R10" s="115" t="str">
        <f>_xlfn.XLOOKUP($E10,'Activity 1'!$B$17:$B$23,'Activity 1'!K$17:K$23,"N/A",0,1)</f>
        <v>N/A</v>
      </c>
      <c r="S10" s="115" t="str">
        <f>_xlfn.XLOOKUP($E10,'Activity 1'!$B$17:$B$23,'Activity 1'!L$17:L$23,"N/A",0,1)</f>
        <v>N/A</v>
      </c>
      <c r="T10" s="115" t="str">
        <f>_xlfn.XLOOKUP($E10,'Activity 1'!$B$17:$B$23,'Activity 1'!M$17:M$23,"N/A",0,1)</f>
        <v>N/A</v>
      </c>
      <c r="U10" s="115" t="str">
        <f>_xlfn.XLOOKUP($E10,'Activity 1'!$B$17:$B$23,'Activity 1'!N$17:N$23,"N/A",0,1)</f>
        <v>N/A</v>
      </c>
      <c r="V10" s="115">
        <f t="shared" ref="V10:V73" si="1">SUM(Q10:U10)</f>
        <v>0</v>
      </c>
      <c r="W10" s="110" t="str">
        <f>_xlfn.XLOOKUP($E10,'Activity 1'!$B$17:$B$23,'Activity 1'!O$17:O$23,"N/A",0,1)</f>
        <v>N/A</v>
      </c>
      <c r="X10" s="110" t="str">
        <f>_xlfn.XLOOKUP($E10,'Activity 1'!$B$17:$B$23,'Activity 1'!P$17:P$23,"N/A",0,1)</f>
        <v>N/A</v>
      </c>
      <c r="Y10" s="110" t="str">
        <f>_xlfn.XLOOKUP($E10,'Activity 1'!$B$17:$B$23,'Activity 1'!Q$17:Q$23,"N/A",0,1)</f>
        <v>N/A</v>
      </c>
      <c r="Z10" s="110" t="str">
        <f>_xlfn.XLOOKUP($E10,'Activity 1'!$B$17:$B$23,'Activity 1'!R$17:R$23,"N/A",0,1)</f>
        <v>N/A</v>
      </c>
      <c r="AA10" s="110" t="str">
        <f>_xlfn.XLOOKUP($E10,'Activity 1'!$B$17:$B$23,'Activity 1'!S$17:S$23,"N/A",0,1)</f>
        <v>N/A</v>
      </c>
      <c r="AB10" s="110" t="str">
        <f>_xlfn.XLOOKUP($E10,'Activity 1'!$B$17:$B$23,'Activity 1'!T$17:T$23,"N/A",0,1)</f>
        <v>N/A</v>
      </c>
      <c r="AC10" s="110" t="str">
        <f>_xlfn.XLOOKUP($E10,'Activity 1'!$B$17:$B$23,'Activity 1'!U$17:U$23,"N/A",0,1)</f>
        <v>N/A</v>
      </c>
      <c r="AD10" s="110" t="str">
        <f>_xlfn.XLOOKUP($E10,'Activity 1'!$B$17:$B$23,'Activity 1'!V$17:V$23,"N/A",0,1)</f>
        <v>N/A</v>
      </c>
      <c r="AE10" s="110" t="str">
        <f>_xlfn.XLOOKUP($E10,'Activity 1'!$B$27:$B$33,'Activity 1'!C$27:C$33,"N/A",0,1)</f>
        <v>N/A</v>
      </c>
      <c r="AF10" s="110" t="str">
        <f>_xlfn.XLOOKUP($E10,'Activity 1'!$B$27:$B$33,'Activity 1'!D$27:D$33,"N/A",0,1)</f>
        <v>N/A</v>
      </c>
      <c r="AG10" s="110" t="str">
        <f>_xlfn.XLOOKUP($E10,'Activity 1'!$B$27:$B$33,'Activity 1'!E$27:E$33,"N/A",0,1)</f>
        <v>N/A</v>
      </c>
      <c r="AH10" s="110" t="str">
        <f>_xlfn.XLOOKUP($E10,'Activity 1'!$B$27:$B$33,'Activity 1'!F$27:F$33,"N/A",0,1)</f>
        <v>N/A</v>
      </c>
      <c r="AI10" s="110" t="str">
        <f>_xlfn.XLOOKUP($E10,'Activity 1'!$B$27:$B$33,'Activity 1'!G$27:G$33,"N/A",0,1)</f>
        <v>N/A</v>
      </c>
      <c r="AJ10" s="110" t="str">
        <f>_xlfn.XLOOKUP($E10,'Activity 1'!$B$27:$B$33,'Activity 1'!H$27:H$33,"N/A",0,1)</f>
        <v>N/A</v>
      </c>
      <c r="AK10" s="110" t="str">
        <f>_xlfn.XLOOKUP($E10,'Activity 1'!$B$27:$B$33,'Activity 1'!I$27:I$33,"N/A",0,1)</f>
        <v>N/A</v>
      </c>
      <c r="AL10" s="110" t="str">
        <f>_xlfn.XLOOKUP($E10,'Activity 1'!$B$27:$B$33,'Activity 1'!J$27:J$33,"N/A",0,1)</f>
        <v>N/A</v>
      </c>
      <c r="AM10" s="110" t="str">
        <f>_xlfn.XLOOKUP($E10,'Activity 1'!$B$27:$B$33,'Activity 1'!K$27:K$33,"N/A",0,1)</f>
        <v>N/A</v>
      </c>
      <c r="AN10" s="110" t="str">
        <f>_xlfn.XLOOKUP($E10,'Activity 1'!$B$27:$B$33,'Activity 1'!L$27:L$33,"N/A",0,1)</f>
        <v>N/A</v>
      </c>
      <c r="AO10" s="110" t="str">
        <f>_xlfn.XLOOKUP($E10,'Activity 1'!$B$27:$B$33,'Activity 1'!M$27:M$33,"N/A",0,1)</f>
        <v>N/A</v>
      </c>
      <c r="AP10" s="110" t="str">
        <f>_xlfn.XLOOKUP($E10,'Activity 1'!$B$27:$B$33,'Activity 1'!O$27:O$33,"N/A",0,1)</f>
        <v>N/A</v>
      </c>
      <c r="AQ10" s="110" t="str">
        <f>_xlfn.XLOOKUP($E10,'Activity 1'!$B$27:$B$33,'Activity 1'!Q$27:Q$33,"N/A",0,1)</f>
        <v>N/A</v>
      </c>
      <c r="AR10" s="110" t="str">
        <f>_xlfn.XLOOKUP($E10,'Activity 2'!$B$20:$B$26,'Activity 2'!$A$20:$A$26,"No",0,1)</f>
        <v>No</v>
      </c>
      <c r="AS10" s="110" t="str">
        <f>_xlfn.XLOOKUP($E10,'Activity 2'!B$20:B$26,'Activity 2'!H$20:H$26,"N/A",0)</f>
        <v>N/A</v>
      </c>
      <c r="AT10" s="110" t="str">
        <f>_xlfn.XLOOKUP($E10,'Activity 2'!C$20:C$26,'Activity 2'!I$20:I$26,"N/A",0)</f>
        <v>N/A</v>
      </c>
      <c r="AU10" s="110" t="str">
        <f>_xlfn.XLOOKUP($E10,'Activity 2'!D$20:D$26,'Activity 2'!J$20:J$26,"N/A",0)</f>
        <v>N/A</v>
      </c>
      <c r="AV10" s="110" t="str">
        <f>_xlfn.XLOOKUP($E10,'Activity 2'!E$20:E$26,'Activity 2'!K$20:K$26,"N/A",0)</f>
        <v>N/A</v>
      </c>
      <c r="AW10" s="110" t="str">
        <f>_xlfn.XLOOKUP($E10,'Activity 2'!F$20:F$26,'Activity 2'!L$20:L$26,"N/A",0)</f>
        <v>N/A</v>
      </c>
      <c r="AX10" s="110" t="str">
        <f>_xlfn.XLOOKUP($E10,'Activity 2'!G$20:G$26,'Activity 2'!M$20:M$26,"N/A",0)</f>
        <v>N/A</v>
      </c>
      <c r="AY10" s="110" t="str">
        <f>_xlfn.XLOOKUP($E10,'Activity 2'!H$20:H$26,'Activity 2'!N$20:N$26,"N/A",0)</f>
        <v>N/A</v>
      </c>
      <c r="AZ10" s="110" t="str">
        <f>_xlfn.XLOOKUP($E10,'Activity 2'!I$20:I$26,'Activity 2'!O$20:O$26,"N/A",0)</f>
        <v>N/A</v>
      </c>
      <c r="BA10" s="110" t="str">
        <f>_xlfn.XLOOKUP($E10,'Activity 2'!J$20:J$26,'Activity 2'!P$20:P$26,"N/A",0)</f>
        <v>N/A</v>
      </c>
      <c r="BB10" s="110" t="str">
        <f>_xlfn.XLOOKUP($E10,'Activity 2'!K$20:K$26,'Activity 2'!Q$20:Q$26,"N/A",0)</f>
        <v>N/A</v>
      </c>
      <c r="BC10" s="110" t="str">
        <f>_xlfn.XLOOKUP($E10,'Activity 2'!L$20:L$26,'Activity 2'!R$20:R$26,"N/A",0)</f>
        <v>N/A</v>
      </c>
      <c r="BD10" s="110" t="str">
        <f>_xlfn.XLOOKUP($E10,'Activity 2'!M$20:M$26,'Activity 2'!S$20:S$26,"N/A",0)</f>
        <v>N/A</v>
      </c>
      <c r="BE10" s="110" t="str">
        <f>_xlfn.XLOOKUP($E10,'Activity 2'!N$20:N$26,'Activity 2'!T$20:T$26,"N/A",0)</f>
        <v>N/A</v>
      </c>
      <c r="BF10" s="110" t="str">
        <f>_xlfn.XLOOKUP($E10,'Activity 2'!O$20:O$26,'Activity 2'!U$20:U$26,"N/A",0)</f>
        <v>N/A</v>
      </c>
      <c r="BG10" s="110" t="str">
        <f>_xlfn.XLOOKUP($E10,'Activity 2'!P$20:P$26,'Activity 2'!V$20:V$26,"N/A",0)</f>
        <v>N/A</v>
      </c>
      <c r="BH10" s="110" t="str">
        <f>_xlfn.XLOOKUP($E10,'Activity 2'!$B$30:$B$36,'Activity 2'!C$30:C$36,"N/A",0,1)</f>
        <v>N/A</v>
      </c>
      <c r="BI10" s="110" t="str">
        <f>_xlfn.XLOOKUP($E10,'Activity 2'!$B$30:$B$36,'Activity 2'!D$30:D$36,"N/A",0,1)</f>
        <v>N/A</v>
      </c>
      <c r="BJ10" s="110" t="str">
        <f>_xlfn.XLOOKUP($E10,'Activity 2'!$B$30:$B$36,'Activity 2'!E$30:E$36,"N/A",0,1)</f>
        <v>N/A</v>
      </c>
      <c r="BK10" s="110" t="str">
        <f>_xlfn.XLOOKUP($E10,'Activity 2'!$B$30:$B$36,'Activity 2'!F$30:F$36,"N/A",0,1)</f>
        <v>N/A</v>
      </c>
      <c r="BL10" s="110" t="str">
        <f>_xlfn.XLOOKUP($E10,'Activity 2'!$B$30:$B$36,'Activity 2'!G$30:G$36,"N/A",0,1)</f>
        <v>N/A</v>
      </c>
      <c r="BM10" s="110" t="str">
        <f>_xlfn.XLOOKUP($E10,'Activity 2'!$B$30:$B$36,'Activity 2'!H$30:H$36,"N/A",0,1)</f>
        <v>N/A</v>
      </c>
      <c r="BN10" s="110" t="str">
        <f>_xlfn.XLOOKUP($E10,'Activity 2'!$B$30:$B$36,'Activity 2'!I$30:I$36,"N/A",0,1)</f>
        <v>N/A</v>
      </c>
      <c r="BO10" s="110" t="str">
        <f>_xlfn.XLOOKUP($E10,'Activity 2'!$B$30:$B$36,'Activity 2'!J$30:J$36,"N/A",0,1)</f>
        <v>N/A</v>
      </c>
      <c r="BP10" s="110" t="str">
        <f>_xlfn.XLOOKUP($E10,'Activity 2'!$B$30:$B$36,'Activity 2'!K$30:K$36,"N/A",0,1)</f>
        <v>N/A</v>
      </c>
      <c r="BQ10" s="110" t="str">
        <f>_xlfn.XLOOKUP($E10,'Activity 2'!$B$30:$B$36,'Activity 2'!L$30:L$36,"N/A",0,1)</f>
        <v>N/A</v>
      </c>
      <c r="BR10" s="110" t="str">
        <f>_xlfn.XLOOKUP($E10,'Activity 2'!$B$30:$B$36,'Activity 2'!M$30:M$36,"N/A",0,1)</f>
        <v>N/A</v>
      </c>
      <c r="BS10" s="110" t="str">
        <f>_xlfn.XLOOKUP($E10,'Activity 2'!$B$30:$B$36,'Activity 2'!O$30:O$36,"N/A",0,1)</f>
        <v>N/A</v>
      </c>
      <c r="BT10" s="110" t="str">
        <f>_xlfn.XLOOKUP($E10,'Activity 2'!$B$30:$B$36,'Activity 2'!Q$30:Q$36,"N/A",0,1)</f>
        <v>N/A</v>
      </c>
      <c r="BU10" s="110" t="str">
        <f>_xlfn.XLOOKUP($E10,'Activity 3'!$B$20:$B$26,'Activity 3'!A$20:A$26,"No",0,1)</f>
        <v>No</v>
      </c>
      <c r="BV10" s="277" t="str">
        <f>_xlfn.XLOOKUP($E10,'Activity 3'!$B$20:$B$26,'Activity 3'!K$20:K$26,"N/A",0,1)</f>
        <v>N/A</v>
      </c>
      <c r="BW10" s="277" t="str">
        <f>_xlfn.XLOOKUP($E10,'Activity 3'!$B$20:$B$26,'Activity 3'!L$20:L$26,"N/A",0,1)</f>
        <v>N/A</v>
      </c>
      <c r="BX10" s="277" t="str">
        <f>_xlfn.XLOOKUP($E10,'Activity 3'!$B$20:$B$26,'Activity 3'!M$20:M$26,"N/A",0,1)</f>
        <v>N/A</v>
      </c>
      <c r="BY10" s="277" t="str">
        <f>_xlfn.XLOOKUP($E10,'Activity 3'!$B$20:$B$26,'Activity 3'!N$20:N$26,"N/A",0,1)</f>
        <v>N/A</v>
      </c>
      <c r="BZ10" s="277" t="str">
        <f>_xlfn.XLOOKUP($E10,'Activity 3'!$B$20:$B$26,'Activity 3'!O$20:O$26,"N/A",0,1)</f>
        <v>N/A</v>
      </c>
      <c r="CA10" s="277" t="str">
        <f>_xlfn.XLOOKUP($E10,'Activity 3'!$B$20:$B$26,'Activity 3'!R$20:R$26,"N/A",0,1)</f>
        <v>N/A</v>
      </c>
      <c r="CB10" s="110" t="str">
        <f>_xlfn.XLOOKUP($E10,'Activity 4'!$B$20:$B$26,'Activity 4'!$A$20:$A$26,"No",0,1)</f>
        <v>No</v>
      </c>
      <c r="CC10" s="110" t="str">
        <f>_xlfn.XLOOKUP($E10,'Activity 4'!$B$20:$B$26,'Activity 4'!L$20:L$26,"N/A",0,1)</f>
        <v>N/A</v>
      </c>
      <c r="CD10" s="110" t="str">
        <f>_xlfn.XLOOKUP($E10,'Activity 4'!$B$20:$B$26,'Activity 4'!D$20:D$26,"N/A",0,1)</f>
        <v>N/A</v>
      </c>
      <c r="CE10" s="110" t="str">
        <f>_xlfn.XLOOKUP($E10,'Activity 4'!$B$20:$B$26,'Activity 4'!G$20:G$26,"N/A",0,1)</f>
        <v>N/A</v>
      </c>
      <c r="CF10" s="110" t="str">
        <f>_xlfn.XLOOKUP($E10,'Activity 5'!$B$16:$B$22,'Activity 5'!$A$16:$A$22,"No",0,1)</f>
        <v>No</v>
      </c>
      <c r="CG10" s="110" t="str">
        <f>_xlfn.XLOOKUP($E10,'Activity 5'!$B$16:$B$22,'Activity 5'!J$16:J$22,"N/A",0,1)</f>
        <v>N/A</v>
      </c>
      <c r="CH10" s="110" t="str">
        <f>_xlfn.XLOOKUP($E10,'Activity 5'!$B$16:$B$22,'Activity 5'!K$16:K$22,"N/A",0,1)</f>
        <v>N/A</v>
      </c>
      <c r="CI10" s="110" t="str">
        <f>_xlfn.XLOOKUP($E10,'Activity 5'!$B$16:$B$22,'Activity 5'!N$16:N$22,"N/A",0,1)</f>
        <v>N/A</v>
      </c>
      <c r="CJ10" s="110" t="str">
        <f>_xlfn.XLOOKUP($E10,'Activity 5'!$B$16:$B$22,'Activity 5'!O$16:O$22,"N/A",0,1)</f>
        <v>N/A</v>
      </c>
      <c r="CK10" s="110" t="str">
        <f>_xlfn.XLOOKUP($E10,'Activity 5'!$B$16:$B$22,'Activity 5'!P$16:P$22,"N/A",0,1)</f>
        <v>N/A</v>
      </c>
      <c r="CL10" s="110" t="str">
        <f>_xlfn.XLOOKUP($E10,'Activity 5'!$B$16:$B$22,'Activity 5'!Q$16:Q$22,"N/A",0,1)</f>
        <v>N/A</v>
      </c>
      <c r="CM10" s="110" t="str">
        <f>_xlfn.XLOOKUP($E10,'Activity 5'!$B$16:$B$22,'Activity 5'!R$16:R$22,"N/A",0,1)</f>
        <v>N/A</v>
      </c>
      <c r="CN10" s="110" t="str">
        <f>_xlfn.XLOOKUP($E10,'Activity 6'!$B$21:$B$27,'Activity 6'!A$21:A$27,"No",0,1)</f>
        <v>No</v>
      </c>
      <c r="CO10" s="110" t="str">
        <f>_xlfn.XLOOKUP($E10,'Activity 6'!$B$21:$B$27,'Activity 6'!K$21:K$27,"N/A",0,1)</f>
        <v>N/A</v>
      </c>
      <c r="CP10" s="110" t="str">
        <f>_xlfn.XLOOKUP($E10,'Activity 6'!$B$21:$B$27,'Activity 6'!L$21:L$27,"N/A",0,1)</f>
        <v>N/A</v>
      </c>
      <c r="CQ10" s="110" t="str">
        <f>_xlfn.XLOOKUP($E10,'Activity 6'!$B$21:$B$27,'Activity 6'!M$21:M$27,"N/A",0,1)</f>
        <v>N/A</v>
      </c>
      <c r="CR10" s="110" t="str">
        <f>_xlfn.XLOOKUP($E10,'Activity 6'!$B$21:$B$27,'Activity 6'!N$21:N$27,"N/A",0,1)</f>
        <v>N/A</v>
      </c>
      <c r="CS10" s="110" t="str">
        <f>_xlfn.XLOOKUP($E10,'Activity 6'!$B$21:$B$27,'Activity 6'!O$21:O$27,"N/A",0,1)</f>
        <v>N/A</v>
      </c>
      <c r="CT10" s="110" t="str">
        <f>_xlfn.XLOOKUP($E10,'Activity 6'!$B$21:$B$27,'Activity 6'!P$21:P$27,"N/A",0,1)</f>
        <v>N/A</v>
      </c>
      <c r="CU10" s="110" t="str">
        <f>_xlfn.XLOOKUP($E10,'Activity 6'!$B$21:$B$27,'Activity 6'!Q$21:Q$27,"N/A",0,1)</f>
        <v>N/A</v>
      </c>
      <c r="CV10" s="110" t="str">
        <f>_xlfn.XLOOKUP($E10,'Activity 6'!$B$21:$B$27,'Activity 6'!R$21:R$27,"N/A",0,1)</f>
        <v>N/A</v>
      </c>
      <c r="CW10" s="110" t="str">
        <f>_xlfn.XLOOKUP($E10,'Activity 6'!$B$21:$B$27,'Activity 6'!S$21:S$27,"N/A",0,1)</f>
        <v>N/A</v>
      </c>
      <c r="CX10" s="110" t="str">
        <f>_xlfn.XLOOKUP($E10,'Activity 6'!$B$21:$B$27,'Activity 6'!T$21:T$27,"N/A",0,1)</f>
        <v>N/A</v>
      </c>
      <c r="CY10" s="110" t="str">
        <f>_xlfn.XLOOKUP($E10,'Activity 6'!$B$21:$B$27,'Activity 6'!U$21:U$27,"N/A",0,1)</f>
        <v>N/A</v>
      </c>
      <c r="CZ10" s="110" t="str">
        <f>_xlfn.XLOOKUP($E10,'Activity 6'!$B$36:$B$42,'Activity 6'!C$36:C$42,"N/A",0,1)</f>
        <v>N/A</v>
      </c>
      <c r="DA10" s="110" t="str">
        <f>_xlfn.XLOOKUP($E10,'Activity 6'!$B$36:$B$42,'Activity 6'!D$36:D$42,"N/A",0,1)</f>
        <v>N/A</v>
      </c>
      <c r="DB10" s="110" t="str">
        <f>_xlfn.XLOOKUP($E10,'Activity 6'!$B$36:$B$42,'Activity 6'!E$36:E$42,"N/A",0,1)</f>
        <v>N/A</v>
      </c>
      <c r="DC10" s="110" t="str">
        <f>_xlfn.XLOOKUP($E10,'Activity 6'!$B$36:$B$42,'Activity 6'!F$36:F$42,"N/A",0,1)</f>
        <v>N/A</v>
      </c>
      <c r="DD10" s="110" t="str">
        <f>_xlfn.XLOOKUP($E10,'Activity 6'!$B$36:$B$42,'Activity 6'!G$36:G$42,"N/A",0,1)</f>
        <v>N/A</v>
      </c>
      <c r="DE10" s="110" t="str">
        <f>_xlfn.XLOOKUP($E10,'Activity 6'!$B$36:$B$42,'Activity 6'!H$36:H$42,"N/A",0,1)</f>
        <v>N/A</v>
      </c>
      <c r="DF10" s="110" t="str">
        <f>_xlfn.XLOOKUP($E10,'Activity 6'!$B$36:$B$42,'Activity 6'!I$36:I$42,"N/A",0,1)</f>
        <v>N/A</v>
      </c>
      <c r="DG10" s="110" t="str">
        <f>_xlfn.XLOOKUP($E10,'Activity 6'!$B$36:$B$42,'Activity 6'!J$36:J$42,"N/A",0,1)</f>
        <v>N/A</v>
      </c>
      <c r="DH10" s="110" t="str">
        <f>_xlfn.XLOOKUP($E10,'Activity 6'!$B$36:$B$42,'Activity 6'!K$36:K$42,"N/A",0,1)</f>
        <v>N/A</v>
      </c>
      <c r="DI10" s="110" t="str">
        <f>_xlfn.XLOOKUP($E10,'Activity 6'!$B$36:$B$42,'Activity 6'!L$36:L$42,"N/A",0,1)</f>
        <v>N/A</v>
      </c>
      <c r="DJ10" s="110" t="str">
        <f>_xlfn.XLOOKUP($E10,'Activity 6'!$B$36:$B$42,'Activity 6'!M$36:M$42,"N/A",0,1)</f>
        <v>N/A</v>
      </c>
      <c r="DK10" s="110" t="str">
        <f>_xlfn.XLOOKUP($E10,'Activity 6'!$B$36:$B$42,'Activity 6'!N$36:N$42,"N/A",0,1)</f>
        <v>N/A</v>
      </c>
      <c r="DL10" s="110" t="str">
        <f>_xlfn.XLOOKUP($E10,'Activity 6'!$B$46:$B$52,'Activity 6'!C$46:C$52,"N/A",0,1)</f>
        <v>N/A</v>
      </c>
      <c r="DM10" s="110" t="str">
        <f>_xlfn.XLOOKUP($E10,'Activity 6'!$B$46:$B$52,'Activity 6'!D$46:D$52,"N/A",0,1)</f>
        <v>N/A</v>
      </c>
      <c r="DN10" s="110" t="str">
        <f>_xlfn.XLOOKUP($E10,'Activity 6'!$B$46:$B$52,'Activity 6'!E$46:E$52,"N/A",0,1)</f>
        <v>N/A</v>
      </c>
      <c r="DO10" s="110" t="str">
        <f>_xlfn.XLOOKUP($E10,'Activity 6'!$B$46:$B$52,'Activity 6'!F$46:F$52,"N/A",0,1)</f>
        <v>N/A</v>
      </c>
      <c r="DP10" s="110" t="str">
        <f>_xlfn.XLOOKUP($E10,'Activity 6'!$B$46:$B$52,'Activity 6'!G$46:G$52,"N/A",0,1)</f>
        <v>N/A</v>
      </c>
      <c r="DQ10" s="110" t="str">
        <f>_xlfn.XLOOKUP($E10,'Activity 6'!$B$46:$B$52,'Activity 6'!H$46:H$52,"N/A",0,1)</f>
        <v>N/A</v>
      </c>
      <c r="DR10" s="110" t="str">
        <f>_xlfn.XLOOKUP($E10,'Activity 6'!$B$46:$B$52,'Activity 6'!I$46:I$52,"N/A",0,1)</f>
        <v>N/A</v>
      </c>
      <c r="DS10" s="110" t="str">
        <f>_xlfn.XLOOKUP($E10,'Activity 6'!$B$46:$B$52,'Activity 6'!J$46:J$52,"N/A",0,1)</f>
        <v>N/A</v>
      </c>
      <c r="DT10" s="110" t="str">
        <f>_xlfn.XLOOKUP($E10,'Activity 6'!$B$46:$B$52,'Activity 6'!K$46:K$52,"N/A",0,1)</f>
        <v>N/A</v>
      </c>
      <c r="DU10" s="110" t="str">
        <f>_xlfn.XLOOKUP($E10,'Activity 6'!$B$46:$B$52,'Activity 6'!M$46:M$52,"N/A",0,1)</f>
        <v>N/A</v>
      </c>
      <c r="DV10" s="110" t="str">
        <f>_xlfn.XLOOKUP($E10,'Activity 7'!$B$20:$B$26,'Activity 7'!$A$20:$A$26,"No",0,1)</f>
        <v>No</v>
      </c>
      <c r="DW10" s="110" t="str">
        <f>_xlfn.XLOOKUP($E10,'Activity 7'!$B$20:$B$26,'Activity 7'!M$20:M$26,"N/A",0,1)</f>
        <v>N/A</v>
      </c>
      <c r="DX10" s="110" t="str">
        <f>_xlfn.XLOOKUP($E10,'Activity 7'!$B$20:$B$26,'Activity 7'!K$20:K$26,"N/A",0,1)</f>
        <v>N/A</v>
      </c>
      <c r="DY10" s="110" t="str">
        <f>_xlfn.XLOOKUP($E10,'Activity 7'!$B$20:$B$26,'Activity 7'!N$20:N$26,"N/A",0,1)</f>
        <v>N/A</v>
      </c>
      <c r="DZ10" s="110" t="str">
        <f>_xlfn.XLOOKUP($E10,'Activity 7'!$B$20:$B$26,'Activity 7'!O$20:O$26,"N/A",0,1)</f>
        <v>N/A</v>
      </c>
      <c r="EA10" s="110" t="str">
        <f>_xlfn.XLOOKUP($E10,'Activity 7'!$B$20:$B$26,'Activity 7'!P$20:P$26,"N/A",0,1)</f>
        <v>N/A</v>
      </c>
      <c r="EB10" s="110" t="str">
        <f>_xlfn.XLOOKUP($E10,'Activity 7'!$B$20:$B$26,'Activity 7'!Q$20:Q$26,"N/A",0,1)</f>
        <v>N/A</v>
      </c>
      <c r="EC10" s="110" t="str">
        <f>_xlfn.XLOOKUP($E10,'Activity 7'!$B$20:$B$26,'Activity 7'!R$20:R$26,"N/A",0,1)</f>
        <v>N/A</v>
      </c>
      <c r="ED10" s="110" t="str">
        <f>_xlfn.XLOOKUP($E10,'Activity 7'!$B$20:$B$26,'Activity 7'!S$20:S$26,"N/A",0,1)</f>
        <v>N/A</v>
      </c>
      <c r="EE10" s="110" t="str">
        <f>_xlfn.XLOOKUP($E10,'Activity 7'!$B$20:$B$26,'Activity 7'!T$20:T$26,"N/A",0,1)</f>
        <v>N/A</v>
      </c>
      <c r="EF10" s="110" t="str">
        <f>_xlfn.XLOOKUP($E10,'Activity 7'!$B$20:$B$26,'Activity 7'!U$20:U$26,"N/A",0,1)</f>
        <v>N/A</v>
      </c>
      <c r="EG10" s="110" t="str">
        <f>_xlfn.XLOOKUP($E10,'Activity 7'!$B$20:$B$26,'Activity 7'!V$20:V$26,"N/A",0,1)</f>
        <v>N/A</v>
      </c>
      <c r="EH10" s="110" t="str">
        <f>_xlfn.XLOOKUP($E10,'Activity 7'!$B$30:$B$36,'Activity 7'!E$30:E$36,"N/A",0,1)</f>
        <v>N/A</v>
      </c>
      <c r="EI10" s="110" t="str">
        <f>_xlfn.XLOOKUP($E10,'Activity 7'!$B$30:$B$36,'Activity 7'!G$30:G$36,"N/A",0,1)</f>
        <v>N/A</v>
      </c>
      <c r="EJ10" s="110" t="str">
        <f>_xlfn.XLOOKUP($E10,'Activity 7'!$B$30:$B$36,'Activity 7'!I$30:I$36,"N/A",0,1)</f>
        <v>N/A</v>
      </c>
      <c r="EK10" s="110" t="str">
        <f>_xlfn.XLOOKUP($E10,'Activity 7'!$B$30:$B$36,'Activity 7'!J$30:J$36,"N/A",0,1)</f>
        <v>N/A</v>
      </c>
      <c r="EL10" s="110" t="str">
        <f>_xlfn.XLOOKUP($E10,'Activity 7'!$B$30:$B$36,'Activity 7'!K$30:K$36,"N/A",0,1)</f>
        <v>N/A</v>
      </c>
      <c r="EM10" s="110" t="str">
        <f>_xlfn.XLOOKUP($E10,'Activity 7'!$B$30:$B$36,'Activity 7'!L$30:L$36,"N/A",0,1)</f>
        <v>N/A</v>
      </c>
      <c r="EN10" s="110" t="str">
        <f>_xlfn.XLOOKUP($E10,'Activity 7'!$B$30:$B$36,'Activity 7'!M$30:M$36,"N/A",0,1)</f>
        <v>N/A</v>
      </c>
      <c r="EO10" s="110" t="str">
        <f>_xlfn.XLOOKUP($E10,'Activity 7'!$B$30:$B$36,'Activity 7'!N$30:N$36,"N/A",0,1)</f>
        <v>N/A</v>
      </c>
      <c r="EP10" s="110" t="str">
        <f>_xlfn.XLOOKUP($E10,'Activity 7'!$B$30:$B$36,'Activity 7'!P$30:P$36,"N/A",0,1)</f>
        <v>N/A</v>
      </c>
      <c r="EQ10" s="110" t="str">
        <f>_xlfn.XLOOKUP($E10,'Activity 8'!$B$20:$B$26,'Activity 8'!A$20:A$26,"No",0,1)</f>
        <v>No</v>
      </c>
      <c r="ER10" s="110" t="str">
        <f>_xlfn.XLOOKUP($E10,'Activity 8'!$B$20:$B$26,'Activity 8'!I$20:I$26,"N/A",0,1)</f>
        <v>N/A</v>
      </c>
      <c r="ES10" s="110" t="str">
        <f>_xlfn.XLOOKUP($E10,'Activity 8'!$B$20:$B$26,'Activity 8'!J$20:J$26,"N/A",0,1)</f>
        <v>N/A</v>
      </c>
      <c r="ET10" s="110" t="str">
        <f>_xlfn.XLOOKUP($E10,'Activity 8'!$B$20:$B$26,'Activity 8'!K$20:K$26,"N/A",0,1)</f>
        <v>N/A</v>
      </c>
      <c r="EU10" s="110" t="str">
        <f>_xlfn.XLOOKUP($E10,'Activity 8'!$B$20:$B$26,'Activity 8'!L$20:L$26,"N/A",0,1)</f>
        <v>N/A</v>
      </c>
      <c r="EV10" s="110" t="str">
        <f>_xlfn.XLOOKUP($E10,'Activity 8'!$B$20:$B$26,'Activity 8'!M$20:M$26,"N/A",0,1)</f>
        <v>N/A</v>
      </c>
      <c r="EW10" s="110" t="str">
        <f>_xlfn.XLOOKUP($E10,'Activity 8'!$B$20:$B$26,'Activity 8'!N$20:N$26,"N/A",0,1)</f>
        <v>N/A</v>
      </c>
      <c r="EX10" s="110" t="str">
        <f>_xlfn.XLOOKUP($E10,'Activity 8'!$B$20:$B$26,'Activity 8'!O$20:O$26,"N/A",0,1)</f>
        <v>N/A</v>
      </c>
      <c r="EY10" s="110" t="str">
        <f>_xlfn.XLOOKUP($E10,'Activity 8'!$B$20:$B$26,'Activity 8'!P$20:P$26,"N/A",0,1)</f>
        <v>N/A</v>
      </c>
      <c r="EZ10" s="110" t="str">
        <f>_xlfn.XLOOKUP($E10,'Activity 8'!$B$20:$B$26,'Activity 8'!Q$20:Q$26,"N/A",0,1)</f>
        <v>N/A</v>
      </c>
      <c r="FA10" s="110" t="str">
        <f>_xlfn.XLOOKUP($E10,'Activity 8'!$B$20:$B$26,'Activity 8'!R$20:R$26,"N/A",0,1)</f>
        <v>N/A</v>
      </c>
      <c r="FB10" s="110" t="str">
        <f>_xlfn.XLOOKUP($E10,'Activity 8'!$B$20:$B$26,'Activity 8'!S$20:S$26,"N/A",0,1)</f>
        <v>N/A</v>
      </c>
      <c r="FC10" s="110" t="str">
        <f>_xlfn.XLOOKUP($E10,'Activity 8'!$B$20:$B$26,'Activity 8'!T$20:T$26,"N/A",0,1)</f>
        <v>N/A</v>
      </c>
      <c r="FD10" s="110" t="str">
        <f>_xlfn.XLOOKUP($E10,'Activity 8'!$B$20:$B$26,'Activity 8'!U$20:U$26,"N/A",0,1)</f>
        <v>N/A</v>
      </c>
      <c r="FE10" s="110" t="str">
        <f>_xlfn.XLOOKUP($E10,'Activity 8'!$B$20:$B$26,'Activity 8'!V$20:V$26,"N/A",0,1)</f>
        <v>N/A</v>
      </c>
      <c r="FF10" s="116" t="str">
        <f>_xlfn.XLOOKUP($E10,'Activity 8'!$B$30:$B$36,'Activity 8'!D$30:D$36,"N/A",0,1)</f>
        <v>N/A</v>
      </c>
      <c r="FG10" s="116" t="str">
        <f>_xlfn.XLOOKUP($E10,'Activity 8'!$B$30:$B$36,'Activity 8'!E$30:E$36,"N/A",0,1)</f>
        <v>N/A</v>
      </c>
      <c r="FH10" s="116" t="str">
        <f>_xlfn.XLOOKUP($E10,'Activity 8'!$B$30:$B$36,'Activity 8'!F$30:F$36,"N/A",0,1)</f>
        <v>N/A</v>
      </c>
      <c r="FI10" s="116" t="str">
        <f>_xlfn.XLOOKUP($E10,'Activity 8'!$B$30:$B$36,'Activity 8'!G$30:G$36,"N/A",0,1)</f>
        <v>N/A</v>
      </c>
      <c r="FJ10" s="116" t="str">
        <f>_xlfn.XLOOKUP($E10,'Activity 8'!$B$30:$B$36,'Activity 8'!H$30:H$36,"N/A",0,1)</f>
        <v>N/A</v>
      </c>
      <c r="FK10" s="116" t="str">
        <f>_xlfn.XLOOKUP($E10,'Activity 8'!$B$30:$B$36,'Activity 8'!I$30:I$36,"N/A",0,1)</f>
        <v>N/A</v>
      </c>
      <c r="FL10" s="116" t="str">
        <f>_xlfn.XLOOKUP($E10,'Activity 8'!$B$30:$B$36,'Activity 8'!J$30:J$36,"N/A",0,1)</f>
        <v>N/A</v>
      </c>
      <c r="FM10" s="116" t="str">
        <f>_xlfn.XLOOKUP($E10,'Activity 8'!$B$30:$B$36,'Activity 8'!K$30:K$36,"N/A",0,1)</f>
        <v>N/A</v>
      </c>
      <c r="FN10" s="116" t="str">
        <f>_xlfn.XLOOKUP($E10,'Activity 8'!$B$30:$B$36,'Activity 8'!L$30:L$36,"N/A",0,1)</f>
        <v>N/A</v>
      </c>
      <c r="FO10" s="116" t="str">
        <f>_xlfn.XLOOKUP($E10,'Activity 8'!$B$30:$B$36,'Activity 8'!M$30:M$36,"N/A",0,1)</f>
        <v>N/A</v>
      </c>
      <c r="FP10" s="116" t="str">
        <f>_xlfn.XLOOKUP($E10,'Activity 8'!$B$30:$B$36,'Activity 8'!N$30:N$36,"N/A",0,1)</f>
        <v>N/A</v>
      </c>
      <c r="FQ10" s="116" t="str">
        <f>_xlfn.XLOOKUP($E10,'Activity 8'!$B$30:$B$36,'Activity 8'!P$30:P$36,"N/A",0,1)</f>
        <v>N/A</v>
      </c>
      <c r="FR10" s="110" t="str">
        <f>_xlfn.XLOOKUP(E10,'Activity 9'!$B$20:$B$26,'Activity 9'!$A$20:$A$26,"No",0,1)</f>
        <v>No</v>
      </c>
      <c r="FS10" s="110" t="str">
        <f>_xlfn.XLOOKUP($E10,'Activity 9'!$B$20:$B$26,'Activity 9'!J$20:J$26,"N/A",0,1)</f>
        <v>N/A</v>
      </c>
      <c r="FT10" s="110" t="str">
        <f>_xlfn.XLOOKUP($E10,'Activity 9'!$B$20:$B$26,'Activity 9'!K$20:K$26,"N/A",0,1)</f>
        <v>N/A</v>
      </c>
      <c r="FU10" s="110" t="str">
        <f>_xlfn.XLOOKUP($E10,'Activity 9'!$B$20:$B$26,'Activity 9'!L$20:L$26,"N/A",0,1)</f>
        <v>N/A</v>
      </c>
      <c r="FV10" s="110" t="str">
        <f>_xlfn.XLOOKUP($E10,'Activity 9'!$B$20:$B$26,'Activity 9'!M$20:M$26,"N/A",0,1)</f>
        <v>N/A</v>
      </c>
      <c r="FW10" s="110" t="str">
        <f>_xlfn.XLOOKUP($E10,'Activity 9'!$B$20:$B$26,'Activity 9'!N$20:N$26,"N/A",0,1)</f>
        <v>N/A</v>
      </c>
      <c r="FX10" s="110" t="str">
        <f>_xlfn.XLOOKUP($E10,'Activity 9'!$B$20:$B$26,'Activity 9'!O$20:O$26,"N/A",0,1)</f>
        <v>N/A</v>
      </c>
      <c r="FY10" s="110" t="str">
        <f>_xlfn.XLOOKUP($E10,'Activity 9'!$B$20:$B$26,'Activity 9'!P$20:P$26,"N/A",0,1)</f>
        <v>N/A</v>
      </c>
      <c r="FZ10" s="110" t="str">
        <f>_xlfn.XLOOKUP($E10,'Activity 9'!$B$20:$B$26,'Activity 9'!Q$20:Q$26,"N/A",0,1)</f>
        <v>N/A</v>
      </c>
      <c r="GA10" s="110" t="str">
        <f>_xlfn.XLOOKUP($E10,'Activity 9'!$B$20:$B$26,'Activity 9'!R$20:R$26,"N/A",0,1)</f>
        <v>N/A</v>
      </c>
      <c r="GB10" s="110" t="str">
        <f>_xlfn.XLOOKUP($E10,'Activity 9'!$B$20:$B$26,'Activity 9'!S$20:S$26,"N/A",0,1)</f>
        <v>N/A</v>
      </c>
      <c r="GC10" s="110" t="str">
        <f>_xlfn.XLOOKUP($E10,'Activity 9'!$B$20:$B$26,'Activity 9'!T$20:T$26,"N/A",0,1)</f>
        <v>N/A</v>
      </c>
      <c r="GD10" s="110" t="str">
        <f>_xlfn.XLOOKUP($E10,'Activity 9'!$B$30:$B$36,'Activity 9'!E$30:E$36,"N/A",0,1)</f>
        <v>N/A</v>
      </c>
      <c r="GE10" s="110" t="str">
        <f>_xlfn.XLOOKUP($E10,'Activity 9'!$B$30:$B$36,'Activity 9'!F$30:F$36,"N/A",0,1)</f>
        <v>N/A</v>
      </c>
      <c r="GF10" s="110" t="str">
        <f>_xlfn.XLOOKUP($E10,'Activity 9'!$B$30:$B$36,'Activity 9'!G$30:G$36,"N/A",0,1)</f>
        <v>N/A</v>
      </c>
      <c r="GG10" s="110" t="str">
        <f>_xlfn.XLOOKUP($E10,'Activity 9'!$B$30:$B$36,'Activity 9'!H$30:H$36,"N/A",0,1)</f>
        <v>N/A</v>
      </c>
      <c r="GH10" s="110" t="str">
        <f>_xlfn.XLOOKUP($E10,'Activity 9'!$B$30:$B$36,'Activity 9'!I$30:I$36,"N/A",0,1)</f>
        <v>N/A</v>
      </c>
      <c r="GI10" s="110" t="str">
        <f>_xlfn.XLOOKUP($E10,'Activity 9'!$B$30:$B$36,'Activity 9'!J$30:J$36,"N/A",0,1)</f>
        <v>N/A</v>
      </c>
      <c r="GJ10" s="110" t="str">
        <f>_xlfn.XLOOKUP($E10,'Activity 9'!$B$30:$B$36,'Activity 9'!K$30:K$36,"N/A",0,1)</f>
        <v>N/A</v>
      </c>
      <c r="GK10" s="110" t="str">
        <f>_xlfn.XLOOKUP($E10,'Activity 9'!$B$30:$B$36,'Activity 9'!L$30:L$36,"N/A",0,1)</f>
        <v>N/A</v>
      </c>
      <c r="GL10" s="110" t="str">
        <f>_xlfn.XLOOKUP($E10,'Activity 9'!$B$30:$B$36,'Activity 9'!N$30:N$36,"N/A",0,1)</f>
        <v>N/A</v>
      </c>
      <c r="GM10" s="110" t="str">
        <f>_xlfn.XLOOKUP($E10,'Activity 9'!$B$30:$B$36,'Activity 9'!O$30:O$36,"N/A",0,1)</f>
        <v>N/A</v>
      </c>
      <c r="GN10" s="110" t="str">
        <f>_xlfn.XLOOKUP($E10,'Activity 9'!$B$30:$B$36,'Activity 9'!Q$30:Q$36,"N/A",0,1)</f>
        <v>N/A</v>
      </c>
      <c r="GO10" s="110" t="str">
        <f>_xlfn.XLOOKUP($E10,'Activity 10'!$B$20:$B$26,'Activity 10'!A$20:A$26,"No",0,1)</f>
        <v>No</v>
      </c>
      <c r="GP10" s="110" t="str">
        <f>_xlfn.XLOOKUP($E10,'Activity 10'!$B$20:$B$26,'Activity 10'!J$20:J$26,"N/A",0,1)</f>
        <v>N/A</v>
      </c>
      <c r="GQ10" s="110" t="str">
        <f>_xlfn.XLOOKUP($E10,'Activity 10'!$B$20:$B$26,'Activity 10'!K$20:K$26,"N/A",0,1)</f>
        <v>N/A</v>
      </c>
      <c r="GR10" s="110" t="str">
        <f>_xlfn.XLOOKUP($E10,'Activity 10'!$B$20:$B$26,'Activity 10'!L$20:L$26,"N/A",0,1)</f>
        <v>N/A</v>
      </c>
      <c r="GS10" s="110" t="str">
        <f>_xlfn.XLOOKUP($E10,'Activity 10'!$B$20:$B$26,'Activity 10'!M$20:M$26,"N/A",0,1)</f>
        <v>N/A</v>
      </c>
      <c r="GT10" s="110" t="str">
        <f>_xlfn.XLOOKUP($E10,'Activity 10'!$B$20:$B$26,'Activity 10'!N$20:N$26,"N/A",0,1)</f>
        <v>N/A</v>
      </c>
      <c r="GU10" s="110" t="str">
        <f>_xlfn.XLOOKUP($E10,'Activity 10'!$B$20:$B$26,'Activity 10'!O$20:O$26,"N/A",0,1)</f>
        <v>N/A</v>
      </c>
      <c r="GV10" s="110" t="str">
        <f>_xlfn.XLOOKUP($E10,'Activity 10'!$B$20:$B$26,'Activity 10'!P$20:P$26,"N/A",0,1)</f>
        <v>N/A</v>
      </c>
      <c r="GW10" s="110" t="str">
        <f>_xlfn.XLOOKUP($E10,'Activity 10'!$B$20:$B$26,'Activity 10'!Q$20:Q$26,"N/A",0,1)</f>
        <v>N/A</v>
      </c>
      <c r="GX10" s="110" t="str">
        <f>_xlfn.XLOOKUP($E10,'Activity 10'!$B$20:$B$26,'Activity 10'!R$20:R$26,"N/A",0,1)</f>
        <v>N/A</v>
      </c>
      <c r="GY10" s="110" t="str">
        <f>_xlfn.XLOOKUP($E10,'Activity 10'!$B$20:$B$26,'Activity 10'!S$20:S$26,"N/A",0,1)</f>
        <v>N/A</v>
      </c>
      <c r="GZ10" s="110" t="str">
        <f>_xlfn.XLOOKUP($E10,'Activity 10'!$B$20:$B$26,'Activity 10'!T$20:T$26,"N/A",0,1)</f>
        <v>N/A</v>
      </c>
      <c r="HA10" s="110" t="str">
        <f>_xlfn.XLOOKUP($E10,'Activity 10'!$B$20:$B$26,'Activity 10'!U$20:U$26,"N/A",0,1)</f>
        <v>N/A</v>
      </c>
      <c r="HB10" s="110" t="str">
        <f>_xlfn.XLOOKUP($E10,'Activity 10'!$B$20:$B$26,'Activity 10'!V$20:V$26,"N/A",0,1)</f>
        <v>N/A</v>
      </c>
      <c r="HC10" s="110" t="str">
        <f>_xlfn.XLOOKUP($E10,'Activity 10'!$B$30:$B$36,'Activity 10'!E$30:E$36,"N/A",0,1)</f>
        <v>N/A</v>
      </c>
      <c r="HD10" s="110" t="str">
        <f>_xlfn.XLOOKUP($E10,'Activity 10'!$B$30:$B$36,'Activity 10'!F$30:F$36,"N/A",0,1)</f>
        <v>N/A</v>
      </c>
      <c r="HE10" s="110" t="str">
        <f>_xlfn.XLOOKUP($E10,'Activity 10'!$B$30:$B$36,'Activity 10'!G$30:G$36,"N/A",0,1)</f>
        <v>N/A</v>
      </c>
      <c r="HF10" s="110" t="str">
        <f>_xlfn.XLOOKUP($E10,'Activity 10'!$B$30:$B$36,'Activity 10'!H$30:H$36,"N/A",0,1)</f>
        <v>N/A</v>
      </c>
      <c r="HG10" s="110" t="str">
        <f>_xlfn.XLOOKUP($E10,'Activity 10'!$B$30:$B$36,'Activity 10'!I$30:I$36,"N/A",0,1)</f>
        <v>N/A</v>
      </c>
      <c r="HH10" s="110" t="str">
        <f>_xlfn.XLOOKUP($E10,'Activity 10'!$B$30:$B$36,'Activity 10'!J$30:J$36,"N/A",0,1)</f>
        <v>N/A</v>
      </c>
      <c r="HI10" s="110" t="str">
        <f>_xlfn.XLOOKUP($E10,'Activity 10'!$B$30:$B$36,'Activity 10'!K$30:K$36,"N/A",0,1)</f>
        <v>N/A</v>
      </c>
      <c r="HJ10" s="110" t="str">
        <f>_xlfn.XLOOKUP($E10,'Activity 10'!$B$30:$B$36,'Activity 10'!L$30:L$36,"N/A",0,1)</f>
        <v>N/A</v>
      </c>
      <c r="HK10" s="110" t="str">
        <f>_xlfn.XLOOKUP($E10,'Activity 10'!$B$30:$B$36,'Activity 10'!M$30:M$36,"N/A",0,1)</f>
        <v>N/A</v>
      </c>
      <c r="HL10" s="110" t="str">
        <f>_xlfn.XLOOKUP($E10,'Activity 10'!$B$30:$B$36,'Activity 10'!N$30:N$36,"N/A",0,1)</f>
        <v>N/A</v>
      </c>
      <c r="HM10" s="110" t="str">
        <f>_xlfn.XLOOKUP($E10,'Activity 10'!$B$30:$B$36,'Activity 10'!P$30:P$36,"N/A",0,1)</f>
        <v>N/A</v>
      </c>
      <c r="HN10" s="110" t="str">
        <f>_xlfn.XLOOKUP($E10,'Competitive Activity 1'!B$18:B$24,'Competitive Activity 1'!A$18:A$24,"No",0,1)</f>
        <v>No</v>
      </c>
      <c r="HO10" s="110" t="str">
        <f>_xlfn.XLOOKUP($E10,'Competitive Activity 1'!$B$18:$B$24,'Competitive Activity 1'!H$18:H$24,"N/A",0,1)</f>
        <v>N/A</v>
      </c>
      <c r="HP10" s="110" t="str">
        <f>_xlfn.XLOOKUP($E10,'Competitive Activity 1'!$B$18:$B$24,'Competitive Activity 1'!I$18:I$24,"N/A",0,1)</f>
        <v>N/A</v>
      </c>
      <c r="HQ10" s="110" t="str">
        <f>_xlfn.XLOOKUP($E10,'Competitive Activity 1'!$B$18:$B$24,'Competitive Activity 1'!J$18:J$24,"N/A",0,1)</f>
        <v>N/A</v>
      </c>
      <c r="HR10" s="110" t="str">
        <f>_xlfn.XLOOKUP($E10,'Competitive Activity 1'!$B$18:$B$24,'Competitive Activity 1'!K$18:K$24,"N/A",0,1)</f>
        <v>N/A</v>
      </c>
      <c r="HS10" s="110" t="str">
        <f>_xlfn.XLOOKUP($E10,'Competitive Activity 1'!$B$18:$B$24,'Competitive Activity 1'!L$18:L$24,"N/A",0,1)</f>
        <v>N/A</v>
      </c>
      <c r="HT10" s="110" t="str">
        <f>_xlfn.XLOOKUP($E10,'Competitive Activity 1'!$B$18:$B$24,'Competitive Activity 1'!M$18:M$24,"N/A",0,1)</f>
        <v>N/A</v>
      </c>
      <c r="HU10" s="110" t="str">
        <f>_xlfn.XLOOKUP($E10,'Competitive Activity 1'!$B$18:$B$24,'Competitive Activity 1'!N$18:N$24,"N/A",0,1)</f>
        <v>N/A</v>
      </c>
      <c r="HV10" s="110" t="str">
        <f>_xlfn.XLOOKUP($E10,'Competitive Activity 1'!$B$18:$B$24,'Competitive Activity 1'!O$18:O$24,"N/A",0,1)</f>
        <v>N/A</v>
      </c>
      <c r="HW10" s="110" t="str">
        <f>_xlfn.XLOOKUP($E10,'Competitive Activity 1'!$B$18:$B$24,'Competitive Activity 1'!P$18:P$24,"N/A",0,1)</f>
        <v>N/A</v>
      </c>
      <c r="HX10" s="110" t="str">
        <f>_xlfn.XLOOKUP($E10,'Competitive Activity 1'!$B$18:$B$24,'Competitive Activity 1'!Q$18:Q$24,"N/A",0,1)</f>
        <v>N/A</v>
      </c>
      <c r="HY10" s="110" t="str">
        <f>_xlfn.XLOOKUP($E10,'Competitive Activity 1'!$B$18:$B$24,'Competitive Activity 1'!R$18:R$24,"N/A",0,1)</f>
        <v>N/A</v>
      </c>
      <c r="HZ10" s="110" t="str">
        <f>_xlfn.XLOOKUP($E10,'Competitive Activity 1'!$B$18:$B$24,'Competitive Activity 1'!S$18:S$24,"N/A",0,1)</f>
        <v>N/A</v>
      </c>
      <c r="IA10" s="110" t="str">
        <f>_xlfn.XLOOKUP($E10,'Competitive Activity 1'!$B$18:$B$24,'Competitive Activity 1'!T$18:T$24,"N/A",0,1)</f>
        <v>N/A</v>
      </c>
      <c r="IB10" s="110" t="str">
        <f>_xlfn.XLOOKUP($E10,'Competitive Activity 1'!$B$18:$B$24,'Competitive Activity 1'!U$18:U$24,"N/A",0,1)</f>
        <v>N/A</v>
      </c>
      <c r="IC10" s="110" t="str">
        <f>_xlfn.XLOOKUP($E10,'Competitive Activity 1'!$B$28:$B$34,'Competitive Activity 1'!C$28:C$34,"N/A",0,1)</f>
        <v>N/A</v>
      </c>
      <c r="ID10" s="110" t="str">
        <f>_xlfn.XLOOKUP($E10,'Competitive Activity 1'!$B$28:$B$34,'Competitive Activity 1'!D$28:D$34,"N/A",0,1)</f>
        <v>N/A</v>
      </c>
      <c r="IE10" s="110" t="str">
        <f>_xlfn.XLOOKUP($E10,'Competitive Activity 1'!$B$28:$B$34,'Competitive Activity 1'!E$28:E$34,"N/A",0,1)</f>
        <v>N/A</v>
      </c>
      <c r="IF10" s="110" t="str">
        <f>_xlfn.XLOOKUP($E10,'Competitive Activity 1'!$B$28:$B$34,'Competitive Activity 1'!F$28:F$34,"N/A",0,1)</f>
        <v>N/A</v>
      </c>
      <c r="IG10" s="110" t="str">
        <f>_xlfn.XLOOKUP($E10,'Competitive Activity 1'!$B$28:$B$34,'Competitive Activity 1'!G$28:G$34,"N/A",0,1)</f>
        <v>N/A</v>
      </c>
      <c r="IH10" s="110" t="str">
        <f>_xlfn.XLOOKUP($E10,'Competitive Activity 1'!$B$28:$B$34,'Competitive Activity 1'!H$28:H$34,"N/A",0,1)</f>
        <v>N/A</v>
      </c>
      <c r="II10" s="110" t="str">
        <f>_xlfn.XLOOKUP($E10,'Competitive Activity 1'!$B$28:$B$34,'Competitive Activity 1'!I$28:I$34,"N/A",0,1)</f>
        <v>N/A</v>
      </c>
      <c r="IJ10" s="110" t="str">
        <f>_xlfn.XLOOKUP($E10,'Competitive Activity 1'!$B$28:$B$34,'Competitive Activity 1'!J$28:J$34,"N/A",0,1)</f>
        <v>N/A</v>
      </c>
      <c r="IK10" s="110" t="str">
        <f>_xlfn.XLOOKUP($E10,'Competitive Activity 1'!$B$28:$B$34,'Competitive Activity 1'!K$28:K$34,"N/A",0,1)</f>
        <v>N/A</v>
      </c>
      <c r="IL10" s="110" t="str">
        <f>_xlfn.XLOOKUP($E10,'Competitive Activity 1'!$B$28:$B$34,'Competitive Activity 1'!M$28:M$34,"N/A",0,1)</f>
        <v>N/A</v>
      </c>
      <c r="IM10" s="110" t="str">
        <f>_xlfn.XLOOKUP($E10,'Competitive Activity 1'!$B$28:$B$34,'Competitive Activity 1'!N$28:N$34,"N/A",0,1)</f>
        <v>N/A</v>
      </c>
      <c r="IN10" s="110" t="str">
        <f>_xlfn.XLOOKUP($E10,'Competitive Activity 1'!$B$28:$B$34,'Competitive Activity 1'!P$28:P$34,"N/A",0,1)</f>
        <v>N/A</v>
      </c>
      <c r="IO10" s="110" t="str">
        <f>_xlfn.XLOOKUP($E10,'Competitive Activity 2'!$B$20:$B$26,'Competitive Activity 2'!A$20:A$26,"No",0)</f>
        <v>No</v>
      </c>
      <c r="IP10" s="110" t="str">
        <f>_xlfn.XLOOKUP($E10,'Competitive Activity 2'!$B$20:$B$26,'Competitive Activity 2'!L$20:L$26,"N/A",0)</f>
        <v>N/A</v>
      </c>
      <c r="IQ10" s="110" t="str">
        <f>_xlfn.XLOOKUP($E10,'Competitive Activity 2'!$B$20:$B$26,'Competitive Activity 2'!M$20:M$26,"N/A",0)</f>
        <v>N/A</v>
      </c>
      <c r="IR10" s="110" t="str">
        <f>_xlfn.XLOOKUP($E10,'Competitive Activity 2'!$B$20:$B$26,'Competitive Activity 2'!N$20:N$26,"N/A",0)</f>
        <v>N/A</v>
      </c>
      <c r="IS10" s="110" t="str">
        <f>_xlfn.XLOOKUP($E10,'Competitive Activity 2'!$B$20:$B$26,'Competitive Activity 2'!O$20:O$26,"N/A",0)</f>
        <v>N/A</v>
      </c>
      <c r="IT10" s="110" t="str">
        <f>_xlfn.XLOOKUP($E10,'Competitive Activity 2'!$B$20:$B$26,'Competitive Activity 2'!P$20:P$26,"N/A",0)</f>
        <v>N/A</v>
      </c>
      <c r="IU10" s="110" t="str">
        <f>_xlfn.XLOOKUP($E10,'Competitive Activity 2'!$B$20:$B$26,'Competitive Activity 2'!Q$20:Q$26,"N/A",0)</f>
        <v>N/A</v>
      </c>
      <c r="IV10" s="110" t="str">
        <f>_xlfn.XLOOKUP($E10,'Competitive Activity 2'!$B$20:$B$26,'Competitive Activity 2'!R$20:R$26,"N/A",0)</f>
        <v>N/A</v>
      </c>
      <c r="IW10" s="110" t="str">
        <f>_xlfn.XLOOKUP($E10,'Competitive Activity 2'!$B$20:$B$26,'Competitive Activity 2'!S$20:S$26,"N/A",0)</f>
        <v>N/A</v>
      </c>
      <c r="IX10" s="110" t="str">
        <f>_xlfn.XLOOKUP($E10,'Competitive Activity 2'!$B$20:$B$26,'Competitive Activity 2'!T$20:T$26,"N/A",0)</f>
        <v>N/A</v>
      </c>
      <c r="IY10" s="110" t="str">
        <f>_xlfn.XLOOKUP($E10,'Competitive Activity 2'!$B$20:$B$26,'Competitive Activity 2'!U$20:U$26,"N/A",0)</f>
        <v>N/A</v>
      </c>
      <c r="IZ10" s="110" t="str">
        <f>_xlfn.XLOOKUP($E10,'Competitive Activity 2'!$B$30:$B$36,'Competitive Activity 2'!D$30:D$36,"N/A",0)</f>
        <v>N/A</v>
      </c>
      <c r="JA10" s="110" t="str">
        <f>_xlfn.XLOOKUP($E10,'Competitive Activity 2'!$B$30:$B$36,'Competitive Activity 2'!E$30:E$36,"N/A",0)</f>
        <v>N/A</v>
      </c>
      <c r="JB10" s="110" t="str">
        <f>_xlfn.XLOOKUP($E10,'Competitive Activity 2'!$B$30:$B$36,'Competitive Activity 2'!F$30:F$36,"N/A",0)</f>
        <v>N/A</v>
      </c>
      <c r="JC10" s="110" t="str">
        <f>_xlfn.XLOOKUP($E10,'Competitive Activity 2'!$B$30:$B$36,'Competitive Activity 2'!G$30:G$36,"N/A",0)</f>
        <v>N/A</v>
      </c>
      <c r="JD10" s="110" t="str">
        <f>_xlfn.XLOOKUP($E10,'Competitive Activity 2'!$B$30:$B$36,'Competitive Activity 2'!H$30:H$36,"N/A",0)</f>
        <v>N/A</v>
      </c>
      <c r="JE10" s="110" t="str">
        <f>_xlfn.XLOOKUP($E10,'Competitive Activity 2'!$B$30:$B$36,'Competitive Activity 2'!I$30:I$36,"N/A",0)</f>
        <v>N/A</v>
      </c>
      <c r="JF10" s="110" t="str">
        <f>_xlfn.XLOOKUP($E10,'Competitive Activity 2'!$B$30:$B$36,'Competitive Activity 2'!J$30:J$36,"N/A",0)</f>
        <v>N/A</v>
      </c>
      <c r="JG10" s="110" t="str">
        <f>_xlfn.XLOOKUP($E10,'Competitive Activity 2'!$B$30:$B$36,'Competitive Activity 2'!K$30:K$36,"N/A",0)</f>
        <v>N/A</v>
      </c>
      <c r="JH10" s="110" t="str">
        <f>_xlfn.XLOOKUP($E10,'Competitive Activity 2'!$B$30:$B$36,'Competitive Activity 2'!L$30:L$36,"N/A",0)</f>
        <v>N/A</v>
      </c>
      <c r="JI10" s="110" t="str">
        <f>_xlfn.XLOOKUP($E10,'Competitive Activity 2'!$B$30:$B$36,'Competitive Activity 2'!M$30:M$36,"N/A",0)</f>
        <v>N/A</v>
      </c>
      <c r="JJ10" s="110" t="str">
        <f>_xlfn.XLOOKUP($E10,'Competitive Activity 2'!$B$30:$B$36,'Competitive Activity 2'!N$30:N$36,"N/A",0)</f>
        <v>N/A</v>
      </c>
      <c r="JK10" s="110" t="str">
        <f>_xlfn.XLOOKUP($E10,'Competitive Activity 2'!$B$40:$B$46,'Competitive Activity 2'!D$40:D$46,"N/A",0)</f>
        <v>N/A</v>
      </c>
      <c r="JL10" s="110" t="str">
        <f>_xlfn.XLOOKUP($E10,'Competitive Activity 2'!$B$40:$B$46,'Competitive Activity 2'!E$40:E$46,"N/A",0)</f>
        <v>N/A</v>
      </c>
      <c r="JM10" s="110" t="str">
        <f>_xlfn.XLOOKUP($E10,'Competitive Activity 2'!$B$40:$B$46,'Competitive Activity 2'!F$40:F$46,"N/A",0)</f>
        <v>N/A</v>
      </c>
      <c r="JN10" s="110" t="str">
        <f>_xlfn.XLOOKUP($E10,'Competitive Activity 2'!$B$40:$B$46,'Competitive Activity 2'!G$40:G$46,"N/A",0)</f>
        <v>N/A</v>
      </c>
      <c r="JO10" s="110" t="str">
        <f>_xlfn.XLOOKUP($E10,'Competitive Activity 2'!$B$40:$B$46,'Competitive Activity 2'!H$40:H$46,"N/A",0)</f>
        <v>N/A</v>
      </c>
      <c r="JP10" s="110" t="str">
        <f>_xlfn.XLOOKUP($E10,'Competitive Activity 2'!$B$40:$B$46,'Competitive Activity 2'!I$40:I$46,"N/A",0)</f>
        <v>N/A</v>
      </c>
      <c r="JQ10" s="110" t="str">
        <f>_xlfn.XLOOKUP($E10,'Competitive Activity 2'!$B$40:$B$46,'Competitive Activity 2'!J$40:J$46,"N/A",0)</f>
        <v>N/A</v>
      </c>
      <c r="JR10" s="110" t="str">
        <f>_xlfn.XLOOKUP($E10,'Competitive Activity 2'!$B$40:$B$46,'Competitive Activity 2'!K$40:K$46,"N/A",0)</f>
        <v>N/A</v>
      </c>
      <c r="JS10" s="110" t="str">
        <f>_xlfn.XLOOKUP($E10,'Competitive Activity 2'!$B$40:$B$46,'Competitive Activity 2'!M$40:M$46,"N/A",0)</f>
        <v>N/A</v>
      </c>
    </row>
    <row r="11" spans="1:279" s="117" customFormat="1" ht="50.15" customHeight="1" x14ac:dyDescent="0.35">
      <c r="A11" s="110" t="str">
        <f>'1-Cover Sheet'!$C$9</f>
        <v>Select One</v>
      </c>
      <c r="B11" s="110" t="str">
        <f>'1-Cover Sheet'!$F$9</f>
        <v>N/A</v>
      </c>
      <c r="C11" s="110">
        <f>'Summary Sheet'!$D$8</f>
        <v>0</v>
      </c>
      <c r="D11" s="110">
        <f>'Summary Sheet'!$D$10</f>
        <v>0</v>
      </c>
      <c r="E11" s="56">
        <f>'Drop Down Box'!B113</f>
        <v>0</v>
      </c>
      <c r="F11" s="56">
        <f>'Drop Down Box'!C113</f>
        <v>0</v>
      </c>
      <c r="G11" s="56">
        <f>'Drop Down Box'!D113</f>
        <v>0</v>
      </c>
      <c r="H11" s="56" t="str">
        <f>_xlfn.XLOOKUP(E11,'Drop Down Box'!$B$104:$B$187,'Drop Down Box'!$A$104:$A$187,"Unknown",0)</f>
        <v>Activity 1</v>
      </c>
      <c r="I11" s="112" t="str">
        <f>_xlfn.XLOOKUP($E11,'Activity 2'!$B$30:$B$36,'Activity 2'!$N$30:$N$36,"N/A",0)</f>
        <v>N/A</v>
      </c>
      <c r="J11" s="113" t="str">
        <f>_xlfn.XLOOKUP($E11,'Activity 2'!$B$30:$B$36,'Activity 2'!$P$30:$P$36,"N/A",0)</f>
        <v>N/A</v>
      </c>
      <c r="K11" s="110">
        <f>_xlfn.XLOOKUP($E11,'Activity 2'!$B$20:$B$26,'Activity 2'!E$20:E$26,0,0)</f>
        <v>0</v>
      </c>
      <c r="L11" s="114">
        <f>_xlfn.XLOOKUP($E11,'Activity 2'!$B$20:$B$26,'Activity 2'!F$20:F$26,0,0)</f>
        <v>0</v>
      </c>
      <c r="M11" s="277">
        <f>_xlfn.XLOOKUP($E11,'Activity 2'!$B$20:$B$26,'Activity 2'!G$20:G$26,0,0)</f>
        <v>0</v>
      </c>
      <c r="N11" s="110" t="str">
        <f>_xlfn.XLOOKUP($E11,'Activity 1'!$B$17:$B$23,'Activity 1'!$A$17:$A$23,"No",0,1)</f>
        <v>No</v>
      </c>
      <c r="O11" s="110" t="str">
        <f>_xlfn.XLOOKUP($E11,'Activity 1'!$B$17:$B$23,'Activity 1'!$H$17:$H$23,"N/A",0,1)</f>
        <v>N/A</v>
      </c>
      <c r="P11" s="110" t="str">
        <f>_xlfn.XLOOKUP($E11,'Activity 1'!$B$17:$B$23,'Activity 1'!I$17:I$23,"N/A",0,1)</f>
        <v>N/A</v>
      </c>
      <c r="Q11" s="115" t="str">
        <f>_xlfn.XLOOKUP($E11,'Activity 1'!$B$17:$B$23,'Activity 1'!J$17:J$23,"N/A",0,1)</f>
        <v>N/A</v>
      </c>
      <c r="R11" s="115" t="str">
        <f>_xlfn.XLOOKUP($E11,'Activity 1'!$B$17:$B$23,'Activity 1'!K$17:K$23,"N/A",0,1)</f>
        <v>N/A</v>
      </c>
      <c r="S11" s="115" t="str">
        <f>_xlfn.XLOOKUP($E11,'Activity 1'!$B$17:$B$23,'Activity 1'!L$17:L$23,"N/A",0,1)</f>
        <v>N/A</v>
      </c>
      <c r="T11" s="115" t="str">
        <f>_xlfn.XLOOKUP($E11,'Activity 1'!$B$17:$B$23,'Activity 1'!M$17:M$23,"N/A",0,1)</f>
        <v>N/A</v>
      </c>
      <c r="U11" s="115" t="str">
        <f>_xlfn.XLOOKUP($E11,'Activity 1'!$B$17:$B$23,'Activity 1'!N$17:N$23,"N/A",0,1)</f>
        <v>N/A</v>
      </c>
      <c r="V11" s="115">
        <f t="shared" si="1"/>
        <v>0</v>
      </c>
      <c r="W11" s="110" t="str">
        <f>_xlfn.XLOOKUP($E11,'Activity 1'!$B$17:$B$23,'Activity 1'!O$17:O$23,"N/A",0,1)</f>
        <v>N/A</v>
      </c>
      <c r="X11" s="110" t="str">
        <f>_xlfn.XLOOKUP($E11,'Activity 1'!$B$17:$B$23,'Activity 1'!P$17:P$23,"N/A",0,1)</f>
        <v>N/A</v>
      </c>
      <c r="Y11" s="110" t="str">
        <f>_xlfn.XLOOKUP($E11,'Activity 1'!$B$17:$B$23,'Activity 1'!Q$17:Q$23,"N/A",0,1)</f>
        <v>N/A</v>
      </c>
      <c r="Z11" s="110" t="str">
        <f>_xlfn.XLOOKUP($E11,'Activity 1'!$B$17:$B$23,'Activity 1'!R$17:R$23,"N/A",0,1)</f>
        <v>N/A</v>
      </c>
      <c r="AA11" s="110" t="str">
        <f>_xlfn.XLOOKUP($E11,'Activity 1'!$B$17:$B$23,'Activity 1'!S$17:S$23,"N/A",0,1)</f>
        <v>N/A</v>
      </c>
      <c r="AB11" s="110" t="str">
        <f>_xlfn.XLOOKUP($E11,'Activity 1'!$B$17:$B$23,'Activity 1'!T$17:T$23,"N/A",0,1)</f>
        <v>N/A</v>
      </c>
      <c r="AC11" s="110" t="str">
        <f>_xlfn.XLOOKUP($E11,'Activity 1'!$B$17:$B$23,'Activity 1'!U$17:U$23,"N/A",0,1)</f>
        <v>N/A</v>
      </c>
      <c r="AD11" s="110" t="str">
        <f>_xlfn.XLOOKUP($E11,'Activity 1'!$B$17:$B$23,'Activity 1'!V$17:V$23,"N/A",0,1)</f>
        <v>N/A</v>
      </c>
      <c r="AE11" s="110" t="str">
        <f>_xlfn.XLOOKUP($E11,'Activity 1'!$B$27:$B$33,'Activity 1'!C$27:C$33,"N/A",0,1)</f>
        <v>N/A</v>
      </c>
      <c r="AF11" s="110" t="str">
        <f>_xlfn.XLOOKUP($E11,'Activity 1'!$B$27:$B$33,'Activity 1'!D$27:D$33,"N/A",0,1)</f>
        <v>N/A</v>
      </c>
      <c r="AG11" s="110" t="str">
        <f>_xlfn.XLOOKUP($E11,'Activity 1'!$B$27:$B$33,'Activity 1'!E$27:E$33,"N/A",0,1)</f>
        <v>N/A</v>
      </c>
      <c r="AH11" s="110" t="str">
        <f>_xlfn.XLOOKUP($E11,'Activity 1'!$B$27:$B$33,'Activity 1'!F$27:F$33,"N/A",0,1)</f>
        <v>N/A</v>
      </c>
      <c r="AI11" s="110" t="str">
        <f>_xlfn.XLOOKUP($E11,'Activity 1'!$B$27:$B$33,'Activity 1'!G$27:G$33,"N/A",0,1)</f>
        <v>N/A</v>
      </c>
      <c r="AJ11" s="110" t="str">
        <f>_xlfn.XLOOKUP($E11,'Activity 1'!$B$27:$B$33,'Activity 1'!H$27:H$33,"N/A",0,1)</f>
        <v>N/A</v>
      </c>
      <c r="AK11" s="110" t="str">
        <f>_xlfn.XLOOKUP($E11,'Activity 1'!$B$27:$B$33,'Activity 1'!I$27:I$33,"N/A",0,1)</f>
        <v>N/A</v>
      </c>
      <c r="AL11" s="110" t="str">
        <f>_xlfn.XLOOKUP($E11,'Activity 1'!$B$27:$B$33,'Activity 1'!J$27:J$33,"N/A",0,1)</f>
        <v>N/A</v>
      </c>
      <c r="AM11" s="110" t="str">
        <f>_xlfn.XLOOKUP($E11,'Activity 1'!$B$27:$B$33,'Activity 1'!K$27:K$33,"N/A",0,1)</f>
        <v>N/A</v>
      </c>
      <c r="AN11" s="110" t="str">
        <f>_xlfn.XLOOKUP($E11,'Activity 1'!$B$27:$B$33,'Activity 1'!L$27:L$33,"N/A",0,1)</f>
        <v>N/A</v>
      </c>
      <c r="AO11" s="110" t="str">
        <f>_xlfn.XLOOKUP($E11,'Activity 1'!$B$27:$B$33,'Activity 1'!M$27:M$33,"N/A",0,1)</f>
        <v>N/A</v>
      </c>
      <c r="AP11" s="110" t="str">
        <f>_xlfn.XLOOKUP($E11,'Activity 1'!$B$27:$B$33,'Activity 1'!O$27:O$33,"N/A",0,1)</f>
        <v>N/A</v>
      </c>
      <c r="AQ11" s="110" t="str">
        <f>_xlfn.XLOOKUP($E11,'Activity 1'!$B$27:$B$33,'Activity 1'!Q$27:Q$33,"N/A",0,1)</f>
        <v>N/A</v>
      </c>
      <c r="AR11" s="110" t="str">
        <f>_xlfn.XLOOKUP($E11,'Activity 2'!$B$20:$B$26,'Activity 2'!$A$20:$A$26,"No",0,1)</f>
        <v>No</v>
      </c>
      <c r="AS11" s="110" t="str">
        <f>_xlfn.XLOOKUP($E11,'Activity 2'!B$20:B$26,'Activity 2'!H$20:H$26,"N/A",0)</f>
        <v>N/A</v>
      </c>
      <c r="AT11" s="110" t="str">
        <f>_xlfn.XLOOKUP($E11,'Activity 2'!C$20:C$26,'Activity 2'!I$20:I$26,"N/A",0)</f>
        <v>N/A</v>
      </c>
      <c r="AU11" s="110" t="str">
        <f>_xlfn.XLOOKUP($E11,'Activity 2'!D$20:D$26,'Activity 2'!J$20:J$26,"N/A",0)</f>
        <v>N/A</v>
      </c>
      <c r="AV11" s="110" t="str">
        <f>_xlfn.XLOOKUP($E11,'Activity 2'!E$20:E$26,'Activity 2'!K$20:K$26,"N/A",0)</f>
        <v>N/A</v>
      </c>
      <c r="AW11" s="110" t="str">
        <f>_xlfn.XLOOKUP($E11,'Activity 2'!F$20:F$26,'Activity 2'!L$20:L$26,"N/A",0)</f>
        <v>N/A</v>
      </c>
      <c r="AX11" s="110" t="str">
        <f>_xlfn.XLOOKUP($E11,'Activity 2'!G$20:G$26,'Activity 2'!M$20:M$26,"N/A",0)</f>
        <v>N/A</v>
      </c>
      <c r="AY11" s="110" t="str">
        <f>_xlfn.XLOOKUP($E11,'Activity 2'!H$20:H$26,'Activity 2'!N$20:N$26,"N/A",0)</f>
        <v>N/A</v>
      </c>
      <c r="AZ11" s="110" t="str">
        <f>_xlfn.XLOOKUP($E11,'Activity 2'!I$20:I$26,'Activity 2'!O$20:O$26,"N/A",0)</f>
        <v>N/A</v>
      </c>
      <c r="BA11" s="110" t="str">
        <f>_xlfn.XLOOKUP($E11,'Activity 2'!J$20:J$26,'Activity 2'!P$20:P$26,"N/A",0)</f>
        <v>N/A</v>
      </c>
      <c r="BB11" s="110" t="str">
        <f>_xlfn.XLOOKUP($E11,'Activity 2'!K$20:K$26,'Activity 2'!Q$20:Q$26,"N/A",0)</f>
        <v>N/A</v>
      </c>
      <c r="BC11" s="110" t="str">
        <f>_xlfn.XLOOKUP($E11,'Activity 2'!L$20:L$26,'Activity 2'!R$20:R$26,"N/A",0)</f>
        <v>N/A</v>
      </c>
      <c r="BD11" s="110" t="str">
        <f>_xlfn.XLOOKUP($E11,'Activity 2'!M$20:M$26,'Activity 2'!S$20:S$26,"N/A",0)</f>
        <v>N/A</v>
      </c>
      <c r="BE11" s="110" t="str">
        <f>_xlfn.XLOOKUP($E11,'Activity 2'!N$20:N$26,'Activity 2'!T$20:T$26,"N/A",0)</f>
        <v>N/A</v>
      </c>
      <c r="BF11" s="110" t="str">
        <f>_xlfn.XLOOKUP($E11,'Activity 2'!O$20:O$26,'Activity 2'!U$20:U$26,"N/A",0)</f>
        <v>N/A</v>
      </c>
      <c r="BG11" s="110" t="str">
        <f>_xlfn.XLOOKUP($E11,'Activity 2'!P$20:P$26,'Activity 2'!V$20:V$26,"N/A",0)</f>
        <v>N/A</v>
      </c>
      <c r="BH11" s="110" t="str">
        <f>_xlfn.XLOOKUP($E11,'Activity 2'!$B$30:$B$36,'Activity 2'!C$30:C$36,"N/A",0,1)</f>
        <v>N/A</v>
      </c>
      <c r="BI11" s="42" t="str">
        <f>_xlfn.XLOOKUP($E11,'Activity 2'!$B$30:$B$36,'Activity 2'!D$30:D$36,"N/A",0,1)</f>
        <v>N/A</v>
      </c>
      <c r="BJ11" s="110" t="str">
        <f>_xlfn.XLOOKUP($E11,'Activity 2'!$B$30:$B$36,'Activity 2'!E$30:E$36,"N/A",0,1)</f>
        <v>N/A</v>
      </c>
      <c r="BK11" s="110" t="str">
        <f>_xlfn.XLOOKUP($E11,'Activity 2'!$B$30:$B$36,'Activity 2'!F$30:F$36,"N/A",0,1)</f>
        <v>N/A</v>
      </c>
      <c r="BL11" s="110" t="str">
        <f>_xlfn.XLOOKUP($E11,'Activity 2'!$B$30:$B$36,'Activity 2'!G$30:G$36,"N/A",0,1)</f>
        <v>N/A</v>
      </c>
      <c r="BM11" s="110" t="str">
        <f>_xlfn.XLOOKUP($E11,'Activity 2'!$B$30:$B$36,'Activity 2'!H$30:H$36,"N/A",0,1)</f>
        <v>N/A</v>
      </c>
      <c r="BN11" s="110" t="str">
        <f>_xlfn.XLOOKUP($E11,'Activity 2'!$B$30:$B$36,'Activity 2'!I$30:I$36,"N/A",0,1)</f>
        <v>N/A</v>
      </c>
      <c r="BO11" s="110" t="str">
        <f>_xlfn.XLOOKUP($E11,'Activity 2'!$B$30:$B$36,'Activity 2'!J$30:J$36,"N/A",0,1)</f>
        <v>N/A</v>
      </c>
      <c r="BP11" s="110" t="str">
        <f>_xlfn.XLOOKUP($E11,'Activity 2'!$B$30:$B$36,'Activity 2'!K$30:K$36,"N/A",0,1)</f>
        <v>N/A</v>
      </c>
      <c r="BQ11" s="110" t="str">
        <f>_xlfn.XLOOKUP($E11,'Activity 2'!$B$30:$B$36,'Activity 2'!L$30:L$36,"N/A",0,1)</f>
        <v>N/A</v>
      </c>
      <c r="BR11" s="110" t="str">
        <f>_xlfn.XLOOKUP($E11,'Activity 2'!$B$30:$B$36,'Activity 2'!M$30:M$36,"N/A",0,1)</f>
        <v>N/A</v>
      </c>
      <c r="BS11" s="110" t="str">
        <f>_xlfn.XLOOKUP($E11,'Activity 2'!$B$30:$B$36,'Activity 2'!O$30:O$36,"N/A",0,1)</f>
        <v>N/A</v>
      </c>
      <c r="BT11" s="110" t="str">
        <f>_xlfn.XLOOKUP($E11,'Activity 2'!$B$30:$B$36,'Activity 2'!Q$30:Q$36,"N/A",0,1)</f>
        <v>N/A</v>
      </c>
      <c r="BU11" s="110" t="str">
        <f>_xlfn.XLOOKUP($E11,'Activity 3'!$B$20:$B$26,'Activity 3'!A$20:A$26,"No",0,1)</f>
        <v>No</v>
      </c>
      <c r="BV11" s="277" t="str">
        <f>_xlfn.XLOOKUP($E11,'Activity 3'!$B$20:$B$26,'Activity 3'!K$20:K$26,"N/A",0,1)</f>
        <v>N/A</v>
      </c>
      <c r="BW11" s="277" t="str">
        <f>_xlfn.XLOOKUP($E11,'Activity 3'!$B$20:$B$26,'Activity 3'!L$20:L$26,"N/A",0,1)</f>
        <v>N/A</v>
      </c>
      <c r="BX11" s="277" t="str">
        <f>_xlfn.XLOOKUP($E11,'Activity 3'!$B$20:$B$26,'Activity 3'!M$20:M$26,"N/A",0,1)</f>
        <v>N/A</v>
      </c>
      <c r="BY11" s="277" t="str">
        <f>_xlfn.XLOOKUP($E11,'Activity 3'!$B$20:$B$26,'Activity 3'!N$20:N$26,"N/A",0,1)</f>
        <v>N/A</v>
      </c>
      <c r="BZ11" s="277" t="str">
        <f>_xlfn.XLOOKUP($E11,'Activity 3'!$B$20:$B$26,'Activity 3'!O$20:O$26,"N/A",0,1)</f>
        <v>N/A</v>
      </c>
      <c r="CA11" s="277" t="str">
        <f>_xlfn.XLOOKUP($E11,'Activity 3'!$B$20:$B$26,'Activity 3'!R$20:R$26,"N/A",0,1)</f>
        <v>N/A</v>
      </c>
      <c r="CB11" s="110" t="str">
        <f>_xlfn.XLOOKUP($E11,'Activity 4'!$B$20:$B$26,'Activity 4'!$A$20:$A$26,"No",0,1)</f>
        <v>No</v>
      </c>
      <c r="CC11" s="110" t="str">
        <f>_xlfn.XLOOKUP($E11,'Activity 4'!$B$20:$B$26,'Activity 4'!L$20:L$26,"N/A",0,1)</f>
        <v>N/A</v>
      </c>
      <c r="CD11" s="110" t="str">
        <f>_xlfn.XLOOKUP($E11,'Activity 4'!$B$20:$B$26,'Activity 4'!D$20:D$26,"N/A",0,1)</f>
        <v>N/A</v>
      </c>
      <c r="CE11" s="110" t="str">
        <f>_xlfn.XLOOKUP($E11,'Activity 4'!$B$20:$B$26,'Activity 4'!G$20:G$26,"N/A",0,1)</f>
        <v>N/A</v>
      </c>
      <c r="CF11" s="110" t="str">
        <f>_xlfn.XLOOKUP($E11,'Activity 5'!$B$16:$B$22,'Activity 5'!$A$16:$A$22,"No",0,1)</f>
        <v>No</v>
      </c>
      <c r="CG11" s="110" t="str">
        <f>_xlfn.XLOOKUP($E11,'Activity 5'!$B$16:$B$22,'Activity 5'!J$16:J$22,"N/A",0,1)</f>
        <v>N/A</v>
      </c>
      <c r="CH11" s="110" t="str">
        <f>_xlfn.XLOOKUP($E11,'Activity 5'!$B$16:$B$22,'Activity 5'!K$16:K$22,"N/A",0,1)</f>
        <v>N/A</v>
      </c>
      <c r="CI11" s="110" t="str">
        <f>_xlfn.XLOOKUP($E11,'Activity 5'!$B$16:$B$22,'Activity 5'!N$16:N$22,"N/A",0,1)</f>
        <v>N/A</v>
      </c>
      <c r="CJ11" s="110" t="str">
        <f>_xlfn.XLOOKUP($E11,'Activity 5'!$B$16:$B$22,'Activity 5'!O$16:O$22,"N/A",0,1)</f>
        <v>N/A</v>
      </c>
      <c r="CK11" s="110" t="str">
        <f>_xlfn.XLOOKUP($E11,'Activity 5'!$B$16:$B$22,'Activity 5'!P$16:P$22,"N/A",0,1)</f>
        <v>N/A</v>
      </c>
      <c r="CL11" s="110" t="str">
        <f>_xlfn.XLOOKUP($E11,'Activity 5'!$B$16:$B$22,'Activity 5'!Q$16:Q$22,"N/A",0,1)</f>
        <v>N/A</v>
      </c>
      <c r="CM11" s="110" t="str">
        <f>_xlfn.XLOOKUP($E11,'Activity 5'!$B$16:$B$22,'Activity 5'!R$16:R$22,"N/A",0,1)</f>
        <v>N/A</v>
      </c>
      <c r="CN11" s="110" t="str">
        <f>_xlfn.XLOOKUP($E11,'Activity 6'!$B$21:$B$27,'Activity 6'!A$21:A$27,"No",0,1)</f>
        <v>No</v>
      </c>
      <c r="CO11" s="110" t="str">
        <f>_xlfn.XLOOKUP($E11,'Activity 6'!$B$21:$B$27,'Activity 6'!K$21:K$27,"N/A",0,1)</f>
        <v>N/A</v>
      </c>
      <c r="CP11" s="110" t="str">
        <f>_xlfn.XLOOKUP($E11,'Activity 6'!$B$21:$B$27,'Activity 6'!L$21:L$27,"N/A",0,1)</f>
        <v>N/A</v>
      </c>
      <c r="CQ11" s="110" t="str">
        <f>_xlfn.XLOOKUP($E11,'Activity 6'!$B$21:$B$27,'Activity 6'!M$21:M$27,"N/A",0,1)</f>
        <v>N/A</v>
      </c>
      <c r="CR11" s="110" t="str">
        <f>_xlfn.XLOOKUP($E11,'Activity 6'!$B$21:$B$27,'Activity 6'!N$21:N$27,"N/A",0,1)</f>
        <v>N/A</v>
      </c>
      <c r="CS11" s="110" t="str">
        <f>_xlfn.XLOOKUP($E11,'Activity 6'!$B$21:$B$27,'Activity 6'!O$21:O$27,"N/A",0,1)</f>
        <v>N/A</v>
      </c>
      <c r="CT11" s="110" t="str">
        <f>_xlfn.XLOOKUP($E11,'Activity 6'!$B$21:$B$27,'Activity 6'!P$21:P$27,"N/A",0,1)</f>
        <v>N/A</v>
      </c>
      <c r="CU11" s="110" t="str">
        <f>_xlfn.XLOOKUP($E11,'Activity 6'!$B$21:$B$27,'Activity 6'!Q$21:Q$27,"N/A",0,1)</f>
        <v>N/A</v>
      </c>
      <c r="CV11" s="110" t="str">
        <f>_xlfn.XLOOKUP($E11,'Activity 6'!$B$21:$B$27,'Activity 6'!R$21:R$27,"N/A",0,1)</f>
        <v>N/A</v>
      </c>
      <c r="CW11" s="110" t="str">
        <f>_xlfn.XLOOKUP($E11,'Activity 6'!$B$21:$B$27,'Activity 6'!S$21:S$27,"N/A",0,1)</f>
        <v>N/A</v>
      </c>
      <c r="CX11" s="110" t="str">
        <f>_xlfn.XLOOKUP($E11,'Activity 6'!$B$21:$B$27,'Activity 6'!T$21:T$27,"N/A",0,1)</f>
        <v>N/A</v>
      </c>
      <c r="CY11" s="110" t="str">
        <f>_xlfn.XLOOKUP($E11,'Activity 6'!$B$21:$B$27,'Activity 6'!U$21:U$27,"N/A",0,1)</f>
        <v>N/A</v>
      </c>
      <c r="CZ11" s="110" t="str">
        <f>_xlfn.XLOOKUP($E11,'Activity 6'!$B$36:$B$42,'Activity 6'!C$36:C$42,"N/A",0,1)</f>
        <v>N/A</v>
      </c>
      <c r="DA11" s="110" t="str">
        <f>_xlfn.XLOOKUP($E11,'Activity 6'!$B$36:$B$42,'Activity 6'!D$36:D$42,"N/A",0,1)</f>
        <v>N/A</v>
      </c>
      <c r="DB11" s="110" t="str">
        <f>_xlfn.XLOOKUP($E11,'Activity 6'!$B$36:$B$42,'Activity 6'!E$36:E$42,"N/A",0,1)</f>
        <v>N/A</v>
      </c>
      <c r="DC11" s="110" t="str">
        <f>_xlfn.XLOOKUP($E11,'Activity 6'!$B$36:$B$42,'Activity 6'!F$36:F$42,"N/A",0,1)</f>
        <v>N/A</v>
      </c>
      <c r="DD11" s="110" t="str">
        <f>_xlfn.XLOOKUP($E11,'Activity 6'!$B$36:$B$42,'Activity 6'!G$36:G$42,"N/A",0,1)</f>
        <v>N/A</v>
      </c>
      <c r="DE11" s="110" t="str">
        <f>_xlfn.XLOOKUP($E11,'Activity 6'!$B$36:$B$42,'Activity 6'!H$36:H$42,"N/A",0,1)</f>
        <v>N/A</v>
      </c>
      <c r="DF11" s="110" t="str">
        <f>_xlfn.XLOOKUP($E11,'Activity 6'!$B$36:$B$42,'Activity 6'!I$36:I$42,"N/A",0,1)</f>
        <v>N/A</v>
      </c>
      <c r="DG11" s="110" t="str">
        <f>_xlfn.XLOOKUP($E11,'Activity 6'!$B$36:$B$42,'Activity 6'!J$36:J$42,"N/A",0,1)</f>
        <v>N/A</v>
      </c>
      <c r="DH11" s="110" t="str">
        <f>_xlfn.XLOOKUP($E11,'Activity 6'!$B$36:$B$42,'Activity 6'!K$36:K$42,"N/A",0,1)</f>
        <v>N/A</v>
      </c>
      <c r="DI11" s="110" t="str">
        <f>_xlfn.XLOOKUP($E11,'Activity 6'!$B$36:$B$42,'Activity 6'!L$36:L$42,"N/A",0,1)</f>
        <v>N/A</v>
      </c>
      <c r="DJ11" s="110" t="str">
        <f>_xlfn.XLOOKUP($E11,'Activity 6'!$B$36:$B$42,'Activity 6'!M$36:M$42,"N/A",0,1)</f>
        <v>N/A</v>
      </c>
      <c r="DK11" s="110" t="str">
        <f>_xlfn.XLOOKUP($E11,'Activity 6'!$B$36:$B$42,'Activity 6'!N$36:N$42,"N/A",0,1)</f>
        <v>N/A</v>
      </c>
      <c r="DL11" s="110" t="str">
        <f>_xlfn.XLOOKUP($E11,'Activity 6'!$B$46:$B$52,'Activity 6'!C$46:C$52,"N/A",0,1)</f>
        <v>N/A</v>
      </c>
      <c r="DM11" s="110" t="str">
        <f>_xlfn.XLOOKUP($E11,'Activity 6'!$B$46:$B$52,'Activity 6'!D$46:D$52,"N/A",0,1)</f>
        <v>N/A</v>
      </c>
      <c r="DN11" s="110" t="str">
        <f>_xlfn.XLOOKUP($E11,'Activity 6'!$B$46:$B$52,'Activity 6'!E$46:E$52,"N/A",0,1)</f>
        <v>N/A</v>
      </c>
      <c r="DO11" s="110" t="str">
        <f>_xlfn.XLOOKUP($E11,'Activity 6'!$B$46:$B$52,'Activity 6'!F$46:F$52,"N/A",0,1)</f>
        <v>N/A</v>
      </c>
      <c r="DP11" s="110" t="str">
        <f>_xlfn.XLOOKUP($E11,'Activity 6'!$B$46:$B$52,'Activity 6'!G$46:G$52,"N/A",0,1)</f>
        <v>N/A</v>
      </c>
      <c r="DQ11" s="110" t="str">
        <f>_xlfn.XLOOKUP($E11,'Activity 6'!$B$46:$B$52,'Activity 6'!H$46:H$52,"N/A",0,1)</f>
        <v>N/A</v>
      </c>
      <c r="DR11" s="110" t="str">
        <f>_xlfn.XLOOKUP($E11,'Activity 6'!$B$46:$B$52,'Activity 6'!I$46:I$52,"N/A",0,1)</f>
        <v>N/A</v>
      </c>
      <c r="DS11" s="110" t="str">
        <f>_xlfn.XLOOKUP($E11,'Activity 6'!$B$46:$B$52,'Activity 6'!J$46:J$52,"N/A",0,1)</f>
        <v>N/A</v>
      </c>
      <c r="DT11" s="110" t="str">
        <f>_xlfn.XLOOKUP($E11,'Activity 6'!$B$46:$B$52,'Activity 6'!K$46:K$52,"N/A",0,1)</f>
        <v>N/A</v>
      </c>
      <c r="DU11" s="110" t="str">
        <f>_xlfn.XLOOKUP($E11,'Activity 6'!$B$46:$B$52,'Activity 6'!M$46:M$52,"N/A",0,1)</f>
        <v>N/A</v>
      </c>
      <c r="DV11" s="110" t="str">
        <f>_xlfn.XLOOKUP($E11,'Activity 7'!$B$20:$B$26,'Activity 7'!$A$20:$A$26,"No",0,1)</f>
        <v>No</v>
      </c>
      <c r="DW11" s="110" t="str">
        <f>_xlfn.XLOOKUP($E11,'Activity 7'!$B$20:$B$26,'Activity 7'!M$20:M$26,"N/A",0,1)</f>
        <v>N/A</v>
      </c>
      <c r="DX11" s="110" t="str">
        <f>_xlfn.XLOOKUP($E11,'Activity 7'!$B$20:$B$26,'Activity 7'!K$20:K$26,"N/A",0,1)</f>
        <v>N/A</v>
      </c>
      <c r="DY11" s="110" t="str">
        <f>_xlfn.XLOOKUP($E11,'Activity 7'!$B$20:$B$26,'Activity 7'!N$20:N$26,"N/A",0,1)</f>
        <v>N/A</v>
      </c>
      <c r="DZ11" s="110" t="str">
        <f>_xlfn.XLOOKUP($E11,'Activity 7'!$B$20:$B$26,'Activity 7'!O$20:O$26,"N/A",0,1)</f>
        <v>N/A</v>
      </c>
      <c r="EA11" s="110" t="str">
        <f>_xlfn.XLOOKUP($E11,'Activity 7'!$B$20:$B$26,'Activity 7'!P$20:P$26,"N/A",0,1)</f>
        <v>N/A</v>
      </c>
      <c r="EB11" s="110" t="str">
        <f>_xlfn.XLOOKUP($E11,'Activity 7'!$B$20:$B$26,'Activity 7'!Q$20:Q$26,"N/A",0,1)</f>
        <v>N/A</v>
      </c>
      <c r="EC11" s="110" t="str">
        <f>_xlfn.XLOOKUP($E11,'Activity 7'!$B$20:$B$26,'Activity 7'!R$20:R$26,"N/A",0,1)</f>
        <v>N/A</v>
      </c>
      <c r="ED11" s="110" t="str">
        <f>_xlfn.XLOOKUP($E11,'Activity 7'!$B$20:$B$26,'Activity 7'!S$20:S$26,"N/A",0,1)</f>
        <v>N/A</v>
      </c>
      <c r="EE11" s="110" t="str">
        <f>_xlfn.XLOOKUP($E11,'Activity 7'!$B$20:$B$26,'Activity 7'!T$20:T$26,"N/A",0,1)</f>
        <v>N/A</v>
      </c>
      <c r="EF11" s="110" t="str">
        <f>_xlfn.XLOOKUP($E11,'Activity 7'!$B$20:$B$26,'Activity 7'!U$20:U$26,"N/A",0,1)</f>
        <v>N/A</v>
      </c>
      <c r="EG11" s="110" t="str">
        <f>_xlfn.XLOOKUP($E11,'Activity 7'!$B$20:$B$26,'Activity 7'!V$20:V$26,"N/A",0,1)</f>
        <v>N/A</v>
      </c>
      <c r="EH11" s="110" t="str">
        <f>_xlfn.XLOOKUP($E11,'Activity 7'!$B$30:$B$36,'Activity 7'!E$30:E$36,"N/A",0,1)</f>
        <v>N/A</v>
      </c>
      <c r="EI11" s="110" t="str">
        <f>_xlfn.XLOOKUP($E11,'Activity 7'!$B$30:$B$36,'Activity 7'!G$30:G$36,"N/A",0,1)</f>
        <v>N/A</v>
      </c>
      <c r="EJ11" s="110" t="str">
        <f>_xlfn.XLOOKUP($E11,'Activity 7'!$B$30:$B$36,'Activity 7'!I$30:I$36,"N/A",0,1)</f>
        <v>N/A</v>
      </c>
      <c r="EK11" s="110" t="str">
        <f>_xlfn.XLOOKUP($E11,'Activity 7'!$B$30:$B$36,'Activity 7'!J$30:J$36,"N/A",0,1)</f>
        <v>N/A</v>
      </c>
      <c r="EL11" s="110" t="str">
        <f>_xlfn.XLOOKUP($E11,'Activity 7'!$B$30:$B$36,'Activity 7'!K$30:K$36,"N/A",0,1)</f>
        <v>N/A</v>
      </c>
      <c r="EM11" s="110" t="str">
        <f>_xlfn.XLOOKUP($E11,'Activity 7'!$B$30:$B$36,'Activity 7'!L$30:L$36,"N/A",0,1)</f>
        <v>N/A</v>
      </c>
      <c r="EN11" s="110" t="str">
        <f>_xlfn.XLOOKUP($E11,'Activity 7'!$B$30:$B$36,'Activity 7'!M$30:M$36,"N/A",0,1)</f>
        <v>N/A</v>
      </c>
      <c r="EO11" s="110" t="str">
        <f>_xlfn.XLOOKUP($E11,'Activity 7'!$B$30:$B$36,'Activity 7'!N$30:N$36,"N/A",0,1)</f>
        <v>N/A</v>
      </c>
      <c r="EP11" s="110" t="str">
        <f>_xlfn.XLOOKUP($E11,'Activity 7'!$B$30:$B$36,'Activity 7'!P$30:P$36,"N/A",0,1)</f>
        <v>N/A</v>
      </c>
      <c r="EQ11" s="110" t="str">
        <f>_xlfn.XLOOKUP($E11,'Activity 8'!$B$20:$B$26,'Activity 8'!A$20:A$26,"No",0,1)</f>
        <v>No</v>
      </c>
      <c r="ER11" s="110" t="str">
        <f>_xlfn.XLOOKUP($E11,'Activity 8'!$B$20:$B$26,'Activity 8'!I$20:I$26,"N/A",0,1)</f>
        <v>N/A</v>
      </c>
      <c r="ES11" s="110" t="str">
        <f>_xlfn.XLOOKUP($E11,'Activity 8'!$B$20:$B$26,'Activity 8'!J$20:J$26,"N/A",0,1)</f>
        <v>N/A</v>
      </c>
      <c r="ET11" s="110" t="str">
        <f>_xlfn.XLOOKUP($E11,'Activity 8'!$B$20:$B$26,'Activity 8'!K$20:K$26,"N/A",0,1)</f>
        <v>N/A</v>
      </c>
      <c r="EU11" s="110" t="str">
        <f>_xlfn.XLOOKUP($E11,'Activity 8'!$B$20:$B$26,'Activity 8'!L$20:L$26,"N/A",0,1)</f>
        <v>N/A</v>
      </c>
      <c r="EV11" s="110" t="str">
        <f>_xlfn.XLOOKUP($E11,'Activity 8'!$B$20:$B$26,'Activity 8'!M$20:M$26,"N/A",0,1)</f>
        <v>N/A</v>
      </c>
      <c r="EW11" s="110" t="str">
        <f>_xlfn.XLOOKUP($E11,'Activity 8'!$B$20:$B$26,'Activity 8'!N$20:N$26,"N/A",0,1)</f>
        <v>N/A</v>
      </c>
      <c r="EX11" s="110" t="str">
        <f>_xlfn.XLOOKUP($E11,'Activity 8'!$B$20:$B$26,'Activity 8'!O$20:O$26,"N/A",0,1)</f>
        <v>N/A</v>
      </c>
      <c r="EY11" s="110" t="str">
        <f>_xlfn.XLOOKUP($E11,'Activity 8'!$B$20:$B$26,'Activity 8'!P$20:P$26,"N/A",0,1)</f>
        <v>N/A</v>
      </c>
      <c r="EZ11" s="110" t="str">
        <f>_xlfn.XLOOKUP($E11,'Activity 8'!$B$20:$B$26,'Activity 8'!Q$20:Q$26,"N/A",0,1)</f>
        <v>N/A</v>
      </c>
      <c r="FA11" s="110" t="str">
        <f>_xlfn.XLOOKUP($E11,'Activity 8'!$B$20:$B$26,'Activity 8'!R$20:R$26,"N/A",0,1)</f>
        <v>N/A</v>
      </c>
      <c r="FB11" s="110" t="str">
        <f>_xlfn.XLOOKUP($E11,'Activity 8'!$B$20:$B$26,'Activity 8'!S$20:S$26,"N/A",0,1)</f>
        <v>N/A</v>
      </c>
      <c r="FC11" s="110" t="str">
        <f>_xlfn.XLOOKUP($E11,'Activity 8'!$B$20:$B$26,'Activity 8'!T$20:T$26,"N/A",0,1)</f>
        <v>N/A</v>
      </c>
      <c r="FD11" s="110" t="str">
        <f>_xlfn.XLOOKUP($E11,'Activity 8'!$B$20:$B$26,'Activity 8'!U$20:U$26,"N/A",0,1)</f>
        <v>N/A</v>
      </c>
      <c r="FE11" s="110" t="str">
        <f>_xlfn.XLOOKUP($E11,'Activity 8'!$B$20:$B$26,'Activity 8'!V$20:V$26,"N/A",0,1)</f>
        <v>N/A</v>
      </c>
      <c r="FF11" s="116" t="str">
        <f>_xlfn.XLOOKUP($E11,'Activity 8'!$B$30:$B$36,'Activity 8'!D$30:D$36,"N/A",0,1)</f>
        <v>N/A</v>
      </c>
      <c r="FG11" s="116" t="str">
        <f>_xlfn.XLOOKUP($E11,'Activity 8'!$B$30:$B$36,'Activity 8'!E$30:E$36,"N/A",0,1)</f>
        <v>N/A</v>
      </c>
      <c r="FH11" s="116" t="str">
        <f>_xlfn.XLOOKUP($E11,'Activity 8'!$B$30:$B$36,'Activity 8'!F$30:F$36,"N/A",0,1)</f>
        <v>N/A</v>
      </c>
      <c r="FI11" s="116" t="str">
        <f>_xlfn.XLOOKUP($E11,'Activity 8'!$B$30:$B$36,'Activity 8'!G$30:G$36,"N/A",0,1)</f>
        <v>N/A</v>
      </c>
      <c r="FJ11" s="116" t="str">
        <f>_xlfn.XLOOKUP($E11,'Activity 8'!$B$30:$B$36,'Activity 8'!H$30:H$36,"N/A",0,1)</f>
        <v>N/A</v>
      </c>
      <c r="FK11" s="116" t="str">
        <f>_xlfn.XLOOKUP($E11,'Activity 8'!$B$30:$B$36,'Activity 8'!I$30:I$36,"N/A",0,1)</f>
        <v>N/A</v>
      </c>
      <c r="FL11" s="116" t="str">
        <f>_xlfn.XLOOKUP($E11,'Activity 8'!$B$30:$B$36,'Activity 8'!J$30:J$36,"N/A",0,1)</f>
        <v>N/A</v>
      </c>
      <c r="FM11" s="116" t="str">
        <f>_xlfn.XLOOKUP($E11,'Activity 8'!$B$30:$B$36,'Activity 8'!K$30:K$36,"N/A",0,1)</f>
        <v>N/A</v>
      </c>
      <c r="FN11" s="116" t="str">
        <f>_xlfn.XLOOKUP($E11,'Activity 8'!$B$30:$B$36,'Activity 8'!L$30:L$36,"N/A",0,1)</f>
        <v>N/A</v>
      </c>
      <c r="FO11" s="116" t="str">
        <f>_xlfn.XLOOKUP($E11,'Activity 8'!$B$30:$B$36,'Activity 8'!M$30:M$36,"N/A",0,1)</f>
        <v>N/A</v>
      </c>
      <c r="FP11" s="116" t="str">
        <f>_xlfn.XLOOKUP($E11,'Activity 8'!$B$30:$B$36,'Activity 8'!N$30:N$36,"N/A",0,1)</f>
        <v>N/A</v>
      </c>
      <c r="FQ11" s="116" t="str">
        <f>_xlfn.XLOOKUP($E11,'Activity 8'!$B$30:$B$36,'Activity 8'!P$30:P$36,"N/A",0,1)</f>
        <v>N/A</v>
      </c>
      <c r="FR11" s="110" t="str">
        <f>_xlfn.XLOOKUP(E11,'Activity 9'!$B$20:$B$26,'Activity 9'!$A$20:$A$26,"No",0,1)</f>
        <v>No</v>
      </c>
      <c r="FS11" s="110" t="str">
        <f>_xlfn.XLOOKUP($E11,'Activity 9'!$B$20:$B$26,'Activity 9'!J$20:J$26,"N/A",0,1)</f>
        <v>N/A</v>
      </c>
      <c r="FT11" s="110" t="str">
        <f>_xlfn.XLOOKUP($E11,'Activity 9'!$B$20:$B$26,'Activity 9'!K$20:K$26,"N/A",0,1)</f>
        <v>N/A</v>
      </c>
      <c r="FU11" s="110" t="str">
        <f>_xlfn.XLOOKUP($E11,'Activity 9'!$B$20:$B$26,'Activity 9'!L$20:L$26,"N/A",0,1)</f>
        <v>N/A</v>
      </c>
      <c r="FV11" s="110" t="str">
        <f>_xlfn.XLOOKUP($E11,'Activity 9'!$B$20:$B$26,'Activity 9'!M$20:M$26,"N/A",0,1)</f>
        <v>N/A</v>
      </c>
      <c r="FW11" s="110" t="str">
        <f>_xlfn.XLOOKUP($E11,'Activity 9'!$B$20:$B$26,'Activity 9'!N$20:N$26,"N/A",0,1)</f>
        <v>N/A</v>
      </c>
      <c r="FX11" s="110" t="str">
        <f>_xlfn.XLOOKUP($E11,'Activity 9'!$B$20:$B$26,'Activity 9'!O$20:O$26,"N/A",0,1)</f>
        <v>N/A</v>
      </c>
      <c r="FY11" s="110" t="str">
        <f>_xlfn.XLOOKUP($E11,'Activity 9'!$B$20:$B$26,'Activity 9'!P$20:P$26,"N/A",0,1)</f>
        <v>N/A</v>
      </c>
      <c r="FZ11" s="110" t="str">
        <f>_xlfn.XLOOKUP($E11,'Activity 9'!$B$20:$B$26,'Activity 9'!Q$20:Q$26,"N/A",0,1)</f>
        <v>N/A</v>
      </c>
      <c r="GA11" s="110" t="str">
        <f>_xlfn.XLOOKUP($E11,'Activity 9'!$B$20:$B$26,'Activity 9'!R$20:R$26,"N/A",0,1)</f>
        <v>N/A</v>
      </c>
      <c r="GB11" s="110" t="str">
        <f>_xlfn.XLOOKUP($E11,'Activity 9'!$B$20:$B$26,'Activity 9'!S$20:S$26,"N/A",0,1)</f>
        <v>N/A</v>
      </c>
      <c r="GC11" s="110" t="str">
        <f>_xlfn.XLOOKUP($E11,'Activity 9'!$B$20:$B$26,'Activity 9'!T$20:T$26,"N/A",0,1)</f>
        <v>N/A</v>
      </c>
      <c r="GD11" s="110" t="str">
        <f>_xlfn.XLOOKUP($E11,'Activity 9'!$B$30:$B$36,'Activity 9'!E$30:E$36,"N/A",0,1)</f>
        <v>N/A</v>
      </c>
      <c r="GE11" s="110" t="str">
        <f>_xlfn.XLOOKUP($E11,'Activity 9'!$B$30:$B$36,'Activity 9'!F$30:F$36,"N/A",0,1)</f>
        <v>N/A</v>
      </c>
      <c r="GF11" s="110" t="str">
        <f>_xlfn.XLOOKUP($E11,'Activity 9'!$B$30:$B$36,'Activity 9'!G$30:G$36,"N/A",0,1)</f>
        <v>N/A</v>
      </c>
      <c r="GG11" s="110" t="str">
        <f>_xlfn.XLOOKUP($E11,'Activity 9'!$B$30:$B$36,'Activity 9'!H$30:H$36,"N/A",0,1)</f>
        <v>N/A</v>
      </c>
      <c r="GH11" s="110" t="str">
        <f>_xlfn.XLOOKUP($E11,'Activity 9'!$B$30:$B$36,'Activity 9'!I$30:I$36,"N/A",0,1)</f>
        <v>N/A</v>
      </c>
      <c r="GI11" s="110" t="str">
        <f>_xlfn.XLOOKUP($E11,'Activity 9'!$B$30:$B$36,'Activity 9'!J$30:J$36,"N/A",0,1)</f>
        <v>N/A</v>
      </c>
      <c r="GJ11" s="110" t="str">
        <f>_xlfn.XLOOKUP($E11,'Activity 9'!$B$30:$B$36,'Activity 9'!K$30:K$36,"N/A",0,1)</f>
        <v>N/A</v>
      </c>
      <c r="GK11" s="110" t="str">
        <f>_xlfn.XLOOKUP($E11,'Activity 9'!$B$30:$B$36,'Activity 9'!L$30:L$36,"N/A",0,1)</f>
        <v>N/A</v>
      </c>
      <c r="GL11" s="110" t="str">
        <f>_xlfn.XLOOKUP($E11,'Activity 9'!$B$30:$B$36,'Activity 9'!N$30:N$36,"N/A",0,1)</f>
        <v>N/A</v>
      </c>
      <c r="GM11" s="110" t="str">
        <f>_xlfn.XLOOKUP($E11,'Activity 9'!$B$30:$B$36,'Activity 9'!O$30:O$36,"N/A",0,1)</f>
        <v>N/A</v>
      </c>
      <c r="GN11" s="110" t="str">
        <f>_xlfn.XLOOKUP($E11,'Activity 9'!$B$30:$B$36,'Activity 9'!Q$30:Q$36,"N/A",0,1)</f>
        <v>N/A</v>
      </c>
      <c r="GO11" s="110" t="str">
        <f>_xlfn.XLOOKUP($E11,'Activity 10'!$B$20:$B$26,'Activity 10'!A$20:A$26,"No",0,1)</f>
        <v>No</v>
      </c>
      <c r="GP11" s="110" t="str">
        <f>_xlfn.XLOOKUP($E11,'Activity 10'!$B$20:$B$26,'Activity 10'!J$20:J$26,"N/A",0,1)</f>
        <v>N/A</v>
      </c>
      <c r="GQ11" s="110" t="str">
        <f>_xlfn.XLOOKUP($E11,'Activity 10'!$B$20:$B$26,'Activity 10'!K$20:K$26,"N/A",0,1)</f>
        <v>N/A</v>
      </c>
      <c r="GR11" s="110" t="str">
        <f>_xlfn.XLOOKUP($E11,'Activity 10'!$B$20:$B$26,'Activity 10'!L$20:L$26,"N/A",0,1)</f>
        <v>N/A</v>
      </c>
      <c r="GS11" s="110" t="str">
        <f>_xlfn.XLOOKUP($E11,'Activity 10'!$B$20:$B$26,'Activity 10'!M$20:M$26,"N/A",0,1)</f>
        <v>N/A</v>
      </c>
      <c r="GT11" s="110" t="str">
        <f>_xlfn.XLOOKUP($E11,'Activity 10'!$B$20:$B$26,'Activity 10'!N$20:N$26,"N/A",0,1)</f>
        <v>N/A</v>
      </c>
      <c r="GU11" s="110" t="str">
        <f>_xlfn.XLOOKUP($E11,'Activity 10'!$B$20:$B$26,'Activity 10'!O$20:O$26,"N/A",0,1)</f>
        <v>N/A</v>
      </c>
      <c r="GV11" s="110" t="str">
        <f>_xlfn.XLOOKUP($E11,'Activity 10'!$B$20:$B$26,'Activity 10'!P$20:P$26,"N/A",0,1)</f>
        <v>N/A</v>
      </c>
      <c r="GW11" s="110" t="str">
        <f>_xlfn.XLOOKUP($E11,'Activity 10'!$B$20:$B$26,'Activity 10'!Q$20:Q$26,"N/A",0,1)</f>
        <v>N/A</v>
      </c>
      <c r="GX11" s="110" t="str">
        <f>_xlfn.XLOOKUP($E11,'Activity 10'!$B$20:$B$26,'Activity 10'!R$20:R$26,"N/A",0,1)</f>
        <v>N/A</v>
      </c>
      <c r="GY11" s="110" t="str">
        <f>_xlfn.XLOOKUP($E11,'Activity 10'!$B$20:$B$26,'Activity 10'!S$20:S$26,"N/A",0,1)</f>
        <v>N/A</v>
      </c>
      <c r="GZ11" s="110" t="str">
        <f>_xlfn.XLOOKUP($E11,'Activity 10'!$B$20:$B$26,'Activity 10'!T$20:T$26,"N/A",0,1)</f>
        <v>N/A</v>
      </c>
      <c r="HA11" s="110" t="str">
        <f>_xlfn.XLOOKUP($E11,'Activity 10'!$B$20:$B$26,'Activity 10'!U$20:U$26,"N/A",0,1)</f>
        <v>N/A</v>
      </c>
      <c r="HB11" s="110" t="str">
        <f>_xlfn.XLOOKUP($E11,'Activity 10'!$B$20:$B$26,'Activity 10'!V$20:V$26,"N/A",0,1)</f>
        <v>N/A</v>
      </c>
      <c r="HC11" s="110" t="str">
        <f>_xlfn.XLOOKUP($E11,'Activity 10'!$B$30:$B$36,'Activity 10'!E$30:E$36,"N/A",0,1)</f>
        <v>N/A</v>
      </c>
      <c r="HD11" s="110" t="str">
        <f>_xlfn.XLOOKUP($E11,'Activity 10'!$B$30:$B$36,'Activity 10'!F$30:F$36,"N/A",0,1)</f>
        <v>N/A</v>
      </c>
      <c r="HE11" s="110" t="str">
        <f>_xlfn.XLOOKUP($E11,'Activity 10'!$B$30:$B$36,'Activity 10'!G$30:G$36,"N/A",0,1)</f>
        <v>N/A</v>
      </c>
      <c r="HF11" s="110" t="str">
        <f>_xlfn.XLOOKUP($E11,'Activity 10'!$B$30:$B$36,'Activity 10'!H$30:H$36,"N/A",0,1)</f>
        <v>N/A</v>
      </c>
      <c r="HG11" s="110" t="str">
        <f>_xlfn.XLOOKUP($E11,'Activity 10'!$B$30:$B$36,'Activity 10'!I$30:I$36,"N/A",0,1)</f>
        <v>N/A</v>
      </c>
      <c r="HH11" s="110" t="str">
        <f>_xlfn.XLOOKUP($E11,'Activity 10'!$B$30:$B$36,'Activity 10'!J$30:J$36,"N/A",0,1)</f>
        <v>N/A</v>
      </c>
      <c r="HI11" s="110" t="str">
        <f>_xlfn.XLOOKUP($E11,'Activity 10'!$B$30:$B$36,'Activity 10'!K$30:K$36,"N/A",0,1)</f>
        <v>N/A</v>
      </c>
      <c r="HJ11" s="110" t="str">
        <f>_xlfn.XLOOKUP($E11,'Activity 10'!$B$30:$B$36,'Activity 10'!L$30:L$36,"N/A",0,1)</f>
        <v>N/A</v>
      </c>
      <c r="HK11" s="110" t="str">
        <f>_xlfn.XLOOKUP($E11,'Activity 10'!$B$30:$B$36,'Activity 10'!M$30:M$36,"N/A",0,1)</f>
        <v>N/A</v>
      </c>
      <c r="HL11" s="110" t="str">
        <f>_xlfn.XLOOKUP($E11,'Activity 10'!$B$30:$B$36,'Activity 10'!N$30:N$36,"N/A",0,1)</f>
        <v>N/A</v>
      </c>
      <c r="HM11" s="110" t="str">
        <f>_xlfn.XLOOKUP($E11,'Activity 10'!$B$30:$B$36,'Activity 10'!P$30:P$36,"N/A",0,1)</f>
        <v>N/A</v>
      </c>
      <c r="HN11" s="110" t="str">
        <f>_xlfn.XLOOKUP($E11,'Competitive Activity 1'!B$18:B$24,'Competitive Activity 1'!A$18:A$24,"No",0,1)</f>
        <v>No</v>
      </c>
      <c r="HO11" s="110" t="str">
        <f>_xlfn.XLOOKUP($E11,'Competitive Activity 1'!$B$18:$B$24,'Competitive Activity 1'!H$18:H$24,"N/A",0,1)</f>
        <v>N/A</v>
      </c>
      <c r="HP11" s="110" t="str">
        <f>_xlfn.XLOOKUP($E11,'Competitive Activity 1'!$B$18:$B$24,'Competitive Activity 1'!I$18:I$24,"N/A",0,1)</f>
        <v>N/A</v>
      </c>
      <c r="HQ11" s="110" t="str">
        <f>_xlfn.XLOOKUP($E11,'Competitive Activity 1'!$B$18:$B$24,'Competitive Activity 1'!J$18:J$24,"N/A",0,1)</f>
        <v>N/A</v>
      </c>
      <c r="HR11" s="110" t="str">
        <f>_xlfn.XLOOKUP($E11,'Competitive Activity 1'!$B$18:$B$24,'Competitive Activity 1'!K$18:K$24,"N/A",0,1)</f>
        <v>N/A</v>
      </c>
      <c r="HS11" s="110" t="str">
        <f>_xlfn.XLOOKUP($E11,'Competitive Activity 1'!$B$18:$B$24,'Competitive Activity 1'!L$18:L$24,"N/A",0,1)</f>
        <v>N/A</v>
      </c>
      <c r="HT11" s="110" t="str">
        <f>_xlfn.XLOOKUP($E11,'Competitive Activity 1'!$B$18:$B$24,'Competitive Activity 1'!M$18:M$24,"N/A",0,1)</f>
        <v>N/A</v>
      </c>
      <c r="HU11" s="110" t="str">
        <f>_xlfn.XLOOKUP($E11,'Competitive Activity 1'!$B$18:$B$24,'Competitive Activity 1'!N$18:N$24,"N/A",0,1)</f>
        <v>N/A</v>
      </c>
      <c r="HV11" s="110" t="str">
        <f>_xlfn.XLOOKUP($E11,'Competitive Activity 1'!$B$18:$B$24,'Competitive Activity 1'!O$18:O$24,"N/A",0,1)</f>
        <v>N/A</v>
      </c>
      <c r="HW11" s="110" t="str">
        <f>_xlfn.XLOOKUP($E11,'Competitive Activity 1'!$B$18:$B$24,'Competitive Activity 1'!P$18:P$24,"N/A",0,1)</f>
        <v>N/A</v>
      </c>
      <c r="HX11" s="110" t="str">
        <f>_xlfn.XLOOKUP($E11,'Competitive Activity 1'!$B$18:$B$24,'Competitive Activity 1'!Q$18:Q$24,"N/A",0,1)</f>
        <v>N/A</v>
      </c>
      <c r="HY11" s="110" t="str">
        <f>_xlfn.XLOOKUP($E11,'Competitive Activity 1'!$B$18:$B$24,'Competitive Activity 1'!R$18:R$24,"N/A",0,1)</f>
        <v>N/A</v>
      </c>
      <c r="HZ11" s="110" t="str">
        <f>_xlfn.XLOOKUP($E11,'Competitive Activity 1'!$B$18:$B$24,'Competitive Activity 1'!S$18:S$24,"N/A",0,1)</f>
        <v>N/A</v>
      </c>
      <c r="IA11" s="110" t="str">
        <f>_xlfn.XLOOKUP($E11,'Competitive Activity 1'!$B$18:$B$24,'Competitive Activity 1'!T$18:T$24,"N/A",0,1)</f>
        <v>N/A</v>
      </c>
      <c r="IB11" s="110" t="str">
        <f>_xlfn.XLOOKUP($E11,'Competitive Activity 1'!$B$18:$B$24,'Competitive Activity 1'!U$18:U$24,"N/A",0,1)</f>
        <v>N/A</v>
      </c>
      <c r="IC11" s="110" t="str">
        <f>_xlfn.XLOOKUP($E11,'Competitive Activity 1'!$B$28:$B$34,'Competitive Activity 1'!C$28:C$34,"N/A",0,1)</f>
        <v>N/A</v>
      </c>
      <c r="ID11" s="110" t="str">
        <f>_xlfn.XLOOKUP($E11,'Competitive Activity 1'!$B$28:$B$34,'Competitive Activity 1'!D$28:D$34,"N/A",0,1)</f>
        <v>N/A</v>
      </c>
      <c r="IE11" s="110" t="str">
        <f>_xlfn.XLOOKUP($E11,'Competitive Activity 1'!$B$28:$B$34,'Competitive Activity 1'!E$28:E$34,"N/A",0,1)</f>
        <v>N/A</v>
      </c>
      <c r="IF11" s="110" t="str">
        <f>_xlfn.XLOOKUP($E11,'Competitive Activity 1'!$B$28:$B$34,'Competitive Activity 1'!F$28:F$34,"N/A",0,1)</f>
        <v>N/A</v>
      </c>
      <c r="IG11" s="110" t="str">
        <f>_xlfn.XLOOKUP($E11,'Competitive Activity 1'!$B$28:$B$34,'Competitive Activity 1'!G$28:G$34,"N/A",0,1)</f>
        <v>N/A</v>
      </c>
      <c r="IH11" s="110" t="str">
        <f>_xlfn.XLOOKUP($E11,'Competitive Activity 1'!$B$28:$B$34,'Competitive Activity 1'!H$28:H$34,"N/A",0,1)</f>
        <v>N/A</v>
      </c>
      <c r="II11" s="110" t="str">
        <f>_xlfn.XLOOKUP($E11,'Competitive Activity 1'!$B$28:$B$34,'Competitive Activity 1'!I$28:I$34,"N/A",0,1)</f>
        <v>N/A</v>
      </c>
      <c r="IJ11" s="110" t="str">
        <f>_xlfn.XLOOKUP($E11,'Competitive Activity 1'!$B$28:$B$34,'Competitive Activity 1'!J$28:J$34,"N/A",0,1)</f>
        <v>N/A</v>
      </c>
      <c r="IK11" s="110" t="str">
        <f>_xlfn.XLOOKUP($E11,'Competitive Activity 1'!$B$28:$B$34,'Competitive Activity 1'!K$28:K$34,"N/A",0,1)</f>
        <v>N/A</v>
      </c>
      <c r="IL11" s="110" t="str">
        <f>_xlfn.XLOOKUP($E11,'Competitive Activity 1'!$B$28:$B$34,'Competitive Activity 1'!M$28:M$34,"N/A",0,1)</f>
        <v>N/A</v>
      </c>
      <c r="IM11" s="110" t="str">
        <f>_xlfn.XLOOKUP($E11,'Competitive Activity 1'!$B$28:$B$34,'Competitive Activity 1'!N$28:N$34,"N/A",0,1)</f>
        <v>N/A</v>
      </c>
      <c r="IN11" s="110" t="str">
        <f>_xlfn.XLOOKUP($E11,'Competitive Activity 1'!$B$28:$B$34,'Competitive Activity 1'!P$28:P$34,"N/A",0,1)</f>
        <v>N/A</v>
      </c>
      <c r="IO11" s="110" t="str">
        <f>_xlfn.XLOOKUP($E11,'Competitive Activity 2'!$B$20:$B$26,'Competitive Activity 2'!A$20:A$26,"No",0)</f>
        <v>No</v>
      </c>
      <c r="IP11" s="110" t="str">
        <f>_xlfn.XLOOKUP($E11,'Competitive Activity 2'!$B$20:$B$26,'Competitive Activity 2'!L$20:L$26,"N/A",0)</f>
        <v>N/A</v>
      </c>
      <c r="IQ11" s="110" t="str">
        <f>_xlfn.XLOOKUP($E11,'Competitive Activity 2'!$B$20:$B$26,'Competitive Activity 2'!M$20:M$26,"N/A",0)</f>
        <v>N/A</v>
      </c>
      <c r="IR11" s="110" t="str">
        <f>_xlfn.XLOOKUP($E11,'Competitive Activity 2'!$B$20:$B$26,'Competitive Activity 2'!N$20:N$26,"N/A",0)</f>
        <v>N/A</v>
      </c>
      <c r="IS11" s="110" t="str">
        <f>_xlfn.XLOOKUP($E11,'Competitive Activity 2'!$B$20:$B$26,'Competitive Activity 2'!O$20:O$26,"N/A",0)</f>
        <v>N/A</v>
      </c>
      <c r="IT11" s="110" t="str">
        <f>_xlfn.XLOOKUP($E11,'Competitive Activity 2'!$B$20:$B$26,'Competitive Activity 2'!P$20:P$26,"N/A",0)</f>
        <v>N/A</v>
      </c>
      <c r="IU11" s="110" t="str">
        <f>_xlfn.XLOOKUP($E11,'Competitive Activity 2'!$B$20:$B$26,'Competitive Activity 2'!Q$20:Q$26,"N/A",0)</f>
        <v>N/A</v>
      </c>
      <c r="IV11" s="110" t="str">
        <f>_xlfn.XLOOKUP($E11,'Competitive Activity 2'!$B$20:$B$26,'Competitive Activity 2'!R$20:R$26,"N/A",0)</f>
        <v>N/A</v>
      </c>
      <c r="IW11" s="110" t="str">
        <f>_xlfn.XLOOKUP($E11,'Competitive Activity 2'!$B$20:$B$26,'Competitive Activity 2'!S$20:S$26,"N/A",0)</f>
        <v>N/A</v>
      </c>
      <c r="IX11" s="110" t="str">
        <f>_xlfn.XLOOKUP($E11,'Competitive Activity 2'!$B$20:$B$26,'Competitive Activity 2'!T$20:T$26,"N/A",0)</f>
        <v>N/A</v>
      </c>
      <c r="IY11" s="110" t="str">
        <f>_xlfn.XLOOKUP($E11,'Competitive Activity 2'!$B$20:$B$26,'Competitive Activity 2'!U$20:U$26,"N/A",0)</f>
        <v>N/A</v>
      </c>
      <c r="IZ11" s="110" t="str">
        <f>_xlfn.XLOOKUP($E11,'Competitive Activity 2'!$B$30:$B$36,'Competitive Activity 2'!D$30:D$36,"N/A",0)</f>
        <v>N/A</v>
      </c>
      <c r="JA11" s="110" t="str">
        <f>_xlfn.XLOOKUP($E11,'Competitive Activity 2'!$B$30:$B$36,'Competitive Activity 2'!E$30:E$36,"N/A",0)</f>
        <v>N/A</v>
      </c>
      <c r="JB11" s="110" t="str">
        <f>_xlfn.XLOOKUP($E11,'Competitive Activity 2'!$B$30:$B$36,'Competitive Activity 2'!F$30:F$36,"N/A",0)</f>
        <v>N/A</v>
      </c>
      <c r="JC11" s="110" t="str">
        <f>_xlfn.XLOOKUP($E11,'Competitive Activity 2'!$B$30:$B$36,'Competitive Activity 2'!G$30:G$36,"N/A",0)</f>
        <v>N/A</v>
      </c>
      <c r="JD11" s="110" t="str">
        <f>_xlfn.XLOOKUP($E11,'Competitive Activity 2'!$B$30:$B$36,'Competitive Activity 2'!H$30:H$36,"N/A",0)</f>
        <v>N/A</v>
      </c>
      <c r="JE11" s="110" t="str">
        <f>_xlfn.XLOOKUP($E11,'Competitive Activity 2'!$B$30:$B$36,'Competitive Activity 2'!I$30:I$36,"N/A",0)</f>
        <v>N/A</v>
      </c>
      <c r="JF11" s="110" t="str">
        <f>_xlfn.XLOOKUP($E11,'Competitive Activity 2'!$B$30:$B$36,'Competitive Activity 2'!J$30:J$36,"N/A",0)</f>
        <v>N/A</v>
      </c>
      <c r="JG11" s="110" t="str">
        <f>_xlfn.XLOOKUP($E11,'Competitive Activity 2'!$B$30:$B$36,'Competitive Activity 2'!K$30:K$36,"N/A",0)</f>
        <v>N/A</v>
      </c>
      <c r="JH11" s="110" t="str">
        <f>_xlfn.XLOOKUP($E11,'Competitive Activity 2'!$B$30:$B$36,'Competitive Activity 2'!L$30:L$36,"N/A",0)</f>
        <v>N/A</v>
      </c>
      <c r="JI11" s="110" t="str">
        <f>_xlfn.XLOOKUP($E11,'Competitive Activity 2'!$B$30:$B$36,'Competitive Activity 2'!M$30:M$36,"N/A",0)</f>
        <v>N/A</v>
      </c>
      <c r="JJ11" s="110" t="str">
        <f>_xlfn.XLOOKUP($E11,'Competitive Activity 2'!$B$30:$B$36,'Competitive Activity 2'!N$30:N$36,"N/A",0)</f>
        <v>N/A</v>
      </c>
      <c r="JK11" s="110" t="str">
        <f>_xlfn.XLOOKUP($E11,'Competitive Activity 2'!$B$40:$B$46,'Competitive Activity 2'!D$40:D$46,"N/A",0)</f>
        <v>N/A</v>
      </c>
      <c r="JL11" s="110" t="str">
        <f>_xlfn.XLOOKUP($E11,'Competitive Activity 2'!$B$40:$B$46,'Competitive Activity 2'!E$40:E$46,"N/A",0)</f>
        <v>N/A</v>
      </c>
      <c r="JM11" s="110" t="str">
        <f>_xlfn.XLOOKUP($E11,'Competitive Activity 2'!$B$40:$B$46,'Competitive Activity 2'!F$40:F$46,"N/A",0)</f>
        <v>N/A</v>
      </c>
      <c r="JN11" s="110" t="str">
        <f>_xlfn.XLOOKUP($E11,'Competitive Activity 2'!$B$40:$B$46,'Competitive Activity 2'!G$40:G$46,"N/A",0)</f>
        <v>N/A</v>
      </c>
      <c r="JO11" s="110" t="str">
        <f>_xlfn.XLOOKUP($E11,'Competitive Activity 2'!$B$40:$B$46,'Competitive Activity 2'!H$40:H$46,"N/A",0)</f>
        <v>N/A</v>
      </c>
      <c r="JP11" s="110" t="str">
        <f>_xlfn.XLOOKUP($E11,'Competitive Activity 2'!$B$40:$B$46,'Competitive Activity 2'!I$40:I$46,"N/A",0)</f>
        <v>N/A</v>
      </c>
      <c r="JQ11" s="110" t="str">
        <f>_xlfn.XLOOKUP($E11,'Competitive Activity 2'!$B$40:$B$46,'Competitive Activity 2'!J$40:J$46,"N/A",0)</f>
        <v>N/A</v>
      </c>
      <c r="JR11" s="110" t="str">
        <f>_xlfn.XLOOKUP($E11,'Competitive Activity 2'!$B$40:$B$46,'Competitive Activity 2'!K$40:K$46,"N/A",0)</f>
        <v>N/A</v>
      </c>
      <c r="JS11" s="110" t="str">
        <f>_xlfn.XLOOKUP($E11,'Competitive Activity 2'!$B$40:$B$46,'Competitive Activity 2'!M$40:M$46,"N/A",0)</f>
        <v>N/A</v>
      </c>
    </row>
    <row r="12" spans="1:279" s="117" customFormat="1" ht="50.15" customHeight="1" x14ac:dyDescent="0.35">
      <c r="A12" s="110" t="str">
        <f>'1-Cover Sheet'!$C$9</f>
        <v>Select One</v>
      </c>
      <c r="B12" s="110" t="str">
        <f>'1-Cover Sheet'!$F$9</f>
        <v>N/A</v>
      </c>
      <c r="C12" s="110">
        <f>'Summary Sheet'!$D$8</f>
        <v>0</v>
      </c>
      <c r="D12" s="110">
        <f>'Summary Sheet'!$D$10</f>
        <v>0</v>
      </c>
      <c r="E12" s="56">
        <f>'Drop Down Box'!B114</f>
        <v>0</v>
      </c>
      <c r="F12" s="56">
        <f>'Drop Down Box'!C114</f>
        <v>0</v>
      </c>
      <c r="G12" s="56">
        <f>'Drop Down Box'!D114</f>
        <v>0</v>
      </c>
      <c r="H12" s="56" t="str">
        <f>_xlfn.XLOOKUP(E12,'Drop Down Box'!$B$104:$B$187,'Drop Down Box'!$A$104:$A$187,"Unknown",0)</f>
        <v>Activity 1</v>
      </c>
      <c r="I12" s="112" t="str">
        <f>_xlfn.XLOOKUP($E12,'Activity 2'!$B$30:$B$36,'Activity 2'!$N$30:$N$36,"N/A",0)</f>
        <v>N/A</v>
      </c>
      <c r="J12" s="113" t="str">
        <f>_xlfn.XLOOKUP($E12,'Activity 2'!$B$30:$B$36,'Activity 2'!$P$30:$P$36,"N/A",0)</f>
        <v>N/A</v>
      </c>
      <c r="K12" s="110">
        <f>_xlfn.XLOOKUP($E12,'Activity 2'!$B$20:$B$26,'Activity 2'!E$20:E$26,0,0)</f>
        <v>0</v>
      </c>
      <c r="L12" s="114">
        <f>_xlfn.XLOOKUP($E12,'Activity 2'!$B$20:$B$26,'Activity 2'!F$20:F$26,0,0)</f>
        <v>0</v>
      </c>
      <c r="M12" s="277">
        <f>_xlfn.XLOOKUP($E12,'Activity 2'!$B$20:$B$26,'Activity 2'!G$20:G$26,0,0)</f>
        <v>0</v>
      </c>
      <c r="N12" s="110" t="str">
        <f>_xlfn.XLOOKUP($E12,'Activity 1'!$B$17:$B$23,'Activity 1'!$A$17:$A$23,"No",0,1)</f>
        <v>No</v>
      </c>
      <c r="O12" s="110" t="str">
        <f>_xlfn.XLOOKUP($E12,'Activity 1'!$B$17:$B$23,'Activity 1'!$H$17:$H$23,"N/A",0,1)</f>
        <v>N/A</v>
      </c>
      <c r="P12" s="110" t="str">
        <f>_xlfn.XLOOKUP($E12,'Activity 1'!$B$17:$B$23,'Activity 1'!I$17:I$23,"N/A",0,1)</f>
        <v>N/A</v>
      </c>
      <c r="Q12" s="115" t="str">
        <f>_xlfn.XLOOKUP($E12,'Activity 1'!$B$17:$B$23,'Activity 1'!J$17:J$23,"N/A",0,1)</f>
        <v>N/A</v>
      </c>
      <c r="R12" s="115" t="str">
        <f>_xlfn.XLOOKUP($E12,'Activity 1'!$B$17:$B$23,'Activity 1'!K$17:K$23,"N/A",0,1)</f>
        <v>N/A</v>
      </c>
      <c r="S12" s="115" t="str">
        <f>_xlfn.XLOOKUP($E12,'Activity 1'!$B$17:$B$23,'Activity 1'!L$17:L$23,"N/A",0,1)</f>
        <v>N/A</v>
      </c>
      <c r="T12" s="115" t="str">
        <f>_xlfn.XLOOKUP($E12,'Activity 1'!$B$17:$B$23,'Activity 1'!M$17:M$23,"N/A",0,1)</f>
        <v>N/A</v>
      </c>
      <c r="U12" s="115" t="str">
        <f>_xlfn.XLOOKUP($E12,'Activity 1'!$B$17:$B$23,'Activity 1'!N$17:N$23,"N/A",0,1)</f>
        <v>N/A</v>
      </c>
      <c r="V12" s="115">
        <f t="shared" si="1"/>
        <v>0</v>
      </c>
      <c r="W12" s="110" t="str">
        <f>_xlfn.XLOOKUP($E12,'Activity 1'!$B$17:$B$23,'Activity 1'!O$17:O$23,"N/A",0,1)</f>
        <v>N/A</v>
      </c>
      <c r="X12" s="110" t="str">
        <f>_xlfn.XLOOKUP($E12,'Activity 1'!$B$17:$B$23,'Activity 1'!P$17:P$23,"N/A",0,1)</f>
        <v>N/A</v>
      </c>
      <c r="Y12" s="110" t="str">
        <f>_xlfn.XLOOKUP($E12,'Activity 1'!$B$17:$B$23,'Activity 1'!Q$17:Q$23,"N/A",0,1)</f>
        <v>N/A</v>
      </c>
      <c r="Z12" s="110" t="str">
        <f>_xlfn.XLOOKUP($E12,'Activity 1'!$B$17:$B$23,'Activity 1'!R$17:R$23,"N/A",0,1)</f>
        <v>N/A</v>
      </c>
      <c r="AA12" s="110" t="str">
        <f>_xlfn.XLOOKUP($E12,'Activity 1'!$B$17:$B$23,'Activity 1'!S$17:S$23,"N/A",0,1)</f>
        <v>N/A</v>
      </c>
      <c r="AB12" s="110" t="str">
        <f>_xlfn.XLOOKUP($E12,'Activity 1'!$B$17:$B$23,'Activity 1'!T$17:T$23,"N/A",0,1)</f>
        <v>N/A</v>
      </c>
      <c r="AC12" s="110" t="str">
        <f>_xlfn.XLOOKUP($E12,'Activity 1'!$B$17:$B$23,'Activity 1'!U$17:U$23,"N/A",0,1)</f>
        <v>N/A</v>
      </c>
      <c r="AD12" s="110" t="str">
        <f>_xlfn.XLOOKUP($E12,'Activity 1'!$B$17:$B$23,'Activity 1'!V$17:V$23,"N/A",0,1)</f>
        <v>N/A</v>
      </c>
      <c r="AE12" s="110" t="str">
        <f>_xlfn.XLOOKUP($E12,'Activity 1'!$B$27:$B$33,'Activity 1'!C$27:C$33,"N/A",0,1)</f>
        <v>N/A</v>
      </c>
      <c r="AF12" s="110" t="str">
        <f>_xlfn.XLOOKUP($E12,'Activity 1'!$B$27:$B$33,'Activity 1'!D$27:D$33,"N/A",0,1)</f>
        <v>N/A</v>
      </c>
      <c r="AG12" s="110" t="str">
        <f>_xlfn.XLOOKUP($E12,'Activity 1'!$B$27:$B$33,'Activity 1'!E$27:E$33,"N/A",0,1)</f>
        <v>N/A</v>
      </c>
      <c r="AH12" s="110" t="str">
        <f>_xlfn.XLOOKUP($E12,'Activity 1'!$B$27:$B$33,'Activity 1'!F$27:F$33,"N/A",0,1)</f>
        <v>N/A</v>
      </c>
      <c r="AI12" s="110" t="str">
        <f>_xlfn.XLOOKUP($E12,'Activity 1'!$B$27:$B$33,'Activity 1'!G$27:G$33,"N/A",0,1)</f>
        <v>N/A</v>
      </c>
      <c r="AJ12" s="110" t="str">
        <f>_xlfn.XLOOKUP($E12,'Activity 1'!$B$27:$B$33,'Activity 1'!H$27:H$33,"N/A",0,1)</f>
        <v>N/A</v>
      </c>
      <c r="AK12" s="110" t="str">
        <f>_xlfn.XLOOKUP($E12,'Activity 1'!$B$27:$B$33,'Activity 1'!I$27:I$33,"N/A",0,1)</f>
        <v>N/A</v>
      </c>
      <c r="AL12" s="110" t="str">
        <f>_xlfn.XLOOKUP($E12,'Activity 1'!$B$27:$B$33,'Activity 1'!J$27:J$33,"N/A",0,1)</f>
        <v>N/A</v>
      </c>
      <c r="AM12" s="110" t="str">
        <f>_xlfn.XLOOKUP($E12,'Activity 1'!$B$27:$B$33,'Activity 1'!K$27:K$33,"N/A",0,1)</f>
        <v>N/A</v>
      </c>
      <c r="AN12" s="110" t="str">
        <f>_xlfn.XLOOKUP($E12,'Activity 1'!$B$27:$B$33,'Activity 1'!L$27:L$33,"N/A",0,1)</f>
        <v>N/A</v>
      </c>
      <c r="AO12" s="110" t="str">
        <f>_xlfn.XLOOKUP($E12,'Activity 1'!$B$27:$B$33,'Activity 1'!M$27:M$33,"N/A",0,1)</f>
        <v>N/A</v>
      </c>
      <c r="AP12" s="110" t="str">
        <f>_xlfn.XLOOKUP($E12,'Activity 1'!$B$27:$B$33,'Activity 1'!O$27:O$33,"N/A",0,1)</f>
        <v>N/A</v>
      </c>
      <c r="AQ12" s="110" t="str">
        <f>_xlfn.XLOOKUP($E12,'Activity 1'!$B$27:$B$33,'Activity 1'!Q$27:Q$33,"N/A",0,1)</f>
        <v>N/A</v>
      </c>
      <c r="AR12" s="110" t="str">
        <f>_xlfn.XLOOKUP($E12,'Activity 2'!$B$20:$B$26,'Activity 2'!$A$20:$A$26,"No",0,1)</f>
        <v>No</v>
      </c>
      <c r="AS12" s="110" t="str">
        <f>_xlfn.XLOOKUP($E12,'Activity 2'!B$20:B$26,'Activity 2'!H$20:H$26,"N/A",0)</f>
        <v>N/A</v>
      </c>
      <c r="AT12" s="110" t="str">
        <f>_xlfn.XLOOKUP($E12,'Activity 2'!C$20:C$26,'Activity 2'!I$20:I$26,"N/A",0)</f>
        <v>N/A</v>
      </c>
      <c r="AU12" s="110" t="str">
        <f>_xlfn.XLOOKUP($E12,'Activity 2'!D$20:D$26,'Activity 2'!J$20:J$26,"N/A",0)</f>
        <v>N/A</v>
      </c>
      <c r="AV12" s="110" t="str">
        <f>_xlfn.XLOOKUP($E12,'Activity 2'!E$20:E$26,'Activity 2'!K$20:K$26,"N/A",0)</f>
        <v>N/A</v>
      </c>
      <c r="AW12" s="110" t="str">
        <f>_xlfn.XLOOKUP($E12,'Activity 2'!F$20:F$26,'Activity 2'!L$20:L$26,"N/A",0)</f>
        <v>N/A</v>
      </c>
      <c r="AX12" s="110" t="str">
        <f>_xlfn.XLOOKUP($E12,'Activity 2'!G$20:G$26,'Activity 2'!M$20:M$26,"N/A",0)</f>
        <v>N/A</v>
      </c>
      <c r="AY12" s="110" t="str">
        <f>_xlfn.XLOOKUP($E12,'Activity 2'!H$20:H$26,'Activity 2'!N$20:N$26,"N/A",0)</f>
        <v>N/A</v>
      </c>
      <c r="AZ12" s="110" t="str">
        <f>_xlfn.XLOOKUP($E12,'Activity 2'!I$20:I$26,'Activity 2'!O$20:O$26,"N/A",0)</f>
        <v>N/A</v>
      </c>
      <c r="BA12" s="110" t="str">
        <f>_xlfn.XLOOKUP($E12,'Activity 2'!J$20:J$26,'Activity 2'!P$20:P$26,"N/A",0)</f>
        <v>N/A</v>
      </c>
      <c r="BB12" s="110" t="str">
        <f>_xlfn.XLOOKUP($E12,'Activity 2'!K$20:K$26,'Activity 2'!Q$20:Q$26,"N/A",0)</f>
        <v>N/A</v>
      </c>
      <c r="BC12" s="110" t="str">
        <f>_xlfn.XLOOKUP($E12,'Activity 2'!L$20:L$26,'Activity 2'!R$20:R$26,"N/A",0)</f>
        <v>N/A</v>
      </c>
      <c r="BD12" s="110" t="str">
        <f>_xlfn.XLOOKUP($E12,'Activity 2'!M$20:M$26,'Activity 2'!S$20:S$26,"N/A",0)</f>
        <v>N/A</v>
      </c>
      <c r="BE12" s="110" t="str">
        <f>_xlfn.XLOOKUP($E12,'Activity 2'!N$20:N$26,'Activity 2'!T$20:T$26,"N/A",0)</f>
        <v>N/A</v>
      </c>
      <c r="BF12" s="110" t="str">
        <f>_xlfn.XLOOKUP($E12,'Activity 2'!O$20:O$26,'Activity 2'!U$20:U$26,"N/A",0)</f>
        <v>N/A</v>
      </c>
      <c r="BG12" s="110" t="str">
        <f>_xlfn.XLOOKUP($E12,'Activity 2'!P$20:P$26,'Activity 2'!V$20:V$26,"N/A",0)</f>
        <v>N/A</v>
      </c>
      <c r="BH12" s="110" t="str">
        <f>_xlfn.XLOOKUP($E12,'Activity 2'!$B$30:$B$36,'Activity 2'!C$30:C$36,"N/A",0,1)</f>
        <v>N/A</v>
      </c>
      <c r="BI12" s="42" t="str">
        <f>_xlfn.XLOOKUP($E12,'Activity 2'!$B$30:$B$36,'Activity 2'!D$30:D$36,"N/A",0,1)</f>
        <v>N/A</v>
      </c>
      <c r="BJ12" s="110" t="str">
        <f>_xlfn.XLOOKUP($E12,'Activity 2'!$B$30:$B$36,'Activity 2'!E$30:E$36,"N/A",0,1)</f>
        <v>N/A</v>
      </c>
      <c r="BK12" s="110" t="str">
        <f>_xlfn.XLOOKUP($E12,'Activity 2'!$B$30:$B$36,'Activity 2'!F$30:F$36,"N/A",0,1)</f>
        <v>N/A</v>
      </c>
      <c r="BL12" s="110" t="str">
        <f>_xlfn.XLOOKUP($E12,'Activity 2'!$B$30:$B$36,'Activity 2'!G$30:G$36,"N/A",0,1)</f>
        <v>N/A</v>
      </c>
      <c r="BM12" s="110" t="str">
        <f>_xlfn.XLOOKUP($E12,'Activity 2'!$B$30:$B$36,'Activity 2'!H$30:H$36,"N/A",0,1)</f>
        <v>N/A</v>
      </c>
      <c r="BN12" s="110" t="str">
        <f>_xlfn.XLOOKUP($E12,'Activity 2'!$B$30:$B$36,'Activity 2'!I$30:I$36,"N/A",0,1)</f>
        <v>N/A</v>
      </c>
      <c r="BO12" s="110" t="str">
        <f>_xlfn.XLOOKUP($E12,'Activity 2'!$B$30:$B$36,'Activity 2'!J$30:J$36,"N/A",0,1)</f>
        <v>N/A</v>
      </c>
      <c r="BP12" s="110" t="str">
        <f>_xlfn.XLOOKUP($E12,'Activity 2'!$B$30:$B$36,'Activity 2'!K$30:K$36,"N/A",0,1)</f>
        <v>N/A</v>
      </c>
      <c r="BQ12" s="110" t="str">
        <f>_xlfn.XLOOKUP($E12,'Activity 2'!$B$30:$B$36,'Activity 2'!L$30:L$36,"N/A",0,1)</f>
        <v>N/A</v>
      </c>
      <c r="BR12" s="110" t="str">
        <f>_xlfn.XLOOKUP($E12,'Activity 2'!$B$30:$B$36,'Activity 2'!M$30:M$36,"N/A",0,1)</f>
        <v>N/A</v>
      </c>
      <c r="BS12" s="110" t="str">
        <f>_xlfn.XLOOKUP($E12,'Activity 2'!$B$30:$B$36,'Activity 2'!O$30:O$36,"N/A",0,1)</f>
        <v>N/A</v>
      </c>
      <c r="BT12" s="110" t="str">
        <f>_xlfn.XLOOKUP($E12,'Activity 2'!$B$30:$B$36,'Activity 2'!Q$30:Q$36,"N/A",0,1)</f>
        <v>N/A</v>
      </c>
      <c r="BU12" s="118"/>
      <c r="BV12" s="277" t="str">
        <f>_xlfn.XLOOKUP($E12,'Activity 3'!$B$20:$B$26,'Activity 3'!K$20:K$26,"N/A",0,1)</f>
        <v>N/A</v>
      </c>
      <c r="BW12" s="277" t="str">
        <f>_xlfn.XLOOKUP($E12,'Activity 3'!$B$20:$B$26,'Activity 3'!L$20:L$26,"N/A",0,1)</f>
        <v>N/A</v>
      </c>
      <c r="BX12" s="277" t="str">
        <f>_xlfn.XLOOKUP($E12,'Activity 3'!$B$20:$B$26,'Activity 3'!M$20:M$26,"N/A",0,1)</f>
        <v>N/A</v>
      </c>
      <c r="BY12" s="277" t="str">
        <f>_xlfn.XLOOKUP($E12,'Activity 3'!$B$20:$B$26,'Activity 3'!N$20:N$26,"N/A",0,1)</f>
        <v>N/A</v>
      </c>
      <c r="BZ12" s="277" t="str">
        <f>_xlfn.XLOOKUP($E12,'Activity 3'!$B$20:$B$26,'Activity 3'!O$20:O$26,"N/A",0,1)</f>
        <v>N/A</v>
      </c>
      <c r="CA12" s="277" t="str">
        <f>_xlfn.XLOOKUP($E12,'Activity 3'!$B$20:$B$26,'Activity 3'!R$20:R$26,"N/A",0,1)</f>
        <v>N/A</v>
      </c>
      <c r="CB12" s="110" t="str">
        <f>_xlfn.XLOOKUP($E12,'Activity 4'!$B$20:$B$26,'Activity 4'!$A$20:$A$26,"No",0,1)</f>
        <v>No</v>
      </c>
      <c r="CC12" s="110" t="str">
        <f>_xlfn.XLOOKUP($E12,'Activity 4'!$B$20:$B$26,'Activity 4'!L$20:L$26,"N/A",0,1)</f>
        <v>N/A</v>
      </c>
      <c r="CD12" s="110" t="str">
        <f>_xlfn.XLOOKUP($E12,'Activity 4'!$B$20:$B$26,'Activity 4'!I$20:I$26,"N/A",0,1)</f>
        <v>N/A</v>
      </c>
      <c r="CE12" s="110" t="str">
        <f>_xlfn.XLOOKUP($E12,'Activity 4'!$B$20:$B$26,'Activity 4'!M$20:M$26,"N/A",0,1)</f>
        <v>N/A</v>
      </c>
      <c r="CF12" s="110" t="str">
        <f>_xlfn.XLOOKUP($E12,'Activity 5'!$B$16:$B$22,'Activity 5'!$A$16:$A$22,"No",0,1)</f>
        <v>No</v>
      </c>
      <c r="CG12" s="110" t="str">
        <f>_xlfn.XLOOKUP($E12,'Activity 5'!$B$16:$B$22,'Activity 5'!J$16:J$22,"N/A",0,1)</f>
        <v>N/A</v>
      </c>
      <c r="CH12" s="110" t="str">
        <f>_xlfn.XLOOKUP($E12,'Activity 5'!$B$16:$B$22,'Activity 5'!K$16:K$22,"N/A",0,1)</f>
        <v>N/A</v>
      </c>
      <c r="CI12" s="110" t="str">
        <f>_xlfn.XLOOKUP($E12,'Activity 5'!$B$16:$B$22,'Activity 5'!N$16:N$22,"N/A",0,1)</f>
        <v>N/A</v>
      </c>
      <c r="CJ12" s="110" t="str">
        <f>_xlfn.XLOOKUP($E12,'Activity 5'!$B$16:$B$22,'Activity 5'!O$16:O$22,"N/A",0,1)</f>
        <v>N/A</v>
      </c>
      <c r="CK12" s="110" t="str">
        <f>_xlfn.XLOOKUP($E12,'Activity 5'!$B$16:$B$22,'Activity 5'!P$16:P$22,"N/A",0,1)</f>
        <v>N/A</v>
      </c>
      <c r="CL12" s="110" t="str">
        <f>_xlfn.XLOOKUP($E12,'Activity 5'!$B$16:$B$22,'Activity 5'!Q$16:Q$22,"N/A",0,1)</f>
        <v>N/A</v>
      </c>
      <c r="CM12" s="110" t="str">
        <f>_xlfn.XLOOKUP($E12,'Activity 5'!$B$16:$B$22,'Activity 5'!R$16:R$22,"N/A",0,1)</f>
        <v>N/A</v>
      </c>
      <c r="CN12" s="110" t="str">
        <f>_xlfn.XLOOKUP($E12,'Activity 6'!$B$21:$B$27,'Activity 6'!A$21:A$27,"No",0,1)</f>
        <v>No</v>
      </c>
      <c r="CO12" s="110" t="str">
        <f>_xlfn.XLOOKUP($E12,'Activity 6'!$B$21:$B$27,'Activity 6'!K$21:K$27,"N/A",0,1)</f>
        <v>N/A</v>
      </c>
      <c r="CP12" s="110" t="str">
        <f>_xlfn.XLOOKUP($E12,'Activity 6'!$B$21:$B$27,'Activity 6'!L$21:L$27,"N/A",0,1)</f>
        <v>N/A</v>
      </c>
      <c r="CQ12" s="110" t="str">
        <f>_xlfn.XLOOKUP($E12,'Activity 6'!$B$21:$B$27,'Activity 6'!M$21:M$27,"N/A",0,1)</f>
        <v>N/A</v>
      </c>
      <c r="CR12" s="110" t="str">
        <f>_xlfn.XLOOKUP($E12,'Activity 6'!$B$21:$B$27,'Activity 6'!N$21:N$27,"N/A",0,1)</f>
        <v>N/A</v>
      </c>
      <c r="CS12" s="110" t="str">
        <f>_xlfn.XLOOKUP($E12,'Activity 6'!$B$21:$B$27,'Activity 6'!O$21:O$27,"N/A",0,1)</f>
        <v>N/A</v>
      </c>
      <c r="CT12" s="110" t="str">
        <f>_xlfn.XLOOKUP($E12,'Activity 6'!$B$21:$B$27,'Activity 6'!P$21:P$27,"N/A",0,1)</f>
        <v>N/A</v>
      </c>
      <c r="CU12" s="110" t="str">
        <f>_xlfn.XLOOKUP($E12,'Activity 6'!$B$21:$B$27,'Activity 6'!Q$21:Q$27,"N/A",0,1)</f>
        <v>N/A</v>
      </c>
      <c r="CV12" s="110" t="str">
        <f>_xlfn.XLOOKUP($E12,'Activity 6'!$B$21:$B$27,'Activity 6'!R$21:R$27,"N/A",0,1)</f>
        <v>N/A</v>
      </c>
      <c r="CW12" s="110" t="str">
        <f>_xlfn.XLOOKUP($E12,'Activity 6'!$B$21:$B$27,'Activity 6'!S$21:S$27,"N/A",0,1)</f>
        <v>N/A</v>
      </c>
      <c r="CX12" s="110" t="str">
        <f>_xlfn.XLOOKUP($E12,'Activity 6'!$B$21:$B$27,'Activity 6'!T$21:T$27,"N/A",0,1)</f>
        <v>N/A</v>
      </c>
      <c r="CY12" s="110" t="str">
        <f>_xlfn.XLOOKUP($E12,'Activity 6'!$B$21:$B$27,'Activity 6'!U$21:U$27,"N/A",0,1)</f>
        <v>N/A</v>
      </c>
      <c r="CZ12" s="110" t="str">
        <f>_xlfn.XLOOKUP($E12,'Activity 6'!$B$36:$B$42,'Activity 6'!C$36:C$42,"N/A",0,1)</f>
        <v>N/A</v>
      </c>
      <c r="DA12" s="110" t="str">
        <f>_xlfn.XLOOKUP($E12,'Activity 6'!$B$36:$B$42,'Activity 6'!D$36:D$42,"N/A",0,1)</f>
        <v>N/A</v>
      </c>
      <c r="DB12" s="110" t="str">
        <f>_xlfn.XLOOKUP($E12,'Activity 6'!$B$36:$B$42,'Activity 6'!E$36:E$42,"N/A",0,1)</f>
        <v>N/A</v>
      </c>
      <c r="DC12" s="110" t="str">
        <f>_xlfn.XLOOKUP($E12,'Activity 6'!$B$36:$B$42,'Activity 6'!F$36:F$42,"N/A",0,1)</f>
        <v>N/A</v>
      </c>
      <c r="DD12" s="110" t="str">
        <f>_xlfn.XLOOKUP($E12,'Activity 6'!$B$36:$B$42,'Activity 6'!G$36:G$42,"N/A",0,1)</f>
        <v>N/A</v>
      </c>
      <c r="DE12" s="110" t="str">
        <f>_xlfn.XLOOKUP($E12,'Activity 6'!$B$36:$B$42,'Activity 6'!H$36:H$42,"N/A",0,1)</f>
        <v>N/A</v>
      </c>
      <c r="DF12" s="110" t="str">
        <f>_xlfn.XLOOKUP($E12,'Activity 6'!$B$36:$B$42,'Activity 6'!I$36:I$42,"N/A",0,1)</f>
        <v>N/A</v>
      </c>
      <c r="DG12" s="110" t="str">
        <f>_xlfn.XLOOKUP($E12,'Activity 6'!$B$36:$B$42,'Activity 6'!J$36:J$42,"N/A",0,1)</f>
        <v>N/A</v>
      </c>
      <c r="DH12" s="110" t="str">
        <f>_xlfn.XLOOKUP($E12,'Activity 6'!$B$36:$B$42,'Activity 6'!K$36:K$42,"N/A",0,1)</f>
        <v>N/A</v>
      </c>
      <c r="DI12" s="110" t="str">
        <f>_xlfn.XLOOKUP($E12,'Activity 6'!$B$36:$B$42,'Activity 6'!L$36:L$42,"N/A",0,1)</f>
        <v>N/A</v>
      </c>
      <c r="DJ12" s="110" t="str">
        <f>_xlfn.XLOOKUP($E12,'Activity 6'!$B$36:$B$42,'Activity 6'!M$36:M$42,"N/A",0,1)</f>
        <v>N/A</v>
      </c>
      <c r="DK12" s="110" t="str">
        <f>_xlfn.XLOOKUP($E12,'Activity 6'!$B$36:$B$42,'Activity 6'!N$36:N$42,"N/A",0,1)</f>
        <v>N/A</v>
      </c>
      <c r="DL12" s="110" t="str">
        <f>_xlfn.XLOOKUP($E12,'Activity 6'!$B$46:$B$52,'Activity 6'!C$46:C$52,"N/A",0,1)</f>
        <v>N/A</v>
      </c>
      <c r="DM12" s="110" t="str">
        <f>_xlfn.XLOOKUP($E12,'Activity 6'!$B$46:$B$52,'Activity 6'!D$46:D$52,"N/A",0,1)</f>
        <v>N/A</v>
      </c>
      <c r="DN12" s="110" t="str">
        <f>_xlfn.XLOOKUP($E12,'Activity 6'!$B$46:$B$52,'Activity 6'!E$46:E$52,"N/A",0,1)</f>
        <v>N/A</v>
      </c>
      <c r="DO12" s="110" t="str">
        <f>_xlfn.XLOOKUP($E12,'Activity 6'!$B$46:$B$52,'Activity 6'!F$46:F$52,"N/A",0,1)</f>
        <v>N/A</v>
      </c>
      <c r="DP12" s="110" t="str">
        <f>_xlfn.XLOOKUP($E12,'Activity 6'!$B$46:$B$52,'Activity 6'!G$46:G$52,"N/A",0,1)</f>
        <v>N/A</v>
      </c>
      <c r="DQ12" s="110" t="str">
        <f>_xlfn.XLOOKUP($E12,'Activity 6'!$B$46:$B$52,'Activity 6'!H$46:H$52,"N/A",0,1)</f>
        <v>N/A</v>
      </c>
      <c r="DR12" s="110" t="str">
        <f>_xlfn.XLOOKUP($E12,'Activity 6'!$B$46:$B$52,'Activity 6'!I$46:I$52,"N/A",0,1)</f>
        <v>N/A</v>
      </c>
      <c r="DS12" s="110" t="str">
        <f>_xlfn.XLOOKUP($E12,'Activity 6'!$B$46:$B$52,'Activity 6'!J$46:J$52,"N/A",0,1)</f>
        <v>N/A</v>
      </c>
      <c r="DT12" s="110" t="str">
        <f>_xlfn.XLOOKUP($E12,'Activity 6'!$B$46:$B$52,'Activity 6'!K$46:K$52,"N/A",0,1)</f>
        <v>N/A</v>
      </c>
      <c r="DU12" s="110" t="str">
        <f>_xlfn.XLOOKUP($E12,'Activity 6'!$B$46:$B$52,'Activity 6'!M$46:M$52,"N/A",0,1)</f>
        <v>N/A</v>
      </c>
      <c r="DV12" s="110" t="str">
        <f>_xlfn.XLOOKUP($E12,'Activity 7'!$B$20:$B$26,'Activity 7'!$A$20:$A$26,"No",0,1)</f>
        <v>No</v>
      </c>
      <c r="DW12" s="110" t="str">
        <f>_xlfn.XLOOKUP($E12,'Activity 7'!$B$20:$B$26,'Activity 7'!M$20:M$26,"N/A",0,1)</f>
        <v>N/A</v>
      </c>
      <c r="DX12" s="110" t="str">
        <f>_xlfn.XLOOKUP($E12,'Activity 7'!$B$20:$B$26,'Activity 7'!K$20:K$26,"N/A",0,1)</f>
        <v>N/A</v>
      </c>
      <c r="DY12" s="110" t="str">
        <f>_xlfn.XLOOKUP($E12,'Activity 7'!$B$20:$B$26,'Activity 7'!N$20:N$26,"N/A",0,1)</f>
        <v>N/A</v>
      </c>
      <c r="DZ12" s="110" t="str">
        <f>_xlfn.XLOOKUP($E12,'Activity 7'!$B$20:$B$26,'Activity 7'!O$20:O$26,"N/A",0,1)</f>
        <v>N/A</v>
      </c>
      <c r="EA12" s="110" t="str">
        <f>_xlfn.XLOOKUP($E12,'Activity 7'!$B$20:$B$26,'Activity 7'!P$20:P$26,"N/A",0,1)</f>
        <v>N/A</v>
      </c>
      <c r="EB12" s="110" t="str">
        <f>_xlfn.XLOOKUP($E12,'Activity 7'!$B$20:$B$26,'Activity 7'!Q$20:Q$26,"N/A",0,1)</f>
        <v>N/A</v>
      </c>
      <c r="EC12" s="110" t="str">
        <f>_xlfn.XLOOKUP($E12,'Activity 7'!$B$20:$B$26,'Activity 7'!R$20:R$26,"N/A",0,1)</f>
        <v>N/A</v>
      </c>
      <c r="ED12" s="110" t="str">
        <f>_xlfn.XLOOKUP($E12,'Activity 7'!$B$20:$B$26,'Activity 7'!S$20:S$26,"N/A",0,1)</f>
        <v>N/A</v>
      </c>
      <c r="EE12" s="110" t="str">
        <f>_xlfn.XLOOKUP($E12,'Activity 7'!$B$20:$B$26,'Activity 7'!T$20:T$26,"N/A",0,1)</f>
        <v>N/A</v>
      </c>
      <c r="EF12" s="110" t="str">
        <f>_xlfn.XLOOKUP($E12,'Activity 7'!$B$20:$B$26,'Activity 7'!U$20:U$26,"N/A",0,1)</f>
        <v>N/A</v>
      </c>
      <c r="EG12" s="110" t="str">
        <f>_xlfn.XLOOKUP($E12,'Activity 7'!$B$20:$B$26,'Activity 7'!V$20:V$26,"N/A",0,1)</f>
        <v>N/A</v>
      </c>
      <c r="EH12" s="110" t="str">
        <f>_xlfn.XLOOKUP($E12,'Activity 7'!$B$30:$B$36,'Activity 7'!E$30:E$36,"N/A",0,1)</f>
        <v>N/A</v>
      </c>
      <c r="EI12" s="110" t="str">
        <f>_xlfn.XLOOKUP($E12,'Activity 7'!$B$30:$B$36,'Activity 7'!G$30:G$36,"N/A",0,1)</f>
        <v>N/A</v>
      </c>
      <c r="EJ12" s="110" t="str">
        <f>_xlfn.XLOOKUP($E12,'Activity 7'!$B$30:$B$36,'Activity 7'!I$30:I$36,"N/A",0,1)</f>
        <v>N/A</v>
      </c>
      <c r="EK12" s="110" t="str">
        <f>_xlfn.XLOOKUP($E12,'Activity 7'!$B$30:$B$36,'Activity 7'!J$30:J$36,"N/A",0,1)</f>
        <v>N/A</v>
      </c>
      <c r="EL12" s="110" t="str">
        <f>_xlfn.XLOOKUP($E12,'Activity 7'!$B$30:$B$36,'Activity 7'!K$30:K$36,"N/A",0,1)</f>
        <v>N/A</v>
      </c>
      <c r="EM12" s="110" t="str">
        <f>_xlfn.XLOOKUP($E12,'Activity 7'!$B$30:$B$36,'Activity 7'!L$30:L$36,"N/A",0,1)</f>
        <v>N/A</v>
      </c>
      <c r="EN12" s="110" t="str">
        <f>_xlfn.XLOOKUP($E12,'Activity 7'!$B$30:$B$36,'Activity 7'!M$30:M$36,"N/A",0,1)</f>
        <v>N/A</v>
      </c>
      <c r="EO12" s="110" t="str">
        <f>_xlfn.XLOOKUP($E12,'Activity 7'!$B$30:$B$36,'Activity 7'!N$30:N$36,"N/A",0,1)</f>
        <v>N/A</v>
      </c>
      <c r="EP12" s="110" t="str">
        <f>_xlfn.XLOOKUP($E12,'Activity 7'!$B$30:$B$36,'Activity 7'!P$30:P$36,"N/A",0,1)</f>
        <v>N/A</v>
      </c>
      <c r="EQ12" s="110" t="str">
        <f>_xlfn.XLOOKUP($E12,'Activity 8'!$B$20:$B$26,'Activity 8'!A$20:A$26,"No",0,1)</f>
        <v>No</v>
      </c>
      <c r="ER12" s="110" t="str">
        <f>_xlfn.XLOOKUP($E12,'Activity 8'!$B$20:$B$26,'Activity 8'!I$20:I$26,"N/A",0,1)</f>
        <v>N/A</v>
      </c>
      <c r="ES12" s="110" t="str">
        <f>_xlfn.XLOOKUP($E12,'Activity 8'!$B$20:$B$26,'Activity 8'!J$20:J$26,"N/A",0,1)</f>
        <v>N/A</v>
      </c>
      <c r="ET12" s="110" t="str">
        <f>_xlfn.XLOOKUP($E12,'Activity 8'!$B$20:$B$26,'Activity 8'!K$20:K$26,"N/A",0,1)</f>
        <v>N/A</v>
      </c>
      <c r="EU12" s="110" t="str">
        <f>_xlfn.XLOOKUP($E12,'Activity 8'!$B$20:$B$26,'Activity 8'!L$20:L$26,"N/A",0,1)</f>
        <v>N/A</v>
      </c>
      <c r="EV12" s="110" t="str">
        <f>_xlfn.XLOOKUP($E12,'Activity 8'!$B$20:$B$26,'Activity 8'!M$20:M$26,"N/A",0,1)</f>
        <v>N/A</v>
      </c>
      <c r="EW12" s="110" t="str">
        <f>_xlfn.XLOOKUP($E12,'Activity 8'!$B$20:$B$26,'Activity 8'!N$20:N$26,"N/A",0,1)</f>
        <v>N/A</v>
      </c>
      <c r="EX12" s="110" t="str">
        <f>_xlfn.XLOOKUP($E12,'Activity 8'!$B$20:$B$26,'Activity 8'!O$20:O$26,"N/A",0,1)</f>
        <v>N/A</v>
      </c>
      <c r="EY12" s="110" t="str">
        <f>_xlfn.XLOOKUP($E12,'Activity 8'!$B$20:$B$26,'Activity 8'!P$20:P$26,"N/A",0,1)</f>
        <v>N/A</v>
      </c>
      <c r="EZ12" s="110" t="str">
        <f>_xlfn.XLOOKUP($E12,'Activity 8'!$B$20:$B$26,'Activity 8'!Q$20:Q$26,"N/A",0,1)</f>
        <v>N/A</v>
      </c>
      <c r="FA12" s="110" t="str">
        <f>_xlfn.XLOOKUP($E12,'Activity 8'!$B$20:$B$26,'Activity 8'!R$20:R$26,"N/A",0,1)</f>
        <v>N/A</v>
      </c>
      <c r="FB12" s="110" t="str">
        <f>_xlfn.XLOOKUP($E12,'Activity 8'!$B$20:$B$26,'Activity 8'!S$20:S$26,"N/A",0,1)</f>
        <v>N/A</v>
      </c>
      <c r="FC12" s="110" t="str">
        <f>_xlfn.XLOOKUP($E12,'Activity 8'!$B$20:$B$26,'Activity 8'!T$20:T$26,"N/A",0,1)</f>
        <v>N/A</v>
      </c>
      <c r="FD12" s="110" t="str">
        <f>_xlfn.XLOOKUP($E12,'Activity 8'!$B$20:$B$26,'Activity 8'!U$20:U$26,"N/A",0,1)</f>
        <v>N/A</v>
      </c>
      <c r="FE12" s="110" t="str">
        <f>_xlfn.XLOOKUP($E12,'Activity 8'!$B$20:$B$26,'Activity 8'!V$20:V$26,"N/A",0,1)</f>
        <v>N/A</v>
      </c>
      <c r="FF12" s="116" t="str">
        <f>_xlfn.XLOOKUP($E12,'Activity 8'!$B$30:$B$36,'Activity 8'!D$30:D$36,"N/A",0,1)</f>
        <v>N/A</v>
      </c>
      <c r="FG12" s="116" t="str">
        <f>_xlfn.XLOOKUP($E12,'Activity 8'!$B$30:$B$36,'Activity 8'!E$30:E$36,"N/A",0,1)</f>
        <v>N/A</v>
      </c>
      <c r="FH12" s="116" t="str">
        <f>_xlfn.XLOOKUP($E12,'Activity 8'!$B$30:$B$36,'Activity 8'!F$30:F$36,"N/A",0,1)</f>
        <v>N/A</v>
      </c>
      <c r="FI12" s="116" t="str">
        <f>_xlfn.XLOOKUP($E12,'Activity 8'!$B$30:$B$36,'Activity 8'!G$30:G$36,"N/A",0,1)</f>
        <v>N/A</v>
      </c>
      <c r="FJ12" s="116" t="str">
        <f>_xlfn.XLOOKUP($E12,'Activity 8'!$B$30:$B$36,'Activity 8'!H$30:H$36,"N/A",0,1)</f>
        <v>N/A</v>
      </c>
      <c r="FK12" s="116" t="str">
        <f>_xlfn.XLOOKUP($E12,'Activity 8'!$B$30:$B$36,'Activity 8'!I$30:I$36,"N/A",0,1)</f>
        <v>N/A</v>
      </c>
      <c r="FL12" s="116" t="str">
        <f>_xlfn.XLOOKUP($E12,'Activity 8'!$B$30:$B$36,'Activity 8'!J$30:J$36,"N/A",0,1)</f>
        <v>N/A</v>
      </c>
      <c r="FM12" s="116" t="str">
        <f>_xlfn.XLOOKUP($E12,'Activity 8'!$B$30:$B$36,'Activity 8'!K$30:K$36,"N/A",0,1)</f>
        <v>N/A</v>
      </c>
      <c r="FN12" s="116" t="str">
        <f>_xlfn.XLOOKUP($E12,'Activity 8'!$B$30:$B$36,'Activity 8'!L$30:L$36,"N/A",0,1)</f>
        <v>N/A</v>
      </c>
      <c r="FO12" s="116" t="str">
        <f>_xlfn.XLOOKUP($E12,'Activity 8'!$B$30:$B$36,'Activity 8'!M$30:M$36,"N/A",0,1)</f>
        <v>N/A</v>
      </c>
      <c r="FP12" s="116" t="str">
        <f>_xlfn.XLOOKUP($E12,'Activity 8'!$B$30:$B$36,'Activity 8'!N$30:N$36,"N/A",0,1)</f>
        <v>N/A</v>
      </c>
      <c r="FQ12" s="116" t="str">
        <f>_xlfn.XLOOKUP($E12,'Activity 8'!$B$30:$B$36,'Activity 8'!P$30:P$36,"N/A",0,1)</f>
        <v>N/A</v>
      </c>
      <c r="FR12" s="110" t="str">
        <f>_xlfn.XLOOKUP(E12,'Activity 9'!$B$20:$B$26,'Activity 9'!$A$20:$A$26,"No",0,1)</f>
        <v>No</v>
      </c>
      <c r="FS12" s="110" t="str">
        <f>_xlfn.XLOOKUP($E12,'Activity 9'!$B$20:$B$26,'Activity 9'!J$20:J$26,"N/A",0,1)</f>
        <v>N/A</v>
      </c>
      <c r="FT12" s="110" t="str">
        <f>_xlfn.XLOOKUP($E12,'Activity 9'!$B$20:$B$26,'Activity 9'!K$20:K$26,"N/A",0,1)</f>
        <v>N/A</v>
      </c>
      <c r="FU12" s="110" t="str">
        <f>_xlfn.XLOOKUP($E12,'Activity 9'!$B$20:$B$26,'Activity 9'!L$20:L$26,"N/A",0,1)</f>
        <v>N/A</v>
      </c>
      <c r="FV12" s="110" t="str">
        <f>_xlfn.XLOOKUP($E12,'Activity 9'!$B$20:$B$26,'Activity 9'!M$20:M$26,"N/A",0,1)</f>
        <v>N/A</v>
      </c>
      <c r="FW12" s="110" t="str">
        <f>_xlfn.XLOOKUP($E12,'Activity 9'!$B$20:$B$26,'Activity 9'!N$20:N$26,"N/A",0,1)</f>
        <v>N/A</v>
      </c>
      <c r="FX12" s="110" t="str">
        <f>_xlfn.XLOOKUP($E12,'Activity 9'!$B$20:$B$26,'Activity 9'!O$20:O$26,"N/A",0,1)</f>
        <v>N/A</v>
      </c>
      <c r="FY12" s="110" t="str">
        <f>_xlfn.XLOOKUP($E12,'Activity 9'!$B$20:$B$26,'Activity 9'!P$20:P$26,"N/A",0,1)</f>
        <v>N/A</v>
      </c>
      <c r="FZ12" s="110" t="str">
        <f>_xlfn.XLOOKUP($E12,'Activity 9'!$B$20:$B$26,'Activity 9'!Q$20:Q$26,"N/A",0,1)</f>
        <v>N/A</v>
      </c>
      <c r="GA12" s="110" t="str">
        <f>_xlfn.XLOOKUP($E12,'Activity 9'!$B$20:$B$26,'Activity 9'!R$20:R$26,"N/A",0,1)</f>
        <v>N/A</v>
      </c>
      <c r="GB12" s="110" t="str">
        <f>_xlfn.XLOOKUP($E12,'Activity 9'!$B$20:$B$26,'Activity 9'!S$20:S$26,"N/A",0,1)</f>
        <v>N/A</v>
      </c>
      <c r="GC12" s="110" t="str">
        <f>_xlfn.XLOOKUP($E12,'Activity 9'!$B$20:$B$26,'Activity 9'!T$20:T$26,"N/A",0,1)</f>
        <v>N/A</v>
      </c>
      <c r="GD12" s="110" t="str">
        <f>_xlfn.XLOOKUP($E12,'Activity 9'!$B$30:$B$36,'Activity 9'!E$30:E$36,"N/A",0,1)</f>
        <v>N/A</v>
      </c>
      <c r="GE12" s="110" t="str">
        <f>_xlfn.XLOOKUP($E12,'Activity 9'!$B$30:$B$36,'Activity 9'!F$30:F$36,"N/A",0,1)</f>
        <v>N/A</v>
      </c>
      <c r="GF12" s="110" t="str">
        <f>_xlfn.XLOOKUP($E12,'Activity 9'!$B$30:$B$36,'Activity 9'!G$30:G$36,"N/A",0,1)</f>
        <v>N/A</v>
      </c>
      <c r="GG12" s="110" t="str">
        <f>_xlfn.XLOOKUP($E12,'Activity 9'!$B$30:$B$36,'Activity 9'!H$30:H$36,"N/A",0,1)</f>
        <v>N/A</v>
      </c>
      <c r="GH12" s="110" t="str">
        <f>_xlfn.XLOOKUP($E12,'Activity 9'!$B$30:$B$36,'Activity 9'!I$30:I$36,"N/A",0,1)</f>
        <v>N/A</v>
      </c>
      <c r="GI12" s="110" t="str">
        <f>_xlfn.XLOOKUP($E12,'Activity 9'!$B$30:$B$36,'Activity 9'!J$30:J$36,"N/A",0,1)</f>
        <v>N/A</v>
      </c>
      <c r="GJ12" s="110" t="str">
        <f>_xlfn.XLOOKUP($E12,'Activity 9'!$B$30:$B$36,'Activity 9'!K$30:K$36,"N/A",0,1)</f>
        <v>N/A</v>
      </c>
      <c r="GK12" s="110" t="str">
        <f>_xlfn.XLOOKUP($E12,'Activity 9'!$B$30:$B$36,'Activity 9'!L$30:L$36,"N/A",0,1)</f>
        <v>N/A</v>
      </c>
      <c r="GL12" s="110" t="str">
        <f>_xlfn.XLOOKUP($E12,'Activity 9'!$B$30:$B$36,'Activity 9'!N$30:N$36,"N/A",0,1)</f>
        <v>N/A</v>
      </c>
      <c r="GM12" s="110" t="str">
        <f>_xlfn.XLOOKUP($E12,'Activity 9'!$B$30:$B$36,'Activity 9'!O$30:O$36,"N/A",0,1)</f>
        <v>N/A</v>
      </c>
      <c r="GN12" s="110" t="str">
        <f>_xlfn.XLOOKUP($E12,'Activity 9'!$B$30:$B$36,'Activity 9'!Q$30:Q$36,"N/A",0,1)</f>
        <v>N/A</v>
      </c>
      <c r="GO12" s="110" t="str">
        <f>_xlfn.XLOOKUP($E12,'Activity 10'!$B$20:$B$26,'Activity 10'!A$20:A$26,"No",0,1)</f>
        <v>No</v>
      </c>
      <c r="GP12" s="110" t="str">
        <f>_xlfn.XLOOKUP($E12,'Activity 10'!$B$20:$B$26,'Activity 10'!J$20:J$26,"N/A",0,1)</f>
        <v>N/A</v>
      </c>
      <c r="GQ12" s="110" t="str">
        <f>_xlfn.XLOOKUP($E12,'Activity 10'!$B$20:$B$26,'Activity 10'!K$20:K$26,"N/A",0,1)</f>
        <v>N/A</v>
      </c>
      <c r="GR12" s="110" t="str">
        <f>_xlfn.XLOOKUP($E12,'Activity 10'!$B$20:$B$26,'Activity 10'!L$20:L$26,"N/A",0,1)</f>
        <v>N/A</v>
      </c>
      <c r="GS12" s="110" t="str">
        <f>_xlfn.XLOOKUP($E12,'Activity 10'!$B$20:$B$26,'Activity 10'!M$20:M$26,"N/A",0,1)</f>
        <v>N/A</v>
      </c>
      <c r="GT12" s="110" t="str">
        <f>_xlfn.XLOOKUP($E12,'Activity 10'!$B$20:$B$26,'Activity 10'!N$20:N$26,"N/A",0,1)</f>
        <v>N/A</v>
      </c>
      <c r="GU12" s="110" t="str">
        <f>_xlfn.XLOOKUP($E12,'Activity 10'!$B$20:$B$26,'Activity 10'!O$20:O$26,"N/A",0,1)</f>
        <v>N/A</v>
      </c>
      <c r="GV12" s="110" t="str">
        <f>_xlfn.XLOOKUP($E12,'Activity 10'!$B$20:$B$26,'Activity 10'!P$20:P$26,"N/A",0,1)</f>
        <v>N/A</v>
      </c>
      <c r="GW12" s="110" t="str">
        <f>_xlfn.XLOOKUP($E12,'Activity 10'!$B$20:$B$26,'Activity 10'!Q$20:Q$26,"N/A",0,1)</f>
        <v>N/A</v>
      </c>
      <c r="GX12" s="110" t="str">
        <f>_xlfn.XLOOKUP($E12,'Activity 10'!$B$20:$B$26,'Activity 10'!R$20:R$26,"N/A",0,1)</f>
        <v>N/A</v>
      </c>
      <c r="GY12" s="110" t="str">
        <f>_xlfn.XLOOKUP($E12,'Activity 10'!$B$20:$B$26,'Activity 10'!S$20:S$26,"N/A",0,1)</f>
        <v>N/A</v>
      </c>
      <c r="GZ12" s="110" t="str">
        <f>_xlfn.XLOOKUP($E12,'Activity 10'!$B$20:$B$26,'Activity 10'!T$20:T$26,"N/A",0,1)</f>
        <v>N/A</v>
      </c>
      <c r="HA12" s="110" t="str">
        <f>_xlfn.XLOOKUP($E12,'Activity 10'!$B$20:$B$26,'Activity 10'!U$20:U$26,"N/A",0,1)</f>
        <v>N/A</v>
      </c>
      <c r="HB12" s="110" t="str">
        <f>_xlfn.XLOOKUP($E12,'Activity 10'!$B$20:$B$26,'Activity 10'!V$20:V$26,"N/A",0,1)</f>
        <v>N/A</v>
      </c>
      <c r="HC12" s="110" t="str">
        <f>_xlfn.XLOOKUP($E12,'Activity 10'!$B$30:$B$36,'Activity 10'!E$30:E$36,"N/A",0,1)</f>
        <v>N/A</v>
      </c>
      <c r="HD12" s="110" t="str">
        <f>_xlfn.XLOOKUP($E12,'Activity 10'!$B$30:$B$36,'Activity 10'!F$30:F$36,"N/A",0,1)</f>
        <v>N/A</v>
      </c>
      <c r="HE12" s="110" t="str">
        <f>_xlfn.XLOOKUP($E12,'Activity 10'!$B$30:$B$36,'Activity 10'!G$30:G$36,"N/A",0,1)</f>
        <v>N/A</v>
      </c>
      <c r="HF12" s="110" t="str">
        <f>_xlfn.XLOOKUP($E12,'Activity 10'!$B$30:$B$36,'Activity 10'!H$30:H$36,"N/A",0,1)</f>
        <v>N/A</v>
      </c>
      <c r="HG12" s="110" t="str">
        <f>_xlfn.XLOOKUP($E12,'Activity 10'!$B$30:$B$36,'Activity 10'!I$30:I$36,"N/A",0,1)</f>
        <v>N/A</v>
      </c>
      <c r="HH12" s="110" t="str">
        <f>_xlfn.XLOOKUP($E12,'Activity 10'!$B$30:$B$36,'Activity 10'!J$30:J$36,"N/A",0,1)</f>
        <v>N/A</v>
      </c>
      <c r="HI12" s="110" t="str">
        <f>_xlfn.XLOOKUP($E12,'Activity 10'!$B$30:$B$36,'Activity 10'!K$30:K$36,"N/A",0,1)</f>
        <v>N/A</v>
      </c>
      <c r="HJ12" s="110" t="str">
        <f>_xlfn.XLOOKUP($E12,'Activity 10'!$B$30:$B$36,'Activity 10'!L$30:L$36,"N/A",0,1)</f>
        <v>N/A</v>
      </c>
      <c r="HK12" s="110" t="str">
        <f>_xlfn.XLOOKUP($E12,'Activity 10'!$B$30:$B$36,'Activity 10'!M$30:M$36,"N/A",0,1)</f>
        <v>N/A</v>
      </c>
      <c r="HL12" s="110" t="str">
        <f>_xlfn.XLOOKUP($E12,'Activity 10'!$B$30:$B$36,'Activity 10'!N$30:N$36,"N/A",0,1)</f>
        <v>N/A</v>
      </c>
      <c r="HM12" s="110" t="str">
        <f>_xlfn.XLOOKUP($E12,'Activity 10'!$B$30:$B$36,'Activity 10'!P$30:P$36,"N/A",0,1)</f>
        <v>N/A</v>
      </c>
      <c r="HN12" s="110" t="str">
        <f>_xlfn.XLOOKUP($E12,'Competitive Activity 1'!B$18:B$24,'Competitive Activity 1'!A$18:A$24,"No",0,1)</f>
        <v>No</v>
      </c>
      <c r="HO12" s="110" t="str">
        <f>_xlfn.XLOOKUP($E12,'Competitive Activity 1'!$B$18:$B$24,'Competitive Activity 1'!H$18:H$24,"N/A",0,1)</f>
        <v>N/A</v>
      </c>
      <c r="HP12" s="110" t="str">
        <f>_xlfn.XLOOKUP($E12,'Competitive Activity 1'!$B$18:$B$24,'Competitive Activity 1'!I$18:I$24,"N/A",0,1)</f>
        <v>N/A</v>
      </c>
      <c r="HQ12" s="110" t="str">
        <f>_xlfn.XLOOKUP($E12,'Competitive Activity 1'!$B$18:$B$24,'Competitive Activity 1'!J$18:J$24,"N/A",0,1)</f>
        <v>N/A</v>
      </c>
      <c r="HR12" s="110" t="str">
        <f>_xlfn.XLOOKUP($E12,'Competitive Activity 1'!$B$18:$B$24,'Competitive Activity 1'!K$18:K$24,"N/A",0,1)</f>
        <v>N/A</v>
      </c>
      <c r="HS12" s="110" t="str">
        <f>_xlfn.XLOOKUP($E12,'Competitive Activity 1'!$B$18:$B$24,'Competitive Activity 1'!L$18:L$24,"N/A",0,1)</f>
        <v>N/A</v>
      </c>
      <c r="HT12" s="110" t="str">
        <f>_xlfn.XLOOKUP($E12,'Competitive Activity 1'!$B$18:$B$24,'Competitive Activity 1'!M$18:M$24,"N/A",0,1)</f>
        <v>N/A</v>
      </c>
      <c r="HU12" s="110" t="str">
        <f>_xlfn.XLOOKUP($E12,'Competitive Activity 1'!$B$18:$B$24,'Competitive Activity 1'!N$18:N$24,"N/A",0,1)</f>
        <v>N/A</v>
      </c>
      <c r="HV12" s="110" t="str">
        <f>_xlfn.XLOOKUP($E12,'Competitive Activity 1'!$B$18:$B$24,'Competitive Activity 1'!O$18:O$24,"N/A",0,1)</f>
        <v>N/A</v>
      </c>
      <c r="HW12" s="110" t="str">
        <f>_xlfn.XLOOKUP($E12,'Competitive Activity 1'!$B$18:$B$24,'Competitive Activity 1'!P$18:P$24,"N/A",0,1)</f>
        <v>N/A</v>
      </c>
      <c r="HX12" s="110" t="str">
        <f>_xlfn.XLOOKUP($E12,'Competitive Activity 1'!$B$18:$B$24,'Competitive Activity 1'!Q$18:Q$24,"N/A",0,1)</f>
        <v>N/A</v>
      </c>
      <c r="HY12" s="110" t="str">
        <f>_xlfn.XLOOKUP($E12,'Competitive Activity 1'!$B$18:$B$24,'Competitive Activity 1'!R$18:R$24,"N/A",0,1)</f>
        <v>N/A</v>
      </c>
      <c r="HZ12" s="110" t="str">
        <f>_xlfn.XLOOKUP($E12,'Competitive Activity 1'!$B$18:$B$24,'Competitive Activity 1'!S$18:S$24,"N/A",0,1)</f>
        <v>N/A</v>
      </c>
      <c r="IA12" s="110" t="str">
        <f>_xlfn.XLOOKUP($E12,'Competitive Activity 1'!$B$18:$B$24,'Competitive Activity 1'!T$18:T$24,"N/A",0,1)</f>
        <v>N/A</v>
      </c>
      <c r="IB12" s="110" t="str">
        <f>_xlfn.XLOOKUP($E12,'Competitive Activity 1'!$B$18:$B$24,'Competitive Activity 1'!U$18:U$24,"N/A",0,1)</f>
        <v>N/A</v>
      </c>
      <c r="IC12" s="110" t="str">
        <f>_xlfn.XLOOKUP($E12,'Competitive Activity 1'!$B$28:$B$34,'Competitive Activity 1'!C$28:C$34,"N/A",0,1)</f>
        <v>N/A</v>
      </c>
      <c r="ID12" s="110" t="str">
        <f>_xlfn.XLOOKUP($E12,'Competitive Activity 1'!$B$28:$B$34,'Competitive Activity 1'!D$28:D$34,"N/A",0,1)</f>
        <v>N/A</v>
      </c>
      <c r="IE12" s="110" t="str">
        <f>_xlfn.XLOOKUP($E12,'Competitive Activity 1'!$B$28:$B$34,'Competitive Activity 1'!E$28:E$34,"N/A",0,1)</f>
        <v>N/A</v>
      </c>
      <c r="IF12" s="110" t="str">
        <f>_xlfn.XLOOKUP($E12,'Competitive Activity 1'!$B$28:$B$34,'Competitive Activity 1'!F$28:F$34,"N/A",0,1)</f>
        <v>N/A</v>
      </c>
      <c r="IG12" s="110" t="str">
        <f>_xlfn.XLOOKUP($E12,'Competitive Activity 1'!$B$28:$B$34,'Competitive Activity 1'!G$28:G$34,"N/A",0,1)</f>
        <v>N/A</v>
      </c>
      <c r="IH12" s="110" t="str">
        <f>_xlfn.XLOOKUP($E12,'Competitive Activity 1'!$B$28:$B$34,'Competitive Activity 1'!H$28:H$34,"N/A",0,1)</f>
        <v>N/A</v>
      </c>
      <c r="II12" s="110" t="str">
        <f>_xlfn.XLOOKUP($E12,'Competitive Activity 1'!$B$28:$B$34,'Competitive Activity 1'!I$28:I$34,"N/A",0,1)</f>
        <v>N/A</v>
      </c>
      <c r="IJ12" s="110" t="str">
        <f>_xlfn.XLOOKUP($E12,'Competitive Activity 1'!$B$28:$B$34,'Competitive Activity 1'!J$28:J$34,"N/A",0,1)</f>
        <v>N/A</v>
      </c>
      <c r="IK12" s="110" t="str">
        <f>_xlfn.XLOOKUP($E12,'Competitive Activity 1'!$B$28:$B$34,'Competitive Activity 1'!K$28:K$34,"N/A",0,1)</f>
        <v>N/A</v>
      </c>
      <c r="IL12" s="110" t="str">
        <f>_xlfn.XLOOKUP($E12,'Competitive Activity 1'!$B$28:$B$34,'Competitive Activity 1'!M$28:M$34,"N/A",0,1)</f>
        <v>N/A</v>
      </c>
      <c r="IM12" s="110" t="str">
        <f>_xlfn.XLOOKUP($E12,'Competitive Activity 1'!$B$28:$B$34,'Competitive Activity 1'!N$28:N$34,"N/A",0,1)</f>
        <v>N/A</v>
      </c>
      <c r="IN12" s="110" t="str">
        <f>_xlfn.XLOOKUP($E12,'Competitive Activity 1'!$B$28:$B$34,'Competitive Activity 1'!P$28:P$34,"N/A",0,1)</f>
        <v>N/A</v>
      </c>
      <c r="IO12" s="110" t="str">
        <f>_xlfn.XLOOKUP($E12,'Competitive Activity 2'!$B$20:$B$26,'Competitive Activity 2'!A$20:A$26,"No",0)</f>
        <v>No</v>
      </c>
      <c r="IP12" s="110" t="str">
        <f>_xlfn.XLOOKUP($E12,'Competitive Activity 2'!$B$20:$B$26,'Competitive Activity 2'!L$20:L$26,"N/A",0)</f>
        <v>N/A</v>
      </c>
      <c r="IQ12" s="110" t="str">
        <f>_xlfn.XLOOKUP($E12,'Competitive Activity 2'!$B$20:$B$26,'Competitive Activity 2'!M$20:M$26,"N/A",0)</f>
        <v>N/A</v>
      </c>
      <c r="IR12" s="110" t="str">
        <f>_xlfn.XLOOKUP($E12,'Competitive Activity 2'!$B$20:$B$26,'Competitive Activity 2'!N$20:N$26,"N/A",0)</f>
        <v>N/A</v>
      </c>
      <c r="IS12" s="110" t="str">
        <f>_xlfn.XLOOKUP($E12,'Competitive Activity 2'!$B$20:$B$26,'Competitive Activity 2'!O$20:O$26,"N/A",0)</f>
        <v>N/A</v>
      </c>
      <c r="IT12" s="110" t="str">
        <f>_xlfn.XLOOKUP($E12,'Competitive Activity 2'!$B$20:$B$26,'Competitive Activity 2'!P$20:P$26,"N/A",0)</f>
        <v>N/A</v>
      </c>
      <c r="IU12" s="110" t="str">
        <f>_xlfn.XLOOKUP($E12,'Competitive Activity 2'!$B$20:$B$26,'Competitive Activity 2'!Q$20:Q$26,"N/A",0)</f>
        <v>N/A</v>
      </c>
      <c r="IV12" s="110" t="str">
        <f>_xlfn.XLOOKUP($E12,'Competitive Activity 2'!$B$20:$B$26,'Competitive Activity 2'!R$20:R$26,"N/A",0)</f>
        <v>N/A</v>
      </c>
      <c r="IW12" s="110" t="str">
        <f>_xlfn.XLOOKUP($E12,'Competitive Activity 2'!$B$20:$B$26,'Competitive Activity 2'!S$20:S$26,"N/A",0)</f>
        <v>N/A</v>
      </c>
      <c r="IX12" s="110" t="str">
        <f>_xlfn.XLOOKUP($E12,'Competitive Activity 2'!$B$20:$B$26,'Competitive Activity 2'!T$20:T$26,"N/A",0)</f>
        <v>N/A</v>
      </c>
      <c r="IY12" s="110" t="str">
        <f>_xlfn.XLOOKUP($E12,'Competitive Activity 2'!$B$20:$B$26,'Competitive Activity 2'!U$20:U$26,"N/A",0)</f>
        <v>N/A</v>
      </c>
      <c r="IZ12" s="110" t="str">
        <f>_xlfn.XLOOKUP($E12,'Competitive Activity 2'!$B$30:$B$36,'Competitive Activity 2'!D$30:D$36,"N/A",0)</f>
        <v>N/A</v>
      </c>
      <c r="JA12" s="110" t="str">
        <f>_xlfn.XLOOKUP($E12,'Competitive Activity 2'!$B$30:$B$36,'Competitive Activity 2'!E$30:E$36,"N/A",0)</f>
        <v>N/A</v>
      </c>
      <c r="JB12" s="110" t="str">
        <f>_xlfn.XLOOKUP($E12,'Competitive Activity 2'!$B$30:$B$36,'Competitive Activity 2'!F$30:F$36,"N/A",0)</f>
        <v>N/A</v>
      </c>
      <c r="JC12" s="110" t="str">
        <f>_xlfn.XLOOKUP($E12,'Competitive Activity 2'!$B$30:$B$36,'Competitive Activity 2'!G$30:G$36,"N/A",0)</f>
        <v>N/A</v>
      </c>
      <c r="JD12" s="110" t="str">
        <f>_xlfn.XLOOKUP($E12,'Competitive Activity 2'!$B$30:$B$36,'Competitive Activity 2'!H$30:H$36,"N/A",0)</f>
        <v>N/A</v>
      </c>
      <c r="JE12" s="110" t="str">
        <f>_xlfn.XLOOKUP($E12,'Competitive Activity 2'!$B$30:$B$36,'Competitive Activity 2'!I$30:I$36,"N/A",0)</f>
        <v>N/A</v>
      </c>
      <c r="JF12" s="110" t="str">
        <f>_xlfn.XLOOKUP($E12,'Competitive Activity 2'!$B$30:$B$36,'Competitive Activity 2'!J$30:J$36,"N/A",0)</f>
        <v>N/A</v>
      </c>
      <c r="JG12" s="110" t="str">
        <f>_xlfn.XLOOKUP($E12,'Competitive Activity 2'!$B$30:$B$36,'Competitive Activity 2'!K$30:K$36,"N/A",0)</f>
        <v>N/A</v>
      </c>
      <c r="JH12" s="110" t="str">
        <f>_xlfn.XLOOKUP($E12,'Competitive Activity 2'!$B$30:$B$36,'Competitive Activity 2'!L$30:L$36,"N/A",0)</f>
        <v>N/A</v>
      </c>
      <c r="JI12" s="110" t="str">
        <f>_xlfn.XLOOKUP($E12,'Competitive Activity 2'!$B$30:$B$36,'Competitive Activity 2'!M$30:M$36,"N/A",0)</f>
        <v>N/A</v>
      </c>
      <c r="JJ12" s="110" t="str">
        <f>_xlfn.XLOOKUP($E12,'Competitive Activity 2'!$B$30:$B$36,'Competitive Activity 2'!N$30:N$36,"N/A",0)</f>
        <v>N/A</v>
      </c>
      <c r="JK12" s="110" t="str">
        <f>_xlfn.XLOOKUP($E12,'Competitive Activity 2'!$B$40:$B$46,'Competitive Activity 2'!D$40:D$46,"N/A",0)</f>
        <v>N/A</v>
      </c>
      <c r="JL12" s="110" t="str">
        <f>_xlfn.XLOOKUP($E12,'Competitive Activity 2'!$B$40:$B$46,'Competitive Activity 2'!E$40:E$46,"N/A",0)</f>
        <v>N/A</v>
      </c>
      <c r="JM12" s="110" t="str">
        <f>_xlfn.XLOOKUP($E12,'Competitive Activity 2'!$B$40:$B$46,'Competitive Activity 2'!F$40:F$46,"N/A",0)</f>
        <v>N/A</v>
      </c>
      <c r="JN12" s="110" t="str">
        <f>_xlfn.XLOOKUP($E12,'Competitive Activity 2'!$B$40:$B$46,'Competitive Activity 2'!G$40:G$46,"N/A",0)</f>
        <v>N/A</v>
      </c>
      <c r="JO12" s="110" t="str">
        <f>_xlfn.XLOOKUP($E12,'Competitive Activity 2'!$B$40:$B$46,'Competitive Activity 2'!H$40:H$46,"N/A",0)</f>
        <v>N/A</v>
      </c>
      <c r="JP12" s="110" t="str">
        <f>_xlfn.XLOOKUP($E12,'Competitive Activity 2'!$B$40:$B$46,'Competitive Activity 2'!I$40:I$46,"N/A",0)</f>
        <v>N/A</v>
      </c>
      <c r="JQ12" s="110" t="str">
        <f>_xlfn.XLOOKUP($E12,'Competitive Activity 2'!$B$40:$B$46,'Competitive Activity 2'!J$40:J$46,"N/A",0)</f>
        <v>N/A</v>
      </c>
      <c r="JR12" s="110" t="str">
        <f>_xlfn.XLOOKUP($E12,'Competitive Activity 2'!$B$40:$B$46,'Competitive Activity 2'!K$40:K$46,"N/A",0)</f>
        <v>N/A</v>
      </c>
      <c r="JS12" s="110" t="str">
        <f>_xlfn.XLOOKUP($E12,'Competitive Activity 2'!$B$40:$B$46,'Competitive Activity 2'!M$40:M$46,"N/A",0)</f>
        <v>N/A</v>
      </c>
    </row>
    <row r="13" spans="1:279" s="117" customFormat="1" ht="50.15" customHeight="1" x14ac:dyDescent="0.35">
      <c r="A13" s="110" t="str">
        <f>'1-Cover Sheet'!$C$9</f>
        <v>Select One</v>
      </c>
      <c r="B13" s="110" t="str">
        <f>'1-Cover Sheet'!$F$9</f>
        <v>N/A</v>
      </c>
      <c r="C13" s="110">
        <f>'Summary Sheet'!$D$8</f>
        <v>0</v>
      </c>
      <c r="D13" s="110">
        <f>'Summary Sheet'!$D$10</f>
        <v>0</v>
      </c>
      <c r="E13" s="56">
        <f>'Drop Down Box'!B115</f>
        <v>0</v>
      </c>
      <c r="F13" s="56">
        <f>'Drop Down Box'!C115</f>
        <v>0</v>
      </c>
      <c r="G13" s="56">
        <f>'Drop Down Box'!D115</f>
        <v>0</v>
      </c>
      <c r="H13" s="56" t="str">
        <f>_xlfn.XLOOKUP(E13,'Drop Down Box'!$B$104:$B$187,'Drop Down Box'!$A$104:$A$187,"Unknown",0)</f>
        <v>Activity 1</v>
      </c>
      <c r="I13" s="112" t="str">
        <f>_xlfn.XLOOKUP($E13,'Activity 2'!$B$30:$B$36,'Activity 2'!$N$30:$N$36,"N/A",0)</f>
        <v>N/A</v>
      </c>
      <c r="J13" s="113" t="str">
        <f>_xlfn.XLOOKUP($E13,'Activity 2'!$B$30:$B$36,'Activity 2'!$P$30:$P$36,"N/A",0)</f>
        <v>N/A</v>
      </c>
      <c r="K13" s="110">
        <f>_xlfn.XLOOKUP($E13,'Activity 2'!$B$20:$B$26,'Activity 2'!E$20:E$26,0,0)</f>
        <v>0</v>
      </c>
      <c r="L13" s="114">
        <f>_xlfn.XLOOKUP($E13,'Activity 2'!$B$20:$B$26,'Activity 2'!F$20:F$26,0,0)</f>
        <v>0</v>
      </c>
      <c r="M13" s="277">
        <f>_xlfn.XLOOKUP($E13,'Activity 2'!$B$20:$B$26,'Activity 2'!G$20:G$26,0,0)</f>
        <v>0</v>
      </c>
      <c r="N13" s="110" t="str">
        <f>_xlfn.XLOOKUP($E13,'Activity 1'!$B$17:$B$23,'Activity 1'!$A$17:$A$23,"No",0,1)</f>
        <v>No</v>
      </c>
      <c r="O13" s="110" t="str">
        <f>_xlfn.XLOOKUP($E13,'Activity 1'!$B$17:$B$23,'Activity 1'!$H$17:$H$23,"N/A",0,1)</f>
        <v>N/A</v>
      </c>
      <c r="P13" s="110" t="str">
        <f>_xlfn.XLOOKUP($E13,'Activity 1'!$B$17:$B$23,'Activity 1'!I$17:I$23,"N/A",0,1)</f>
        <v>N/A</v>
      </c>
      <c r="Q13" s="115" t="str">
        <f>_xlfn.XLOOKUP($E13,'Activity 1'!$B$17:$B$23,'Activity 1'!J$17:J$23,"N/A",0,1)</f>
        <v>N/A</v>
      </c>
      <c r="R13" s="115" t="str">
        <f>_xlfn.XLOOKUP($E13,'Activity 1'!$B$17:$B$23,'Activity 1'!K$17:K$23,"N/A",0,1)</f>
        <v>N/A</v>
      </c>
      <c r="S13" s="115" t="str">
        <f>_xlfn.XLOOKUP($E13,'Activity 1'!$B$17:$B$23,'Activity 1'!L$17:L$23,"N/A",0,1)</f>
        <v>N/A</v>
      </c>
      <c r="T13" s="115" t="str">
        <f>_xlfn.XLOOKUP($E13,'Activity 1'!$B$17:$B$23,'Activity 1'!M$17:M$23,"N/A",0,1)</f>
        <v>N/A</v>
      </c>
      <c r="U13" s="115" t="str">
        <f>_xlfn.XLOOKUP($E13,'Activity 1'!$B$17:$B$23,'Activity 1'!N$17:N$23,"N/A",0,1)</f>
        <v>N/A</v>
      </c>
      <c r="V13" s="115">
        <f t="shared" si="1"/>
        <v>0</v>
      </c>
      <c r="W13" s="110" t="str">
        <f>_xlfn.XLOOKUP($E13,'Activity 1'!$B$17:$B$23,'Activity 1'!O$17:O$23,"N/A",0,1)</f>
        <v>N/A</v>
      </c>
      <c r="X13" s="110" t="str">
        <f>_xlfn.XLOOKUP($E13,'Activity 1'!$B$17:$B$23,'Activity 1'!P$17:P$23,"N/A",0,1)</f>
        <v>N/A</v>
      </c>
      <c r="Y13" s="110" t="str">
        <f>_xlfn.XLOOKUP($E13,'Activity 1'!$B$17:$B$23,'Activity 1'!Q$17:Q$23,"N/A",0,1)</f>
        <v>N/A</v>
      </c>
      <c r="Z13" s="110" t="str">
        <f>_xlfn.XLOOKUP($E13,'Activity 1'!$B$17:$B$23,'Activity 1'!R$17:R$23,"N/A",0,1)</f>
        <v>N/A</v>
      </c>
      <c r="AA13" s="110" t="str">
        <f>_xlfn.XLOOKUP($E13,'Activity 1'!$B$17:$B$23,'Activity 1'!S$17:S$23,"N/A",0,1)</f>
        <v>N/A</v>
      </c>
      <c r="AB13" s="110" t="str">
        <f>_xlfn.XLOOKUP($E13,'Activity 1'!$B$17:$B$23,'Activity 1'!T$17:T$23,"N/A",0,1)</f>
        <v>N/A</v>
      </c>
      <c r="AC13" s="110" t="str">
        <f>_xlfn.XLOOKUP($E13,'Activity 1'!$B$17:$B$23,'Activity 1'!U$17:U$23,"N/A",0,1)</f>
        <v>N/A</v>
      </c>
      <c r="AD13" s="110" t="str">
        <f>_xlfn.XLOOKUP($E13,'Activity 1'!$B$17:$B$23,'Activity 1'!V$17:V$23,"N/A",0,1)</f>
        <v>N/A</v>
      </c>
      <c r="AE13" s="110" t="str">
        <f>_xlfn.XLOOKUP($E13,'Activity 1'!$B$27:$B$33,'Activity 1'!C$27:C$33,"N/A",0,1)</f>
        <v>N/A</v>
      </c>
      <c r="AF13" s="110" t="str">
        <f>_xlfn.XLOOKUP($E13,'Activity 1'!$B$27:$B$33,'Activity 1'!D$27:D$33,"N/A",0,1)</f>
        <v>N/A</v>
      </c>
      <c r="AG13" s="110" t="str">
        <f>_xlfn.XLOOKUP($E13,'Activity 1'!$B$27:$B$33,'Activity 1'!E$27:E$33,"N/A",0,1)</f>
        <v>N/A</v>
      </c>
      <c r="AH13" s="110" t="str">
        <f>_xlfn.XLOOKUP($E13,'Activity 1'!$B$27:$B$33,'Activity 1'!F$27:F$33,"N/A",0,1)</f>
        <v>N/A</v>
      </c>
      <c r="AI13" s="110" t="str">
        <f>_xlfn.XLOOKUP($E13,'Activity 1'!$B$27:$B$33,'Activity 1'!G$27:G$33,"N/A",0,1)</f>
        <v>N/A</v>
      </c>
      <c r="AJ13" s="110" t="str">
        <f>_xlfn.XLOOKUP($E13,'Activity 1'!$B$27:$B$33,'Activity 1'!H$27:H$33,"N/A",0,1)</f>
        <v>N/A</v>
      </c>
      <c r="AK13" s="110" t="str">
        <f>_xlfn.XLOOKUP($E13,'Activity 1'!$B$27:$B$33,'Activity 1'!I$27:I$33,"N/A",0,1)</f>
        <v>N/A</v>
      </c>
      <c r="AL13" s="110" t="str">
        <f>_xlfn.XLOOKUP($E13,'Activity 1'!$B$27:$B$33,'Activity 1'!J$27:J$33,"N/A",0,1)</f>
        <v>N/A</v>
      </c>
      <c r="AM13" s="110" t="str">
        <f>_xlfn.XLOOKUP($E13,'Activity 1'!$B$27:$B$33,'Activity 1'!K$27:K$33,"N/A",0,1)</f>
        <v>N/A</v>
      </c>
      <c r="AN13" s="110" t="str">
        <f>_xlfn.XLOOKUP($E13,'Activity 1'!$B$27:$B$33,'Activity 1'!L$27:L$33,"N/A",0,1)</f>
        <v>N/A</v>
      </c>
      <c r="AO13" s="110" t="str">
        <f>_xlfn.XLOOKUP($E13,'Activity 1'!$B$27:$B$33,'Activity 1'!M$27:M$33,"N/A",0,1)</f>
        <v>N/A</v>
      </c>
      <c r="AP13" s="110" t="str">
        <f>_xlfn.XLOOKUP($E13,'Activity 1'!$B$27:$B$33,'Activity 1'!O$27:O$33,"N/A",0,1)</f>
        <v>N/A</v>
      </c>
      <c r="AQ13" s="110" t="str">
        <f>_xlfn.XLOOKUP($E13,'Activity 1'!$B$27:$B$33,'Activity 1'!Q$27:Q$33,"N/A",0,1)</f>
        <v>N/A</v>
      </c>
      <c r="AR13" s="110" t="str">
        <f>_xlfn.XLOOKUP($E13,'Activity 2'!$B$20:$B$26,'Activity 2'!$A$20:$A$26,"No",0,1)</f>
        <v>No</v>
      </c>
      <c r="AS13" s="110" t="str">
        <f>_xlfn.XLOOKUP($E13,'Activity 2'!B$20:B$26,'Activity 2'!H$20:H$26,"N/A",0)</f>
        <v>N/A</v>
      </c>
      <c r="AT13" s="110" t="str">
        <f>_xlfn.XLOOKUP($E13,'Activity 2'!C$20:C$26,'Activity 2'!I$20:I$26,"N/A",0)</f>
        <v>N/A</v>
      </c>
      <c r="AU13" s="110" t="str">
        <f>_xlfn.XLOOKUP($E13,'Activity 2'!D$20:D$26,'Activity 2'!J$20:J$26,"N/A",0)</f>
        <v>N/A</v>
      </c>
      <c r="AV13" s="110" t="str">
        <f>_xlfn.XLOOKUP($E13,'Activity 2'!E$20:E$26,'Activity 2'!K$20:K$26,"N/A",0)</f>
        <v>N/A</v>
      </c>
      <c r="AW13" s="110" t="str">
        <f>_xlfn.XLOOKUP($E13,'Activity 2'!F$20:F$26,'Activity 2'!L$20:L$26,"N/A",0)</f>
        <v>N/A</v>
      </c>
      <c r="AX13" s="110" t="str">
        <f>_xlfn.XLOOKUP($E13,'Activity 2'!G$20:G$26,'Activity 2'!M$20:M$26,"N/A",0)</f>
        <v>N/A</v>
      </c>
      <c r="AY13" s="110" t="str">
        <f>_xlfn.XLOOKUP($E13,'Activity 2'!H$20:H$26,'Activity 2'!N$20:N$26,"N/A",0)</f>
        <v>N/A</v>
      </c>
      <c r="AZ13" s="110" t="str">
        <f>_xlfn.XLOOKUP($E13,'Activity 2'!I$20:I$26,'Activity 2'!O$20:O$26,"N/A",0)</f>
        <v>N/A</v>
      </c>
      <c r="BA13" s="110" t="str">
        <f>_xlfn.XLOOKUP($E13,'Activity 2'!J$20:J$26,'Activity 2'!P$20:P$26,"N/A",0)</f>
        <v>N/A</v>
      </c>
      <c r="BB13" s="110" t="str">
        <f>_xlfn.XLOOKUP($E13,'Activity 2'!K$20:K$26,'Activity 2'!Q$20:Q$26,"N/A",0)</f>
        <v>N/A</v>
      </c>
      <c r="BC13" s="110" t="str">
        <f>_xlfn.XLOOKUP($E13,'Activity 2'!L$20:L$26,'Activity 2'!R$20:R$26,"N/A",0)</f>
        <v>N/A</v>
      </c>
      <c r="BD13" s="110" t="str">
        <f>_xlfn.XLOOKUP($E13,'Activity 2'!M$20:M$26,'Activity 2'!S$20:S$26,"N/A",0)</f>
        <v>N/A</v>
      </c>
      <c r="BE13" s="110" t="str">
        <f>_xlfn.XLOOKUP($E13,'Activity 2'!N$20:N$26,'Activity 2'!T$20:T$26,"N/A",0)</f>
        <v>N/A</v>
      </c>
      <c r="BF13" s="110" t="str">
        <f>_xlfn.XLOOKUP($E13,'Activity 2'!O$20:O$26,'Activity 2'!U$20:U$26,"N/A",0)</f>
        <v>N/A</v>
      </c>
      <c r="BG13" s="110" t="str">
        <f>_xlfn.XLOOKUP($E13,'Activity 2'!P$20:P$26,'Activity 2'!V$20:V$26,"N/A",0)</f>
        <v>N/A</v>
      </c>
      <c r="BH13" s="110" t="str">
        <f>_xlfn.XLOOKUP($E13,'Activity 2'!$B$30:$B$36,'Activity 2'!C$30:C$36,"N/A",0,1)</f>
        <v>N/A</v>
      </c>
      <c r="BI13" s="42" t="str">
        <f>_xlfn.XLOOKUP($E13,'Activity 2'!$B$30:$B$36,'Activity 2'!D$30:D$36,"N/A",0,1)</f>
        <v>N/A</v>
      </c>
      <c r="BJ13" s="110" t="str">
        <f>_xlfn.XLOOKUP($E13,'Activity 2'!$B$30:$B$36,'Activity 2'!E$30:E$36,"N/A",0,1)</f>
        <v>N/A</v>
      </c>
      <c r="BK13" s="110" t="str">
        <f>_xlfn.XLOOKUP($E13,'Activity 2'!$B$30:$B$36,'Activity 2'!F$30:F$36,"N/A",0,1)</f>
        <v>N/A</v>
      </c>
      <c r="BL13" s="110" t="str">
        <f>_xlfn.XLOOKUP($E13,'Activity 2'!$B$30:$B$36,'Activity 2'!G$30:G$36,"N/A",0,1)</f>
        <v>N/A</v>
      </c>
      <c r="BM13" s="110" t="str">
        <f>_xlfn.XLOOKUP($E13,'Activity 2'!$B$30:$B$36,'Activity 2'!H$30:H$36,"N/A",0,1)</f>
        <v>N/A</v>
      </c>
      <c r="BN13" s="110" t="str">
        <f>_xlfn.XLOOKUP($E13,'Activity 2'!$B$30:$B$36,'Activity 2'!I$30:I$36,"N/A",0,1)</f>
        <v>N/A</v>
      </c>
      <c r="BO13" s="110" t="str">
        <f>_xlfn.XLOOKUP($E13,'Activity 2'!$B$30:$B$36,'Activity 2'!J$30:J$36,"N/A",0,1)</f>
        <v>N/A</v>
      </c>
      <c r="BP13" s="110" t="str">
        <f>_xlfn.XLOOKUP($E13,'Activity 2'!$B$30:$B$36,'Activity 2'!K$30:K$36,"N/A",0,1)</f>
        <v>N/A</v>
      </c>
      <c r="BQ13" s="110" t="str">
        <f>_xlfn.XLOOKUP($E13,'Activity 2'!$B$30:$B$36,'Activity 2'!L$30:L$36,"N/A",0,1)</f>
        <v>N/A</v>
      </c>
      <c r="BR13" s="110" t="str">
        <f>_xlfn.XLOOKUP($E13,'Activity 2'!$B$30:$B$36,'Activity 2'!M$30:M$36,"N/A",0,1)</f>
        <v>N/A</v>
      </c>
      <c r="BS13" s="110" t="str">
        <f>_xlfn.XLOOKUP($E13,'Activity 2'!$B$30:$B$36,'Activity 2'!O$30:O$36,"N/A",0,1)</f>
        <v>N/A</v>
      </c>
      <c r="BT13" s="110" t="str">
        <f>_xlfn.XLOOKUP($E13,'Activity 2'!$B$30:$B$36,'Activity 2'!Q$30:Q$36,"N/A",0,1)</f>
        <v>N/A</v>
      </c>
      <c r="BU13" s="118"/>
      <c r="BV13" s="277" t="str">
        <f>_xlfn.XLOOKUP($E13,'Activity 3'!$B$20:$B$26,'Activity 3'!K$20:K$26,"N/A",0,1)</f>
        <v>N/A</v>
      </c>
      <c r="BW13" s="277" t="str">
        <f>_xlfn.XLOOKUP($E13,'Activity 3'!$B$20:$B$26,'Activity 3'!L$20:L$26,"N/A",0,1)</f>
        <v>N/A</v>
      </c>
      <c r="BX13" s="277" t="str">
        <f>_xlfn.XLOOKUP($E13,'Activity 3'!$B$20:$B$26,'Activity 3'!M$20:M$26,"N/A",0,1)</f>
        <v>N/A</v>
      </c>
      <c r="BY13" s="277" t="str">
        <f>_xlfn.XLOOKUP($E13,'Activity 3'!$B$20:$B$26,'Activity 3'!N$20:N$26,"N/A",0,1)</f>
        <v>N/A</v>
      </c>
      <c r="BZ13" s="277" t="str">
        <f>_xlfn.XLOOKUP($E13,'Activity 3'!$B$20:$B$26,'Activity 3'!O$20:O$26,"N/A",0,1)</f>
        <v>N/A</v>
      </c>
      <c r="CA13" s="277" t="str">
        <f>_xlfn.XLOOKUP($E13,'Activity 3'!$B$20:$B$26,'Activity 3'!R$20:R$26,"N/A",0,1)</f>
        <v>N/A</v>
      </c>
      <c r="CB13" s="110" t="str">
        <f>_xlfn.XLOOKUP($E13,'Activity 4'!$B$20:$B$26,'Activity 4'!$A$20:$A$26,"No",0,1)</f>
        <v>No</v>
      </c>
      <c r="CC13" s="110" t="str">
        <f>_xlfn.XLOOKUP($E13,'Activity 4'!$B$20:$B$26,'Activity 4'!L$20:L$26,"N/A",0,1)</f>
        <v>N/A</v>
      </c>
      <c r="CD13" s="110" t="str">
        <f>_xlfn.XLOOKUP($E13,'Activity 4'!$B$20:$B$26,'Activity 4'!I$20:I$26,"N/A",0,1)</f>
        <v>N/A</v>
      </c>
      <c r="CE13" s="110" t="str">
        <f>_xlfn.XLOOKUP($E13,'Activity 4'!$B$20:$B$26,'Activity 4'!M$20:M$26,"N/A",0,1)</f>
        <v>N/A</v>
      </c>
      <c r="CF13" s="110" t="str">
        <f>_xlfn.XLOOKUP($E13,'Activity 5'!$B$16:$B$22,'Activity 5'!$A$16:$A$22,"No",0,1)</f>
        <v>No</v>
      </c>
      <c r="CG13" s="110" t="str">
        <f>_xlfn.XLOOKUP($E13,'Activity 5'!$B$16:$B$22,'Activity 5'!J$16:J$22,"N/A",0,1)</f>
        <v>N/A</v>
      </c>
      <c r="CH13" s="110" t="str">
        <f>_xlfn.XLOOKUP($E13,'Activity 5'!$B$16:$B$22,'Activity 5'!K$16:K$22,"N/A",0,1)</f>
        <v>N/A</v>
      </c>
      <c r="CI13" s="110" t="str">
        <f>_xlfn.XLOOKUP($E13,'Activity 5'!$B$16:$B$22,'Activity 5'!N$16:N$22,"N/A",0,1)</f>
        <v>N/A</v>
      </c>
      <c r="CJ13" s="110" t="str">
        <f>_xlfn.XLOOKUP($E13,'Activity 5'!$B$16:$B$22,'Activity 5'!O$16:O$22,"N/A",0,1)</f>
        <v>N/A</v>
      </c>
      <c r="CK13" s="110" t="str">
        <f>_xlfn.XLOOKUP($E13,'Activity 5'!$B$16:$B$22,'Activity 5'!P$16:P$22,"N/A",0,1)</f>
        <v>N/A</v>
      </c>
      <c r="CL13" s="110" t="str">
        <f>_xlfn.XLOOKUP($E13,'Activity 5'!$B$16:$B$22,'Activity 5'!Q$16:Q$22,"N/A",0,1)</f>
        <v>N/A</v>
      </c>
      <c r="CM13" s="110" t="str">
        <f>_xlfn.XLOOKUP($E13,'Activity 5'!$B$16:$B$22,'Activity 5'!R$16:R$22,"N/A",0,1)</f>
        <v>N/A</v>
      </c>
      <c r="CN13" s="110" t="str">
        <f>_xlfn.XLOOKUP($E13,'Activity 6'!$B$21:$B$27,'Activity 6'!A$21:A$27,"No",0,1)</f>
        <v>No</v>
      </c>
      <c r="CO13" s="110" t="str">
        <f>_xlfn.XLOOKUP($E13,'Activity 6'!$B$21:$B$27,'Activity 6'!K$21:K$27,"N/A",0,1)</f>
        <v>N/A</v>
      </c>
      <c r="CP13" s="110" t="str">
        <f>_xlfn.XLOOKUP($E13,'Activity 6'!$B$21:$B$27,'Activity 6'!L$21:L$27,"N/A",0,1)</f>
        <v>N/A</v>
      </c>
      <c r="CQ13" s="110" t="str">
        <f>_xlfn.XLOOKUP($E13,'Activity 6'!$B$21:$B$27,'Activity 6'!M$21:M$27,"N/A",0,1)</f>
        <v>N/A</v>
      </c>
      <c r="CR13" s="110" t="str">
        <f>_xlfn.XLOOKUP($E13,'Activity 6'!$B$21:$B$27,'Activity 6'!N$21:N$27,"N/A",0,1)</f>
        <v>N/A</v>
      </c>
      <c r="CS13" s="110" t="str">
        <f>_xlfn.XLOOKUP($E13,'Activity 6'!$B$21:$B$27,'Activity 6'!O$21:O$27,"N/A",0,1)</f>
        <v>N/A</v>
      </c>
      <c r="CT13" s="110" t="str">
        <f>_xlfn.XLOOKUP($E13,'Activity 6'!$B$21:$B$27,'Activity 6'!P$21:P$27,"N/A",0,1)</f>
        <v>N/A</v>
      </c>
      <c r="CU13" s="110" t="str">
        <f>_xlfn.XLOOKUP($E13,'Activity 6'!$B$21:$B$27,'Activity 6'!Q$21:Q$27,"N/A",0,1)</f>
        <v>N/A</v>
      </c>
      <c r="CV13" s="110" t="str">
        <f>_xlfn.XLOOKUP($E13,'Activity 6'!$B$21:$B$27,'Activity 6'!R$21:R$27,"N/A",0,1)</f>
        <v>N/A</v>
      </c>
      <c r="CW13" s="110" t="str">
        <f>_xlfn.XLOOKUP($E13,'Activity 6'!$B$21:$B$27,'Activity 6'!S$21:S$27,"N/A",0,1)</f>
        <v>N/A</v>
      </c>
      <c r="CX13" s="110" t="str">
        <f>_xlfn.XLOOKUP($E13,'Activity 6'!$B$21:$B$27,'Activity 6'!T$21:T$27,"N/A",0,1)</f>
        <v>N/A</v>
      </c>
      <c r="CY13" s="110" t="str">
        <f>_xlfn.XLOOKUP($E13,'Activity 6'!$B$21:$B$27,'Activity 6'!U$21:U$27,"N/A",0,1)</f>
        <v>N/A</v>
      </c>
      <c r="CZ13" s="110" t="str">
        <f>_xlfn.XLOOKUP($E13,'Activity 6'!$B$36:$B$42,'Activity 6'!C$36:C$42,"N/A",0,1)</f>
        <v>N/A</v>
      </c>
      <c r="DA13" s="110" t="str">
        <f>_xlfn.XLOOKUP($E13,'Activity 6'!$B$36:$B$42,'Activity 6'!D$36:D$42,"N/A",0,1)</f>
        <v>N/A</v>
      </c>
      <c r="DB13" s="110" t="str">
        <f>_xlfn.XLOOKUP($E13,'Activity 6'!$B$36:$B$42,'Activity 6'!E$36:E$42,"N/A",0,1)</f>
        <v>N/A</v>
      </c>
      <c r="DC13" s="110" t="str">
        <f>_xlfn.XLOOKUP($E13,'Activity 6'!$B$36:$B$42,'Activity 6'!F$36:F$42,"N/A",0,1)</f>
        <v>N/A</v>
      </c>
      <c r="DD13" s="110" t="str">
        <f>_xlfn.XLOOKUP($E13,'Activity 6'!$B$36:$B$42,'Activity 6'!G$36:G$42,"N/A",0,1)</f>
        <v>N/A</v>
      </c>
      <c r="DE13" s="110" t="str">
        <f>_xlfn.XLOOKUP($E13,'Activity 6'!$B$36:$B$42,'Activity 6'!H$36:H$42,"N/A",0,1)</f>
        <v>N/A</v>
      </c>
      <c r="DF13" s="110" t="str">
        <f>_xlfn.XLOOKUP($E13,'Activity 6'!$B$36:$B$42,'Activity 6'!I$36:I$42,"N/A",0,1)</f>
        <v>N/A</v>
      </c>
      <c r="DG13" s="110" t="str">
        <f>_xlfn.XLOOKUP($E13,'Activity 6'!$B$36:$B$42,'Activity 6'!J$36:J$42,"N/A",0,1)</f>
        <v>N/A</v>
      </c>
      <c r="DH13" s="110" t="str">
        <f>_xlfn.XLOOKUP($E13,'Activity 6'!$B$36:$B$42,'Activity 6'!K$36:K$42,"N/A",0,1)</f>
        <v>N/A</v>
      </c>
      <c r="DI13" s="110" t="str">
        <f>_xlfn.XLOOKUP($E13,'Activity 6'!$B$36:$B$42,'Activity 6'!L$36:L$42,"N/A",0,1)</f>
        <v>N/A</v>
      </c>
      <c r="DJ13" s="110" t="str">
        <f>_xlfn.XLOOKUP($E13,'Activity 6'!$B$36:$B$42,'Activity 6'!M$36:M$42,"N/A",0,1)</f>
        <v>N/A</v>
      </c>
      <c r="DK13" s="110" t="str">
        <f>_xlfn.XLOOKUP($E13,'Activity 6'!$B$36:$B$42,'Activity 6'!N$36:N$42,"N/A",0,1)</f>
        <v>N/A</v>
      </c>
      <c r="DL13" s="110" t="str">
        <f>_xlfn.XLOOKUP($E13,'Activity 6'!$B$46:$B$52,'Activity 6'!C$46:C$52,"N/A",0,1)</f>
        <v>N/A</v>
      </c>
      <c r="DM13" s="110" t="str">
        <f>_xlfn.XLOOKUP($E13,'Activity 6'!$B$46:$B$52,'Activity 6'!D$46:D$52,"N/A",0,1)</f>
        <v>N/A</v>
      </c>
      <c r="DN13" s="110" t="str">
        <f>_xlfn.XLOOKUP($E13,'Activity 6'!$B$46:$B$52,'Activity 6'!E$46:E$52,"N/A",0,1)</f>
        <v>N/A</v>
      </c>
      <c r="DO13" s="110" t="str">
        <f>_xlfn.XLOOKUP($E13,'Activity 6'!$B$46:$B$52,'Activity 6'!F$46:F$52,"N/A",0,1)</f>
        <v>N/A</v>
      </c>
      <c r="DP13" s="110" t="str">
        <f>_xlfn.XLOOKUP($E13,'Activity 6'!$B$46:$B$52,'Activity 6'!G$46:G$52,"N/A",0,1)</f>
        <v>N/A</v>
      </c>
      <c r="DQ13" s="110" t="str">
        <f>_xlfn.XLOOKUP($E13,'Activity 6'!$B$46:$B$52,'Activity 6'!H$46:H$52,"N/A",0,1)</f>
        <v>N/A</v>
      </c>
      <c r="DR13" s="110" t="str">
        <f>_xlfn.XLOOKUP($E13,'Activity 6'!$B$46:$B$52,'Activity 6'!I$46:I$52,"N/A",0,1)</f>
        <v>N/A</v>
      </c>
      <c r="DS13" s="110" t="str">
        <f>_xlfn.XLOOKUP($E13,'Activity 6'!$B$46:$B$52,'Activity 6'!J$46:J$52,"N/A",0,1)</f>
        <v>N/A</v>
      </c>
      <c r="DT13" s="110" t="str">
        <f>_xlfn.XLOOKUP($E13,'Activity 6'!$B$46:$B$52,'Activity 6'!K$46:K$52,"N/A",0,1)</f>
        <v>N/A</v>
      </c>
      <c r="DU13" s="110" t="str">
        <f>_xlfn.XLOOKUP($E13,'Activity 6'!$B$46:$B$52,'Activity 6'!M$46:M$52,"N/A",0,1)</f>
        <v>N/A</v>
      </c>
      <c r="DV13" s="110" t="str">
        <f>_xlfn.XLOOKUP($E13,'Activity 7'!$B$20:$B$26,'Activity 7'!$A$20:$A$26,"No",0,1)</f>
        <v>No</v>
      </c>
      <c r="DW13" s="110" t="str">
        <f>_xlfn.XLOOKUP($E13,'Activity 7'!$B$20:$B$26,'Activity 7'!M$20:M$26,"N/A",0,1)</f>
        <v>N/A</v>
      </c>
      <c r="DX13" s="110" t="str">
        <f>_xlfn.XLOOKUP($E13,'Activity 7'!$B$20:$B$26,'Activity 7'!K$20:K$26,"N/A",0,1)</f>
        <v>N/A</v>
      </c>
      <c r="DY13" s="110" t="str">
        <f>_xlfn.XLOOKUP($E13,'Activity 7'!$B$20:$B$26,'Activity 7'!N$20:N$26,"N/A",0,1)</f>
        <v>N/A</v>
      </c>
      <c r="DZ13" s="110" t="str">
        <f>_xlfn.XLOOKUP($E13,'Activity 7'!$B$20:$B$26,'Activity 7'!O$20:O$26,"N/A",0,1)</f>
        <v>N/A</v>
      </c>
      <c r="EA13" s="110" t="str">
        <f>_xlfn.XLOOKUP($E13,'Activity 7'!$B$20:$B$26,'Activity 7'!P$20:P$26,"N/A",0,1)</f>
        <v>N/A</v>
      </c>
      <c r="EB13" s="110" t="str">
        <f>_xlfn.XLOOKUP($E13,'Activity 7'!$B$20:$B$26,'Activity 7'!Q$20:Q$26,"N/A",0,1)</f>
        <v>N/A</v>
      </c>
      <c r="EC13" s="110" t="str">
        <f>_xlfn.XLOOKUP($E13,'Activity 7'!$B$20:$B$26,'Activity 7'!R$20:R$26,"N/A",0,1)</f>
        <v>N/A</v>
      </c>
      <c r="ED13" s="110" t="str">
        <f>_xlfn.XLOOKUP($E13,'Activity 7'!$B$20:$B$26,'Activity 7'!S$20:S$26,"N/A",0,1)</f>
        <v>N/A</v>
      </c>
      <c r="EE13" s="110" t="str">
        <f>_xlfn.XLOOKUP($E13,'Activity 7'!$B$20:$B$26,'Activity 7'!T$20:T$26,"N/A",0,1)</f>
        <v>N/A</v>
      </c>
      <c r="EF13" s="110" t="str">
        <f>_xlfn.XLOOKUP($E13,'Activity 7'!$B$20:$B$26,'Activity 7'!U$20:U$26,"N/A",0,1)</f>
        <v>N/A</v>
      </c>
      <c r="EG13" s="110" t="str">
        <f>_xlfn.XLOOKUP($E13,'Activity 7'!$B$20:$B$26,'Activity 7'!V$20:V$26,"N/A",0,1)</f>
        <v>N/A</v>
      </c>
      <c r="EH13" s="110" t="str">
        <f>_xlfn.XLOOKUP($E13,'Activity 7'!$B$30:$B$36,'Activity 7'!E$30:E$36,"N/A",0,1)</f>
        <v>N/A</v>
      </c>
      <c r="EI13" s="110" t="str">
        <f>_xlfn.XLOOKUP($E13,'Activity 7'!$B$30:$B$36,'Activity 7'!G$30:G$36,"N/A",0,1)</f>
        <v>N/A</v>
      </c>
      <c r="EJ13" s="110" t="str">
        <f>_xlfn.XLOOKUP($E13,'Activity 7'!$B$30:$B$36,'Activity 7'!I$30:I$36,"N/A",0,1)</f>
        <v>N/A</v>
      </c>
      <c r="EK13" s="110" t="str">
        <f>_xlfn.XLOOKUP($E13,'Activity 7'!$B$30:$B$36,'Activity 7'!J$30:J$36,"N/A",0,1)</f>
        <v>N/A</v>
      </c>
      <c r="EL13" s="110" t="str">
        <f>_xlfn.XLOOKUP($E13,'Activity 7'!$B$30:$B$36,'Activity 7'!K$30:K$36,"N/A",0,1)</f>
        <v>N/A</v>
      </c>
      <c r="EM13" s="110" t="str">
        <f>_xlfn.XLOOKUP($E13,'Activity 7'!$B$30:$B$36,'Activity 7'!L$30:L$36,"N/A",0,1)</f>
        <v>N/A</v>
      </c>
      <c r="EN13" s="110" t="str">
        <f>_xlfn.XLOOKUP($E13,'Activity 7'!$B$30:$B$36,'Activity 7'!M$30:M$36,"N/A",0,1)</f>
        <v>N/A</v>
      </c>
      <c r="EO13" s="110" t="str">
        <f>_xlfn.XLOOKUP($E13,'Activity 7'!$B$30:$B$36,'Activity 7'!N$30:N$36,"N/A",0,1)</f>
        <v>N/A</v>
      </c>
      <c r="EP13" s="110" t="str">
        <f>_xlfn.XLOOKUP($E13,'Activity 7'!$B$30:$B$36,'Activity 7'!P$30:P$36,"N/A",0,1)</f>
        <v>N/A</v>
      </c>
      <c r="EQ13" s="110" t="str">
        <f>_xlfn.XLOOKUP($E13,'Activity 8'!$B$20:$B$26,'Activity 8'!A$20:A$26,"No",0,1)</f>
        <v>No</v>
      </c>
      <c r="ER13" s="110" t="str">
        <f>_xlfn.XLOOKUP($E13,'Activity 8'!$B$20:$B$26,'Activity 8'!I$20:I$26,"N/A",0,1)</f>
        <v>N/A</v>
      </c>
      <c r="ES13" s="110" t="str">
        <f>_xlfn.XLOOKUP($E13,'Activity 8'!$B$20:$B$26,'Activity 8'!J$20:J$26,"N/A",0,1)</f>
        <v>N/A</v>
      </c>
      <c r="ET13" s="110" t="str">
        <f>_xlfn.XLOOKUP($E13,'Activity 8'!$B$20:$B$26,'Activity 8'!K$20:K$26,"N/A",0,1)</f>
        <v>N/A</v>
      </c>
      <c r="EU13" s="110" t="str">
        <f>_xlfn.XLOOKUP($E13,'Activity 8'!$B$20:$B$26,'Activity 8'!L$20:L$26,"N/A",0,1)</f>
        <v>N/A</v>
      </c>
      <c r="EV13" s="110" t="str">
        <f>_xlfn.XLOOKUP($E13,'Activity 8'!$B$20:$B$26,'Activity 8'!M$20:M$26,"N/A",0,1)</f>
        <v>N/A</v>
      </c>
      <c r="EW13" s="110" t="str">
        <f>_xlfn.XLOOKUP($E13,'Activity 8'!$B$20:$B$26,'Activity 8'!N$20:N$26,"N/A",0,1)</f>
        <v>N/A</v>
      </c>
      <c r="EX13" s="110" t="str">
        <f>_xlfn.XLOOKUP($E13,'Activity 8'!$B$20:$B$26,'Activity 8'!O$20:O$26,"N/A",0,1)</f>
        <v>N/A</v>
      </c>
      <c r="EY13" s="110" t="str">
        <f>_xlfn.XLOOKUP($E13,'Activity 8'!$B$20:$B$26,'Activity 8'!P$20:P$26,"N/A",0,1)</f>
        <v>N/A</v>
      </c>
      <c r="EZ13" s="110" t="str">
        <f>_xlfn.XLOOKUP($E13,'Activity 8'!$B$20:$B$26,'Activity 8'!Q$20:Q$26,"N/A",0,1)</f>
        <v>N/A</v>
      </c>
      <c r="FA13" s="110" t="str">
        <f>_xlfn.XLOOKUP($E13,'Activity 8'!$B$20:$B$26,'Activity 8'!R$20:R$26,"N/A",0,1)</f>
        <v>N/A</v>
      </c>
      <c r="FB13" s="110" t="str">
        <f>_xlfn.XLOOKUP($E13,'Activity 8'!$B$20:$B$26,'Activity 8'!S$20:S$26,"N/A",0,1)</f>
        <v>N/A</v>
      </c>
      <c r="FC13" s="110" t="str">
        <f>_xlfn.XLOOKUP($E13,'Activity 8'!$B$20:$B$26,'Activity 8'!T$20:T$26,"N/A",0,1)</f>
        <v>N/A</v>
      </c>
      <c r="FD13" s="110" t="str">
        <f>_xlfn.XLOOKUP($E13,'Activity 8'!$B$20:$B$26,'Activity 8'!U$20:U$26,"N/A",0,1)</f>
        <v>N/A</v>
      </c>
      <c r="FE13" s="110" t="str">
        <f>_xlfn.XLOOKUP($E13,'Activity 8'!$B$20:$B$26,'Activity 8'!V$20:V$26,"N/A",0,1)</f>
        <v>N/A</v>
      </c>
      <c r="FF13" s="116" t="str">
        <f>_xlfn.XLOOKUP($E13,'Activity 8'!$B$30:$B$36,'Activity 8'!D$30:D$36,"N/A",0,1)</f>
        <v>N/A</v>
      </c>
      <c r="FG13" s="116" t="str">
        <f>_xlfn.XLOOKUP($E13,'Activity 8'!$B$30:$B$36,'Activity 8'!E$30:E$36,"N/A",0,1)</f>
        <v>N/A</v>
      </c>
      <c r="FH13" s="116" t="str">
        <f>_xlfn.XLOOKUP($E13,'Activity 8'!$B$30:$B$36,'Activity 8'!F$30:F$36,"N/A",0,1)</f>
        <v>N/A</v>
      </c>
      <c r="FI13" s="116" t="str">
        <f>_xlfn.XLOOKUP($E13,'Activity 8'!$B$30:$B$36,'Activity 8'!G$30:G$36,"N/A",0,1)</f>
        <v>N/A</v>
      </c>
      <c r="FJ13" s="116" t="str">
        <f>_xlfn.XLOOKUP($E13,'Activity 8'!$B$30:$B$36,'Activity 8'!H$30:H$36,"N/A",0,1)</f>
        <v>N/A</v>
      </c>
      <c r="FK13" s="116" t="str">
        <f>_xlfn.XLOOKUP($E13,'Activity 8'!$B$30:$B$36,'Activity 8'!I$30:I$36,"N/A",0,1)</f>
        <v>N/A</v>
      </c>
      <c r="FL13" s="116" t="str">
        <f>_xlfn.XLOOKUP($E13,'Activity 8'!$B$30:$B$36,'Activity 8'!J$30:J$36,"N/A",0,1)</f>
        <v>N/A</v>
      </c>
      <c r="FM13" s="116" t="str">
        <f>_xlfn.XLOOKUP($E13,'Activity 8'!$B$30:$B$36,'Activity 8'!K$30:K$36,"N/A",0,1)</f>
        <v>N/A</v>
      </c>
      <c r="FN13" s="116" t="str">
        <f>_xlfn.XLOOKUP($E13,'Activity 8'!$B$30:$B$36,'Activity 8'!L$30:L$36,"N/A",0,1)</f>
        <v>N/A</v>
      </c>
      <c r="FO13" s="116" t="str">
        <f>_xlfn.XLOOKUP($E13,'Activity 8'!$B$30:$B$36,'Activity 8'!M$30:M$36,"N/A",0,1)</f>
        <v>N/A</v>
      </c>
      <c r="FP13" s="116" t="str">
        <f>_xlfn.XLOOKUP($E13,'Activity 8'!$B$30:$B$36,'Activity 8'!N$30:N$36,"N/A",0,1)</f>
        <v>N/A</v>
      </c>
      <c r="FQ13" s="116" t="str">
        <f>_xlfn.XLOOKUP($E13,'Activity 8'!$B$30:$B$36,'Activity 8'!P$30:P$36,"N/A",0,1)</f>
        <v>N/A</v>
      </c>
      <c r="FR13" s="110" t="str">
        <f>_xlfn.XLOOKUP(E13,'Activity 9'!$B$20:$B$26,'Activity 9'!$A$20:$A$26,"No",0,1)</f>
        <v>No</v>
      </c>
      <c r="FS13" s="110" t="str">
        <f>_xlfn.XLOOKUP($E13,'Activity 9'!$B$20:$B$26,'Activity 9'!J$20:J$26,"N/A",0,1)</f>
        <v>N/A</v>
      </c>
      <c r="FT13" s="110" t="str">
        <f>_xlfn.XLOOKUP($E13,'Activity 9'!$B$20:$B$26,'Activity 9'!K$20:K$26,"N/A",0,1)</f>
        <v>N/A</v>
      </c>
      <c r="FU13" s="110" t="str">
        <f>_xlfn.XLOOKUP($E13,'Activity 9'!$B$20:$B$26,'Activity 9'!L$20:L$26,"N/A",0,1)</f>
        <v>N/A</v>
      </c>
      <c r="FV13" s="110" t="str">
        <f>_xlfn.XLOOKUP($E13,'Activity 9'!$B$20:$B$26,'Activity 9'!M$20:M$26,"N/A",0,1)</f>
        <v>N/A</v>
      </c>
      <c r="FW13" s="110" t="str">
        <f>_xlfn.XLOOKUP($E13,'Activity 9'!$B$20:$B$26,'Activity 9'!N$20:N$26,"N/A",0,1)</f>
        <v>N/A</v>
      </c>
      <c r="FX13" s="110" t="str">
        <f>_xlfn.XLOOKUP($E13,'Activity 9'!$B$20:$B$26,'Activity 9'!O$20:O$26,"N/A",0,1)</f>
        <v>N/A</v>
      </c>
      <c r="FY13" s="110" t="str">
        <f>_xlfn.XLOOKUP($E13,'Activity 9'!$B$20:$B$26,'Activity 9'!P$20:P$26,"N/A",0,1)</f>
        <v>N/A</v>
      </c>
      <c r="FZ13" s="110" t="str">
        <f>_xlfn.XLOOKUP($E13,'Activity 9'!$B$20:$B$26,'Activity 9'!Q$20:Q$26,"N/A",0,1)</f>
        <v>N/A</v>
      </c>
      <c r="GA13" s="110" t="str">
        <f>_xlfn.XLOOKUP($E13,'Activity 9'!$B$20:$B$26,'Activity 9'!R$20:R$26,"N/A",0,1)</f>
        <v>N/A</v>
      </c>
      <c r="GB13" s="110" t="str">
        <f>_xlfn.XLOOKUP($E13,'Activity 9'!$B$20:$B$26,'Activity 9'!S$20:S$26,"N/A",0,1)</f>
        <v>N/A</v>
      </c>
      <c r="GC13" s="110" t="str">
        <f>_xlfn.XLOOKUP($E13,'Activity 9'!$B$20:$B$26,'Activity 9'!T$20:T$26,"N/A",0,1)</f>
        <v>N/A</v>
      </c>
      <c r="GD13" s="110" t="str">
        <f>_xlfn.XLOOKUP($E13,'Activity 9'!$B$30:$B$36,'Activity 9'!E$30:E$36,"N/A",0,1)</f>
        <v>N/A</v>
      </c>
      <c r="GE13" s="110" t="str">
        <f>_xlfn.XLOOKUP($E13,'Activity 9'!$B$30:$B$36,'Activity 9'!F$30:F$36,"N/A",0,1)</f>
        <v>N/A</v>
      </c>
      <c r="GF13" s="110" t="str">
        <f>_xlfn.XLOOKUP($E13,'Activity 9'!$B$30:$B$36,'Activity 9'!G$30:G$36,"N/A",0,1)</f>
        <v>N/A</v>
      </c>
      <c r="GG13" s="110" t="str">
        <f>_xlfn.XLOOKUP($E13,'Activity 9'!$B$30:$B$36,'Activity 9'!H$30:H$36,"N/A",0,1)</f>
        <v>N/A</v>
      </c>
      <c r="GH13" s="110" t="str">
        <f>_xlfn.XLOOKUP($E13,'Activity 9'!$B$30:$B$36,'Activity 9'!I$30:I$36,"N/A",0,1)</f>
        <v>N/A</v>
      </c>
      <c r="GI13" s="110" t="str">
        <f>_xlfn.XLOOKUP($E13,'Activity 9'!$B$30:$B$36,'Activity 9'!J$30:J$36,"N/A",0,1)</f>
        <v>N/A</v>
      </c>
      <c r="GJ13" s="110" t="str">
        <f>_xlfn.XLOOKUP($E13,'Activity 9'!$B$30:$B$36,'Activity 9'!K$30:K$36,"N/A",0,1)</f>
        <v>N/A</v>
      </c>
      <c r="GK13" s="110" t="str">
        <f>_xlfn.XLOOKUP($E13,'Activity 9'!$B$30:$B$36,'Activity 9'!L$30:L$36,"N/A",0,1)</f>
        <v>N/A</v>
      </c>
      <c r="GL13" s="110" t="str">
        <f>_xlfn.XLOOKUP($E13,'Activity 9'!$B$30:$B$36,'Activity 9'!N$30:N$36,"N/A",0,1)</f>
        <v>N/A</v>
      </c>
      <c r="GM13" s="110" t="str">
        <f>_xlfn.XLOOKUP($E13,'Activity 9'!$B$30:$B$36,'Activity 9'!O$30:O$36,"N/A",0,1)</f>
        <v>N/A</v>
      </c>
      <c r="GN13" s="110" t="str">
        <f>_xlfn.XLOOKUP($E13,'Activity 9'!$B$30:$B$36,'Activity 9'!Q$30:Q$36,"N/A",0,1)</f>
        <v>N/A</v>
      </c>
      <c r="GO13" s="110" t="str">
        <f>_xlfn.XLOOKUP($E13,'Activity 10'!$B$20:$B$26,'Activity 10'!A$20:A$26,"No",0,1)</f>
        <v>No</v>
      </c>
      <c r="GP13" s="110" t="str">
        <f>_xlfn.XLOOKUP($E13,'Activity 10'!$B$20:$B$26,'Activity 10'!J$20:J$26,"N/A",0,1)</f>
        <v>N/A</v>
      </c>
      <c r="GQ13" s="110" t="str">
        <f>_xlfn.XLOOKUP($E13,'Activity 10'!$B$20:$B$26,'Activity 10'!K$20:K$26,"N/A",0,1)</f>
        <v>N/A</v>
      </c>
      <c r="GR13" s="110" t="str">
        <f>_xlfn.XLOOKUP($E13,'Activity 10'!$B$20:$B$26,'Activity 10'!L$20:L$26,"N/A",0,1)</f>
        <v>N/A</v>
      </c>
      <c r="GS13" s="110" t="str">
        <f>_xlfn.XLOOKUP($E13,'Activity 10'!$B$20:$B$26,'Activity 10'!M$20:M$26,"N/A",0,1)</f>
        <v>N/A</v>
      </c>
      <c r="GT13" s="110" t="str">
        <f>_xlfn.XLOOKUP($E13,'Activity 10'!$B$20:$B$26,'Activity 10'!N$20:N$26,"N/A",0,1)</f>
        <v>N/A</v>
      </c>
      <c r="GU13" s="110" t="str">
        <f>_xlfn.XLOOKUP($E13,'Activity 10'!$B$20:$B$26,'Activity 10'!O$20:O$26,"N/A",0,1)</f>
        <v>N/A</v>
      </c>
      <c r="GV13" s="110" t="str">
        <f>_xlfn.XLOOKUP($E13,'Activity 10'!$B$20:$B$26,'Activity 10'!P$20:P$26,"N/A",0,1)</f>
        <v>N/A</v>
      </c>
      <c r="GW13" s="110" t="str">
        <f>_xlfn.XLOOKUP($E13,'Activity 10'!$B$20:$B$26,'Activity 10'!Q$20:Q$26,"N/A",0,1)</f>
        <v>N/A</v>
      </c>
      <c r="GX13" s="110" t="str">
        <f>_xlfn.XLOOKUP($E13,'Activity 10'!$B$20:$B$26,'Activity 10'!R$20:R$26,"N/A",0,1)</f>
        <v>N/A</v>
      </c>
      <c r="GY13" s="110" t="str">
        <f>_xlfn.XLOOKUP($E13,'Activity 10'!$B$20:$B$26,'Activity 10'!S$20:S$26,"N/A",0,1)</f>
        <v>N/A</v>
      </c>
      <c r="GZ13" s="110" t="str">
        <f>_xlfn.XLOOKUP($E13,'Activity 10'!$B$20:$B$26,'Activity 10'!T$20:T$26,"N/A",0,1)</f>
        <v>N/A</v>
      </c>
      <c r="HA13" s="110" t="str">
        <f>_xlfn.XLOOKUP($E13,'Activity 10'!$B$20:$B$26,'Activity 10'!U$20:U$26,"N/A",0,1)</f>
        <v>N/A</v>
      </c>
      <c r="HB13" s="110" t="str">
        <f>_xlfn.XLOOKUP($E13,'Activity 10'!$B$20:$B$26,'Activity 10'!V$20:V$26,"N/A",0,1)</f>
        <v>N/A</v>
      </c>
      <c r="HC13" s="110" t="str">
        <f>_xlfn.XLOOKUP($E13,'Activity 10'!$B$30:$B$36,'Activity 10'!E$30:E$36,"N/A",0,1)</f>
        <v>N/A</v>
      </c>
      <c r="HD13" s="110" t="str">
        <f>_xlfn.XLOOKUP($E13,'Activity 10'!$B$30:$B$36,'Activity 10'!F$30:F$36,"N/A",0,1)</f>
        <v>N/A</v>
      </c>
      <c r="HE13" s="110" t="str">
        <f>_xlfn.XLOOKUP($E13,'Activity 10'!$B$30:$B$36,'Activity 10'!G$30:G$36,"N/A",0,1)</f>
        <v>N/A</v>
      </c>
      <c r="HF13" s="110" t="str">
        <f>_xlfn.XLOOKUP($E13,'Activity 10'!$B$30:$B$36,'Activity 10'!H$30:H$36,"N/A",0,1)</f>
        <v>N/A</v>
      </c>
      <c r="HG13" s="110" t="str">
        <f>_xlfn.XLOOKUP($E13,'Activity 10'!$B$30:$B$36,'Activity 10'!I$30:I$36,"N/A",0,1)</f>
        <v>N/A</v>
      </c>
      <c r="HH13" s="110" t="str">
        <f>_xlfn.XLOOKUP($E13,'Activity 10'!$B$30:$B$36,'Activity 10'!J$30:J$36,"N/A",0,1)</f>
        <v>N/A</v>
      </c>
      <c r="HI13" s="110" t="str">
        <f>_xlfn.XLOOKUP($E13,'Activity 10'!$B$30:$B$36,'Activity 10'!K$30:K$36,"N/A",0,1)</f>
        <v>N/A</v>
      </c>
      <c r="HJ13" s="110" t="str">
        <f>_xlfn.XLOOKUP($E13,'Activity 10'!$B$30:$B$36,'Activity 10'!L$30:L$36,"N/A",0,1)</f>
        <v>N/A</v>
      </c>
      <c r="HK13" s="110" t="str">
        <f>_xlfn.XLOOKUP($E13,'Activity 10'!$B$30:$B$36,'Activity 10'!M$30:M$36,"N/A",0,1)</f>
        <v>N/A</v>
      </c>
      <c r="HL13" s="110" t="str">
        <f>_xlfn.XLOOKUP($E13,'Activity 10'!$B$30:$B$36,'Activity 10'!N$30:N$36,"N/A",0,1)</f>
        <v>N/A</v>
      </c>
      <c r="HM13" s="110" t="str">
        <f>_xlfn.XLOOKUP($E13,'Activity 10'!$B$30:$B$36,'Activity 10'!P$30:P$36,"N/A",0,1)</f>
        <v>N/A</v>
      </c>
      <c r="HN13" s="110" t="str">
        <f>_xlfn.XLOOKUP($E13,'Competitive Activity 1'!B$18:B$24,'Competitive Activity 1'!A$18:A$24,"No",0,1)</f>
        <v>No</v>
      </c>
      <c r="HO13" s="110" t="str">
        <f>_xlfn.XLOOKUP($E13,'Competitive Activity 1'!$B$18:$B$24,'Competitive Activity 1'!H$18:H$24,"N/A",0,1)</f>
        <v>N/A</v>
      </c>
      <c r="HP13" s="110" t="str">
        <f>_xlfn.XLOOKUP($E13,'Competitive Activity 1'!$B$18:$B$24,'Competitive Activity 1'!I$18:I$24,"N/A",0,1)</f>
        <v>N/A</v>
      </c>
      <c r="HQ13" s="110" t="str">
        <f>_xlfn.XLOOKUP($E13,'Competitive Activity 1'!$B$18:$B$24,'Competitive Activity 1'!J$18:J$24,"N/A",0,1)</f>
        <v>N/A</v>
      </c>
      <c r="HR13" s="110" t="str">
        <f>_xlfn.XLOOKUP($E13,'Competitive Activity 1'!$B$18:$B$24,'Competitive Activity 1'!K$18:K$24,"N/A",0,1)</f>
        <v>N/A</v>
      </c>
      <c r="HS13" s="110" t="str">
        <f>_xlfn.XLOOKUP($E13,'Competitive Activity 1'!$B$18:$B$24,'Competitive Activity 1'!L$18:L$24,"N/A",0,1)</f>
        <v>N/A</v>
      </c>
      <c r="HT13" s="110" t="str">
        <f>_xlfn.XLOOKUP($E13,'Competitive Activity 1'!$B$18:$B$24,'Competitive Activity 1'!M$18:M$24,"N/A",0,1)</f>
        <v>N/A</v>
      </c>
      <c r="HU13" s="110" t="str">
        <f>_xlfn.XLOOKUP($E13,'Competitive Activity 1'!$B$18:$B$24,'Competitive Activity 1'!N$18:N$24,"N/A",0,1)</f>
        <v>N/A</v>
      </c>
      <c r="HV13" s="110" t="str">
        <f>_xlfn.XLOOKUP($E13,'Competitive Activity 1'!$B$18:$B$24,'Competitive Activity 1'!O$18:O$24,"N/A",0,1)</f>
        <v>N/A</v>
      </c>
      <c r="HW13" s="110" t="str">
        <f>_xlfn.XLOOKUP($E13,'Competitive Activity 1'!$B$18:$B$24,'Competitive Activity 1'!P$18:P$24,"N/A",0,1)</f>
        <v>N/A</v>
      </c>
      <c r="HX13" s="110" t="str">
        <f>_xlfn.XLOOKUP($E13,'Competitive Activity 1'!$B$18:$B$24,'Competitive Activity 1'!Q$18:Q$24,"N/A",0,1)</f>
        <v>N/A</v>
      </c>
      <c r="HY13" s="110" t="str">
        <f>_xlfn.XLOOKUP($E13,'Competitive Activity 1'!$B$18:$B$24,'Competitive Activity 1'!R$18:R$24,"N/A",0,1)</f>
        <v>N/A</v>
      </c>
      <c r="HZ13" s="110" t="str">
        <f>_xlfn.XLOOKUP($E13,'Competitive Activity 1'!$B$18:$B$24,'Competitive Activity 1'!S$18:S$24,"N/A",0,1)</f>
        <v>N/A</v>
      </c>
      <c r="IA13" s="110" t="str">
        <f>_xlfn.XLOOKUP($E13,'Competitive Activity 1'!$B$18:$B$24,'Competitive Activity 1'!T$18:T$24,"N/A",0,1)</f>
        <v>N/A</v>
      </c>
      <c r="IB13" s="110" t="str">
        <f>_xlfn.XLOOKUP($E13,'Competitive Activity 1'!$B$18:$B$24,'Competitive Activity 1'!U$18:U$24,"N/A",0,1)</f>
        <v>N/A</v>
      </c>
      <c r="IC13" s="110" t="str">
        <f>_xlfn.XLOOKUP($E13,'Competitive Activity 1'!$B$28:$B$34,'Competitive Activity 1'!C$28:C$34,"N/A",0,1)</f>
        <v>N/A</v>
      </c>
      <c r="ID13" s="110" t="str">
        <f>_xlfn.XLOOKUP($E13,'Competitive Activity 1'!$B$28:$B$34,'Competitive Activity 1'!D$28:D$34,"N/A",0,1)</f>
        <v>N/A</v>
      </c>
      <c r="IE13" s="110" t="str">
        <f>_xlfn.XLOOKUP($E13,'Competitive Activity 1'!$B$28:$B$34,'Competitive Activity 1'!E$28:E$34,"N/A",0,1)</f>
        <v>N/A</v>
      </c>
      <c r="IF13" s="110" t="str">
        <f>_xlfn.XLOOKUP($E13,'Competitive Activity 1'!$B$28:$B$34,'Competitive Activity 1'!F$28:F$34,"N/A",0,1)</f>
        <v>N/A</v>
      </c>
      <c r="IG13" s="110" t="str">
        <f>_xlfn.XLOOKUP($E13,'Competitive Activity 1'!$B$28:$B$34,'Competitive Activity 1'!G$28:G$34,"N/A",0,1)</f>
        <v>N/A</v>
      </c>
      <c r="IH13" s="110" t="str">
        <f>_xlfn.XLOOKUP($E13,'Competitive Activity 1'!$B$28:$B$34,'Competitive Activity 1'!H$28:H$34,"N/A",0,1)</f>
        <v>N/A</v>
      </c>
      <c r="II13" s="110" t="str">
        <f>_xlfn.XLOOKUP($E13,'Competitive Activity 1'!$B$28:$B$34,'Competitive Activity 1'!I$28:I$34,"N/A",0,1)</f>
        <v>N/A</v>
      </c>
      <c r="IJ13" s="110" t="str">
        <f>_xlfn.XLOOKUP($E13,'Competitive Activity 1'!$B$28:$B$34,'Competitive Activity 1'!J$28:J$34,"N/A",0,1)</f>
        <v>N/A</v>
      </c>
      <c r="IK13" s="110" t="str">
        <f>_xlfn.XLOOKUP($E13,'Competitive Activity 1'!$B$28:$B$34,'Competitive Activity 1'!K$28:K$34,"N/A",0,1)</f>
        <v>N/A</v>
      </c>
      <c r="IL13" s="110" t="str">
        <f>_xlfn.XLOOKUP($E13,'Competitive Activity 1'!$B$28:$B$34,'Competitive Activity 1'!M$28:M$34,"N/A",0,1)</f>
        <v>N/A</v>
      </c>
      <c r="IM13" s="110" t="str">
        <f>_xlfn.XLOOKUP($E13,'Competitive Activity 1'!$B$28:$B$34,'Competitive Activity 1'!N$28:N$34,"N/A",0,1)</f>
        <v>N/A</v>
      </c>
      <c r="IN13" s="110" t="str">
        <f>_xlfn.XLOOKUP($E13,'Competitive Activity 1'!$B$28:$B$34,'Competitive Activity 1'!P$28:P$34,"N/A",0,1)</f>
        <v>N/A</v>
      </c>
      <c r="IO13" s="110" t="str">
        <f>_xlfn.XLOOKUP($E13,'Competitive Activity 2'!$B$20:$B$26,'Competitive Activity 2'!A$20:A$26,"No",0)</f>
        <v>No</v>
      </c>
      <c r="IP13" s="110" t="str">
        <f>_xlfn.XLOOKUP($E13,'Competitive Activity 2'!$B$20:$B$26,'Competitive Activity 2'!L$20:L$26,"N/A",0)</f>
        <v>N/A</v>
      </c>
      <c r="IQ13" s="110" t="str">
        <f>_xlfn.XLOOKUP($E13,'Competitive Activity 2'!$B$20:$B$26,'Competitive Activity 2'!M$20:M$26,"N/A",0)</f>
        <v>N/A</v>
      </c>
      <c r="IR13" s="110" t="str">
        <f>_xlfn.XLOOKUP($E13,'Competitive Activity 2'!$B$20:$B$26,'Competitive Activity 2'!N$20:N$26,"N/A",0)</f>
        <v>N/A</v>
      </c>
      <c r="IS13" s="110" t="str">
        <f>_xlfn.XLOOKUP($E13,'Competitive Activity 2'!$B$20:$B$26,'Competitive Activity 2'!O$20:O$26,"N/A",0)</f>
        <v>N/A</v>
      </c>
      <c r="IT13" s="110" t="str">
        <f>_xlfn.XLOOKUP($E13,'Competitive Activity 2'!$B$20:$B$26,'Competitive Activity 2'!P$20:P$26,"N/A",0)</f>
        <v>N/A</v>
      </c>
      <c r="IU13" s="110" t="str">
        <f>_xlfn.XLOOKUP($E13,'Competitive Activity 2'!$B$20:$B$26,'Competitive Activity 2'!Q$20:Q$26,"N/A",0)</f>
        <v>N/A</v>
      </c>
      <c r="IV13" s="110" t="str">
        <f>_xlfn.XLOOKUP($E13,'Competitive Activity 2'!$B$20:$B$26,'Competitive Activity 2'!R$20:R$26,"N/A",0)</f>
        <v>N/A</v>
      </c>
      <c r="IW13" s="110" t="str">
        <f>_xlfn.XLOOKUP($E13,'Competitive Activity 2'!$B$20:$B$26,'Competitive Activity 2'!S$20:S$26,"N/A",0)</f>
        <v>N/A</v>
      </c>
      <c r="IX13" s="110" t="str">
        <f>_xlfn.XLOOKUP($E13,'Competitive Activity 2'!$B$20:$B$26,'Competitive Activity 2'!T$20:T$26,"N/A",0)</f>
        <v>N/A</v>
      </c>
      <c r="IY13" s="110" t="str">
        <f>_xlfn.XLOOKUP($E13,'Competitive Activity 2'!$B$20:$B$26,'Competitive Activity 2'!U$20:U$26,"N/A",0)</f>
        <v>N/A</v>
      </c>
      <c r="IZ13" s="110" t="str">
        <f>_xlfn.XLOOKUP($E13,'Competitive Activity 2'!$B$30:$B$36,'Competitive Activity 2'!D$30:D$36,"N/A",0)</f>
        <v>N/A</v>
      </c>
      <c r="JA13" s="110" t="str">
        <f>_xlfn.XLOOKUP($E13,'Competitive Activity 2'!$B$30:$B$36,'Competitive Activity 2'!E$30:E$36,"N/A",0)</f>
        <v>N/A</v>
      </c>
      <c r="JB13" s="110" t="str">
        <f>_xlfn.XLOOKUP($E13,'Competitive Activity 2'!$B$30:$B$36,'Competitive Activity 2'!F$30:F$36,"N/A",0)</f>
        <v>N/A</v>
      </c>
      <c r="JC13" s="110" t="str">
        <f>_xlfn.XLOOKUP($E13,'Competitive Activity 2'!$B$30:$B$36,'Competitive Activity 2'!G$30:G$36,"N/A",0)</f>
        <v>N/A</v>
      </c>
      <c r="JD13" s="110" t="str">
        <f>_xlfn.XLOOKUP($E13,'Competitive Activity 2'!$B$30:$B$36,'Competitive Activity 2'!H$30:H$36,"N/A",0)</f>
        <v>N/A</v>
      </c>
      <c r="JE13" s="110" t="str">
        <f>_xlfn.XLOOKUP($E13,'Competitive Activity 2'!$B$30:$B$36,'Competitive Activity 2'!I$30:I$36,"N/A",0)</f>
        <v>N/A</v>
      </c>
      <c r="JF13" s="110" t="str">
        <f>_xlfn.XLOOKUP($E13,'Competitive Activity 2'!$B$30:$B$36,'Competitive Activity 2'!J$30:J$36,"N/A",0)</f>
        <v>N/A</v>
      </c>
      <c r="JG13" s="110" t="str">
        <f>_xlfn.XLOOKUP($E13,'Competitive Activity 2'!$B$30:$B$36,'Competitive Activity 2'!K$30:K$36,"N/A",0)</f>
        <v>N/A</v>
      </c>
      <c r="JH13" s="110" t="str">
        <f>_xlfn.XLOOKUP($E13,'Competitive Activity 2'!$B$30:$B$36,'Competitive Activity 2'!L$30:L$36,"N/A",0)</f>
        <v>N/A</v>
      </c>
      <c r="JI13" s="110" t="str">
        <f>_xlfn.XLOOKUP($E13,'Competitive Activity 2'!$B$30:$B$36,'Competitive Activity 2'!M$30:M$36,"N/A",0)</f>
        <v>N/A</v>
      </c>
      <c r="JJ13" s="110" t="str">
        <f>_xlfn.XLOOKUP($E13,'Competitive Activity 2'!$B$30:$B$36,'Competitive Activity 2'!N$30:N$36,"N/A",0)</f>
        <v>N/A</v>
      </c>
      <c r="JK13" s="110" t="str">
        <f>_xlfn.XLOOKUP($E13,'Competitive Activity 2'!$B$40:$B$46,'Competitive Activity 2'!D$40:D$46,"N/A",0)</f>
        <v>N/A</v>
      </c>
      <c r="JL13" s="110" t="str">
        <f>_xlfn.XLOOKUP($E13,'Competitive Activity 2'!$B$40:$B$46,'Competitive Activity 2'!E$40:E$46,"N/A",0)</f>
        <v>N/A</v>
      </c>
      <c r="JM13" s="110" t="str">
        <f>_xlfn.XLOOKUP($E13,'Competitive Activity 2'!$B$40:$B$46,'Competitive Activity 2'!F$40:F$46,"N/A",0)</f>
        <v>N/A</v>
      </c>
      <c r="JN13" s="110" t="str">
        <f>_xlfn.XLOOKUP($E13,'Competitive Activity 2'!$B$40:$B$46,'Competitive Activity 2'!G$40:G$46,"N/A",0)</f>
        <v>N/A</v>
      </c>
      <c r="JO13" s="110" t="str">
        <f>_xlfn.XLOOKUP($E13,'Competitive Activity 2'!$B$40:$B$46,'Competitive Activity 2'!H$40:H$46,"N/A",0)</f>
        <v>N/A</v>
      </c>
      <c r="JP13" s="110" t="str">
        <f>_xlfn.XLOOKUP($E13,'Competitive Activity 2'!$B$40:$B$46,'Competitive Activity 2'!I$40:I$46,"N/A",0)</f>
        <v>N/A</v>
      </c>
      <c r="JQ13" s="110" t="str">
        <f>_xlfn.XLOOKUP($E13,'Competitive Activity 2'!$B$40:$B$46,'Competitive Activity 2'!J$40:J$46,"N/A",0)</f>
        <v>N/A</v>
      </c>
      <c r="JR13" s="110" t="str">
        <f>_xlfn.XLOOKUP($E13,'Competitive Activity 2'!$B$40:$B$46,'Competitive Activity 2'!K$40:K$46,"N/A",0)</f>
        <v>N/A</v>
      </c>
      <c r="JS13" s="110" t="str">
        <f>_xlfn.XLOOKUP($E13,'Competitive Activity 2'!$B$40:$B$46,'Competitive Activity 2'!M$40:M$46,"N/A",0)</f>
        <v>N/A</v>
      </c>
    </row>
    <row r="14" spans="1:279" s="117" customFormat="1" ht="50.15" customHeight="1" x14ac:dyDescent="0.35">
      <c r="A14" s="110" t="str">
        <f>'1-Cover Sheet'!$C$9</f>
        <v>Select One</v>
      </c>
      <c r="B14" s="110" t="str">
        <f>'1-Cover Sheet'!$F$9</f>
        <v>N/A</v>
      </c>
      <c r="C14" s="110">
        <f>'Summary Sheet'!$D$8</f>
        <v>0</v>
      </c>
      <c r="D14" s="110">
        <f>'Summary Sheet'!$D$10</f>
        <v>0</v>
      </c>
      <c r="E14" s="56">
        <f>'Drop Down Box'!B116</f>
        <v>0</v>
      </c>
      <c r="F14" s="56">
        <f>'Drop Down Box'!C116</f>
        <v>0</v>
      </c>
      <c r="G14" s="56">
        <f>'Drop Down Box'!D116</f>
        <v>0</v>
      </c>
      <c r="H14" s="56" t="str">
        <f>_xlfn.XLOOKUP(E14,'Drop Down Box'!$B$104:$B$187,'Drop Down Box'!$A$104:$A$187,"Unknown",0)</f>
        <v>Activity 1</v>
      </c>
      <c r="I14" s="112" t="str">
        <f>_xlfn.XLOOKUP($E14,'Activity 2'!$B$30:$B$36,'Activity 2'!$N$30:$N$36,"N/A",0)</f>
        <v>N/A</v>
      </c>
      <c r="J14" s="113" t="str">
        <f>_xlfn.XLOOKUP($E14,'Activity 2'!$B$30:$B$36,'Activity 2'!$P$30:$P$36,"N/A",0)</f>
        <v>N/A</v>
      </c>
      <c r="K14" s="110">
        <f>_xlfn.XLOOKUP($E14,'Activity 2'!$B$20:$B$26,'Activity 2'!E$20:E$26,0,0)</f>
        <v>0</v>
      </c>
      <c r="L14" s="114">
        <f>_xlfn.XLOOKUP($E14,'Activity 2'!$B$20:$B$26,'Activity 2'!F$20:F$26,0,0)</f>
        <v>0</v>
      </c>
      <c r="M14" s="277">
        <f>_xlfn.XLOOKUP($E14,'Activity 2'!$B$20:$B$26,'Activity 2'!G$20:G$26,0,0)</f>
        <v>0</v>
      </c>
      <c r="N14" s="110" t="str">
        <f>_xlfn.XLOOKUP($E14,'Activity 1'!$B$17:$B$23,'Activity 1'!$A$17:$A$23,"No",0,1)</f>
        <v>No</v>
      </c>
      <c r="O14" s="110" t="str">
        <f>_xlfn.XLOOKUP($E14,'Activity 1'!$B$17:$B$23,'Activity 1'!$H$17:$H$23,"N/A",0,1)</f>
        <v>N/A</v>
      </c>
      <c r="P14" s="110" t="str">
        <f>_xlfn.XLOOKUP($E14,'Activity 1'!$B$17:$B$23,'Activity 1'!I$17:I$23,"N/A",0,1)</f>
        <v>N/A</v>
      </c>
      <c r="Q14" s="115" t="str">
        <f>_xlfn.XLOOKUP($E14,'Activity 1'!$B$17:$B$23,'Activity 1'!J$17:J$23,"N/A",0,1)</f>
        <v>N/A</v>
      </c>
      <c r="R14" s="115" t="str">
        <f>_xlfn.XLOOKUP($E14,'Activity 1'!$B$17:$B$23,'Activity 1'!K$17:K$23,"N/A",0,1)</f>
        <v>N/A</v>
      </c>
      <c r="S14" s="115" t="str">
        <f>_xlfn.XLOOKUP($E14,'Activity 1'!$B$17:$B$23,'Activity 1'!L$17:L$23,"N/A",0,1)</f>
        <v>N/A</v>
      </c>
      <c r="T14" s="115" t="str">
        <f>_xlfn.XLOOKUP($E14,'Activity 1'!$B$17:$B$23,'Activity 1'!M$17:M$23,"N/A",0,1)</f>
        <v>N/A</v>
      </c>
      <c r="U14" s="115" t="str">
        <f>_xlfn.XLOOKUP($E14,'Activity 1'!$B$17:$B$23,'Activity 1'!N$17:N$23,"N/A",0,1)</f>
        <v>N/A</v>
      </c>
      <c r="V14" s="115">
        <f t="shared" si="1"/>
        <v>0</v>
      </c>
      <c r="W14" s="110" t="str">
        <f>_xlfn.XLOOKUP($E14,'Activity 1'!$B$17:$B$23,'Activity 1'!O$17:O$23,"N/A",0,1)</f>
        <v>N/A</v>
      </c>
      <c r="X14" s="110" t="str">
        <f>_xlfn.XLOOKUP($E14,'Activity 1'!$B$17:$B$23,'Activity 1'!P$17:P$23,"N/A",0,1)</f>
        <v>N/A</v>
      </c>
      <c r="Y14" s="110" t="str">
        <f>_xlfn.XLOOKUP($E14,'Activity 1'!$B$17:$B$23,'Activity 1'!Q$17:Q$23,"N/A",0,1)</f>
        <v>N/A</v>
      </c>
      <c r="Z14" s="110" t="str">
        <f>_xlfn.XLOOKUP($E14,'Activity 1'!$B$17:$B$23,'Activity 1'!R$17:R$23,"N/A",0,1)</f>
        <v>N/A</v>
      </c>
      <c r="AA14" s="110" t="str">
        <f>_xlfn.XLOOKUP($E14,'Activity 1'!$B$17:$B$23,'Activity 1'!S$17:S$23,"N/A",0,1)</f>
        <v>N/A</v>
      </c>
      <c r="AB14" s="110" t="str">
        <f>_xlfn.XLOOKUP($E14,'Activity 1'!$B$17:$B$23,'Activity 1'!T$17:T$23,"N/A",0,1)</f>
        <v>N/A</v>
      </c>
      <c r="AC14" s="110" t="str">
        <f>_xlfn.XLOOKUP($E14,'Activity 1'!$B$17:$B$23,'Activity 1'!U$17:U$23,"N/A",0,1)</f>
        <v>N/A</v>
      </c>
      <c r="AD14" s="110" t="str">
        <f>_xlfn.XLOOKUP($E14,'Activity 1'!$B$17:$B$23,'Activity 1'!V$17:V$23,"N/A",0,1)</f>
        <v>N/A</v>
      </c>
      <c r="AE14" s="110" t="str">
        <f>_xlfn.XLOOKUP($E14,'Activity 1'!$B$27:$B$33,'Activity 1'!C$27:C$33,"N/A",0,1)</f>
        <v>N/A</v>
      </c>
      <c r="AF14" s="110" t="str">
        <f>_xlfn.XLOOKUP($E14,'Activity 1'!$B$27:$B$33,'Activity 1'!D$27:D$33,"N/A",0,1)</f>
        <v>N/A</v>
      </c>
      <c r="AG14" s="110" t="str">
        <f>_xlfn.XLOOKUP($E14,'Activity 1'!$B$27:$B$33,'Activity 1'!E$27:E$33,"N/A",0,1)</f>
        <v>N/A</v>
      </c>
      <c r="AH14" s="110" t="str">
        <f>_xlfn.XLOOKUP($E14,'Activity 1'!$B$27:$B$33,'Activity 1'!F$27:F$33,"N/A",0,1)</f>
        <v>N/A</v>
      </c>
      <c r="AI14" s="110" t="str">
        <f>_xlfn.XLOOKUP($E14,'Activity 1'!$B$27:$B$33,'Activity 1'!G$27:G$33,"N/A",0,1)</f>
        <v>N/A</v>
      </c>
      <c r="AJ14" s="110" t="str">
        <f>_xlfn.XLOOKUP($E14,'Activity 1'!$B$27:$B$33,'Activity 1'!H$27:H$33,"N/A",0,1)</f>
        <v>N/A</v>
      </c>
      <c r="AK14" s="110" t="str">
        <f>_xlfn.XLOOKUP($E14,'Activity 1'!$B$27:$B$33,'Activity 1'!I$27:I$33,"N/A",0,1)</f>
        <v>N/A</v>
      </c>
      <c r="AL14" s="110" t="str">
        <f>_xlfn.XLOOKUP($E14,'Activity 1'!$B$27:$B$33,'Activity 1'!J$27:J$33,"N/A",0,1)</f>
        <v>N/A</v>
      </c>
      <c r="AM14" s="110" t="str">
        <f>_xlfn.XLOOKUP($E14,'Activity 1'!$B$27:$B$33,'Activity 1'!K$27:K$33,"N/A",0,1)</f>
        <v>N/A</v>
      </c>
      <c r="AN14" s="110" t="str">
        <f>_xlfn.XLOOKUP($E14,'Activity 1'!$B$27:$B$33,'Activity 1'!L$27:L$33,"N/A",0,1)</f>
        <v>N/A</v>
      </c>
      <c r="AO14" s="110" t="str">
        <f>_xlfn.XLOOKUP($E14,'Activity 1'!$B$27:$B$33,'Activity 1'!M$27:M$33,"N/A",0,1)</f>
        <v>N/A</v>
      </c>
      <c r="AP14" s="110" t="str">
        <f>_xlfn.XLOOKUP($E14,'Activity 1'!$B$27:$B$33,'Activity 1'!O$27:O$33,"N/A",0,1)</f>
        <v>N/A</v>
      </c>
      <c r="AQ14" s="110" t="str">
        <f>_xlfn.XLOOKUP($E14,'Activity 1'!$B$27:$B$33,'Activity 1'!Q$27:Q$33,"N/A",0,1)</f>
        <v>N/A</v>
      </c>
      <c r="AR14" s="110" t="str">
        <f>_xlfn.XLOOKUP($E14,'Activity 2'!$B$20:$B$26,'Activity 2'!$A$20:$A$26,"No",0,1)</f>
        <v>No</v>
      </c>
      <c r="AS14" s="110" t="str">
        <f>_xlfn.XLOOKUP($E14,'Activity 2'!B$20:B$26,'Activity 2'!H$20:H$26,"N/A",0)</f>
        <v>N/A</v>
      </c>
      <c r="AT14" s="110" t="str">
        <f>_xlfn.XLOOKUP($E14,'Activity 2'!C$20:C$26,'Activity 2'!I$20:I$26,"N/A",0)</f>
        <v>N/A</v>
      </c>
      <c r="AU14" s="110" t="str">
        <f>_xlfn.XLOOKUP($E14,'Activity 2'!D$20:D$26,'Activity 2'!J$20:J$26,"N/A",0)</f>
        <v>N/A</v>
      </c>
      <c r="AV14" s="110" t="str">
        <f>_xlfn.XLOOKUP($E14,'Activity 2'!E$20:E$26,'Activity 2'!K$20:K$26,"N/A",0)</f>
        <v>N/A</v>
      </c>
      <c r="AW14" s="110" t="str">
        <f>_xlfn.XLOOKUP($E14,'Activity 2'!F$20:F$26,'Activity 2'!L$20:L$26,"N/A",0)</f>
        <v>N/A</v>
      </c>
      <c r="AX14" s="110" t="str">
        <f>_xlfn.XLOOKUP($E14,'Activity 2'!G$20:G$26,'Activity 2'!M$20:M$26,"N/A",0)</f>
        <v>N/A</v>
      </c>
      <c r="AY14" s="110" t="str">
        <f>_xlfn.XLOOKUP($E14,'Activity 2'!H$20:H$26,'Activity 2'!N$20:N$26,"N/A",0)</f>
        <v>N/A</v>
      </c>
      <c r="AZ14" s="110" t="str">
        <f>_xlfn.XLOOKUP($E14,'Activity 2'!I$20:I$26,'Activity 2'!O$20:O$26,"N/A",0)</f>
        <v>N/A</v>
      </c>
      <c r="BA14" s="110" t="str">
        <f>_xlfn.XLOOKUP($E14,'Activity 2'!J$20:J$26,'Activity 2'!P$20:P$26,"N/A",0)</f>
        <v>N/A</v>
      </c>
      <c r="BB14" s="110" t="str">
        <f>_xlfn.XLOOKUP($E14,'Activity 2'!K$20:K$26,'Activity 2'!Q$20:Q$26,"N/A",0)</f>
        <v>N/A</v>
      </c>
      <c r="BC14" s="110" t="str">
        <f>_xlfn.XLOOKUP($E14,'Activity 2'!L$20:L$26,'Activity 2'!R$20:R$26,"N/A",0)</f>
        <v>N/A</v>
      </c>
      <c r="BD14" s="110" t="str">
        <f>_xlfn.XLOOKUP($E14,'Activity 2'!M$20:M$26,'Activity 2'!S$20:S$26,"N/A",0)</f>
        <v>N/A</v>
      </c>
      <c r="BE14" s="110" t="str">
        <f>_xlfn.XLOOKUP($E14,'Activity 2'!N$20:N$26,'Activity 2'!T$20:T$26,"N/A",0)</f>
        <v>N/A</v>
      </c>
      <c r="BF14" s="110" t="str">
        <f>_xlfn.XLOOKUP($E14,'Activity 2'!O$20:O$26,'Activity 2'!U$20:U$26,"N/A",0)</f>
        <v>N/A</v>
      </c>
      <c r="BG14" s="110" t="str">
        <f>_xlfn.XLOOKUP($E14,'Activity 2'!P$20:P$26,'Activity 2'!V$20:V$26,"N/A",0)</f>
        <v>N/A</v>
      </c>
      <c r="BH14" s="110" t="str">
        <f>_xlfn.XLOOKUP($E14,'Activity 2'!$B$30:$B$36,'Activity 2'!C$30:C$36,"N/A",0,1)</f>
        <v>N/A</v>
      </c>
      <c r="BI14" s="42" t="str">
        <f>_xlfn.XLOOKUP($E14,'Activity 2'!$B$30:$B$36,'Activity 2'!D$30:D$36,"N/A",0,1)</f>
        <v>N/A</v>
      </c>
      <c r="BJ14" s="110" t="str">
        <f>_xlfn.XLOOKUP($E14,'Activity 2'!$B$30:$B$36,'Activity 2'!E$30:E$36,"N/A",0,1)</f>
        <v>N/A</v>
      </c>
      <c r="BK14" s="110" t="str">
        <f>_xlfn.XLOOKUP($E14,'Activity 2'!$B$30:$B$36,'Activity 2'!F$30:F$36,"N/A",0,1)</f>
        <v>N/A</v>
      </c>
      <c r="BL14" s="110" t="str">
        <f>_xlfn.XLOOKUP($E14,'Activity 2'!$B$30:$B$36,'Activity 2'!G$30:G$36,"N/A",0,1)</f>
        <v>N/A</v>
      </c>
      <c r="BM14" s="110" t="str">
        <f>_xlfn.XLOOKUP($E14,'Activity 2'!$B$30:$B$36,'Activity 2'!H$30:H$36,"N/A",0,1)</f>
        <v>N/A</v>
      </c>
      <c r="BN14" s="110" t="str">
        <f>_xlfn.XLOOKUP($E14,'Activity 2'!$B$30:$B$36,'Activity 2'!I$30:I$36,"N/A",0,1)</f>
        <v>N/A</v>
      </c>
      <c r="BO14" s="110" t="str">
        <f>_xlfn.XLOOKUP($E14,'Activity 2'!$B$30:$B$36,'Activity 2'!J$30:J$36,"N/A",0,1)</f>
        <v>N/A</v>
      </c>
      <c r="BP14" s="110" t="str">
        <f>_xlfn.XLOOKUP($E14,'Activity 2'!$B$30:$B$36,'Activity 2'!K$30:K$36,"N/A",0,1)</f>
        <v>N/A</v>
      </c>
      <c r="BQ14" s="110" t="str">
        <f>_xlfn.XLOOKUP($E14,'Activity 2'!$B$30:$B$36,'Activity 2'!L$30:L$36,"N/A",0,1)</f>
        <v>N/A</v>
      </c>
      <c r="BR14" s="110" t="str">
        <f>_xlfn.XLOOKUP($E14,'Activity 2'!$B$30:$B$36,'Activity 2'!M$30:M$36,"N/A",0,1)</f>
        <v>N/A</v>
      </c>
      <c r="BS14" s="110" t="str">
        <f>_xlfn.XLOOKUP($E14,'Activity 2'!$B$30:$B$36,'Activity 2'!O$30:O$36,"N/A",0,1)</f>
        <v>N/A</v>
      </c>
      <c r="BT14" s="110" t="str">
        <f>_xlfn.XLOOKUP($E14,'Activity 2'!$B$30:$B$36,'Activity 2'!Q$30:Q$36,"N/A",0,1)</f>
        <v>N/A</v>
      </c>
      <c r="BU14" s="118"/>
      <c r="BV14" s="277" t="str">
        <f>_xlfn.XLOOKUP($E14,'Activity 3'!$B$20:$B$26,'Activity 3'!K$20:K$26,"N/A",0,1)</f>
        <v>N/A</v>
      </c>
      <c r="BW14" s="277" t="str">
        <f>_xlfn.XLOOKUP($E14,'Activity 3'!$B$20:$B$26,'Activity 3'!L$20:L$26,"N/A",0,1)</f>
        <v>N/A</v>
      </c>
      <c r="BX14" s="277" t="str">
        <f>_xlfn.XLOOKUP($E14,'Activity 3'!$B$20:$B$26,'Activity 3'!M$20:M$26,"N/A",0,1)</f>
        <v>N/A</v>
      </c>
      <c r="BY14" s="277" t="str">
        <f>_xlfn.XLOOKUP($E14,'Activity 3'!$B$20:$B$26,'Activity 3'!N$20:N$26,"N/A",0,1)</f>
        <v>N/A</v>
      </c>
      <c r="BZ14" s="277" t="str">
        <f>_xlfn.XLOOKUP($E14,'Activity 3'!$B$20:$B$26,'Activity 3'!O$20:O$26,"N/A",0,1)</f>
        <v>N/A</v>
      </c>
      <c r="CA14" s="277" t="str">
        <f>_xlfn.XLOOKUP($E14,'Activity 3'!$B$20:$B$26,'Activity 3'!R$20:R$26,"N/A",0,1)</f>
        <v>N/A</v>
      </c>
      <c r="CB14" s="110" t="str">
        <f>_xlfn.XLOOKUP($E14,'Activity 4'!$B$20:$B$26,'Activity 4'!$A$20:$A$26,"No",0,1)</f>
        <v>No</v>
      </c>
      <c r="CC14" s="110" t="str">
        <f>_xlfn.XLOOKUP($E14,'Activity 4'!$B$20:$B$26,'Activity 4'!L$20:L$26,"N/A",0,1)</f>
        <v>N/A</v>
      </c>
      <c r="CD14" s="110" t="str">
        <f>_xlfn.XLOOKUP($E14,'Activity 4'!$B$20:$B$26,'Activity 4'!I$20:I$26,"N/A",0,1)</f>
        <v>N/A</v>
      </c>
      <c r="CE14" s="110" t="str">
        <f>_xlfn.XLOOKUP($E14,'Activity 4'!$B$20:$B$26,'Activity 4'!M$20:M$26,"N/A",0,1)</f>
        <v>N/A</v>
      </c>
      <c r="CF14" s="110" t="str">
        <f>_xlfn.XLOOKUP($E14,'Activity 5'!$B$16:$B$22,'Activity 5'!$A$16:$A$22,"No",0,1)</f>
        <v>No</v>
      </c>
      <c r="CG14" s="110" t="str">
        <f>_xlfn.XLOOKUP($E14,'Activity 5'!$B$16:$B$22,'Activity 5'!J$16:J$22,"N/A",0,1)</f>
        <v>N/A</v>
      </c>
      <c r="CH14" s="110" t="str">
        <f>_xlfn.XLOOKUP($E14,'Activity 5'!$B$16:$B$22,'Activity 5'!K$16:K$22,"N/A",0,1)</f>
        <v>N/A</v>
      </c>
      <c r="CI14" s="110" t="str">
        <f>_xlfn.XLOOKUP($E14,'Activity 5'!$B$16:$B$22,'Activity 5'!N$16:N$22,"N/A",0,1)</f>
        <v>N/A</v>
      </c>
      <c r="CJ14" s="110" t="str">
        <f>_xlfn.XLOOKUP($E14,'Activity 5'!$B$16:$B$22,'Activity 5'!O$16:O$22,"N/A",0,1)</f>
        <v>N/A</v>
      </c>
      <c r="CK14" s="110" t="str">
        <f>_xlfn.XLOOKUP($E14,'Activity 5'!$B$16:$B$22,'Activity 5'!P$16:P$22,"N/A",0,1)</f>
        <v>N/A</v>
      </c>
      <c r="CL14" s="110" t="str">
        <f>_xlfn.XLOOKUP($E14,'Activity 5'!$B$16:$B$22,'Activity 5'!Q$16:Q$22,"N/A",0,1)</f>
        <v>N/A</v>
      </c>
      <c r="CM14" s="110" t="str">
        <f>_xlfn.XLOOKUP($E14,'Activity 5'!$B$16:$B$22,'Activity 5'!R$16:R$22,"N/A",0,1)</f>
        <v>N/A</v>
      </c>
      <c r="CN14" s="110" t="str">
        <f>_xlfn.XLOOKUP($E14,'Activity 6'!$B$21:$B$27,'Activity 6'!A$21:A$27,"No",0,1)</f>
        <v>No</v>
      </c>
      <c r="CO14" s="110" t="str">
        <f>_xlfn.XLOOKUP($E14,'Activity 6'!$B$21:$B$27,'Activity 6'!K$21:K$27,"N/A",0,1)</f>
        <v>N/A</v>
      </c>
      <c r="CP14" s="110" t="str">
        <f>_xlfn.XLOOKUP($E14,'Activity 6'!$B$21:$B$27,'Activity 6'!L$21:L$27,"N/A",0,1)</f>
        <v>N/A</v>
      </c>
      <c r="CQ14" s="110" t="str">
        <f>_xlfn.XLOOKUP($E14,'Activity 6'!$B$21:$B$27,'Activity 6'!M$21:M$27,"N/A",0,1)</f>
        <v>N/A</v>
      </c>
      <c r="CR14" s="110" t="str">
        <f>_xlfn.XLOOKUP($E14,'Activity 6'!$B$21:$B$27,'Activity 6'!N$21:N$27,"N/A",0,1)</f>
        <v>N/A</v>
      </c>
      <c r="CS14" s="110" t="str">
        <f>_xlfn.XLOOKUP($E14,'Activity 6'!$B$21:$B$27,'Activity 6'!O$21:O$27,"N/A",0,1)</f>
        <v>N/A</v>
      </c>
      <c r="CT14" s="110" t="str">
        <f>_xlfn.XLOOKUP($E14,'Activity 6'!$B$21:$B$27,'Activity 6'!P$21:P$27,"N/A",0,1)</f>
        <v>N/A</v>
      </c>
      <c r="CU14" s="110" t="str">
        <f>_xlfn.XLOOKUP($E14,'Activity 6'!$B$21:$B$27,'Activity 6'!Q$21:Q$27,"N/A",0,1)</f>
        <v>N/A</v>
      </c>
      <c r="CV14" s="110" t="str">
        <f>_xlfn.XLOOKUP($E14,'Activity 6'!$B$21:$B$27,'Activity 6'!R$21:R$27,"N/A",0,1)</f>
        <v>N/A</v>
      </c>
      <c r="CW14" s="110" t="str">
        <f>_xlfn.XLOOKUP($E14,'Activity 6'!$B$21:$B$27,'Activity 6'!S$21:S$27,"N/A",0,1)</f>
        <v>N/A</v>
      </c>
      <c r="CX14" s="110" t="str">
        <f>_xlfn.XLOOKUP($E14,'Activity 6'!$B$21:$B$27,'Activity 6'!T$21:T$27,"N/A",0,1)</f>
        <v>N/A</v>
      </c>
      <c r="CY14" s="110" t="str">
        <f>_xlfn.XLOOKUP($E14,'Activity 6'!$B$21:$B$27,'Activity 6'!U$21:U$27,"N/A",0,1)</f>
        <v>N/A</v>
      </c>
      <c r="CZ14" s="110" t="str">
        <f>_xlfn.XLOOKUP($E14,'Activity 6'!$B$36:$B$42,'Activity 6'!C$36:C$42,"N/A",0,1)</f>
        <v>N/A</v>
      </c>
      <c r="DA14" s="110" t="str">
        <f>_xlfn.XLOOKUP($E14,'Activity 6'!$B$36:$B$42,'Activity 6'!D$36:D$42,"N/A",0,1)</f>
        <v>N/A</v>
      </c>
      <c r="DB14" s="110" t="str">
        <f>_xlfn.XLOOKUP($E14,'Activity 6'!$B$36:$B$42,'Activity 6'!E$36:E$42,"N/A",0,1)</f>
        <v>N/A</v>
      </c>
      <c r="DC14" s="110" t="str">
        <f>_xlfn.XLOOKUP($E14,'Activity 6'!$B$36:$B$42,'Activity 6'!F$36:F$42,"N/A",0,1)</f>
        <v>N/A</v>
      </c>
      <c r="DD14" s="110" t="str">
        <f>_xlfn.XLOOKUP($E14,'Activity 6'!$B$36:$B$42,'Activity 6'!G$36:G$42,"N/A",0,1)</f>
        <v>N/A</v>
      </c>
      <c r="DE14" s="110" t="str">
        <f>_xlfn.XLOOKUP($E14,'Activity 6'!$B$36:$B$42,'Activity 6'!H$36:H$42,"N/A",0,1)</f>
        <v>N/A</v>
      </c>
      <c r="DF14" s="110" t="str">
        <f>_xlfn.XLOOKUP($E14,'Activity 6'!$B$36:$B$42,'Activity 6'!I$36:I$42,"N/A",0,1)</f>
        <v>N/A</v>
      </c>
      <c r="DG14" s="110" t="str">
        <f>_xlfn.XLOOKUP($E14,'Activity 6'!$B$36:$B$42,'Activity 6'!J$36:J$42,"N/A",0,1)</f>
        <v>N/A</v>
      </c>
      <c r="DH14" s="110" t="str">
        <f>_xlfn.XLOOKUP($E14,'Activity 6'!$B$36:$B$42,'Activity 6'!K$36:K$42,"N/A",0,1)</f>
        <v>N/A</v>
      </c>
      <c r="DI14" s="110" t="str">
        <f>_xlfn.XLOOKUP($E14,'Activity 6'!$B$36:$B$42,'Activity 6'!L$36:L$42,"N/A",0,1)</f>
        <v>N/A</v>
      </c>
      <c r="DJ14" s="110" t="str">
        <f>_xlfn.XLOOKUP($E14,'Activity 6'!$B$36:$B$42,'Activity 6'!M$36:M$42,"N/A",0,1)</f>
        <v>N/A</v>
      </c>
      <c r="DK14" s="110" t="str">
        <f>_xlfn.XLOOKUP($E14,'Activity 6'!$B$36:$B$42,'Activity 6'!N$36:N$42,"N/A",0,1)</f>
        <v>N/A</v>
      </c>
      <c r="DL14" s="110" t="str">
        <f>_xlfn.XLOOKUP($E14,'Activity 6'!$B$46:$B$52,'Activity 6'!C$46:C$52,"N/A",0,1)</f>
        <v>N/A</v>
      </c>
      <c r="DM14" s="110" t="str">
        <f>_xlfn.XLOOKUP($E14,'Activity 6'!$B$46:$B$52,'Activity 6'!D$46:D$52,"N/A",0,1)</f>
        <v>N/A</v>
      </c>
      <c r="DN14" s="110" t="str">
        <f>_xlfn.XLOOKUP($E14,'Activity 6'!$B$46:$B$52,'Activity 6'!E$46:E$52,"N/A",0,1)</f>
        <v>N/A</v>
      </c>
      <c r="DO14" s="110" t="str">
        <f>_xlfn.XLOOKUP($E14,'Activity 6'!$B$46:$B$52,'Activity 6'!F$46:F$52,"N/A",0,1)</f>
        <v>N/A</v>
      </c>
      <c r="DP14" s="110" t="str">
        <f>_xlfn.XLOOKUP($E14,'Activity 6'!$B$46:$B$52,'Activity 6'!G$46:G$52,"N/A",0,1)</f>
        <v>N/A</v>
      </c>
      <c r="DQ14" s="110" t="str">
        <f>_xlfn.XLOOKUP($E14,'Activity 6'!$B$46:$B$52,'Activity 6'!H$46:H$52,"N/A",0,1)</f>
        <v>N/A</v>
      </c>
      <c r="DR14" s="110" t="str">
        <f>_xlfn.XLOOKUP($E14,'Activity 6'!$B$46:$B$52,'Activity 6'!I$46:I$52,"N/A",0,1)</f>
        <v>N/A</v>
      </c>
      <c r="DS14" s="110" t="str">
        <f>_xlfn.XLOOKUP($E14,'Activity 6'!$B$46:$B$52,'Activity 6'!J$46:J$52,"N/A",0,1)</f>
        <v>N/A</v>
      </c>
      <c r="DT14" s="110" t="str">
        <f>_xlfn.XLOOKUP($E14,'Activity 6'!$B$46:$B$52,'Activity 6'!K$46:K$52,"N/A",0,1)</f>
        <v>N/A</v>
      </c>
      <c r="DU14" s="110" t="str">
        <f>_xlfn.XLOOKUP($E14,'Activity 6'!$B$46:$B$52,'Activity 6'!M$46:M$52,"N/A",0,1)</f>
        <v>N/A</v>
      </c>
      <c r="DV14" s="110" t="str">
        <f>_xlfn.XLOOKUP($E14,'Activity 7'!$B$20:$B$26,'Activity 7'!$A$20:$A$26,"No",0,1)</f>
        <v>No</v>
      </c>
      <c r="DW14" s="110" t="str">
        <f>_xlfn.XLOOKUP($E14,'Activity 7'!$B$20:$B$26,'Activity 7'!M$20:M$26,"N/A",0,1)</f>
        <v>N/A</v>
      </c>
      <c r="DX14" s="110" t="str">
        <f>_xlfn.XLOOKUP($E14,'Activity 7'!$B$20:$B$26,'Activity 7'!K$20:K$26,"N/A",0,1)</f>
        <v>N/A</v>
      </c>
      <c r="DY14" s="110" t="str">
        <f>_xlfn.XLOOKUP($E14,'Activity 7'!$B$20:$B$26,'Activity 7'!N$20:N$26,"N/A",0,1)</f>
        <v>N/A</v>
      </c>
      <c r="DZ14" s="110" t="str">
        <f>_xlfn.XLOOKUP($E14,'Activity 7'!$B$20:$B$26,'Activity 7'!O$20:O$26,"N/A",0,1)</f>
        <v>N/A</v>
      </c>
      <c r="EA14" s="110" t="str">
        <f>_xlfn.XLOOKUP($E14,'Activity 7'!$B$20:$B$26,'Activity 7'!P$20:P$26,"N/A",0,1)</f>
        <v>N/A</v>
      </c>
      <c r="EB14" s="110" t="str">
        <f>_xlfn.XLOOKUP($E14,'Activity 7'!$B$20:$B$26,'Activity 7'!Q$20:Q$26,"N/A",0,1)</f>
        <v>N/A</v>
      </c>
      <c r="EC14" s="110" t="str">
        <f>_xlfn.XLOOKUP($E14,'Activity 7'!$B$20:$B$26,'Activity 7'!R$20:R$26,"N/A",0,1)</f>
        <v>N/A</v>
      </c>
      <c r="ED14" s="110" t="str">
        <f>_xlfn.XLOOKUP($E14,'Activity 7'!$B$20:$B$26,'Activity 7'!S$20:S$26,"N/A",0,1)</f>
        <v>N/A</v>
      </c>
      <c r="EE14" s="110" t="str">
        <f>_xlfn.XLOOKUP($E14,'Activity 7'!$B$20:$B$26,'Activity 7'!T$20:T$26,"N/A",0,1)</f>
        <v>N/A</v>
      </c>
      <c r="EF14" s="110" t="str">
        <f>_xlfn.XLOOKUP($E14,'Activity 7'!$B$20:$B$26,'Activity 7'!U$20:U$26,"N/A",0,1)</f>
        <v>N/A</v>
      </c>
      <c r="EG14" s="110" t="str">
        <f>_xlfn.XLOOKUP($E14,'Activity 7'!$B$20:$B$26,'Activity 7'!V$20:V$26,"N/A",0,1)</f>
        <v>N/A</v>
      </c>
      <c r="EH14" s="110" t="str">
        <f>_xlfn.XLOOKUP($E14,'Activity 7'!$B$30:$B$36,'Activity 7'!E$30:E$36,"N/A",0,1)</f>
        <v>N/A</v>
      </c>
      <c r="EI14" s="110" t="str">
        <f>_xlfn.XLOOKUP($E14,'Activity 7'!$B$30:$B$36,'Activity 7'!G$30:G$36,"N/A",0,1)</f>
        <v>N/A</v>
      </c>
      <c r="EJ14" s="110" t="str">
        <f>_xlfn.XLOOKUP($E14,'Activity 7'!$B$30:$B$36,'Activity 7'!I$30:I$36,"N/A",0,1)</f>
        <v>N/A</v>
      </c>
      <c r="EK14" s="110" t="str">
        <f>_xlfn.XLOOKUP($E14,'Activity 7'!$B$30:$B$36,'Activity 7'!J$30:J$36,"N/A",0,1)</f>
        <v>N/A</v>
      </c>
      <c r="EL14" s="110" t="str">
        <f>_xlfn.XLOOKUP($E14,'Activity 7'!$B$30:$B$36,'Activity 7'!K$30:K$36,"N/A",0,1)</f>
        <v>N/A</v>
      </c>
      <c r="EM14" s="110" t="str">
        <f>_xlfn.XLOOKUP($E14,'Activity 7'!$B$30:$B$36,'Activity 7'!L$30:L$36,"N/A",0,1)</f>
        <v>N/A</v>
      </c>
      <c r="EN14" s="110" t="str">
        <f>_xlfn.XLOOKUP($E14,'Activity 7'!$B$30:$B$36,'Activity 7'!M$30:M$36,"N/A",0,1)</f>
        <v>N/A</v>
      </c>
      <c r="EO14" s="110" t="str">
        <f>_xlfn.XLOOKUP($E14,'Activity 7'!$B$30:$B$36,'Activity 7'!N$30:N$36,"N/A",0,1)</f>
        <v>N/A</v>
      </c>
      <c r="EP14" s="110" t="str">
        <f>_xlfn.XLOOKUP($E14,'Activity 7'!$B$30:$B$36,'Activity 7'!P$30:P$36,"N/A",0,1)</f>
        <v>N/A</v>
      </c>
      <c r="EQ14" s="110" t="str">
        <f>_xlfn.XLOOKUP($E14,'Activity 8'!$B$20:$B$26,'Activity 8'!A$20:A$26,"No",0,1)</f>
        <v>No</v>
      </c>
      <c r="ER14" s="110" t="str">
        <f>_xlfn.XLOOKUP($E14,'Activity 8'!$B$20:$B$26,'Activity 8'!I$20:I$26,"N/A",0,1)</f>
        <v>N/A</v>
      </c>
      <c r="ES14" s="110" t="str">
        <f>_xlfn.XLOOKUP($E14,'Activity 8'!$B$20:$B$26,'Activity 8'!J$20:J$26,"N/A",0,1)</f>
        <v>N/A</v>
      </c>
      <c r="ET14" s="110" t="str">
        <f>_xlfn.XLOOKUP($E14,'Activity 8'!$B$20:$B$26,'Activity 8'!K$20:K$26,"N/A",0,1)</f>
        <v>N/A</v>
      </c>
      <c r="EU14" s="110" t="str">
        <f>_xlfn.XLOOKUP($E14,'Activity 8'!$B$20:$B$26,'Activity 8'!L$20:L$26,"N/A",0,1)</f>
        <v>N/A</v>
      </c>
      <c r="EV14" s="110" t="str">
        <f>_xlfn.XLOOKUP($E14,'Activity 8'!$B$20:$B$26,'Activity 8'!M$20:M$26,"N/A",0,1)</f>
        <v>N/A</v>
      </c>
      <c r="EW14" s="110" t="str">
        <f>_xlfn.XLOOKUP($E14,'Activity 8'!$B$20:$B$26,'Activity 8'!N$20:N$26,"N/A",0,1)</f>
        <v>N/A</v>
      </c>
      <c r="EX14" s="110" t="str">
        <f>_xlfn.XLOOKUP($E14,'Activity 8'!$B$20:$B$26,'Activity 8'!O$20:O$26,"N/A",0,1)</f>
        <v>N/A</v>
      </c>
      <c r="EY14" s="110" t="str">
        <f>_xlfn.XLOOKUP($E14,'Activity 8'!$B$20:$B$26,'Activity 8'!P$20:P$26,"N/A",0,1)</f>
        <v>N/A</v>
      </c>
      <c r="EZ14" s="110" t="str">
        <f>_xlfn.XLOOKUP($E14,'Activity 8'!$B$20:$B$26,'Activity 8'!Q$20:Q$26,"N/A",0,1)</f>
        <v>N/A</v>
      </c>
      <c r="FA14" s="110" t="str">
        <f>_xlfn.XLOOKUP($E14,'Activity 8'!$B$20:$B$26,'Activity 8'!R$20:R$26,"N/A",0,1)</f>
        <v>N/A</v>
      </c>
      <c r="FB14" s="110" t="str">
        <f>_xlfn.XLOOKUP($E14,'Activity 8'!$B$20:$B$26,'Activity 8'!S$20:S$26,"N/A",0,1)</f>
        <v>N/A</v>
      </c>
      <c r="FC14" s="110" t="str">
        <f>_xlfn.XLOOKUP($E14,'Activity 8'!$B$20:$B$26,'Activity 8'!T$20:T$26,"N/A",0,1)</f>
        <v>N/A</v>
      </c>
      <c r="FD14" s="110" t="str">
        <f>_xlfn.XLOOKUP($E14,'Activity 8'!$B$20:$B$26,'Activity 8'!U$20:U$26,"N/A",0,1)</f>
        <v>N/A</v>
      </c>
      <c r="FE14" s="110" t="str">
        <f>_xlfn.XLOOKUP($E14,'Activity 8'!$B$20:$B$26,'Activity 8'!V$20:V$26,"N/A",0,1)</f>
        <v>N/A</v>
      </c>
      <c r="FF14" s="116" t="str">
        <f>_xlfn.XLOOKUP($E14,'Activity 8'!$B$30:$B$36,'Activity 8'!D$30:D$36,"N/A",0,1)</f>
        <v>N/A</v>
      </c>
      <c r="FG14" s="116" t="str">
        <f>_xlfn.XLOOKUP($E14,'Activity 8'!$B$30:$B$36,'Activity 8'!E$30:E$36,"N/A",0,1)</f>
        <v>N/A</v>
      </c>
      <c r="FH14" s="116" t="str">
        <f>_xlfn.XLOOKUP($E14,'Activity 8'!$B$30:$B$36,'Activity 8'!F$30:F$36,"N/A",0,1)</f>
        <v>N/A</v>
      </c>
      <c r="FI14" s="116" t="str">
        <f>_xlfn.XLOOKUP($E14,'Activity 8'!$B$30:$B$36,'Activity 8'!G$30:G$36,"N/A",0,1)</f>
        <v>N/A</v>
      </c>
      <c r="FJ14" s="116" t="str">
        <f>_xlfn.XLOOKUP($E14,'Activity 8'!$B$30:$B$36,'Activity 8'!H$30:H$36,"N/A",0,1)</f>
        <v>N/A</v>
      </c>
      <c r="FK14" s="116" t="str">
        <f>_xlfn.XLOOKUP($E14,'Activity 8'!$B$30:$B$36,'Activity 8'!I$30:I$36,"N/A",0,1)</f>
        <v>N/A</v>
      </c>
      <c r="FL14" s="116" t="str">
        <f>_xlfn.XLOOKUP($E14,'Activity 8'!$B$30:$B$36,'Activity 8'!J$30:J$36,"N/A",0,1)</f>
        <v>N/A</v>
      </c>
      <c r="FM14" s="116" t="str">
        <f>_xlfn.XLOOKUP($E14,'Activity 8'!$B$30:$B$36,'Activity 8'!K$30:K$36,"N/A",0,1)</f>
        <v>N/A</v>
      </c>
      <c r="FN14" s="116" t="str">
        <f>_xlfn.XLOOKUP($E14,'Activity 8'!$B$30:$B$36,'Activity 8'!L$30:L$36,"N/A",0,1)</f>
        <v>N/A</v>
      </c>
      <c r="FO14" s="116" t="str">
        <f>_xlfn.XLOOKUP($E14,'Activity 8'!$B$30:$B$36,'Activity 8'!M$30:M$36,"N/A",0,1)</f>
        <v>N/A</v>
      </c>
      <c r="FP14" s="116" t="str">
        <f>_xlfn.XLOOKUP($E14,'Activity 8'!$B$30:$B$36,'Activity 8'!N$30:N$36,"N/A",0,1)</f>
        <v>N/A</v>
      </c>
      <c r="FQ14" s="116" t="str">
        <f>_xlfn.XLOOKUP($E14,'Activity 8'!$B$30:$B$36,'Activity 8'!P$30:P$36,"N/A",0,1)</f>
        <v>N/A</v>
      </c>
      <c r="FR14" s="110" t="str">
        <f>_xlfn.XLOOKUP(E14,'Activity 9'!$B$20:$B$26,'Activity 9'!$A$20:$A$26,"No",0,1)</f>
        <v>No</v>
      </c>
      <c r="FS14" s="110" t="str">
        <f>_xlfn.XLOOKUP($E14,'Activity 9'!$B$20:$B$26,'Activity 9'!J$20:J$26,"N/A",0,1)</f>
        <v>N/A</v>
      </c>
      <c r="FT14" s="110" t="str">
        <f>_xlfn.XLOOKUP($E14,'Activity 9'!$B$20:$B$26,'Activity 9'!K$20:K$26,"N/A",0,1)</f>
        <v>N/A</v>
      </c>
      <c r="FU14" s="110" t="str">
        <f>_xlfn.XLOOKUP($E14,'Activity 9'!$B$20:$B$26,'Activity 9'!L$20:L$26,"N/A",0,1)</f>
        <v>N/A</v>
      </c>
      <c r="FV14" s="110" t="str">
        <f>_xlfn.XLOOKUP($E14,'Activity 9'!$B$20:$B$26,'Activity 9'!M$20:M$26,"N/A",0,1)</f>
        <v>N/A</v>
      </c>
      <c r="FW14" s="110" t="str">
        <f>_xlfn.XLOOKUP($E14,'Activity 9'!$B$20:$B$26,'Activity 9'!N$20:N$26,"N/A",0,1)</f>
        <v>N/A</v>
      </c>
      <c r="FX14" s="110" t="str">
        <f>_xlfn.XLOOKUP($E14,'Activity 9'!$B$20:$B$26,'Activity 9'!O$20:O$26,"N/A",0,1)</f>
        <v>N/A</v>
      </c>
      <c r="FY14" s="110" t="str">
        <f>_xlfn.XLOOKUP($E14,'Activity 9'!$B$20:$B$26,'Activity 9'!P$20:P$26,"N/A",0,1)</f>
        <v>N/A</v>
      </c>
      <c r="FZ14" s="110" t="str">
        <f>_xlfn.XLOOKUP($E14,'Activity 9'!$B$20:$B$26,'Activity 9'!Q$20:Q$26,"N/A",0,1)</f>
        <v>N/A</v>
      </c>
      <c r="GA14" s="110" t="str">
        <f>_xlfn.XLOOKUP($E14,'Activity 9'!$B$20:$B$26,'Activity 9'!R$20:R$26,"N/A",0,1)</f>
        <v>N/A</v>
      </c>
      <c r="GB14" s="110" t="str">
        <f>_xlfn.XLOOKUP($E14,'Activity 9'!$B$20:$B$26,'Activity 9'!S$20:S$26,"N/A",0,1)</f>
        <v>N/A</v>
      </c>
      <c r="GC14" s="110" t="str">
        <f>_xlfn.XLOOKUP($E14,'Activity 9'!$B$20:$B$26,'Activity 9'!T$20:T$26,"N/A",0,1)</f>
        <v>N/A</v>
      </c>
      <c r="GD14" s="110" t="str">
        <f>_xlfn.XLOOKUP($E14,'Activity 9'!$B$30:$B$36,'Activity 9'!E$30:E$36,"N/A",0,1)</f>
        <v>N/A</v>
      </c>
      <c r="GE14" s="110" t="str">
        <f>_xlfn.XLOOKUP($E14,'Activity 9'!$B$30:$B$36,'Activity 9'!F$30:F$36,"N/A",0,1)</f>
        <v>N/A</v>
      </c>
      <c r="GF14" s="110" t="str">
        <f>_xlfn.XLOOKUP($E14,'Activity 9'!$B$30:$B$36,'Activity 9'!G$30:G$36,"N/A",0,1)</f>
        <v>N/A</v>
      </c>
      <c r="GG14" s="110" t="str">
        <f>_xlfn.XLOOKUP($E14,'Activity 9'!$B$30:$B$36,'Activity 9'!H$30:H$36,"N/A",0,1)</f>
        <v>N/A</v>
      </c>
      <c r="GH14" s="110" t="str">
        <f>_xlfn.XLOOKUP($E14,'Activity 9'!$B$30:$B$36,'Activity 9'!I$30:I$36,"N/A",0,1)</f>
        <v>N/A</v>
      </c>
      <c r="GI14" s="110" t="str">
        <f>_xlfn.XLOOKUP($E14,'Activity 9'!$B$30:$B$36,'Activity 9'!J$30:J$36,"N/A",0,1)</f>
        <v>N/A</v>
      </c>
      <c r="GJ14" s="110" t="str">
        <f>_xlfn.XLOOKUP($E14,'Activity 9'!$B$30:$B$36,'Activity 9'!K$30:K$36,"N/A",0,1)</f>
        <v>N/A</v>
      </c>
      <c r="GK14" s="110" t="str">
        <f>_xlfn.XLOOKUP($E14,'Activity 9'!$B$30:$B$36,'Activity 9'!L$30:L$36,"N/A",0,1)</f>
        <v>N/A</v>
      </c>
      <c r="GL14" s="110" t="str">
        <f>_xlfn.XLOOKUP($E14,'Activity 9'!$B$30:$B$36,'Activity 9'!N$30:N$36,"N/A",0,1)</f>
        <v>N/A</v>
      </c>
      <c r="GM14" s="110" t="str">
        <f>_xlfn.XLOOKUP($E14,'Activity 9'!$B$30:$B$36,'Activity 9'!O$30:O$36,"N/A",0,1)</f>
        <v>N/A</v>
      </c>
      <c r="GN14" s="110" t="str">
        <f>_xlfn.XLOOKUP($E14,'Activity 9'!$B$30:$B$36,'Activity 9'!Q$30:Q$36,"N/A",0,1)</f>
        <v>N/A</v>
      </c>
      <c r="GO14" s="110" t="str">
        <f>_xlfn.XLOOKUP($E14,'Activity 10'!$B$20:$B$26,'Activity 10'!A$20:A$26,"No",0,1)</f>
        <v>No</v>
      </c>
      <c r="GP14" s="110" t="str">
        <f>_xlfn.XLOOKUP($E14,'Activity 10'!$B$20:$B$26,'Activity 10'!J$20:J$26,"N/A",0,1)</f>
        <v>N/A</v>
      </c>
      <c r="GQ14" s="110" t="str">
        <f>_xlfn.XLOOKUP($E14,'Activity 10'!$B$20:$B$26,'Activity 10'!K$20:K$26,"N/A",0,1)</f>
        <v>N/A</v>
      </c>
      <c r="GR14" s="110" t="str">
        <f>_xlfn.XLOOKUP($E14,'Activity 10'!$B$20:$B$26,'Activity 10'!L$20:L$26,"N/A",0,1)</f>
        <v>N/A</v>
      </c>
      <c r="GS14" s="110" t="str">
        <f>_xlfn.XLOOKUP($E14,'Activity 10'!$B$20:$B$26,'Activity 10'!M$20:M$26,"N/A",0,1)</f>
        <v>N/A</v>
      </c>
      <c r="GT14" s="110" t="str">
        <f>_xlfn.XLOOKUP($E14,'Activity 10'!$B$20:$B$26,'Activity 10'!N$20:N$26,"N/A",0,1)</f>
        <v>N/A</v>
      </c>
      <c r="GU14" s="110" t="str">
        <f>_xlfn.XLOOKUP($E14,'Activity 10'!$B$20:$B$26,'Activity 10'!O$20:O$26,"N/A",0,1)</f>
        <v>N/A</v>
      </c>
      <c r="GV14" s="110" t="str">
        <f>_xlfn.XLOOKUP($E14,'Activity 10'!$B$20:$B$26,'Activity 10'!P$20:P$26,"N/A",0,1)</f>
        <v>N/A</v>
      </c>
      <c r="GW14" s="110" t="str">
        <f>_xlfn.XLOOKUP($E14,'Activity 10'!$B$20:$B$26,'Activity 10'!Q$20:Q$26,"N/A",0,1)</f>
        <v>N/A</v>
      </c>
      <c r="GX14" s="110" t="str">
        <f>_xlfn.XLOOKUP($E14,'Activity 10'!$B$20:$B$26,'Activity 10'!R$20:R$26,"N/A",0,1)</f>
        <v>N/A</v>
      </c>
      <c r="GY14" s="110" t="str">
        <f>_xlfn.XLOOKUP($E14,'Activity 10'!$B$20:$B$26,'Activity 10'!S$20:S$26,"N/A",0,1)</f>
        <v>N/A</v>
      </c>
      <c r="GZ14" s="110" t="str">
        <f>_xlfn.XLOOKUP($E14,'Activity 10'!$B$20:$B$26,'Activity 10'!T$20:T$26,"N/A",0,1)</f>
        <v>N/A</v>
      </c>
      <c r="HA14" s="110" t="str">
        <f>_xlfn.XLOOKUP($E14,'Activity 10'!$B$20:$B$26,'Activity 10'!U$20:U$26,"N/A",0,1)</f>
        <v>N/A</v>
      </c>
      <c r="HB14" s="110" t="str">
        <f>_xlfn.XLOOKUP($E14,'Activity 10'!$B$20:$B$26,'Activity 10'!V$20:V$26,"N/A",0,1)</f>
        <v>N/A</v>
      </c>
      <c r="HC14" s="110" t="str">
        <f>_xlfn.XLOOKUP($E14,'Activity 10'!$B$30:$B$36,'Activity 10'!E$30:E$36,"N/A",0,1)</f>
        <v>N/A</v>
      </c>
      <c r="HD14" s="110" t="str">
        <f>_xlfn.XLOOKUP($E14,'Activity 10'!$B$30:$B$36,'Activity 10'!F$30:F$36,"N/A",0,1)</f>
        <v>N/A</v>
      </c>
      <c r="HE14" s="110" t="str">
        <f>_xlfn.XLOOKUP($E14,'Activity 10'!$B$30:$B$36,'Activity 10'!G$30:G$36,"N/A",0,1)</f>
        <v>N/A</v>
      </c>
      <c r="HF14" s="110" t="str">
        <f>_xlfn.XLOOKUP($E14,'Activity 10'!$B$30:$B$36,'Activity 10'!H$30:H$36,"N/A",0,1)</f>
        <v>N/A</v>
      </c>
      <c r="HG14" s="110" t="str">
        <f>_xlfn.XLOOKUP($E14,'Activity 10'!$B$30:$B$36,'Activity 10'!I$30:I$36,"N/A",0,1)</f>
        <v>N/A</v>
      </c>
      <c r="HH14" s="110" t="str">
        <f>_xlfn.XLOOKUP($E14,'Activity 10'!$B$30:$B$36,'Activity 10'!J$30:J$36,"N/A",0,1)</f>
        <v>N/A</v>
      </c>
      <c r="HI14" s="110" t="str">
        <f>_xlfn.XLOOKUP($E14,'Activity 10'!$B$30:$B$36,'Activity 10'!K$30:K$36,"N/A",0,1)</f>
        <v>N/A</v>
      </c>
      <c r="HJ14" s="110" t="str">
        <f>_xlfn.XLOOKUP($E14,'Activity 10'!$B$30:$B$36,'Activity 10'!L$30:L$36,"N/A",0,1)</f>
        <v>N/A</v>
      </c>
      <c r="HK14" s="110" t="str">
        <f>_xlfn.XLOOKUP($E14,'Activity 10'!$B$30:$B$36,'Activity 10'!M$30:M$36,"N/A",0,1)</f>
        <v>N/A</v>
      </c>
      <c r="HL14" s="110" t="str">
        <f>_xlfn.XLOOKUP($E14,'Activity 10'!$B$30:$B$36,'Activity 10'!N$30:N$36,"N/A",0,1)</f>
        <v>N/A</v>
      </c>
      <c r="HM14" s="110" t="str">
        <f>_xlfn.XLOOKUP($E14,'Activity 10'!$B$30:$B$36,'Activity 10'!P$30:P$36,"N/A",0,1)</f>
        <v>N/A</v>
      </c>
      <c r="HN14" s="110" t="str">
        <f>_xlfn.XLOOKUP($E14,'Competitive Activity 1'!B$18:B$24,'Competitive Activity 1'!A$18:A$24,"No",0,1)</f>
        <v>No</v>
      </c>
      <c r="HO14" s="110" t="str">
        <f>_xlfn.XLOOKUP($E14,'Competitive Activity 1'!$B$18:$B$24,'Competitive Activity 1'!H$18:H$24,"N/A",0,1)</f>
        <v>N/A</v>
      </c>
      <c r="HP14" s="110" t="str">
        <f>_xlfn.XLOOKUP($E14,'Competitive Activity 1'!$B$18:$B$24,'Competitive Activity 1'!I$18:I$24,"N/A",0,1)</f>
        <v>N/A</v>
      </c>
      <c r="HQ14" s="110" t="str">
        <f>_xlfn.XLOOKUP($E14,'Competitive Activity 1'!$B$18:$B$24,'Competitive Activity 1'!J$18:J$24,"N/A",0,1)</f>
        <v>N/A</v>
      </c>
      <c r="HR14" s="110" t="str">
        <f>_xlfn.XLOOKUP($E14,'Competitive Activity 1'!$B$18:$B$24,'Competitive Activity 1'!K$18:K$24,"N/A",0,1)</f>
        <v>N/A</v>
      </c>
      <c r="HS14" s="110" t="str">
        <f>_xlfn.XLOOKUP($E14,'Competitive Activity 1'!$B$18:$B$24,'Competitive Activity 1'!L$18:L$24,"N/A",0,1)</f>
        <v>N/A</v>
      </c>
      <c r="HT14" s="110" t="str">
        <f>_xlfn.XLOOKUP($E14,'Competitive Activity 1'!$B$18:$B$24,'Competitive Activity 1'!M$18:M$24,"N/A",0,1)</f>
        <v>N/A</v>
      </c>
      <c r="HU14" s="110" t="str">
        <f>_xlfn.XLOOKUP($E14,'Competitive Activity 1'!$B$18:$B$24,'Competitive Activity 1'!N$18:N$24,"N/A",0,1)</f>
        <v>N/A</v>
      </c>
      <c r="HV14" s="110" t="str">
        <f>_xlfn.XLOOKUP($E14,'Competitive Activity 1'!$B$18:$B$24,'Competitive Activity 1'!O$18:O$24,"N/A",0,1)</f>
        <v>N/A</v>
      </c>
      <c r="HW14" s="110" t="str">
        <f>_xlfn.XLOOKUP($E14,'Competitive Activity 1'!$B$18:$B$24,'Competitive Activity 1'!P$18:P$24,"N/A",0,1)</f>
        <v>N/A</v>
      </c>
      <c r="HX14" s="110" t="str">
        <f>_xlfn.XLOOKUP($E14,'Competitive Activity 1'!$B$18:$B$24,'Competitive Activity 1'!Q$18:Q$24,"N/A",0,1)</f>
        <v>N/A</v>
      </c>
      <c r="HY14" s="110" t="str">
        <f>_xlfn.XLOOKUP($E14,'Competitive Activity 1'!$B$18:$B$24,'Competitive Activity 1'!R$18:R$24,"N/A",0,1)</f>
        <v>N/A</v>
      </c>
      <c r="HZ14" s="110" t="str">
        <f>_xlfn.XLOOKUP($E14,'Competitive Activity 1'!$B$18:$B$24,'Competitive Activity 1'!S$18:S$24,"N/A",0,1)</f>
        <v>N/A</v>
      </c>
      <c r="IA14" s="110" t="str">
        <f>_xlfn.XLOOKUP($E14,'Competitive Activity 1'!$B$18:$B$24,'Competitive Activity 1'!T$18:T$24,"N/A",0,1)</f>
        <v>N/A</v>
      </c>
      <c r="IB14" s="110" t="str">
        <f>_xlfn.XLOOKUP($E14,'Competitive Activity 1'!$B$18:$B$24,'Competitive Activity 1'!U$18:U$24,"N/A",0,1)</f>
        <v>N/A</v>
      </c>
      <c r="IC14" s="110" t="str">
        <f>_xlfn.XLOOKUP($E14,'Competitive Activity 1'!$B$28:$B$34,'Competitive Activity 1'!C$28:C$34,"N/A",0,1)</f>
        <v>N/A</v>
      </c>
      <c r="ID14" s="110" t="str">
        <f>_xlfn.XLOOKUP($E14,'Competitive Activity 1'!$B$28:$B$34,'Competitive Activity 1'!D$28:D$34,"N/A",0,1)</f>
        <v>N/A</v>
      </c>
      <c r="IE14" s="110" t="str">
        <f>_xlfn.XLOOKUP($E14,'Competitive Activity 1'!$B$28:$B$34,'Competitive Activity 1'!E$28:E$34,"N/A",0,1)</f>
        <v>N/A</v>
      </c>
      <c r="IF14" s="110" t="str">
        <f>_xlfn.XLOOKUP($E14,'Competitive Activity 1'!$B$28:$B$34,'Competitive Activity 1'!F$28:F$34,"N/A",0,1)</f>
        <v>N/A</v>
      </c>
      <c r="IG14" s="110" t="str">
        <f>_xlfn.XLOOKUP($E14,'Competitive Activity 1'!$B$28:$B$34,'Competitive Activity 1'!G$28:G$34,"N/A",0,1)</f>
        <v>N/A</v>
      </c>
      <c r="IH14" s="110" t="str">
        <f>_xlfn.XLOOKUP($E14,'Competitive Activity 1'!$B$28:$B$34,'Competitive Activity 1'!H$28:H$34,"N/A",0,1)</f>
        <v>N/A</v>
      </c>
      <c r="II14" s="110" t="str">
        <f>_xlfn.XLOOKUP($E14,'Competitive Activity 1'!$B$28:$B$34,'Competitive Activity 1'!I$28:I$34,"N/A",0,1)</f>
        <v>N/A</v>
      </c>
      <c r="IJ14" s="110" t="str">
        <f>_xlfn.XLOOKUP($E14,'Competitive Activity 1'!$B$28:$B$34,'Competitive Activity 1'!J$28:J$34,"N/A",0,1)</f>
        <v>N/A</v>
      </c>
      <c r="IK14" s="110" t="str">
        <f>_xlfn.XLOOKUP($E14,'Competitive Activity 1'!$B$28:$B$34,'Competitive Activity 1'!K$28:K$34,"N/A",0,1)</f>
        <v>N/A</v>
      </c>
      <c r="IL14" s="110" t="str">
        <f>_xlfn.XLOOKUP($E14,'Competitive Activity 1'!$B$28:$B$34,'Competitive Activity 1'!M$28:M$34,"N/A",0,1)</f>
        <v>N/A</v>
      </c>
      <c r="IM14" s="110" t="str">
        <f>_xlfn.XLOOKUP($E14,'Competitive Activity 1'!$B$28:$B$34,'Competitive Activity 1'!N$28:N$34,"N/A",0,1)</f>
        <v>N/A</v>
      </c>
      <c r="IN14" s="110" t="str">
        <f>_xlfn.XLOOKUP($E14,'Competitive Activity 1'!$B$28:$B$34,'Competitive Activity 1'!P$28:P$34,"N/A",0,1)</f>
        <v>N/A</v>
      </c>
      <c r="IO14" s="110" t="str">
        <f>_xlfn.XLOOKUP($E14,'Competitive Activity 2'!$B$20:$B$26,'Competitive Activity 2'!A$20:A$26,"No",0)</f>
        <v>No</v>
      </c>
      <c r="IP14" s="110" t="str">
        <f>_xlfn.XLOOKUP($E14,'Competitive Activity 2'!$B$20:$B$26,'Competitive Activity 2'!L$20:L$26,"N/A",0)</f>
        <v>N/A</v>
      </c>
      <c r="IQ14" s="110" t="str">
        <f>_xlfn.XLOOKUP($E14,'Competitive Activity 2'!$B$20:$B$26,'Competitive Activity 2'!M$20:M$26,"N/A",0)</f>
        <v>N/A</v>
      </c>
      <c r="IR14" s="110" t="str">
        <f>_xlfn.XLOOKUP($E14,'Competitive Activity 2'!$B$20:$B$26,'Competitive Activity 2'!N$20:N$26,"N/A",0)</f>
        <v>N/A</v>
      </c>
      <c r="IS14" s="110" t="str">
        <f>_xlfn.XLOOKUP($E14,'Competitive Activity 2'!$B$20:$B$26,'Competitive Activity 2'!O$20:O$26,"N/A",0)</f>
        <v>N/A</v>
      </c>
      <c r="IT14" s="110" t="str">
        <f>_xlfn.XLOOKUP($E14,'Competitive Activity 2'!$B$20:$B$26,'Competitive Activity 2'!P$20:P$26,"N/A",0)</f>
        <v>N/A</v>
      </c>
      <c r="IU14" s="110" t="str">
        <f>_xlfn.XLOOKUP($E14,'Competitive Activity 2'!$B$20:$B$26,'Competitive Activity 2'!Q$20:Q$26,"N/A",0)</f>
        <v>N/A</v>
      </c>
      <c r="IV14" s="110" t="str">
        <f>_xlfn.XLOOKUP($E14,'Competitive Activity 2'!$B$20:$B$26,'Competitive Activity 2'!R$20:R$26,"N/A",0)</f>
        <v>N/A</v>
      </c>
      <c r="IW14" s="110" t="str">
        <f>_xlfn.XLOOKUP($E14,'Competitive Activity 2'!$B$20:$B$26,'Competitive Activity 2'!S$20:S$26,"N/A",0)</f>
        <v>N/A</v>
      </c>
      <c r="IX14" s="110" t="str">
        <f>_xlfn.XLOOKUP($E14,'Competitive Activity 2'!$B$20:$B$26,'Competitive Activity 2'!T$20:T$26,"N/A",0)</f>
        <v>N/A</v>
      </c>
      <c r="IY14" s="110" t="str">
        <f>_xlfn.XLOOKUP($E14,'Competitive Activity 2'!$B$20:$B$26,'Competitive Activity 2'!U$20:U$26,"N/A",0)</f>
        <v>N/A</v>
      </c>
      <c r="IZ14" s="110" t="str">
        <f>_xlfn.XLOOKUP($E14,'Competitive Activity 2'!$B$30:$B$36,'Competitive Activity 2'!D$30:D$36,"N/A",0)</f>
        <v>N/A</v>
      </c>
      <c r="JA14" s="110" t="str">
        <f>_xlfn.XLOOKUP($E14,'Competitive Activity 2'!$B$30:$B$36,'Competitive Activity 2'!E$30:E$36,"N/A",0)</f>
        <v>N/A</v>
      </c>
      <c r="JB14" s="110" t="str">
        <f>_xlfn.XLOOKUP($E14,'Competitive Activity 2'!$B$30:$B$36,'Competitive Activity 2'!F$30:F$36,"N/A",0)</f>
        <v>N/A</v>
      </c>
      <c r="JC14" s="110" t="str">
        <f>_xlfn.XLOOKUP($E14,'Competitive Activity 2'!$B$30:$B$36,'Competitive Activity 2'!G$30:G$36,"N/A",0)</f>
        <v>N/A</v>
      </c>
      <c r="JD14" s="110" t="str">
        <f>_xlfn.XLOOKUP($E14,'Competitive Activity 2'!$B$30:$B$36,'Competitive Activity 2'!H$30:H$36,"N/A",0)</f>
        <v>N/A</v>
      </c>
      <c r="JE14" s="110" t="str">
        <f>_xlfn.XLOOKUP($E14,'Competitive Activity 2'!$B$30:$B$36,'Competitive Activity 2'!I$30:I$36,"N/A",0)</f>
        <v>N/A</v>
      </c>
      <c r="JF14" s="110" t="str">
        <f>_xlfn.XLOOKUP($E14,'Competitive Activity 2'!$B$30:$B$36,'Competitive Activity 2'!J$30:J$36,"N/A",0)</f>
        <v>N/A</v>
      </c>
      <c r="JG14" s="110" t="str">
        <f>_xlfn.XLOOKUP($E14,'Competitive Activity 2'!$B$30:$B$36,'Competitive Activity 2'!K$30:K$36,"N/A",0)</f>
        <v>N/A</v>
      </c>
      <c r="JH14" s="110" t="str">
        <f>_xlfn.XLOOKUP($E14,'Competitive Activity 2'!$B$30:$B$36,'Competitive Activity 2'!L$30:L$36,"N/A",0)</f>
        <v>N/A</v>
      </c>
      <c r="JI14" s="110" t="str">
        <f>_xlfn.XLOOKUP($E14,'Competitive Activity 2'!$B$30:$B$36,'Competitive Activity 2'!M$30:M$36,"N/A",0)</f>
        <v>N/A</v>
      </c>
      <c r="JJ14" s="110" t="str">
        <f>_xlfn.XLOOKUP($E14,'Competitive Activity 2'!$B$30:$B$36,'Competitive Activity 2'!N$30:N$36,"N/A",0)</f>
        <v>N/A</v>
      </c>
      <c r="JK14" s="110" t="str">
        <f>_xlfn.XLOOKUP($E14,'Competitive Activity 2'!$B$40:$B$46,'Competitive Activity 2'!D$40:D$46,"N/A",0)</f>
        <v>N/A</v>
      </c>
      <c r="JL14" s="110" t="str">
        <f>_xlfn.XLOOKUP($E14,'Competitive Activity 2'!$B$40:$B$46,'Competitive Activity 2'!E$40:E$46,"N/A",0)</f>
        <v>N/A</v>
      </c>
      <c r="JM14" s="110" t="str">
        <f>_xlfn.XLOOKUP($E14,'Competitive Activity 2'!$B$40:$B$46,'Competitive Activity 2'!F$40:F$46,"N/A",0)</f>
        <v>N/A</v>
      </c>
      <c r="JN14" s="110" t="str">
        <f>_xlfn.XLOOKUP($E14,'Competitive Activity 2'!$B$40:$B$46,'Competitive Activity 2'!G$40:G$46,"N/A",0)</f>
        <v>N/A</v>
      </c>
      <c r="JO14" s="110" t="str">
        <f>_xlfn.XLOOKUP($E14,'Competitive Activity 2'!$B$40:$B$46,'Competitive Activity 2'!H$40:H$46,"N/A",0)</f>
        <v>N/A</v>
      </c>
      <c r="JP14" s="110" t="str">
        <f>_xlfn.XLOOKUP($E14,'Competitive Activity 2'!$B$40:$B$46,'Competitive Activity 2'!I$40:I$46,"N/A",0)</f>
        <v>N/A</v>
      </c>
      <c r="JQ14" s="110" t="str">
        <f>_xlfn.XLOOKUP($E14,'Competitive Activity 2'!$B$40:$B$46,'Competitive Activity 2'!J$40:J$46,"N/A",0)</f>
        <v>N/A</v>
      </c>
      <c r="JR14" s="110" t="str">
        <f>_xlfn.XLOOKUP($E14,'Competitive Activity 2'!$B$40:$B$46,'Competitive Activity 2'!K$40:K$46,"N/A",0)</f>
        <v>N/A</v>
      </c>
      <c r="JS14" s="110" t="str">
        <f>_xlfn.XLOOKUP($E14,'Competitive Activity 2'!$B$40:$B$46,'Competitive Activity 2'!M$40:M$46,"N/A",0)</f>
        <v>N/A</v>
      </c>
    </row>
    <row r="15" spans="1:279" s="117" customFormat="1" ht="50.15" customHeight="1" thickBot="1" x14ac:dyDescent="0.4">
      <c r="A15" s="110" t="str">
        <f>'1-Cover Sheet'!$C$9</f>
        <v>Select One</v>
      </c>
      <c r="B15" s="110" t="str">
        <f>'1-Cover Sheet'!$F$9</f>
        <v>N/A</v>
      </c>
      <c r="C15" s="110">
        <f>'Summary Sheet'!$D$8</f>
        <v>0</v>
      </c>
      <c r="D15" s="110">
        <f>'Summary Sheet'!$D$10</f>
        <v>0</v>
      </c>
      <c r="E15" s="56">
        <f>'Drop Down Box'!B117</f>
        <v>0</v>
      </c>
      <c r="F15" s="56">
        <f>'Drop Down Box'!C117</f>
        <v>0</v>
      </c>
      <c r="G15" s="56">
        <f>'Drop Down Box'!D117</f>
        <v>0</v>
      </c>
      <c r="H15" s="60" t="str">
        <f>_xlfn.XLOOKUP(E15,'Drop Down Box'!$B$104:$B$187,'Drop Down Box'!$A$104:$A$187,"Unknown",0)</f>
        <v>Activity 1</v>
      </c>
      <c r="I15" s="112" t="str">
        <f>_xlfn.XLOOKUP($E15,'Activity 2'!$B$30:$B$36,'Activity 2'!$N$30:$N$36,"N/A",0)</f>
        <v>N/A</v>
      </c>
      <c r="J15" s="113" t="str">
        <f>_xlfn.XLOOKUP($E15,'Activity 2'!$B$30:$B$36,'Activity 2'!$P$30:$P$36,"N/A",0)</f>
        <v>N/A</v>
      </c>
      <c r="K15" s="110">
        <f>_xlfn.XLOOKUP($E15,'Activity 2'!$B$20:$B$26,'Activity 2'!E$20:E$26,0,0)</f>
        <v>0</v>
      </c>
      <c r="L15" s="114">
        <f>_xlfn.XLOOKUP($E15,'Activity 2'!$B$20:$B$26,'Activity 2'!F$20:F$26,0,0)</f>
        <v>0</v>
      </c>
      <c r="M15" s="277">
        <f>_xlfn.XLOOKUP($E15,'Activity 2'!$B$20:$B$26,'Activity 2'!G$20:G$26,0,0)</f>
        <v>0</v>
      </c>
      <c r="N15" s="110" t="str">
        <f>_xlfn.XLOOKUP($E15,'Activity 1'!$B$17:$B$23,'Activity 1'!$A$17:$A$23,"No",0,1)</f>
        <v>No</v>
      </c>
      <c r="O15" s="110" t="str">
        <f>_xlfn.XLOOKUP($E15,'Activity 1'!$B$17:$B$23,'Activity 1'!$H$17:$H$23,"N/A",0,1)</f>
        <v>N/A</v>
      </c>
      <c r="P15" s="110" t="str">
        <f>_xlfn.XLOOKUP($E15,'Activity 1'!$B$17:$B$23,'Activity 1'!I$17:I$23,"N/A",0,1)</f>
        <v>N/A</v>
      </c>
      <c r="Q15" s="115" t="str">
        <f>_xlfn.XLOOKUP($E15,'Activity 1'!$B$17:$B$23,'Activity 1'!J$17:J$23,"N/A",0,1)</f>
        <v>N/A</v>
      </c>
      <c r="R15" s="115" t="str">
        <f>_xlfn.XLOOKUP($E15,'Activity 1'!$B$17:$B$23,'Activity 1'!K$17:K$23,"N/A",0,1)</f>
        <v>N/A</v>
      </c>
      <c r="S15" s="115" t="str">
        <f>_xlfn.XLOOKUP($E15,'Activity 1'!$B$17:$B$23,'Activity 1'!L$17:L$23,"N/A",0,1)</f>
        <v>N/A</v>
      </c>
      <c r="T15" s="115" t="str">
        <f>_xlfn.XLOOKUP($E15,'Activity 1'!$B$17:$B$23,'Activity 1'!M$17:M$23,"N/A",0,1)</f>
        <v>N/A</v>
      </c>
      <c r="U15" s="115" t="str">
        <f>_xlfn.XLOOKUP($E15,'Activity 1'!$B$17:$B$23,'Activity 1'!N$17:N$23,"N/A",0,1)</f>
        <v>N/A</v>
      </c>
      <c r="V15" s="115">
        <f t="shared" si="1"/>
        <v>0</v>
      </c>
      <c r="W15" s="110" t="str">
        <f>_xlfn.XLOOKUP($E15,'Activity 1'!$B$17:$B$23,'Activity 1'!O$17:O$23,"N/A",0,1)</f>
        <v>N/A</v>
      </c>
      <c r="X15" s="110" t="str">
        <f>_xlfn.XLOOKUP($E15,'Activity 1'!$B$17:$B$23,'Activity 1'!P$17:P$23,"N/A",0,1)</f>
        <v>N/A</v>
      </c>
      <c r="Y15" s="110" t="str">
        <f>_xlfn.XLOOKUP($E15,'Activity 1'!$B$17:$B$23,'Activity 1'!Q$17:Q$23,"N/A",0,1)</f>
        <v>N/A</v>
      </c>
      <c r="Z15" s="110" t="str">
        <f>_xlfn.XLOOKUP($E15,'Activity 1'!$B$17:$B$23,'Activity 1'!R$17:R$23,"N/A",0,1)</f>
        <v>N/A</v>
      </c>
      <c r="AA15" s="110" t="str">
        <f>_xlfn.XLOOKUP($E15,'Activity 1'!$B$17:$B$23,'Activity 1'!S$17:S$23,"N/A",0,1)</f>
        <v>N/A</v>
      </c>
      <c r="AB15" s="110" t="str">
        <f>_xlfn.XLOOKUP($E15,'Activity 1'!$B$17:$B$23,'Activity 1'!T$17:T$23,"N/A",0,1)</f>
        <v>N/A</v>
      </c>
      <c r="AC15" s="110" t="str">
        <f>_xlfn.XLOOKUP($E15,'Activity 1'!$B$17:$B$23,'Activity 1'!U$17:U$23,"N/A",0,1)</f>
        <v>N/A</v>
      </c>
      <c r="AD15" s="110" t="str">
        <f>_xlfn.XLOOKUP($E15,'Activity 1'!$B$17:$B$23,'Activity 1'!V$17:V$23,"N/A",0,1)</f>
        <v>N/A</v>
      </c>
      <c r="AE15" s="110" t="str">
        <f>_xlfn.XLOOKUP($E15,'Activity 1'!$B$27:$B$33,'Activity 1'!C$27:C$33,"N/A",0,1)</f>
        <v>N/A</v>
      </c>
      <c r="AF15" s="110" t="str">
        <f>_xlfn.XLOOKUP($E15,'Activity 1'!$B$27:$B$33,'Activity 1'!D$27:D$33,"N/A",0,1)</f>
        <v>N/A</v>
      </c>
      <c r="AG15" s="110" t="str">
        <f>_xlfn.XLOOKUP($E15,'Activity 1'!$B$27:$B$33,'Activity 1'!E$27:E$33,"N/A",0,1)</f>
        <v>N/A</v>
      </c>
      <c r="AH15" s="110" t="str">
        <f>_xlfn.XLOOKUP($E15,'Activity 1'!$B$27:$B$33,'Activity 1'!F$27:F$33,"N/A",0,1)</f>
        <v>N/A</v>
      </c>
      <c r="AI15" s="110" t="str">
        <f>_xlfn.XLOOKUP($E15,'Activity 1'!$B$27:$B$33,'Activity 1'!G$27:G$33,"N/A",0,1)</f>
        <v>N/A</v>
      </c>
      <c r="AJ15" s="110" t="str">
        <f>_xlfn.XLOOKUP($E15,'Activity 1'!$B$27:$B$33,'Activity 1'!H$27:H$33,"N/A",0,1)</f>
        <v>N/A</v>
      </c>
      <c r="AK15" s="110" t="str">
        <f>_xlfn.XLOOKUP($E15,'Activity 1'!$B$27:$B$33,'Activity 1'!I$27:I$33,"N/A",0,1)</f>
        <v>N/A</v>
      </c>
      <c r="AL15" s="110" t="str">
        <f>_xlfn.XLOOKUP($E15,'Activity 1'!$B$27:$B$33,'Activity 1'!J$27:J$33,"N/A",0,1)</f>
        <v>N/A</v>
      </c>
      <c r="AM15" s="110" t="str">
        <f>_xlfn.XLOOKUP($E15,'Activity 1'!$B$27:$B$33,'Activity 1'!K$27:K$33,"N/A",0,1)</f>
        <v>N/A</v>
      </c>
      <c r="AN15" s="110" t="str">
        <f>_xlfn.XLOOKUP($E15,'Activity 1'!$B$27:$B$33,'Activity 1'!L$27:L$33,"N/A",0,1)</f>
        <v>N/A</v>
      </c>
      <c r="AO15" s="110" t="str">
        <f>_xlfn.XLOOKUP($E15,'Activity 1'!$B$27:$B$33,'Activity 1'!M$27:M$33,"N/A",0,1)</f>
        <v>N/A</v>
      </c>
      <c r="AP15" s="110" t="str">
        <f>_xlfn.XLOOKUP($E15,'Activity 1'!$B$27:$B$33,'Activity 1'!O$27:O$33,"N/A",0,1)</f>
        <v>N/A</v>
      </c>
      <c r="AQ15" s="110" t="str">
        <f>_xlfn.XLOOKUP($E15,'Activity 1'!$B$27:$B$33,'Activity 1'!Q$27:Q$33,"N/A",0,1)</f>
        <v>N/A</v>
      </c>
      <c r="AR15" s="110" t="str">
        <f>_xlfn.XLOOKUP($E15,'Activity 2'!$B$20:$B$26,'Activity 2'!$A$20:$A$26,"No",0,1)</f>
        <v>No</v>
      </c>
      <c r="AS15" s="110" t="str">
        <f>_xlfn.XLOOKUP($E15,'Activity 2'!B$20:B$26,'Activity 2'!H$20:H$26,"N/A",0)</f>
        <v>N/A</v>
      </c>
      <c r="AT15" s="110" t="str">
        <f>_xlfn.XLOOKUP($E15,'Activity 2'!C$20:C$26,'Activity 2'!I$20:I$26,"N/A",0)</f>
        <v>N/A</v>
      </c>
      <c r="AU15" s="110" t="str">
        <f>_xlfn.XLOOKUP($E15,'Activity 2'!D$20:D$26,'Activity 2'!J$20:J$26,"N/A",0)</f>
        <v>N/A</v>
      </c>
      <c r="AV15" s="110" t="str">
        <f>_xlfn.XLOOKUP($E15,'Activity 2'!E$20:E$26,'Activity 2'!K$20:K$26,"N/A",0)</f>
        <v>N/A</v>
      </c>
      <c r="AW15" s="110" t="str">
        <f>_xlfn.XLOOKUP($E15,'Activity 2'!F$20:F$26,'Activity 2'!L$20:L$26,"N/A",0)</f>
        <v>N/A</v>
      </c>
      <c r="AX15" s="110" t="str">
        <f>_xlfn.XLOOKUP($E15,'Activity 2'!G$20:G$26,'Activity 2'!M$20:M$26,"N/A",0)</f>
        <v>N/A</v>
      </c>
      <c r="AY15" s="110" t="str">
        <f>_xlfn.XLOOKUP($E15,'Activity 2'!H$20:H$26,'Activity 2'!N$20:N$26,"N/A",0)</f>
        <v>N/A</v>
      </c>
      <c r="AZ15" s="110" t="str">
        <f>_xlfn.XLOOKUP($E15,'Activity 2'!I$20:I$26,'Activity 2'!O$20:O$26,"N/A",0)</f>
        <v>N/A</v>
      </c>
      <c r="BA15" s="110" t="str">
        <f>_xlfn.XLOOKUP($E15,'Activity 2'!J$20:J$26,'Activity 2'!P$20:P$26,"N/A",0)</f>
        <v>N/A</v>
      </c>
      <c r="BB15" s="110" t="str">
        <f>_xlfn.XLOOKUP($E15,'Activity 2'!K$20:K$26,'Activity 2'!Q$20:Q$26,"N/A",0)</f>
        <v>N/A</v>
      </c>
      <c r="BC15" s="110" t="str">
        <f>_xlfn.XLOOKUP($E15,'Activity 2'!L$20:L$26,'Activity 2'!R$20:R$26,"N/A",0)</f>
        <v>N/A</v>
      </c>
      <c r="BD15" s="110" t="str">
        <f>_xlfn.XLOOKUP($E15,'Activity 2'!M$20:M$26,'Activity 2'!S$20:S$26,"N/A",0)</f>
        <v>N/A</v>
      </c>
      <c r="BE15" s="110" t="str">
        <f>_xlfn.XLOOKUP($E15,'Activity 2'!N$20:N$26,'Activity 2'!T$20:T$26,"N/A",0)</f>
        <v>N/A</v>
      </c>
      <c r="BF15" s="110" t="str">
        <f>_xlfn.XLOOKUP($E15,'Activity 2'!O$20:O$26,'Activity 2'!U$20:U$26,"N/A",0)</f>
        <v>N/A</v>
      </c>
      <c r="BG15" s="110" t="str">
        <f>_xlfn.XLOOKUP($E15,'Activity 2'!P$20:P$26,'Activity 2'!V$20:V$26,"N/A",0)</f>
        <v>N/A</v>
      </c>
      <c r="BH15" s="110" t="str">
        <f>_xlfn.XLOOKUP($E15,'Activity 2'!$B$30:$B$36,'Activity 2'!C$30:C$36,"N/A",0,1)</f>
        <v>N/A</v>
      </c>
      <c r="BI15" s="42" t="str">
        <f>_xlfn.XLOOKUP($E15,'Activity 2'!$B$30:$B$36,'Activity 2'!D$30:D$36,"N/A",0,1)</f>
        <v>N/A</v>
      </c>
      <c r="BJ15" s="110" t="str">
        <f>_xlfn.XLOOKUP($E15,'Activity 2'!$B$30:$B$36,'Activity 2'!E$30:E$36,"N/A",0,1)</f>
        <v>N/A</v>
      </c>
      <c r="BK15" s="110" t="str">
        <f>_xlfn.XLOOKUP($E15,'Activity 2'!$B$30:$B$36,'Activity 2'!F$30:F$36,"N/A",0,1)</f>
        <v>N/A</v>
      </c>
      <c r="BL15" s="110" t="str">
        <f>_xlfn.XLOOKUP($E15,'Activity 2'!$B$30:$B$36,'Activity 2'!G$30:G$36,"N/A",0,1)</f>
        <v>N/A</v>
      </c>
      <c r="BM15" s="110" t="str">
        <f>_xlfn.XLOOKUP($E15,'Activity 2'!$B$30:$B$36,'Activity 2'!H$30:H$36,"N/A",0,1)</f>
        <v>N/A</v>
      </c>
      <c r="BN15" s="110" t="str">
        <f>_xlfn.XLOOKUP($E15,'Activity 2'!$B$30:$B$36,'Activity 2'!I$30:I$36,"N/A",0,1)</f>
        <v>N/A</v>
      </c>
      <c r="BO15" s="110" t="str">
        <f>_xlfn.XLOOKUP($E15,'Activity 2'!$B$30:$B$36,'Activity 2'!J$30:J$36,"N/A",0,1)</f>
        <v>N/A</v>
      </c>
      <c r="BP15" s="110" t="str">
        <f>_xlfn.XLOOKUP($E15,'Activity 2'!$B$30:$B$36,'Activity 2'!K$30:K$36,"N/A",0,1)</f>
        <v>N/A</v>
      </c>
      <c r="BQ15" s="110" t="str">
        <f>_xlfn.XLOOKUP($E15,'Activity 2'!$B$30:$B$36,'Activity 2'!L$30:L$36,"N/A",0,1)</f>
        <v>N/A</v>
      </c>
      <c r="BR15" s="110" t="str">
        <f>_xlfn.XLOOKUP($E15,'Activity 2'!$B$30:$B$36,'Activity 2'!M$30:M$36,"N/A",0,1)</f>
        <v>N/A</v>
      </c>
      <c r="BS15" s="110" t="str">
        <f>_xlfn.XLOOKUP($E15,'Activity 2'!$B$30:$B$36,'Activity 2'!O$30:O$36,"N/A",0,1)</f>
        <v>N/A</v>
      </c>
      <c r="BT15" s="110" t="str">
        <f>_xlfn.XLOOKUP($E15,'Activity 2'!$B$30:$B$36,'Activity 2'!Q$30:Q$36,"N/A",0,1)</f>
        <v>N/A</v>
      </c>
      <c r="BU15" s="118"/>
      <c r="BV15" s="277" t="str">
        <f>_xlfn.XLOOKUP($E15,'Activity 3'!$B$20:$B$26,'Activity 3'!K$20:K$26,"N/A",0,1)</f>
        <v>N/A</v>
      </c>
      <c r="BW15" s="277" t="str">
        <f>_xlfn.XLOOKUP($E15,'Activity 3'!$B$20:$B$26,'Activity 3'!L$20:L$26,"N/A",0,1)</f>
        <v>N/A</v>
      </c>
      <c r="BX15" s="277" t="str">
        <f>_xlfn.XLOOKUP($E15,'Activity 3'!$B$20:$B$26,'Activity 3'!M$20:M$26,"N/A",0,1)</f>
        <v>N/A</v>
      </c>
      <c r="BY15" s="277" t="str">
        <f>_xlfn.XLOOKUP($E15,'Activity 3'!$B$20:$B$26,'Activity 3'!N$20:N$26,"N/A",0,1)</f>
        <v>N/A</v>
      </c>
      <c r="BZ15" s="277" t="str">
        <f>_xlfn.XLOOKUP($E15,'Activity 3'!$B$20:$B$26,'Activity 3'!O$20:O$26,"N/A",0,1)</f>
        <v>N/A</v>
      </c>
      <c r="CA15" s="277" t="str">
        <f>_xlfn.XLOOKUP($E15,'Activity 3'!$B$20:$B$26,'Activity 3'!R$20:R$26,"N/A",0,1)</f>
        <v>N/A</v>
      </c>
      <c r="CB15" s="110" t="str">
        <f>_xlfn.XLOOKUP($E15,'Activity 4'!$B$20:$B$26,'Activity 4'!$A$20:$A$26,"No",0,1)</f>
        <v>No</v>
      </c>
      <c r="CC15" s="110" t="str">
        <f>_xlfn.XLOOKUP($E15,'Activity 4'!$B$20:$B$26,'Activity 4'!L$20:L$26,"N/A",0,1)</f>
        <v>N/A</v>
      </c>
      <c r="CD15" s="110" t="str">
        <f>_xlfn.XLOOKUP($E15,'Activity 4'!$B$20:$B$26,'Activity 4'!I$20:I$26,"N/A",0,1)</f>
        <v>N/A</v>
      </c>
      <c r="CE15" s="110" t="str">
        <f>_xlfn.XLOOKUP($E15,'Activity 4'!$B$20:$B$26,'Activity 4'!M$20:M$26,"N/A",0,1)</f>
        <v>N/A</v>
      </c>
      <c r="CF15" s="110" t="str">
        <f>_xlfn.XLOOKUP($E15,'Activity 5'!$B$16:$B$22,'Activity 5'!$A$16:$A$22,"No",0,1)</f>
        <v>No</v>
      </c>
      <c r="CG15" s="110" t="str">
        <f>_xlfn.XLOOKUP($E15,'Activity 5'!$B$16:$B$22,'Activity 5'!J$16:J$22,"N/A",0,1)</f>
        <v>N/A</v>
      </c>
      <c r="CH15" s="110" t="str">
        <f>_xlfn.XLOOKUP($E15,'Activity 5'!$B$16:$B$22,'Activity 5'!K$16:K$22,"N/A",0,1)</f>
        <v>N/A</v>
      </c>
      <c r="CI15" s="110" t="str">
        <f>_xlfn.XLOOKUP($E15,'Activity 5'!$B$16:$B$22,'Activity 5'!N$16:N$22,"N/A",0,1)</f>
        <v>N/A</v>
      </c>
      <c r="CJ15" s="110" t="str">
        <f>_xlfn.XLOOKUP($E15,'Activity 5'!$B$16:$B$22,'Activity 5'!O$16:O$22,"N/A",0,1)</f>
        <v>N/A</v>
      </c>
      <c r="CK15" s="110" t="str">
        <f>_xlfn.XLOOKUP($E15,'Activity 5'!$B$16:$B$22,'Activity 5'!P$16:P$22,"N/A",0,1)</f>
        <v>N/A</v>
      </c>
      <c r="CL15" s="110" t="str">
        <f>_xlfn.XLOOKUP($E15,'Activity 5'!$B$16:$B$22,'Activity 5'!Q$16:Q$22,"N/A",0,1)</f>
        <v>N/A</v>
      </c>
      <c r="CM15" s="110" t="str">
        <f>_xlfn.XLOOKUP($E15,'Activity 5'!$B$16:$B$22,'Activity 5'!R$16:R$22,"N/A",0,1)</f>
        <v>N/A</v>
      </c>
      <c r="CN15" s="110" t="str">
        <f>_xlfn.XLOOKUP($E15,'Activity 6'!$B$21:$B$27,'Activity 6'!A$21:A$27,"No",0,1)</f>
        <v>No</v>
      </c>
      <c r="CO15" s="110" t="str">
        <f>_xlfn.XLOOKUP($E15,'Activity 6'!$B$21:$B$27,'Activity 6'!K$21:K$27,"N/A",0,1)</f>
        <v>N/A</v>
      </c>
      <c r="CP15" s="110" t="str">
        <f>_xlfn.XLOOKUP($E15,'Activity 6'!$B$21:$B$27,'Activity 6'!L$21:L$27,"N/A",0,1)</f>
        <v>N/A</v>
      </c>
      <c r="CQ15" s="110" t="str">
        <f>_xlfn.XLOOKUP($E15,'Activity 6'!$B$21:$B$27,'Activity 6'!M$21:M$27,"N/A",0,1)</f>
        <v>N/A</v>
      </c>
      <c r="CR15" s="110" t="str">
        <f>_xlfn.XLOOKUP($E15,'Activity 6'!$B$21:$B$27,'Activity 6'!N$21:N$27,"N/A",0,1)</f>
        <v>N/A</v>
      </c>
      <c r="CS15" s="110" t="str">
        <f>_xlfn.XLOOKUP($E15,'Activity 6'!$B$21:$B$27,'Activity 6'!O$21:O$27,"N/A",0,1)</f>
        <v>N/A</v>
      </c>
      <c r="CT15" s="110" t="str">
        <f>_xlfn.XLOOKUP($E15,'Activity 6'!$B$21:$B$27,'Activity 6'!P$21:P$27,"N/A",0,1)</f>
        <v>N/A</v>
      </c>
      <c r="CU15" s="110" t="str">
        <f>_xlfn.XLOOKUP($E15,'Activity 6'!$B$21:$B$27,'Activity 6'!Q$21:Q$27,"N/A",0,1)</f>
        <v>N/A</v>
      </c>
      <c r="CV15" s="110" t="str">
        <f>_xlfn.XLOOKUP($E15,'Activity 6'!$B$21:$B$27,'Activity 6'!R$21:R$27,"N/A",0,1)</f>
        <v>N/A</v>
      </c>
      <c r="CW15" s="110" t="str">
        <f>_xlfn.XLOOKUP($E15,'Activity 6'!$B$21:$B$27,'Activity 6'!S$21:S$27,"N/A",0,1)</f>
        <v>N/A</v>
      </c>
      <c r="CX15" s="110" t="str">
        <f>_xlfn.XLOOKUP($E15,'Activity 6'!$B$21:$B$27,'Activity 6'!T$21:T$27,"N/A",0,1)</f>
        <v>N/A</v>
      </c>
      <c r="CY15" s="110" t="str">
        <f>_xlfn.XLOOKUP($E15,'Activity 6'!$B$21:$B$27,'Activity 6'!U$21:U$27,"N/A",0,1)</f>
        <v>N/A</v>
      </c>
      <c r="CZ15" s="110" t="str">
        <f>_xlfn.XLOOKUP($E15,'Activity 6'!$B$36:$B$42,'Activity 6'!C$36:C$42,"N/A",0,1)</f>
        <v>N/A</v>
      </c>
      <c r="DA15" s="110" t="str">
        <f>_xlfn.XLOOKUP($E15,'Activity 6'!$B$36:$B$42,'Activity 6'!D$36:D$42,"N/A",0,1)</f>
        <v>N/A</v>
      </c>
      <c r="DB15" s="110" t="str">
        <f>_xlfn.XLOOKUP($E15,'Activity 6'!$B$36:$B$42,'Activity 6'!E$36:E$42,"N/A",0,1)</f>
        <v>N/A</v>
      </c>
      <c r="DC15" s="110" t="str">
        <f>_xlfn.XLOOKUP($E15,'Activity 6'!$B$36:$B$42,'Activity 6'!F$36:F$42,"N/A",0,1)</f>
        <v>N/A</v>
      </c>
      <c r="DD15" s="110" t="str">
        <f>_xlfn.XLOOKUP($E15,'Activity 6'!$B$36:$B$42,'Activity 6'!G$36:G$42,"N/A",0,1)</f>
        <v>N/A</v>
      </c>
      <c r="DE15" s="110" t="str">
        <f>_xlfn.XLOOKUP($E15,'Activity 6'!$B$36:$B$42,'Activity 6'!H$36:H$42,"N/A",0,1)</f>
        <v>N/A</v>
      </c>
      <c r="DF15" s="110" t="str">
        <f>_xlfn.XLOOKUP($E15,'Activity 6'!$B$36:$B$42,'Activity 6'!I$36:I$42,"N/A",0,1)</f>
        <v>N/A</v>
      </c>
      <c r="DG15" s="110" t="str">
        <f>_xlfn.XLOOKUP($E15,'Activity 6'!$B$36:$B$42,'Activity 6'!J$36:J$42,"N/A",0,1)</f>
        <v>N/A</v>
      </c>
      <c r="DH15" s="110" t="str">
        <f>_xlfn.XLOOKUP($E15,'Activity 6'!$B$36:$B$42,'Activity 6'!K$36:K$42,"N/A",0,1)</f>
        <v>N/A</v>
      </c>
      <c r="DI15" s="110" t="str">
        <f>_xlfn.XLOOKUP($E15,'Activity 6'!$B$36:$B$42,'Activity 6'!L$36:L$42,"N/A",0,1)</f>
        <v>N/A</v>
      </c>
      <c r="DJ15" s="110" t="str">
        <f>_xlfn.XLOOKUP($E15,'Activity 6'!$B$36:$B$42,'Activity 6'!M$36:M$42,"N/A",0,1)</f>
        <v>N/A</v>
      </c>
      <c r="DK15" s="110" t="str">
        <f>_xlfn.XLOOKUP($E15,'Activity 6'!$B$36:$B$42,'Activity 6'!N$36:N$42,"N/A",0,1)</f>
        <v>N/A</v>
      </c>
      <c r="DL15" s="110" t="str">
        <f>_xlfn.XLOOKUP($E15,'Activity 6'!$B$46:$B$52,'Activity 6'!C$46:C$52,"N/A",0,1)</f>
        <v>N/A</v>
      </c>
      <c r="DM15" s="110" t="str">
        <f>_xlfn.XLOOKUP($E15,'Activity 6'!$B$46:$B$52,'Activity 6'!D$46:D$52,"N/A",0,1)</f>
        <v>N/A</v>
      </c>
      <c r="DN15" s="110" t="str">
        <f>_xlfn.XLOOKUP($E15,'Activity 6'!$B$46:$B$52,'Activity 6'!E$46:E$52,"N/A",0,1)</f>
        <v>N/A</v>
      </c>
      <c r="DO15" s="110" t="str">
        <f>_xlfn.XLOOKUP($E15,'Activity 6'!$B$46:$B$52,'Activity 6'!F$46:F$52,"N/A",0,1)</f>
        <v>N/A</v>
      </c>
      <c r="DP15" s="110" t="str">
        <f>_xlfn.XLOOKUP($E15,'Activity 6'!$B$46:$B$52,'Activity 6'!G$46:G$52,"N/A",0,1)</f>
        <v>N/A</v>
      </c>
      <c r="DQ15" s="110" t="str">
        <f>_xlfn.XLOOKUP($E15,'Activity 6'!$B$46:$B$52,'Activity 6'!H$46:H$52,"N/A",0,1)</f>
        <v>N/A</v>
      </c>
      <c r="DR15" s="110" t="str">
        <f>_xlfn.XLOOKUP($E15,'Activity 6'!$B$46:$B$52,'Activity 6'!I$46:I$52,"N/A",0,1)</f>
        <v>N/A</v>
      </c>
      <c r="DS15" s="110" t="str">
        <f>_xlfn.XLOOKUP($E15,'Activity 6'!$B$46:$B$52,'Activity 6'!J$46:J$52,"N/A",0,1)</f>
        <v>N/A</v>
      </c>
      <c r="DT15" s="110" t="str">
        <f>_xlfn.XLOOKUP($E15,'Activity 6'!$B$46:$B$52,'Activity 6'!K$46:K$52,"N/A",0,1)</f>
        <v>N/A</v>
      </c>
      <c r="DU15" s="110" t="str">
        <f>_xlfn.XLOOKUP($E15,'Activity 6'!$B$46:$B$52,'Activity 6'!M$46:M$52,"N/A",0,1)</f>
        <v>N/A</v>
      </c>
      <c r="DV15" s="110" t="str">
        <f>_xlfn.XLOOKUP($E15,'Activity 7'!$B$20:$B$26,'Activity 7'!$A$20:$A$26,"No",0,1)</f>
        <v>No</v>
      </c>
      <c r="DW15" s="110" t="str">
        <f>_xlfn.XLOOKUP($E15,'Activity 7'!$B$20:$B$26,'Activity 7'!M$20:M$26,"N/A",0,1)</f>
        <v>N/A</v>
      </c>
      <c r="DX15" s="110" t="str">
        <f>_xlfn.XLOOKUP($E15,'Activity 7'!$B$20:$B$26,'Activity 7'!K$20:K$26,"N/A",0,1)</f>
        <v>N/A</v>
      </c>
      <c r="DY15" s="110" t="str">
        <f>_xlfn.XLOOKUP($E15,'Activity 7'!$B$20:$B$26,'Activity 7'!N$20:N$26,"N/A",0,1)</f>
        <v>N/A</v>
      </c>
      <c r="DZ15" s="110" t="str">
        <f>_xlfn.XLOOKUP($E15,'Activity 7'!$B$20:$B$26,'Activity 7'!O$20:O$26,"N/A",0,1)</f>
        <v>N/A</v>
      </c>
      <c r="EA15" s="110" t="str">
        <f>_xlfn.XLOOKUP($E15,'Activity 7'!$B$20:$B$26,'Activity 7'!P$20:P$26,"N/A",0,1)</f>
        <v>N/A</v>
      </c>
      <c r="EB15" s="110" t="str">
        <f>_xlfn.XLOOKUP($E15,'Activity 7'!$B$20:$B$26,'Activity 7'!Q$20:Q$26,"N/A",0,1)</f>
        <v>N/A</v>
      </c>
      <c r="EC15" s="110" t="str">
        <f>_xlfn.XLOOKUP($E15,'Activity 7'!$B$20:$B$26,'Activity 7'!R$20:R$26,"N/A",0,1)</f>
        <v>N/A</v>
      </c>
      <c r="ED15" s="110" t="str">
        <f>_xlfn.XLOOKUP($E15,'Activity 7'!$B$20:$B$26,'Activity 7'!S$20:S$26,"N/A",0,1)</f>
        <v>N/A</v>
      </c>
      <c r="EE15" s="110" t="str">
        <f>_xlfn.XLOOKUP($E15,'Activity 7'!$B$20:$B$26,'Activity 7'!T$20:T$26,"N/A",0,1)</f>
        <v>N/A</v>
      </c>
      <c r="EF15" s="110" t="str">
        <f>_xlfn.XLOOKUP($E15,'Activity 7'!$B$20:$B$26,'Activity 7'!U$20:U$26,"N/A",0,1)</f>
        <v>N/A</v>
      </c>
      <c r="EG15" s="110" t="str">
        <f>_xlfn.XLOOKUP($E15,'Activity 7'!$B$20:$B$26,'Activity 7'!V$20:V$26,"N/A",0,1)</f>
        <v>N/A</v>
      </c>
      <c r="EH15" s="110" t="str">
        <f>_xlfn.XLOOKUP($E15,'Activity 7'!$B$30:$B$36,'Activity 7'!E$30:E$36,"N/A",0,1)</f>
        <v>N/A</v>
      </c>
      <c r="EI15" s="110" t="str">
        <f>_xlfn.XLOOKUP($E15,'Activity 7'!$B$30:$B$36,'Activity 7'!G$30:G$36,"N/A",0,1)</f>
        <v>N/A</v>
      </c>
      <c r="EJ15" s="110" t="str">
        <f>_xlfn.XLOOKUP($E15,'Activity 7'!$B$30:$B$36,'Activity 7'!I$30:I$36,"N/A",0,1)</f>
        <v>N/A</v>
      </c>
      <c r="EK15" s="110" t="str">
        <f>_xlfn.XLOOKUP($E15,'Activity 7'!$B$30:$B$36,'Activity 7'!J$30:J$36,"N/A",0,1)</f>
        <v>N/A</v>
      </c>
      <c r="EL15" s="110" t="str">
        <f>_xlfn.XLOOKUP($E15,'Activity 7'!$B$30:$B$36,'Activity 7'!K$30:K$36,"N/A",0,1)</f>
        <v>N/A</v>
      </c>
      <c r="EM15" s="110" t="str">
        <f>_xlfn.XLOOKUP($E15,'Activity 7'!$B$30:$B$36,'Activity 7'!L$30:L$36,"N/A",0,1)</f>
        <v>N/A</v>
      </c>
      <c r="EN15" s="110" t="str">
        <f>_xlfn.XLOOKUP($E15,'Activity 7'!$B$30:$B$36,'Activity 7'!M$30:M$36,"N/A",0,1)</f>
        <v>N/A</v>
      </c>
      <c r="EO15" s="110" t="str">
        <f>_xlfn.XLOOKUP($E15,'Activity 7'!$B$30:$B$36,'Activity 7'!N$30:N$36,"N/A",0,1)</f>
        <v>N/A</v>
      </c>
      <c r="EP15" s="110" t="str">
        <f>_xlfn.XLOOKUP($E15,'Activity 7'!$B$30:$B$36,'Activity 7'!P$30:P$36,"N/A",0,1)</f>
        <v>N/A</v>
      </c>
      <c r="EQ15" s="110" t="str">
        <f>_xlfn.XLOOKUP($E15,'Activity 8'!$B$20:$B$26,'Activity 8'!A$20:A$26,"No",0,1)</f>
        <v>No</v>
      </c>
      <c r="ER15" s="110" t="str">
        <f>_xlfn.XLOOKUP($E15,'Activity 8'!$B$20:$B$26,'Activity 8'!I$20:I$26,"N/A",0,1)</f>
        <v>N/A</v>
      </c>
      <c r="ES15" s="110" t="str">
        <f>_xlfn.XLOOKUP($E15,'Activity 8'!$B$20:$B$26,'Activity 8'!J$20:J$26,"N/A",0,1)</f>
        <v>N/A</v>
      </c>
      <c r="ET15" s="110" t="str">
        <f>_xlfn.XLOOKUP($E15,'Activity 8'!$B$20:$B$26,'Activity 8'!K$20:K$26,"N/A",0,1)</f>
        <v>N/A</v>
      </c>
      <c r="EU15" s="110" t="str">
        <f>_xlfn.XLOOKUP($E15,'Activity 8'!$B$20:$B$26,'Activity 8'!L$20:L$26,"N/A",0,1)</f>
        <v>N/A</v>
      </c>
      <c r="EV15" s="110" t="str">
        <f>_xlfn.XLOOKUP($E15,'Activity 8'!$B$20:$B$26,'Activity 8'!M$20:M$26,"N/A",0,1)</f>
        <v>N/A</v>
      </c>
      <c r="EW15" s="110" t="str">
        <f>_xlfn.XLOOKUP($E15,'Activity 8'!$B$20:$B$26,'Activity 8'!N$20:N$26,"N/A",0,1)</f>
        <v>N/A</v>
      </c>
      <c r="EX15" s="110" t="str">
        <f>_xlfn.XLOOKUP($E15,'Activity 8'!$B$20:$B$26,'Activity 8'!O$20:O$26,"N/A",0,1)</f>
        <v>N/A</v>
      </c>
      <c r="EY15" s="110" t="str">
        <f>_xlfn.XLOOKUP($E15,'Activity 8'!$B$20:$B$26,'Activity 8'!P$20:P$26,"N/A",0,1)</f>
        <v>N/A</v>
      </c>
      <c r="EZ15" s="110" t="str">
        <f>_xlfn.XLOOKUP($E15,'Activity 8'!$B$20:$B$26,'Activity 8'!Q$20:Q$26,"N/A",0,1)</f>
        <v>N/A</v>
      </c>
      <c r="FA15" s="110" t="str">
        <f>_xlfn.XLOOKUP($E15,'Activity 8'!$B$20:$B$26,'Activity 8'!R$20:R$26,"N/A",0,1)</f>
        <v>N/A</v>
      </c>
      <c r="FB15" s="110" t="str">
        <f>_xlfn.XLOOKUP($E15,'Activity 8'!$B$20:$B$26,'Activity 8'!S$20:S$26,"N/A",0,1)</f>
        <v>N/A</v>
      </c>
      <c r="FC15" s="110" t="str">
        <f>_xlfn.XLOOKUP($E15,'Activity 8'!$B$20:$B$26,'Activity 8'!T$20:T$26,"N/A",0,1)</f>
        <v>N/A</v>
      </c>
      <c r="FD15" s="110" t="str">
        <f>_xlfn.XLOOKUP($E15,'Activity 8'!$B$20:$B$26,'Activity 8'!U$20:U$26,"N/A",0,1)</f>
        <v>N/A</v>
      </c>
      <c r="FE15" s="110" t="str">
        <f>_xlfn.XLOOKUP($E15,'Activity 8'!$B$20:$B$26,'Activity 8'!V$20:V$26,"N/A",0,1)</f>
        <v>N/A</v>
      </c>
      <c r="FF15" s="116" t="str">
        <f>_xlfn.XLOOKUP($E15,'Activity 8'!$B$30:$B$36,'Activity 8'!D$30:D$36,"N/A",0,1)</f>
        <v>N/A</v>
      </c>
      <c r="FG15" s="116" t="str">
        <f>_xlfn.XLOOKUP($E15,'Activity 8'!$B$30:$B$36,'Activity 8'!E$30:E$36,"N/A",0,1)</f>
        <v>N/A</v>
      </c>
      <c r="FH15" s="116" t="str">
        <f>_xlfn.XLOOKUP($E15,'Activity 8'!$B$30:$B$36,'Activity 8'!F$30:F$36,"N/A",0,1)</f>
        <v>N/A</v>
      </c>
      <c r="FI15" s="116" t="str">
        <f>_xlfn.XLOOKUP($E15,'Activity 8'!$B$30:$B$36,'Activity 8'!G$30:G$36,"N/A",0,1)</f>
        <v>N/A</v>
      </c>
      <c r="FJ15" s="116" t="str">
        <f>_xlfn.XLOOKUP($E15,'Activity 8'!$B$30:$B$36,'Activity 8'!H$30:H$36,"N/A",0,1)</f>
        <v>N/A</v>
      </c>
      <c r="FK15" s="116" t="str">
        <f>_xlfn.XLOOKUP($E15,'Activity 8'!$B$30:$B$36,'Activity 8'!I$30:I$36,"N/A",0,1)</f>
        <v>N/A</v>
      </c>
      <c r="FL15" s="116" t="str">
        <f>_xlfn.XLOOKUP($E15,'Activity 8'!$B$30:$B$36,'Activity 8'!J$30:J$36,"N/A",0,1)</f>
        <v>N/A</v>
      </c>
      <c r="FM15" s="116" t="str">
        <f>_xlfn.XLOOKUP($E15,'Activity 8'!$B$30:$B$36,'Activity 8'!K$30:K$36,"N/A",0,1)</f>
        <v>N/A</v>
      </c>
      <c r="FN15" s="116" t="str">
        <f>_xlfn.XLOOKUP($E15,'Activity 8'!$B$30:$B$36,'Activity 8'!L$30:L$36,"N/A",0,1)</f>
        <v>N/A</v>
      </c>
      <c r="FO15" s="116" t="str">
        <f>_xlfn.XLOOKUP($E15,'Activity 8'!$B$30:$B$36,'Activity 8'!M$30:M$36,"N/A",0,1)</f>
        <v>N/A</v>
      </c>
      <c r="FP15" s="116" t="str">
        <f>_xlfn.XLOOKUP($E15,'Activity 8'!$B$30:$B$36,'Activity 8'!N$30:N$36,"N/A",0,1)</f>
        <v>N/A</v>
      </c>
      <c r="FQ15" s="116" t="str">
        <f>_xlfn.XLOOKUP($E15,'Activity 8'!$B$30:$B$36,'Activity 8'!P$30:P$36,"N/A",0,1)</f>
        <v>N/A</v>
      </c>
      <c r="FR15" s="110" t="str">
        <f>_xlfn.XLOOKUP(E15,'Activity 9'!$B$20:$B$26,'Activity 9'!$A$20:$A$26,"No",0,1)</f>
        <v>No</v>
      </c>
      <c r="FS15" s="110" t="str">
        <f>_xlfn.XLOOKUP($E15,'Activity 9'!$B$20:$B$26,'Activity 9'!J$20:J$26,"N/A",0,1)</f>
        <v>N/A</v>
      </c>
      <c r="FT15" s="110" t="str">
        <f>_xlfn.XLOOKUP($E15,'Activity 9'!$B$20:$B$26,'Activity 9'!K$20:K$26,"N/A",0,1)</f>
        <v>N/A</v>
      </c>
      <c r="FU15" s="110" t="str">
        <f>_xlfn.XLOOKUP($E15,'Activity 9'!$B$20:$B$26,'Activity 9'!L$20:L$26,"N/A",0,1)</f>
        <v>N/A</v>
      </c>
      <c r="FV15" s="110" t="str">
        <f>_xlfn.XLOOKUP($E15,'Activity 9'!$B$20:$B$26,'Activity 9'!M$20:M$26,"N/A",0,1)</f>
        <v>N/A</v>
      </c>
      <c r="FW15" s="110" t="str">
        <f>_xlfn.XLOOKUP($E15,'Activity 9'!$B$20:$B$26,'Activity 9'!N$20:N$26,"N/A",0,1)</f>
        <v>N/A</v>
      </c>
      <c r="FX15" s="110" t="str">
        <f>_xlfn.XLOOKUP($E15,'Activity 9'!$B$20:$B$26,'Activity 9'!O$20:O$26,"N/A",0,1)</f>
        <v>N/A</v>
      </c>
      <c r="FY15" s="110" t="str">
        <f>_xlfn.XLOOKUP($E15,'Activity 9'!$B$20:$B$26,'Activity 9'!P$20:P$26,"N/A",0,1)</f>
        <v>N/A</v>
      </c>
      <c r="FZ15" s="110" t="str">
        <f>_xlfn.XLOOKUP($E15,'Activity 9'!$B$20:$B$26,'Activity 9'!Q$20:Q$26,"N/A",0,1)</f>
        <v>N/A</v>
      </c>
      <c r="GA15" s="110" t="str">
        <f>_xlfn.XLOOKUP($E15,'Activity 9'!$B$20:$B$26,'Activity 9'!R$20:R$26,"N/A",0,1)</f>
        <v>N/A</v>
      </c>
      <c r="GB15" s="110" t="str">
        <f>_xlfn.XLOOKUP($E15,'Activity 9'!$B$20:$B$26,'Activity 9'!S$20:S$26,"N/A",0,1)</f>
        <v>N/A</v>
      </c>
      <c r="GC15" s="110" t="str">
        <f>_xlfn.XLOOKUP($E15,'Activity 9'!$B$20:$B$26,'Activity 9'!T$20:T$26,"N/A",0,1)</f>
        <v>N/A</v>
      </c>
      <c r="GD15" s="110" t="str">
        <f>_xlfn.XLOOKUP($E15,'Activity 9'!$B$30:$B$36,'Activity 9'!E$30:E$36,"N/A",0,1)</f>
        <v>N/A</v>
      </c>
      <c r="GE15" s="110" t="str">
        <f>_xlfn.XLOOKUP($E15,'Activity 9'!$B$30:$B$36,'Activity 9'!F$30:F$36,"N/A",0,1)</f>
        <v>N/A</v>
      </c>
      <c r="GF15" s="110" t="str">
        <f>_xlfn.XLOOKUP($E15,'Activity 9'!$B$30:$B$36,'Activity 9'!G$30:G$36,"N/A",0,1)</f>
        <v>N/A</v>
      </c>
      <c r="GG15" s="110" t="str">
        <f>_xlfn.XLOOKUP($E15,'Activity 9'!$B$30:$B$36,'Activity 9'!H$30:H$36,"N/A",0,1)</f>
        <v>N/A</v>
      </c>
      <c r="GH15" s="110" t="str">
        <f>_xlfn.XLOOKUP($E15,'Activity 9'!$B$30:$B$36,'Activity 9'!I$30:I$36,"N/A",0,1)</f>
        <v>N/A</v>
      </c>
      <c r="GI15" s="110" t="str">
        <f>_xlfn.XLOOKUP($E15,'Activity 9'!$B$30:$B$36,'Activity 9'!J$30:J$36,"N/A",0,1)</f>
        <v>N/A</v>
      </c>
      <c r="GJ15" s="110" t="str">
        <f>_xlfn.XLOOKUP($E15,'Activity 9'!$B$30:$B$36,'Activity 9'!K$30:K$36,"N/A",0,1)</f>
        <v>N/A</v>
      </c>
      <c r="GK15" s="110" t="str">
        <f>_xlfn.XLOOKUP($E15,'Activity 9'!$B$30:$B$36,'Activity 9'!L$30:L$36,"N/A",0,1)</f>
        <v>N/A</v>
      </c>
      <c r="GL15" s="110" t="str">
        <f>_xlfn.XLOOKUP($E15,'Activity 9'!$B$30:$B$36,'Activity 9'!N$30:N$36,"N/A",0,1)</f>
        <v>N/A</v>
      </c>
      <c r="GM15" s="110" t="str">
        <f>_xlfn.XLOOKUP($E15,'Activity 9'!$B$30:$B$36,'Activity 9'!O$30:O$36,"N/A",0,1)</f>
        <v>N/A</v>
      </c>
      <c r="GN15" s="110" t="str">
        <f>_xlfn.XLOOKUP($E15,'Activity 9'!$B$30:$B$36,'Activity 9'!Q$30:Q$36,"N/A",0,1)</f>
        <v>N/A</v>
      </c>
      <c r="GO15" s="110" t="str">
        <f>_xlfn.XLOOKUP($E15,'Activity 10'!$B$20:$B$26,'Activity 10'!A$20:A$26,"No",0,1)</f>
        <v>No</v>
      </c>
      <c r="GP15" s="110" t="str">
        <f>_xlfn.XLOOKUP($E15,'Activity 10'!$B$20:$B$26,'Activity 10'!J$20:J$26,"N/A",0,1)</f>
        <v>N/A</v>
      </c>
      <c r="GQ15" s="110" t="str">
        <f>_xlfn.XLOOKUP($E15,'Activity 10'!$B$20:$B$26,'Activity 10'!K$20:K$26,"N/A",0,1)</f>
        <v>N/A</v>
      </c>
      <c r="GR15" s="110" t="str">
        <f>_xlfn.XLOOKUP($E15,'Activity 10'!$B$20:$B$26,'Activity 10'!L$20:L$26,"N/A",0,1)</f>
        <v>N/A</v>
      </c>
      <c r="GS15" s="110" t="str">
        <f>_xlfn.XLOOKUP($E15,'Activity 10'!$B$20:$B$26,'Activity 10'!M$20:M$26,"N/A",0,1)</f>
        <v>N/A</v>
      </c>
      <c r="GT15" s="110" t="str">
        <f>_xlfn.XLOOKUP($E15,'Activity 10'!$B$20:$B$26,'Activity 10'!N$20:N$26,"N/A",0,1)</f>
        <v>N/A</v>
      </c>
      <c r="GU15" s="110" t="str">
        <f>_xlfn.XLOOKUP($E15,'Activity 10'!$B$20:$B$26,'Activity 10'!O$20:O$26,"N/A",0,1)</f>
        <v>N/A</v>
      </c>
      <c r="GV15" s="110" t="str">
        <f>_xlfn.XLOOKUP($E15,'Activity 10'!$B$20:$B$26,'Activity 10'!P$20:P$26,"N/A",0,1)</f>
        <v>N/A</v>
      </c>
      <c r="GW15" s="110" t="str">
        <f>_xlfn.XLOOKUP($E15,'Activity 10'!$B$20:$B$26,'Activity 10'!Q$20:Q$26,"N/A",0,1)</f>
        <v>N/A</v>
      </c>
      <c r="GX15" s="110" t="str">
        <f>_xlfn.XLOOKUP($E15,'Activity 10'!$B$20:$B$26,'Activity 10'!R$20:R$26,"N/A",0,1)</f>
        <v>N/A</v>
      </c>
      <c r="GY15" s="110" t="str">
        <f>_xlfn.XLOOKUP($E15,'Activity 10'!$B$20:$B$26,'Activity 10'!S$20:S$26,"N/A",0,1)</f>
        <v>N/A</v>
      </c>
      <c r="GZ15" s="110" t="str">
        <f>_xlfn.XLOOKUP($E15,'Activity 10'!$B$20:$B$26,'Activity 10'!T$20:T$26,"N/A",0,1)</f>
        <v>N/A</v>
      </c>
      <c r="HA15" s="110" t="str">
        <f>_xlfn.XLOOKUP($E15,'Activity 10'!$B$20:$B$26,'Activity 10'!U$20:U$26,"N/A",0,1)</f>
        <v>N/A</v>
      </c>
      <c r="HB15" s="110" t="str">
        <f>_xlfn.XLOOKUP($E15,'Activity 10'!$B$20:$B$26,'Activity 10'!V$20:V$26,"N/A",0,1)</f>
        <v>N/A</v>
      </c>
      <c r="HC15" s="110" t="str">
        <f>_xlfn.XLOOKUP($E15,'Activity 10'!$B$30:$B$36,'Activity 10'!E$30:E$36,"N/A",0,1)</f>
        <v>N/A</v>
      </c>
      <c r="HD15" s="110" t="str">
        <f>_xlfn.XLOOKUP($E15,'Activity 10'!$B$30:$B$36,'Activity 10'!F$30:F$36,"N/A",0,1)</f>
        <v>N/A</v>
      </c>
      <c r="HE15" s="110" t="str">
        <f>_xlfn.XLOOKUP($E15,'Activity 10'!$B$30:$B$36,'Activity 10'!G$30:G$36,"N/A",0,1)</f>
        <v>N/A</v>
      </c>
      <c r="HF15" s="110" t="str">
        <f>_xlfn.XLOOKUP($E15,'Activity 10'!$B$30:$B$36,'Activity 10'!H$30:H$36,"N/A",0,1)</f>
        <v>N/A</v>
      </c>
      <c r="HG15" s="110" t="str">
        <f>_xlfn.XLOOKUP($E15,'Activity 10'!$B$30:$B$36,'Activity 10'!I$30:I$36,"N/A",0,1)</f>
        <v>N/A</v>
      </c>
      <c r="HH15" s="110" t="str">
        <f>_xlfn.XLOOKUP($E15,'Activity 10'!$B$30:$B$36,'Activity 10'!J$30:J$36,"N/A",0,1)</f>
        <v>N/A</v>
      </c>
      <c r="HI15" s="110" t="str">
        <f>_xlfn.XLOOKUP($E15,'Activity 10'!$B$30:$B$36,'Activity 10'!K$30:K$36,"N/A",0,1)</f>
        <v>N/A</v>
      </c>
      <c r="HJ15" s="110" t="str">
        <f>_xlfn.XLOOKUP($E15,'Activity 10'!$B$30:$B$36,'Activity 10'!L$30:L$36,"N/A",0,1)</f>
        <v>N/A</v>
      </c>
      <c r="HK15" s="110" t="str">
        <f>_xlfn.XLOOKUP($E15,'Activity 10'!$B$30:$B$36,'Activity 10'!M$30:M$36,"N/A",0,1)</f>
        <v>N/A</v>
      </c>
      <c r="HL15" s="110" t="str">
        <f>_xlfn.XLOOKUP($E15,'Activity 10'!$B$30:$B$36,'Activity 10'!N$30:N$36,"N/A",0,1)</f>
        <v>N/A</v>
      </c>
      <c r="HM15" s="110" t="str">
        <f>_xlfn.XLOOKUP($E15,'Activity 10'!$B$30:$B$36,'Activity 10'!P$30:P$36,"N/A",0,1)</f>
        <v>N/A</v>
      </c>
      <c r="HN15" s="110" t="str">
        <f>_xlfn.XLOOKUP($E15,'Competitive Activity 1'!B$18:B$24,'Competitive Activity 1'!A$18:A$24,"No",0,1)</f>
        <v>No</v>
      </c>
      <c r="HO15" s="110" t="str">
        <f>_xlfn.XLOOKUP($E15,'Competitive Activity 1'!$B$18:$B$24,'Competitive Activity 1'!H$18:H$24,"N/A",0,1)</f>
        <v>N/A</v>
      </c>
      <c r="HP15" s="110" t="str">
        <f>_xlfn.XLOOKUP($E15,'Competitive Activity 1'!$B$18:$B$24,'Competitive Activity 1'!I$18:I$24,"N/A",0,1)</f>
        <v>N/A</v>
      </c>
      <c r="HQ15" s="110" t="str">
        <f>_xlfn.XLOOKUP($E15,'Competitive Activity 1'!$B$18:$B$24,'Competitive Activity 1'!J$18:J$24,"N/A",0,1)</f>
        <v>N/A</v>
      </c>
      <c r="HR15" s="110" t="str">
        <f>_xlfn.XLOOKUP($E15,'Competitive Activity 1'!$B$18:$B$24,'Competitive Activity 1'!K$18:K$24,"N/A",0,1)</f>
        <v>N/A</v>
      </c>
      <c r="HS15" s="110" t="str">
        <f>_xlfn.XLOOKUP($E15,'Competitive Activity 1'!$B$18:$B$24,'Competitive Activity 1'!L$18:L$24,"N/A",0,1)</f>
        <v>N/A</v>
      </c>
      <c r="HT15" s="110" t="str">
        <f>_xlfn.XLOOKUP($E15,'Competitive Activity 1'!$B$18:$B$24,'Competitive Activity 1'!M$18:M$24,"N/A",0,1)</f>
        <v>N/A</v>
      </c>
      <c r="HU15" s="110" t="str">
        <f>_xlfn.XLOOKUP($E15,'Competitive Activity 1'!$B$18:$B$24,'Competitive Activity 1'!N$18:N$24,"N/A",0,1)</f>
        <v>N/A</v>
      </c>
      <c r="HV15" s="110" t="str">
        <f>_xlfn.XLOOKUP($E15,'Competitive Activity 1'!$B$18:$B$24,'Competitive Activity 1'!O$18:O$24,"N/A",0,1)</f>
        <v>N/A</v>
      </c>
      <c r="HW15" s="110" t="str">
        <f>_xlfn.XLOOKUP($E15,'Competitive Activity 1'!$B$18:$B$24,'Competitive Activity 1'!P$18:P$24,"N/A",0,1)</f>
        <v>N/A</v>
      </c>
      <c r="HX15" s="110" t="str">
        <f>_xlfn.XLOOKUP($E15,'Competitive Activity 1'!$B$18:$B$24,'Competitive Activity 1'!Q$18:Q$24,"N/A",0,1)</f>
        <v>N/A</v>
      </c>
      <c r="HY15" s="110" t="str">
        <f>_xlfn.XLOOKUP($E15,'Competitive Activity 1'!$B$18:$B$24,'Competitive Activity 1'!R$18:R$24,"N/A",0,1)</f>
        <v>N/A</v>
      </c>
      <c r="HZ15" s="110" t="str">
        <f>_xlfn.XLOOKUP($E15,'Competitive Activity 1'!$B$18:$B$24,'Competitive Activity 1'!S$18:S$24,"N/A",0,1)</f>
        <v>N/A</v>
      </c>
      <c r="IA15" s="110" t="str">
        <f>_xlfn.XLOOKUP($E15,'Competitive Activity 1'!$B$18:$B$24,'Competitive Activity 1'!T$18:T$24,"N/A",0,1)</f>
        <v>N/A</v>
      </c>
      <c r="IB15" s="110" t="str">
        <f>_xlfn.XLOOKUP($E15,'Competitive Activity 1'!$B$18:$B$24,'Competitive Activity 1'!U$18:U$24,"N/A",0,1)</f>
        <v>N/A</v>
      </c>
      <c r="IC15" s="110" t="str">
        <f>_xlfn.XLOOKUP($E15,'Competitive Activity 1'!$B$28:$B$34,'Competitive Activity 1'!C$28:C$34,"N/A",0,1)</f>
        <v>N/A</v>
      </c>
      <c r="ID15" s="110" t="str">
        <f>_xlfn.XLOOKUP($E15,'Competitive Activity 1'!$B$28:$B$34,'Competitive Activity 1'!D$28:D$34,"N/A",0,1)</f>
        <v>N/A</v>
      </c>
      <c r="IE15" s="110" t="str">
        <f>_xlfn.XLOOKUP($E15,'Competitive Activity 1'!$B$28:$B$34,'Competitive Activity 1'!E$28:E$34,"N/A",0,1)</f>
        <v>N/A</v>
      </c>
      <c r="IF15" s="110" t="str">
        <f>_xlfn.XLOOKUP($E15,'Competitive Activity 1'!$B$28:$B$34,'Competitive Activity 1'!F$28:F$34,"N/A",0,1)</f>
        <v>N/A</v>
      </c>
      <c r="IG15" s="110" t="str">
        <f>_xlfn.XLOOKUP($E15,'Competitive Activity 1'!$B$28:$B$34,'Competitive Activity 1'!G$28:G$34,"N/A",0,1)</f>
        <v>N/A</v>
      </c>
      <c r="IH15" s="110" t="str">
        <f>_xlfn.XLOOKUP($E15,'Competitive Activity 1'!$B$28:$B$34,'Competitive Activity 1'!H$28:H$34,"N/A",0,1)</f>
        <v>N/A</v>
      </c>
      <c r="II15" s="110" t="str">
        <f>_xlfn.XLOOKUP($E15,'Competitive Activity 1'!$B$28:$B$34,'Competitive Activity 1'!I$28:I$34,"N/A",0,1)</f>
        <v>N/A</v>
      </c>
      <c r="IJ15" s="110" t="str">
        <f>_xlfn.XLOOKUP($E15,'Competitive Activity 1'!$B$28:$B$34,'Competitive Activity 1'!J$28:J$34,"N/A",0,1)</f>
        <v>N/A</v>
      </c>
      <c r="IK15" s="110" t="str">
        <f>_xlfn.XLOOKUP($E15,'Competitive Activity 1'!$B$28:$B$34,'Competitive Activity 1'!K$28:K$34,"N/A",0,1)</f>
        <v>N/A</v>
      </c>
      <c r="IL15" s="110" t="str">
        <f>_xlfn.XLOOKUP($E15,'Competitive Activity 1'!$B$28:$B$34,'Competitive Activity 1'!M$28:M$34,"N/A",0,1)</f>
        <v>N/A</v>
      </c>
      <c r="IM15" s="110" t="str">
        <f>_xlfn.XLOOKUP($E15,'Competitive Activity 1'!$B$28:$B$34,'Competitive Activity 1'!N$28:N$34,"N/A",0,1)</f>
        <v>N/A</v>
      </c>
      <c r="IN15" s="110" t="str">
        <f>_xlfn.XLOOKUP($E15,'Competitive Activity 1'!$B$28:$B$34,'Competitive Activity 1'!P$28:P$34,"N/A",0,1)</f>
        <v>N/A</v>
      </c>
      <c r="IO15" s="110" t="str">
        <f>_xlfn.XLOOKUP($E15,'Competitive Activity 2'!$B$20:$B$26,'Competitive Activity 2'!A$20:A$26,"No",0)</f>
        <v>No</v>
      </c>
      <c r="IP15" s="110" t="str">
        <f>_xlfn.XLOOKUP($E15,'Competitive Activity 2'!$B$20:$B$26,'Competitive Activity 2'!L$20:L$26,"N/A",0)</f>
        <v>N/A</v>
      </c>
      <c r="IQ15" s="110" t="str">
        <f>_xlfn.XLOOKUP($E15,'Competitive Activity 2'!$B$20:$B$26,'Competitive Activity 2'!M$20:M$26,"N/A",0)</f>
        <v>N/A</v>
      </c>
      <c r="IR15" s="110" t="str">
        <f>_xlfn.XLOOKUP($E15,'Competitive Activity 2'!$B$20:$B$26,'Competitive Activity 2'!N$20:N$26,"N/A",0)</f>
        <v>N/A</v>
      </c>
      <c r="IS15" s="110" t="str">
        <f>_xlfn.XLOOKUP($E15,'Competitive Activity 2'!$B$20:$B$26,'Competitive Activity 2'!O$20:O$26,"N/A",0)</f>
        <v>N/A</v>
      </c>
      <c r="IT15" s="110" t="str">
        <f>_xlfn.XLOOKUP($E15,'Competitive Activity 2'!$B$20:$B$26,'Competitive Activity 2'!P$20:P$26,"N/A",0)</f>
        <v>N/A</v>
      </c>
      <c r="IU15" s="110" t="str">
        <f>_xlfn.XLOOKUP($E15,'Competitive Activity 2'!$B$20:$B$26,'Competitive Activity 2'!Q$20:Q$26,"N/A",0)</f>
        <v>N/A</v>
      </c>
      <c r="IV15" s="110" t="str">
        <f>_xlfn.XLOOKUP($E15,'Competitive Activity 2'!$B$20:$B$26,'Competitive Activity 2'!R$20:R$26,"N/A",0)</f>
        <v>N/A</v>
      </c>
      <c r="IW15" s="110" t="str">
        <f>_xlfn.XLOOKUP($E15,'Competitive Activity 2'!$B$20:$B$26,'Competitive Activity 2'!S$20:S$26,"N/A",0)</f>
        <v>N/A</v>
      </c>
      <c r="IX15" s="110" t="str">
        <f>_xlfn.XLOOKUP($E15,'Competitive Activity 2'!$B$20:$B$26,'Competitive Activity 2'!T$20:T$26,"N/A",0)</f>
        <v>N/A</v>
      </c>
      <c r="IY15" s="110" t="str">
        <f>_xlfn.XLOOKUP($E15,'Competitive Activity 2'!$B$20:$B$26,'Competitive Activity 2'!U$20:U$26,"N/A",0)</f>
        <v>N/A</v>
      </c>
      <c r="IZ15" s="110" t="str">
        <f>_xlfn.XLOOKUP($E15,'Competitive Activity 2'!$B$30:$B$36,'Competitive Activity 2'!D$30:D$36,"N/A",0)</f>
        <v>N/A</v>
      </c>
      <c r="JA15" s="110" t="str">
        <f>_xlfn.XLOOKUP($E15,'Competitive Activity 2'!$B$30:$B$36,'Competitive Activity 2'!E$30:E$36,"N/A",0)</f>
        <v>N/A</v>
      </c>
      <c r="JB15" s="110" t="str">
        <f>_xlfn.XLOOKUP($E15,'Competitive Activity 2'!$B$30:$B$36,'Competitive Activity 2'!F$30:F$36,"N/A",0)</f>
        <v>N/A</v>
      </c>
      <c r="JC15" s="110" t="str">
        <f>_xlfn.XLOOKUP($E15,'Competitive Activity 2'!$B$30:$B$36,'Competitive Activity 2'!G$30:G$36,"N/A",0)</f>
        <v>N/A</v>
      </c>
      <c r="JD15" s="110" t="str">
        <f>_xlfn.XLOOKUP($E15,'Competitive Activity 2'!$B$30:$B$36,'Competitive Activity 2'!H$30:H$36,"N/A",0)</f>
        <v>N/A</v>
      </c>
      <c r="JE15" s="110" t="str">
        <f>_xlfn.XLOOKUP($E15,'Competitive Activity 2'!$B$30:$B$36,'Competitive Activity 2'!I$30:I$36,"N/A",0)</f>
        <v>N/A</v>
      </c>
      <c r="JF15" s="110" t="str">
        <f>_xlfn.XLOOKUP($E15,'Competitive Activity 2'!$B$30:$B$36,'Competitive Activity 2'!J$30:J$36,"N/A",0)</f>
        <v>N/A</v>
      </c>
      <c r="JG15" s="110" t="str">
        <f>_xlfn.XLOOKUP($E15,'Competitive Activity 2'!$B$30:$B$36,'Competitive Activity 2'!K$30:K$36,"N/A",0)</f>
        <v>N/A</v>
      </c>
      <c r="JH15" s="110" t="str">
        <f>_xlfn.XLOOKUP($E15,'Competitive Activity 2'!$B$30:$B$36,'Competitive Activity 2'!L$30:L$36,"N/A",0)</f>
        <v>N/A</v>
      </c>
      <c r="JI15" s="110" t="str">
        <f>_xlfn.XLOOKUP($E15,'Competitive Activity 2'!$B$30:$B$36,'Competitive Activity 2'!M$30:M$36,"N/A",0)</f>
        <v>N/A</v>
      </c>
      <c r="JJ15" s="110" t="str">
        <f>_xlfn.XLOOKUP($E15,'Competitive Activity 2'!$B$30:$B$36,'Competitive Activity 2'!N$30:N$36,"N/A",0)</f>
        <v>N/A</v>
      </c>
      <c r="JK15" s="110" t="str">
        <f>_xlfn.XLOOKUP($E15,'Competitive Activity 2'!$B$40:$B$46,'Competitive Activity 2'!D$40:D$46,"N/A",0)</f>
        <v>N/A</v>
      </c>
      <c r="JL15" s="110" t="str">
        <f>_xlfn.XLOOKUP($E15,'Competitive Activity 2'!$B$40:$B$46,'Competitive Activity 2'!E$40:E$46,"N/A",0)</f>
        <v>N/A</v>
      </c>
      <c r="JM15" s="110" t="str">
        <f>_xlfn.XLOOKUP($E15,'Competitive Activity 2'!$B$40:$B$46,'Competitive Activity 2'!F$40:F$46,"N/A",0)</f>
        <v>N/A</v>
      </c>
      <c r="JN15" s="110" t="str">
        <f>_xlfn.XLOOKUP($E15,'Competitive Activity 2'!$B$40:$B$46,'Competitive Activity 2'!G$40:G$46,"N/A",0)</f>
        <v>N/A</v>
      </c>
      <c r="JO15" s="110" t="str">
        <f>_xlfn.XLOOKUP($E15,'Competitive Activity 2'!$B$40:$B$46,'Competitive Activity 2'!H$40:H$46,"N/A",0)</f>
        <v>N/A</v>
      </c>
      <c r="JP15" s="110" t="str">
        <f>_xlfn.XLOOKUP($E15,'Competitive Activity 2'!$B$40:$B$46,'Competitive Activity 2'!I$40:I$46,"N/A",0)</f>
        <v>N/A</v>
      </c>
      <c r="JQ15" s="110" t="str">
        <f>_xlfn.XLOOKUP($E15,'Competitive Activity 2'!$B$40:$B$46,'Competitive Activity 2'!J$40:J$46,"N/A",0)</f>
        <v>N/A</v>
      </c>
      <c r="JR15" s="110" t="str">
        <f>_xlfn.XLOOKUP($E15,'Competitive Activity 2'!$B$40:$B$46,'Competitive Activity 2'!K$40:K$46,"N/A",0)</f>
        <v>N/A</v>
      </c>
      <c r="JS15" s="110" t="str">
        <f>_xlfn.XLOOKUP($E15,'Competitive Activity 2'!$B$40:$B$46,'Competitive Activity 2'!M$40:M$46,"N/A",0)</f>
        <v>N/A</v>
      </c>
    </row>
    <row r="16" spans="1:279" s="117" customFormat="1" ht="50.15" customHeight="1" x14ac:dyDescent="0.35">
      <c r="A16" s="110" t="str">
        <f>'1-Cover Sheet'!$C$9</f>
        <v>Select One</v>
      </c>
      <c r="B16" s="110" t="str">
        <f>'1-Cover Sheet'!$F$9</f>
        <v>N/A</v>
      </c>
      <c r="C16" s="110">
        <f>'Summary Sheet'!$D$8</f>
        <v>0</v>
      </c>
      <c r="D16" s="110">
        <f>'Summary Sheet'!$D$10</f>
        <v>0</v>
      </c>
      <c r="E16" s="56">
        <f>'Drop Down Box'!B118</f>
        <v>0</v>
      </c>
      <c r="F16" s="56">
        <f>'Drop Down Box'!C118</f>
        <v>0</v>
      </c>
      <c r="G16" s="56" t="str">
        <f>'Drop Down Box'!D118</f>
        <v>Select One</v>
      </c>
      <c r="H16" s="111" t="str">
        <f>_xlfn.XLOOKUP(E16,'Drop Down Box'!$B$104:$B$187,'Drop Down Box'!$A$104:$A$187,"Unknown",0)</f>
        <v>Activity 1</v>
      </c>
      <c r="I16" s="112" t="str">
        <f>_xlfn.XLOOKUP(E16,'Activity 3'!B$20:B$26,'Activity 3'!P$20:P$26,"N/A",0)</f>
        <v>N/A</v>
      </c>
      <c r="J16" s="113" t="str">
        <f>_xlfn.XLOOKUP($E16,'Activity 3'!$B$20:$B$26,'Activity 3'!Q$20:Q$26,"N/A",0)</f>
        <v>N/A</v>
      </c>
      <c r="K16" s="112" t="str">
        <f>_xlfn.XLOOKUP($E16,'Activity 3'!$B$20:$B$26,'Activity 3'!H$20:H$26,"N/A",0)</f>
        <v>N/A</v>
      </c>
      <c r="L16" s="119" t="str">
        <f>_xlfn.XLOOKUP($E16,'Activity 3'!$B$20:$B$26,'Activity 3'!I20:I26,"N/A",0)</f>
        <v>N/A</v>
      </c>
      <c r="M16" s="120" t="str">
        <f>_xlfn.XLOOKUP($E16,'Activity 3'!$B$20:$B$26,'Activity 3'!J20:J26,"N/A",0)</f>
        <v>N/A</v>
      </c>
      <c r="N16" s="110" t="str">
        <f>_xlfn.XLOOKUP($E16,'Activity 1'!$B$17:$B$23,'Activity 1'!$A$17:$A$23,"No",0,1)</f>
        <v>No</v>
      </c>
      <c r="O16" s="110" t="str">
        <f>_xlfn.XLOOKUP($E16,'Activity 1'!$B$17:$B$23,'Activity 1'!$H$17:$H$23,"N/A",0,1)</f>
        <v>N/A</v>
      </c>
      <c r="P16" s="110" t="str">
        <f>_xlfn.XLOOKUP($E16,'Activity 1'!$B$17:$B$23,'Activity 1'!I$17:I$23,"N/A",0,1)</f>
        <v>N/A</v>
      </c>
      <c r="Q16" s="115" t="str">
        <f>_xlfn.XLOOKUP($E16,'Activity 1'!$B$17:$B$23,'Activity 1'!J$17:J$23,"N/A",0,1)</f>
        <v>N/A</v>
      </c>
      <c r="R16" s="115" t="str">
        <f>_xlfn.XLOOKUP($E16,'Activity 1'!$B$17:$B$23,'Activity 1'!K$17:K$23,"N/A",0,1)</f>
        <v>N/A</v>
      </c>
      <c r="S16" s="115" t="str">
        <f>_xlfn.XLOOKUP($E16,'Activity 1'!$B$17:$B$23,'Activity 1'!L$17:L$23,"N/A",0,1)</f>
        <v>N/A</v>
      </c>
      <c r="T16" s="115" t="str">
        <f>_xlfn.XLOOKUP($E16,'Activity 1'!$B$17:$B$23,'Activity 1'!M$17:M$23,"N/A",0,1)</f>
        <v>N/A</v>
      </c>
      <c r="U16" s="115" t="str">
        <f>_xlfn.XLOOKUP($E16,'Activity 1'!$B$17:$B$23,'Activity 1'!N$17:N$23,"N/A",0,1)</f>
        <v>N/A</v>
      </c>
      <c r="V16" s="115">
        <f t="shared" si="1"/>
        <v>0</v>
      </c>
      <c r="W16" s="110" t="str">
        <f>_xlfn.XLOOKUP($E16,'Activity 1'!$B$17:$B$23,'Activity 1'!O$17:O$23,"N/A",0,1)</f>
        <v>N/A</v>
      </c>
      <c r="X16" s="110" t="str">
        <f>_xlfn.XLOOKUP($E16,'Activity 1'!$B$17:$B$23,'Activity 1'!P$17:P$23,"N/A",0,1)</f>
        <v>N/A</v>
      </c>
      <c r="Y16" s="110" t="str">
        <f>_xlfn.XLOOKUP($E16,'Activity 1'!$B$17:$B$23,'Activity 1'!Q$17:Q$23,"N/A",0,1)</f>
        <v>N/A</v>
      </c>
      <c r="Z16" s="110" t="str">
        <f>_xlfn.XLOOKUP($E16,'Activity 1'!$B$17:$B$23,'Activity 1'!R$17:R$23,"N/A",0,1)</f>
        <v>N/A</v>
      </c>
      <c r="AA16" s="110" t="str">
        <f>_xlfn.XLOOKUP($E16,'Activity 1'!$B$17:$B$23,'Activity 1'!S$17:S$23,"N/A",0,1)</f>
        <v>N/A</v>
      </c>
      <c r="AB16" s="110" t="str">
        <f>_xlfn.XLOOKUP($E16,'Activity 1'!$B$17:$B$23,'Activity 1'!T$17:T$23,"N/A",0,1)</f>
        <v>N/A</v>
      </c>
      <c r="AC16" s="110" t="str">
        <f>_xlfn.XLOOKUP($E16,'Activity 1'!$B$17:$B$23,'Activity 1'!U$17:U$23,"N/A",0,1)</f>
        <v>N/A</v>
      </c>
      <c r="AD16" s="110" t="str">
        <f>_xlfn.XLOOKUP($E16,'Activity 1'!$B$17:$B$23,'Activity 1'!V$17:V$23,"N/A",0,1)</f>
        <v>N/A</v>
      </c>
      <c r="AE16" s="110" t="str">
        <f>_xlfn.XLOOKUP($E16,'Activity 1'!$B$27:$B$33,'Activity 1'!C$27:C$33,"N/A",0,1)</f>
        <v>N/A</v>
      </c>
      <c r="AF16" s="110" t="str">
        <f>_xlfn.XLOOKUP($E16,'Activity 1'!$B$27:$B$33,'Activity 1'!D$27:D$33,"N/A",0,1)</f>
        <v>N/A</v>
      </c>
      <c r="AG16" s="110" t="str">
        <f>_xlfn.XLOOKUP($E16,'Activity 1'!$B$27:$B$33,'Activity 1'!E$27:E$33,"N/A",0,1)</f>
        <v>N/A</v>
      </c>
      <c r="AH16" s="110" t="str">
        <f>_xlfn.XLOOKUP($E16,'Activity 1'!$B$27:$B$33,'Activity 1'!F$27:F$33,"N/A",0,1)</f>
        <v>N/A</v>
      </c>
      <c r="AI16" s="110" t="str">
        <f>_xlfn.XLOOKUP($E16,'Activity 1'!$B$27:$B$33,'Activity 1'!G$27:G$33,"N/A",0,1)</f>
        <v>N/A</v>
      </c>
      <c r="AJ16" s="110" t="str">
        <f>_xlfn.XLOOKUP($E16,'Activity 1'!$B$27:$B$33,'Activity 1'!H$27:H$33,"N/A",0,1)</f>
        <v>N/A</v>
      </c>
      <c r="AK16" s="110" t="str">
        <f>_xlfn.XLOOKUP($E16,'Activity 1'!$B$27:$B$33,'Activity 1'!I$27:I$33,"N/A",0,1)</f>
        <v>N/A</v>
      </c>
      <c r="AL16" s="110" t="str">
        <f>_xlfn.XLOOKUP($E16,'Activity 1'!$B$27:$B$33,'Activity 1'!J$27:J$33,"N/A",0,1)</f>
        <v>N/A</v>
      </c>
      <c r="AM16" s="110" t="str">
        <f>_xlfn.XLOOKUP($E16,'Activity 1'!$B$27:$B$33,'Activity 1'!K$27:K$33,"N/A",0,1)</f>
        <v>N/A</v>
      </c>
      <c r="AN16" s="110" t="str">
        <f>_xlfn.XLOOKUP($E16,'Activity 1'!$B$27:$B$33,'Activity 1'!L$27:L$33,"N/A",0,1)</f>
        <v>N/A</v>
      </c>
      <c r="AO16" s="110" t="str">
        <f>_xlfn.XLOOKUP($E16,'Activity 1'!$B$27:$B$33,'Activity 1'!M$27:M$33,"N/A",0,1)</f>
        <v>N/A</v>
      </c>
      <c r="AP16" s="110" t="str">
        <f>_xlfn.XLOOKUP($E16,'Activity 1'!$B$27:$B$33,'Activity 1'!O$27:O$33,"N/A",0,1)</f>
        <v>N/A</v>
      </c>
      <c r="AQ16" s="110" t="str">
        <f>_xlfn.XLOOKUP($E16,'Activity 1'!$B$27:$B$33,'Activity 1'!Q$27:Q$33,"N/A",0,1)</f>
        <v>N/A</v>
      </c>
      <c r="AR16" s="110" t="str">
        <f>_xlfn.XLOOKUP($E16,'Activity 2'!$B$20:$B$26,'Activity 2'!$A$20:$A$26,"No",0,1)</f>
        <v>No</v>
      </c>
      <c r="AS16" s="110" t="str">
        <f>_xlfn.XLOOKUP($E16,'Activity 2'!B$20:B$26,'Activity 2'!H$20:H$26,"N/A",0)</f>
        <v>N/A</v>
      </c>
      <c r="AT16" s="110" t="str">
        <f>_xlfn.XLOOKUP($E16,'Activity 2'!C$20:C$26,'Activity 2'!I$20:I$26,"N/A",0)</f>
        <v>N/A</v>
      </c>
      <c r="AU16" s="110" t="str">
        <f>_xlfn.XLOOKUP($E16,'Activity 2'!D$20:D$26,'Activity 2'!J$20:J$26,"N/A",0)</f>
        <v>N/A</v>
      </c>
      <c r="AV16" s="110" t="str">
        <f>_xlfn.XLOOKUP($E16,'Activity 2'!E$20:E$26,'Activity 2'!K$20:K$26,"N/A",0)</f>
        <v>N/A</v>
      </c>
      <c r="AW16" s="110" t="str">
        <f>_xlfn.XLOOKUP($E16,'Activity 2'!F$20:F$26,'Activity 2'!L$20:L$26,"N/A",0)</f>
        <v>N/A</v>
      </c>
      <c r="AX16" s="110" t="str">
        <f>_xlfn.XLOOKUP($E16,'Activity 2'!G$20:G$26,'Activity 2'!M$20:M$26,"N/A",0)</f>
        <v>N/A</v>
      </c>
      <c r="AY16" s="110" t="str">
        <f>_xlfn.XLOOKUP($E16,'Activity 2'!H$20:H$26,'Activity 2'!N$20:N$26,"N/A",0)</f>
        <v>N/A</v>
      </c>
      <c r="AZ16" s="110" t="str">
        <f>_xlfn.XLOOKUP($E16,'Activity 2'!I$20:I$26,'Activity 2'!O$20:O$26,"N/A",0)</f>
        <v>N/A</v>
      </c>
      <c r="BA16" s="110" t="str">
        <f>_xlfn.XLOOKUP($E16,'Activity 2'!J$20:J$26,'Activity 2'!P$20:P$26,"N/A",0)</f>
        <v>N/A</v>
      </c>
      <c r="BB16" s="110" t="str">
        <f>_xlfn.XLOOKUP($E16,'Activity 2'!K$20:K$26,'Activity 2'!Q$20:Q$26,"N/A",0)</f>
        <v>N/A</v>
      </c>
      <c r="BC16" s="110" t="str">
        <f>_xlfn.XLOOKUP($E16,'Activity 2'!L$20:L$26,'Activity 2'!R$20:R$26,"N/A",0)</f>
        <v>N/A</v>
      </c>
      <c r="BD16" s="110" t="str">
        <f>_xlfn.XLOOKUP($E16,'Activity 2'!M$20:M$26,'Activity 2'!S$20:S$26,"N/A",0)</f>
        <v>N/A</v>
      </c>
      <c r="BE16" s="110" t="str">
        <f>_xlfn.XLOOKUP($E16,'Activity 2'!N$20:N$26,'Activity 2'!T$20:T$26,"N/A",0)</f>
        <v>N/A</v>
      </c>
      <c r="BF16" s="110" t="str">
        <f>_xlfn.XLOOKUP($E16,'Activity 2'!O$20:O$26,'Activity 2'!U$20:U$26,"N/A",0)</f>
        <v>N/A</v>
      </c>
      <c r="BG16" s="110" t="str">
        <f>_xlfn.XLOOKUP($E16,'Activity 2'!P$20:P$26,'Activity 2'!V$20:V$26,"N/A",0)</f>
        <v>N/A</v>
      </c>
      <c r="BH16" s="110" t="str">
        <f>_xlfn.XLOOKUP($E16,'Activity 2'!$B$30:$B$36,'Activity 2'!C$30:C$36,"N/A",0,1)</f>
        <v>N/A</v>
      </c>
      <c r="BI16" s="42" t="str">
        <f>_xlfn.XLOOKUP($E16,'Activity 2'!$B$30:$B$36,'Activity 2'!D$30:D$36,"N/A",0,1)</f>
        <v>N/A</v>
      </c>
      <c r="BJ16" s="110" t="str">
        <f>_xlfn.XLOOKUP($E16,'Activity 2'!$B$30:$B$36,'Activity 2'!E$30:E$36,"N/A",0,1)</f>
        <v>N/A</v>
      </c>
      <c r="BK16" s="110" t="str">
        <f>_xlfn.XLOOKUP($E16,'Activity 2'!$B$30:$B$36,'Activity 2'!F$30:F$36,"N/A",0,1)</f>
        <v>N/A</v>
      </c>
      <c r="BL16" s="110" t="str">
        <f>_xlfn.XLOOKUP($E16,'Activity 2'!$B$30:$B$36,'Activity 2'!G$30:G$36,"N/A",0,1)</f>
        <v>N/A</v>
      </c>
      <c r="BM16" s="110" t="str">
        <f>_xlfn.XLOOKUP($E16,'Activity 2'!$B$30:$B$36,'Activity 2'!H$30:H$36,"N/A",0,1)</f>
        <v>N/A</v>
      </c>
      <c r="BN16" s="110" t="str">
        <f>_xlfn.XLOOKUP($E16,'Activity 2'!$B$30:$B$36,'Activity 2'!I$30:I$36,"N/A",0,1)</f>
        <v>N/A</v>
      </c>
      <c r="BO16" s="110" t="str">
        <f>_xlfn.XLOOKUP($E16,'Activity 2'!$B$30:$B$36,'Activity 2'!J$30:J$36,"N/A",0,1)</f>
        <v>N/A</v>
      </c>
      <c r="BP16" s="110" t="str">
        <f>_xlfn.XLOOKUP($E16,'Activity 2'!$B$30:$B$36,'Activity 2'!K$30:K$36,"N/A",0,1)</f>
        <v>N/A</v>
      </c>
      <c r="BQ16" s="110" t="str">
        <f>_xlfn.XLOOKUP($E16,'Activity 2'!$B$30:$B$36,'Activity 2'!L$30:L$36,"N/A",0,1)</f>
        <v>N/A</v>
      </c>
      <c r="BR16" s="110" t="str">
        <f>_xlfn.XLOOKUP($E16,'Activity 2'!$B$30:$B$36,'Activity 2'!M$30:M$36,"N/A",0,1)</f>
        <v>N/A</v>
      </c>
      <c r="BS16" s="110" t="str">
        <f>_xlfn.XLOOKUP($E16,'Activity 2'!$B$30:$B$36,'Activity 2'!O$30:O$36,"N/A",0,1)</f>
        <v>N/A</v>
      </c>
      <c r="BT16" s="110" t="str">
        <f>_xlfn.XLOOKUP($E16,'Activity 2'!$B$30:$B$36,'Activity 2'!Q$30:Q$36,"N/A",0,1)</f>
        <v>N/A</v>
      </c>
      <c r="BU16" s="118"/>
      <c r="BV16" s="277" t="str">
        <f>_xlfn.XLOOKUP($E16,'Activity 3'!$B$20:$B$26,'Activity 3'!K$20:K$26,"N/A",0,1)</f>
        <v>N/A</v>
      </c>
      <c r="BW16" s="277" t="str">
        <f>_xlfn.XLOOKUP($E16,'Activity 3'!$B$20:$B$26,'Activity 3'!L$20:L$26,"N/A",0,1)</f>
        <v>N/A</v>
      </c>
      <c r="BX16" s="277" t="str">
        <f>_xlfn.XLOOKUP($E16,'Activity 3'!$B$20:$B$26,'Activity 3'!M$20:M$26,"N/A",0,1)</f>
        <v>N/A</v>
      </c>
      <c r="BY16" s="277" t="str">
        <f>_xlfn.XLOOKUP($E16,'Activity 3'!$B$20:$B$26,'Activity 3'!N$20:N$26,"N/A",0,1)</f>
        <v>N/A</v>
      </c>
      <c r="BZ16" s="277" t="str">
        <f>_xlfn.XLOOKUP($E16,'Activity 3'!$B$20:$B$26,'Activity 3'!O$20:O$26,"N/A",0,1)</f>
        <v>N/A</v>
      </c>
      <c r="CA16" s="277" t="str">
        <f>_xlfn.XLOOKUP($E16,'Activity 3'!$B$20:$B$26,'Activity 3'!R$20:R$26,"N/A",0,1)</f>
        <v>N/A</v>
      </c>
      <c r="CB16" s="110" t="str">
        <f>_xlfn.XLOOKUP($E16,'Activity 4'!$B$20:$B$26,'Activity 4'!$A$20:$A$26,"No",0,1)</f>
        <v>No</v>
      </c>
      <c r="CC16" s="110" t="str">
        <f>_xlfn.XLOOKUP($E16,'Activity 4'!$B$20:$B$26,'Activity 4'!L$20:L$26,"N/A",0,1)</f>
        <v>N/A</v>
      </c>
      <c r="CD16" s="110" t="str">
        <f>_xlfn.XLOOKUP($E16,'Activity 4'!$B$20:$B$26,'Activity 4'!I$20:I$26,"N/A",0,1)</f>
        <v>N/A</v>
      </c>
      <c r="CE16" s="110" t="str">
        <f>_xlfn.XLOOKUP($E16,'Activity 4'!$B$20:$B$26,'Activity 4'!M$20:M$26,"N/A",0,1)</f>
        <v>N/A</v>
      </c>
      <c r="CF16" s="110" t="str">
        <f>_xlfn.XLOOKUP($E16,'Activity 5'!$B$16:$B$22,'Activity 5'!$A$16:$A$22,"No",0,1)</f>
        <v>No</v>
      </c>
      <c r="CG16" s="110" t="str">
        <f>_xlfn.XLOOKUP($E16,'Activity 5'!$B$16:$B$22,'Activity 5'!J$16:J$22,"N/A",0,1)</f>
        <v>N/A</v>
      </c>
      <c r="CH16" s="110" t="str">
        <f>_xlfn.XLOOKUP($E16,'Activity 5'!$B$16:$B$22,'Activity 5'!K$16:K$22,"N/A",0,1)</f>
        <v>N/A</v>
      </c>
      <c r="CI16" s="110" t="str">
        <f>_xlfn.XLOOKUP($E16,'Activity 5'!$B$16:$B$22,'Activity 5'!N$16:N$22,"N/A",0,1)</f>
        <v>N/A</v>
      </c>
      <c r="CJ16" s="110" t="str">
        <f>_xlfn.XLOOKUP($E16,'Activity 5'!$B$16:$B$22,'Activity 5'!O$16:O$22,"N/A",0,1)</f>
        <v>N/A</v>
      </c>
      <c r="CK16" s="110" t="str">
        <f>_xlfn.XLOOKUP($E16,'Activity 5'!$B$16:$B$22,'Activity 5'!P$16:P$22,"N/A",0,1)</f>
        <v>N/A</v>
      </c>
      <c r="CL16" s="110" t="str">
        <f>_xlfn.XLOOKUP($E16,'Activity 5'!$B$16:$B$22,'Activity 5'!Q$16:Q$22,"N/A",0,1)</f>
        <v>N/A</v>
      </c>
      <c r="CM16" s="110" t="str">
        <f>_xlfn.XLOOKUP($E16,'Activity 5'!$B$16:$B$22,'Activity 5'!R$16:R$22,"N/A",0,1)</f>
        <v>N/A</v>
      </c>
      <c r="CN16" s="110" t="str">
        <f>_xlfn.XLOOKUP($E16,'Activity 6'!$B$21:$B$27,'Activity 6'!A$21:A$27,"No",0,1)</f>
        <v>No</v>
      </c>
      <c r="CO16" s="110" t="str">
        <f>_xlfn.XLOOKUP($E16,'Activity 6'!$B$21:$B$27,'Activity 6'!K$21:K$27,"N/A",0,1)</f>
        <v>N/A</v>
      </c>
      <c r="CP16" s="110" t="str">
        <f>_xlfn.XLOOKUP($E16,'Activity 6'!$B$21:$B$27,'Activity 6'!L$21:L$27,"N/A",0,1)</f>
        <v>N/A</v>
      </c>
      <c r="CQ16" s="110" t="str">
        <f>_xlfn.XLOOKUP($E16,'Activity 6'!$B$21:$B$27,'Activity 6'!M$21:M$27,"N/A",0,1)</f>
        <v>N/A</v>
      </c>
      <c r="CR16" s="110" t="str">
        <f>_xlfn.XLOOKUP($E16,'Activity 6'!$B$21:$B$27,'Activity 6'!N$21:N$27,"N/A",0,1)</f>
        <v>N/A</v>
      </c>
      <c r="CS16" s="110" t="str">
        <f>_xlfn.XLOOKUP($E16,'Activity 6'!$B$21:$B$27,'Activity 6'!O$21:O$27,"N/A",0,1)</f>
        <v>N/A</v>
      </c>
      <c r="CT16" s="110" t="str">
        <f>_xlfn.XLOOKUP($E16,'Activity 6'!$B$21:$B$27,'Activity 6'!P$21:P$27,"N/A",0,1)</f>
        <v>N/A</v>
      </c>
      <c r="CU16" s="110" t="str">
        <f>_xlfn.XLOOKUP($E16,'Activity 6'!$B$21:$B$27,'Activity 6'!Q$21:Q$27,"N/A",0,1)</f>
        <v>N/A</v>
      </c>
      <c r="CV16" s="110" t="str">
        <f>_xlfn.XLOOKUP($E16,'Activity 6'!$B$21:$B$27,'Activity 6'!R$21:R$27,"N/A",0,1)</f>
        <v>N/A</v>
      </c>
      <c r="CW16" s="110" t="str">
        <f>_xlfn.XLOOKUP($E16,'Activity 6'!$B$21:$B$27,'Activity 6'!S$21:S$27,"N/A",0,1)</f>
        <v>N/A</v>
      </c>
      <c r="CX16" s="110" t="str">
        <f>_xlfn.XLOOKUP($E16,'Activity 6'!$B$21:$B$27,'Activity 6'!T$21:T$27,"N/A",0,1)</f>
        <v>N/A</v>
      </c>
      <c r="CY16" s="110" t="str">
        <f>_xlfn.XLOOKUP($E16,'Activity 6'!$B$21:$B$27,'Activity 6'!U$21:U$27,"N/A",0,1)</f>
        <v>N/A</v>
      </c>
      <c r="CZ16" s="110" t="str">
        <f>_xlfn.XLOOKUP($E16,'Activity 6'!$B$36:$B$42,'Activity 6'!C$36:C$42,"N/A",0,1)</f>
        <v>N/A</v>
      </c>
      <c r="DA16" s="110" t="str">
        <f>_xlfn.XLOOKUP($E16,'Activity 6'!$B$36:$B$42,'Activity 6'!D$36:D$42,"N/A",0,1)</f>
        <v>N/A</v>
      </c>
      <c r="DB16" s="110" t="str">
        <f>_xlfn.XLOOKUP($E16,'Activity 6'!$B$36:$B$42,'Activity 6'!E$36:E$42,"N/A",0,1)</f>
        <v>N/A</v>
      </c>
      <c r="DC16" s="110" t="str">
        <f>_xlfn.XLOOKUP($E16,'Activity 6'!$B$36:$B$42,'Activity 6'!F$36:F$42,"N/A",0,1)</f>
        <v>N/A</v>
      </c>
      <c r="DD16" s="110" t="str">
        <f>_xlfn.XLOOKUP($E16,'Activity 6'!$B$36:$B$42,'Activity 6'!G$36:G$42,"N/A",0,1)</f>
        <v>N/A</v>
      </c>
      <c r="DE16" s="110" t="str">
        <f>_xlfn.XLOOKUP($E16,'Activity 6'!$B$36:$B$42,'Activity 6'!H$36:H$42,"N/A",0,1)</f>
        <v>N/A</v>
      </c>
      <c r="DF16" s="110" t="str">
        <f>_xlfn.XLOOKUP($E16,'Activity 6'!$B$36:$B$42,'Activity 6'!I$36:I$42,"N/A",0,1)</f>
        <v>N/A</v>
      </c>
      <c r="DG16" s="110" t="str">
        <f>_xlfn.XLOOKUP($E16,'Activity 6'!$B$36:$B$42,'Activity 6'!J$36:J$42,"N/A",0,1)</f>
        <v>N/A</v>
      </c>
      <c r="DH16" s="110" t="str">
        <f>_xlfn.XLOOKUP($E16,'Activity 6'!$B$36:$B$42,'Activity 6'!K$36:K$42,"N/A",0,1)</f>
        <v>N/A</v>
      </c>
      <c r="DI16" s="110" t="str">
        <f>_xlfn.XLOOKUP($E16,'Activity 6'!$B$36:$B$42,'Activity 6'!L$36:L$42,"N/A",0,1)</f>
        <v>N/A</v>
      </c>
      <c r="DJ16" s="110" t="str">
        <f>_xlfn.XLOOKUP($E16,'Activity 6'!$B$36:$B$42,'Activity 6'!M$36:M$42,"N/A",0,1)</f>
        <v>N/A</v>
      </c>
      <c r="DK16" s="110" t="str">
        <f>_xlfn.XLOOKUP($E16,'Activity 6'!$B$36:$B$42,'Activity 6'!N$36:N$42,"N/A",0,1)</f>
        <v>N/A</v>
      </c>
      <c r="DL16" s="110" t="str">
        <f>_xlfn.XLOOKUP($E16,'Activity 6'!$B$46:$B$52,'Activity 6'!C$46:C$52,"N/A",0,1)</f>
        <v>N/A</v>
      </c>
      <c r="DM16" s="110" t="str">
        <f>_xlfn.XLOOKUP($E16,'Activity 6'!$B$46:$B$52,'Activity 6'!D$46:D$52,"N/A",0,1)</f>
        <v>N/A</v>
      </c>
      <c r="DN16" s="110" t="str">
        <f>_xlfn.XLOOKUP($E16,'Activity 6'!$B$46:$B$52,'Activity 6'!E$46:E$52,"N/A",0,1)</f>
        <v>N/A</v>
      </c>
      <c r="DO16" s="110" t="str">
        <f>_xlfn.XLOOKUP($E16,'Activity 6'!$B$46:$B$52,'Activity 6'!F$46:F$52,"N/A",0,1)</f>
        <v>N/A</v>
      </c>
      <c r="DP16" s="110" t="str">
        <f>_xlfn.XLOOKUP($E16,'Activity 6'!$B$46:$B$52,'Activity 6'!G$46:G$52,"N/A",0,1)</f>
        <v>N/A</v>
      </c>
      <c r="DQ16" s="110" t="str">
        <f>_xlfn.XLOOKUP($E16,'Activity 6'!$B$46:$B$52,'Activity 6'!H$46:H$52,"N/A",0,1)</f>
        <v>N/A</v>
      </c>
      <c r="DR16" s="110" t="str">
        <f>_xlfn.XLOOKUP($E16,'Activity 6'!$B$46:$B$52,'Activity 6'!I$46:I$52,"N/A",0,1)</f>
        <v>N/A</v>
      </c>
      <c r="DS16" s="110" t="str">
        <f>_xlfn.XLOOKUP($E16,'Activity 6'!$B$46:$B$52,'Activity 6'!J$46:J$52,"N/A",0,1)</f>
        <v>N/A</v>
      </c>
      <c r="DT16" s="110" t="str">
        <f>_xlfn.XLOOKUP($E16,'Activity 6'!$B$46:$B$52,'Activity 6'!K$46:K$52,"N/A",0,1)</f>
        <v>N/A</v>
      </c>
      <c r="DU16" s="110" t="str">
        <f>_xlfn.XLOOKUP($E16,'Activity 6'!$B$46:$B$52,'Activity 6'!M$46:M$52,"N/A",0,1)</f>
        <v>N/A</v>
      </c>
      <c r="DV16" s="110" t="str">
        <f>_xlfn.XLOOKUP($E16,'Activity 7'!$B$20:$B$26,'Activity 7'!$A$20:$A$26,"No",0,1)</f>
        <v>No</v>
      </c>
      <c r="DW16" s="110" t="str">
        <f>_xlfn.XLOOKUP($E16,'Activity 7'!$B$20:$B$26,'Activity 7'!M$20:M$26,"N/A",0,1)</f>
        <v>N/A</v>
      </c>
      <c r="DX16" s="110" t="str">
        <f>_xlfn.XLOOKUP($E16,'Activity 7'!$B$20:$B$26,'Activity 7'!K$20:K$26,"N/A",0,1)</f>
        <v>N/A</v>
      </c>
      <c r="DY16" s="110" t="str">
        <f>_xlfn.XLOOKUP($E16,'Activity 7'!$B$20:$B$26,'Activity 7'!N$20:N$26,"N/A",0,1)</f>
        <v>N/A</v>
      </c>
      <c r="DZ16" s="110" t="str">
        <f>_xlfn.XLOOKUP($E16,'Activity 7'!$B$20:$B$26,'Activity 7'!O$20:O$26,"N/A",0,1)</f>
        <v>N/A</v>
      </c>
      <c r="EA16" s="110" t="str">
        <f>_xlfn.XLOOKUP($E16,'Activity 7'!$B$20:$B$26,'Activity 7'!P$20:P$26,"N/A",0,1)</f>
        <v>N/A</v>
      </c>
      <c r="EB16" s="110" t="str">
        <f>_xlfn.XLOOKUP($E16,'Activity 7'!$B$20:$B$26,'Activity 7'!Q$20:Q$26,"N/A",0,1)</f>
        <v>N/A</v>
      </c>
      <c r="EC16" s="110" t="str">
        <f>_xlfn.XLOOKUP($E16,'Activity 7'!$B$20:$B$26,'Activity 7'!R$20:R$26,"N/A",0,1)</f>
        <v>N/A</v>
      </c>
      <c r="ED16" s="110" t="str">
        <f>_xlfn.XLOOKUP($E16,'Activity 7'!$B$20:$B$26,'Activity 7'!S$20:S$26,"N/A",0,1)</f>
        <v>N/A</v>
      </c>
      <c r="EE16" s="110" t="str">
        <f>_xlfn.XLOOKUP($E16,'Activity 7'!$B$20:$B$26,'Activity 7'!T$20:T$26,"N/A",0,1)</f>
        <v>N/A</v>
      </c>
      <c r="EF16" s="110" t="str">
        <f>_xlfn.XLOOKUP($E16,'Activity 7'!$B$20:$B$26,'Activity 7'!U$20:U$26,"N/A",0,1)</f>
        <v>N/A</v>
      </c>
      <c r="EG16" s="110" t="str">
        <f>_xlfn.XLOOKUP($E16,'Activity 7'!$B$20:$B$26,'Activity 7'!V$20:V$26,"N/A",0,1)</f>
        <v>N/A</v>
      </c>
      <c r="EH16" s="110" t="str">
        <f>_xlfn.XLOOKUP($E16,'Activity 7'!$B$30:$B$36,'Activity 7'!E$30:E$36,"N/A",0,1)</f>
        <v>N/A</v>
      </c>
      <c r="EI16" s="110" t="str">
        <f>_xlfn.XLOOKUP($E16,'Activity 7'!$B$30:$B$36,'Activity 7'!G$30:G$36,"N/A",0,1)</f>
        <v>N/A</v>
      </c>
      <c r="EJ16" s="110" t="str">
        <f>_xlfn.XLOOKUP($E16,'Activity 7'!$B$30:$B$36,'Activity 7'!I$30:I$36,"N/A",0,1)</f>
        <v>N/A</v>
      </c>
      <c r="EK16" s="110" t="str">
        <f>_xlfn.XLOOKUP($E16,'Activity 7'!$B$30:$B$36,'Activity 7'!J$30:J$36,"N/A",0,1)</f>
        <v>N/A</v>
      </c>
      <c r="EL16" s="110" t="str">
        <f>_xlfn.XLOOKUP($E16,'Activity 7'!$B$30:$B$36,'Activity 7'!K$30:K$36,"N/A",0,1)</f>
        <v>N/A</v>
      </c>
      <c r="EM16" s="110" t="str">
        <f>_xlfn.XLOOKUP($E16,'Activity 7'!$B$30:$B$36,'Activity 7'!L$30:L$36,"N/A",0,1)</f>
        <v>N/A</v>
      </c>
      <c r="EN16" s="110" t="str">
        <f>_xlfn.XLOOKUP($E16,'Activity 7'!$B$30:$B$36,'Activity 7'!M$30:M$36,"N/A",0,1)</f>
        <v>N/A</v>
      </c>
      <c r="EO16" s="110" t="str">
        <f>_xlfn.XLOOKUP($E16,'Activity 7'!$B$30:$B$36,'Activity 7'!N$30:N$36,"N/A",0,1)</f>
        <v>N/A</v>
      </c>
      <c r="EP16" s="110" t="str">
        <f>_xlfn.XLOOKUP($E16,'Activity 7'!$B$30:$B$36,'Activity 7'!P$30:P$36,"N/A",0,1)</f>
        <v>N/A</v>
      </c>
      <c r="EQ16" s="110" t="str">
        <f>_xlfn.XLOOKUP($E16,'Activity 8'!$B$20:$B$26,'Activity 8'!A$20:A$26,"No",0,1)</f>
        <v>No</v>
      </c>
      <c r="ER16" s="110" t="str">
        <f>_xlfn.XLOOKUP($E16,'Activity 8'!$B$20:$B$26,'Activity 8'!I$20:I$26,"N/A",0,1)</f>
        <v>N/A</v>
      </c>
      <c r="ES16" s="110" t="str">
        <f>_xlfn.XLOOKUP($E16,'Activity 8'!$B$20:$B$26,'Activity 8'!J$20:J$26,"N/A",0,1)</f>
        <v>N/A</v>
      </c>
      <c r="ET16" s="110" t="str">
        <f>_xlfn.XLOOKUP($E16,'Activity 8'!$B$20:$B$26,'Activity 8'!K$20:K$26,"N/A",0,1)</f>
        <v>N/A</v>
      </c>
      <c r="EU16" s="110" t="str">
        <f>_xlfn.XLOOKUP($E16,'Activity 8'!$B$20:$B$26,'Activity 8'!L$20:L$26,"N/A",0,1)</f>
        <v>N/A</v>
      </c>
      <c r="EV16" s="110" t="str">
        <f>_xlfn.XLOOKUP($E16,'Activity 8'!$B$20:$B$26,'Activity 8'!M$20:M$26,"N/A",0,1)</f>
        <v>N/A</v>
      </c>
      <c r="EW16" s="110" t="str">
        <f>_xlfn.XLOOKUP($E16,'Activity 8'!$B$20:$B$26,'Activity 8'!N$20:N$26,"N/A",0,1)</f>
        <v>N/A</v>
      </c>
      <c r="EX16" s="110" t="str">
        <f>_xlfn.XLOOKUP($E16,'Activity 8'!$B$20:$B$26,'Activity 8'!O$20:O$26,"N/A",0,1)</f>
        <v>N/A</v>
      </c>
      <c r="EY16" s="110" t="str">
        <f>_xlfn.XLOOKUP($E16,'Activity 8'!$B$20:$B$26,'Activity 8'!P$20:P$26,"N/A",0,1)</f>
        <v>N/A</v>
      </c>
      <c r="EZ16" s="110" t="str">
        <f>_xlfn.XLOOKUP($E16,'Activity 8'!$B$20:$B$26,'Activity 8'!Q$20:Q$26,"N/A",0,1)</f>
        <v>N/A</v>
      </c>
      <c r="FA16" s="110" t="str">
        <f>_xlfn.XLOOKUP($E16,'Activity 8'!$B$20:$B$26,'Activity 8'!R$20:R$26,"N/A",0,1)</f>
        <v>N/A</v>
      </c>
      <c r="FB16" s="110" t="str">
        <f>_xlfn.XLOOKUP($E16,'Activity 8'!$B$20:$B$26,'Activity 8'!S$20:S$26,"N/A",0,1)</f>
        <v>N/A</v>
      </c>
      <c r="FC16" s="110" t="str">
        <f>_xlfn.XLOOKUP($E16,'Activity 8'!$B$20:$B$26,'Activity 8'!T$20:T$26,"N/A",0,1)</f>
        <v>N/A</v>
      </c>
      <c r="FD16" s="110" t="str">
        <f>_xlfn.XLOOKUP($E16,'Activity 8'!$B$20:$B$26,'Activity 8'!U$20:U$26,"N/A",0,1)</f>
        <v>N/A</v>
      </c>
      <c r="FE16" s="110" t="str">
        <f>_xlfn.XLOOKUP($E16,'Activity 8'!$B$20:$B$26,'Activity 8'!V$20:V$26,"N/A",0,1)</f>
        <v>N/A</v>
      </c>
      <c r="FF16" s="116" t="str">
        <f>_xlfn.XLOOKUP($E16,'Activity 8'!$B$30:$B$36,'Activity 8'!D$30:D$36,"N/A",0,1)</f>
        <v>N/A</v>
      </c>
      <c r="FG16" s="116" t="str">
        <f>_xlfn.XLOOKUP($E16,'Activity 8'!$B$30:$B$36,'Activity 8'!E$30:E$36,"N/A",0,1)</f>
        <v>N/A</v>
      </c>
      <c r="FH16" s="116" t="str">
        <f>_xlfn.XLOOKUP($E16,'Activity 8'!$B$30:$B$36,'Activity 8'!F$30:F$36,"N/A",0,1)</f>
        <v>N/A</v>
      </c>
      <c r="FI16" s="116" t="str">
        <f>_xlfn.XLOOKUP($E16,'Activity 8'!$B$30:$B$36,'Activity 8'!G$30:G$36,"N/A",0,1)</f>
        <v>N/A</v>
      </c>
      <c r="FJ16" s="116" t="str">
        <f>_xlfn.XLOOKUP($E16,'Activity 8'!$B$30:$B$36,'Activity 8'!H$30:H$36,"N/A",0,1)</f>
        <v>N/A</v>
      </c>
      <c r="FK16" s="116" t="str">
        <f>_xlfn.XLOOKUP($E16,'Activity 8'!$B$30:$B$36,'Activity 8'!I$30:I$36,"N/A",0,1)</f>
        <v>N/A</v>
      </c>
      <c r="FL16" s="116" t="str">
        <f>_xlfn.XLOOKUP($E16,'Activity 8'!$B$30:$B$36,'Activity 8'!J$30:J$36,"N/A",0,1)</f>
        <v>N/A</v>
      </c>
      <c r="FM16" s="116" t="str">
        <f>_xlfn.XLOOKUP($E16,'Activity 8'!$B$30:$B$36,'Activity 8'!K$30:K$36,"N/A",0,1)</f>
        <v>N/A</v>
      </c>
      <c r="FN16" s="116" t="str">
        <f>_xlfn.XLOOKUP($E16,'Activity 8'!$B$30:$B$36,'Activity 8'!L$30:L$36,"N/A",0,1)</f>
        <v>N/A</v>
      </c>
      <c r="FO16" s="116" t="str">
        <f>_xlfn.XLOOKUP($E16,'Activity 8'!$B$30:$B$36,'Activity 8'!M$30:M$36,"N/A",0,1)</f>
        <v>N/A</v>
      </c>
      <c r="FP16" s="116" t="str">
        <f>_xlfn.XLOOKUP($E16,'Activity 8'!$B$30:$B$36,'Activity 8'!N$30:N$36,"N/A",0,1)</f>
        <v>N/A</v>
      </c>
      <c r="FQ16" s="116" t="str">
        <f>_xlfn.XLOOKUP($E16,'Activity 8'!$B$30:$B$36,'Activity 8'!P$30:P$36,"N/A",0,1)</f>
        <v>N/A</v>
      </c>
      <c r="FR16" s="110" t="str">
        <f>_xlfn.XLOOKUP(E16,'Activity 9'!$B$20:$B$26,'Activity 9'!$A$20:$A$26,"No",0,1)</f>
        <v>No</v>
      </c>
      <c r="FS16" s="110" t="str">
        <f>_xlfn.XLOOKUP($E16,'Activity 9'!$B$20:$B$26,'Activity 9'!J$20:J$26,"N/A",0,1)</f>
        <v>N/A</v>
      </c>
      <c r="FT16" s="110" t="str">
        <f>_xlfn.XLOOKUP($E16,'Activity 9'!$B$20:$B$26,'Activity 9'!K$20:K$26,"N/A",0,1)</f>
        <v>N/A</v>
      </c>
      <c r="FU16" s="110" t="str">
        <f>_xlfn.XLOOKUP($E16,'Activity 9'!$B$20:$B$26,'Activity 9'!L$20:L$26,"N/A",0,1)</f>
        <v>N/A</v>
      </c>
      <c r="FV16" s="110" t="str">
        <f>_xlfn.XLOOKUP($E16,'Activity 9'!$B$20:$B$26,'Activity 9'!M$20:M$26,"N/A",0,1)</f>
        <v>N/A</v>
      </c>
      <c r="FW16" s="110" t="str">
        <f>_xlfn.XLOOKUP($E16,'Activity 9'!$B$20:$B$26,'Activity 9'!N$20:N$26,"N/A",0,1)</f>
        <v>N/A</v>
      </c>
      <c r="FX16" s="110" t="str">
        <f>_xlfn.XLOOKUP($E16,'Activity 9'!$B$20:$B$26,'Activity 9'!O$20:O$26,"N/A",0,1)</f>
        <v>N/A</v>
      </c>
      <c r="FY16" s="110" t="str">
        <f>_xlfn.XLOOKUP($E16,'Activity 9'!$B$20:$B$26,'Activity 9'!P$20:P$26,"N/A",0,1)</f>
        <v>N/A</v>
      </c>
      <c r="FZ16" s="110" t="str">
        <f>_xlfn.XLOOKUP($E16,'Activity 9'!$B$20:$B$26,'Activity 9'!Q$20:Q$26,"N/A",0,1)</f>
        <v>N/A</v>
      </c>
      <c r="GA16" s="110" t="str">
        <f>_xlfn.XLOOKUP($E16,'Activity 9'!$B$20:$B$26,'Activity 9'!R$20:R$26,"N/A",0,1)</f>
        <v>N/A</v>
      </c>
      <c r="GB16" s="110" t="str">
        <f>_xlfn.XLOOKUP($E16,'Activity 9'!$B$20:$B$26,'Activity 9'!S$20:S$26,"N/A",0,1)</f>
        <v>N/A</v>
      </c>
      <c r="GC16" s="110" t="str">
        <f>_xlfn.XLOOKUP($E16,'Activity 9'!$B$20:$B$26,'Activity 9'!T$20:T$26,"N/A",0,1)</f>
        <v>N/A</v>
      </c>
      <c r="GD16" s="110" t="str">
        <f>_xlfn.XLOOKUP($E16,'Activity 9'!$B$30:$B$36,'Activity 9'!E$30:E$36,"N/A",0,1)</f>
        <v>N/A</v>
      </c>
      <c r="GE16" s="110" t="str">
        <f>_xlfn.XLOOKUP($E16,'Activity 9'!$B$30:$B$36,'Activity 9'!F$30:F$36,"N/A",0,1)</f>
        <v>N/A</v>
      </c>
      <c r="GF16" s="110" t="str">
        <f>_xlfn.XLOOKUP($E16,'Activity 9'!$B$30:$B$36,'Activity 9'!G$30:G$36,"N/A",0,1)</f>
        <v>N/A</v>
      </c>
      <c r="GG16" s="110" t="str">
        <f>_xlfn.XLOOKUP($E16,'Activity 9'!$B$30:$B$36,'Activity 9'!H$30:H$36,"N/A",0,1)</f>
        <v>N/A</v>
      </c>
      <c r="GH16" s="110" t="str">
        <f>_xlfn.XLOOKUP($E16,'Activity 9'!$B$30:$B$36,'Activity 9'!I$30:I$36,"N/A",0,1)</f>
        <v>N/A</v>
      </c>
      <c r="GI16" s="110" t="str">
        <f>_xlfn.XLOOKUP($E16,'Activity 9'!$B$30:$B$36,'Activity 9'!J$30:J$36,"N/A",0,1)</f>
        <v>N/A</v>
      </c>
      <c r="GJ16" s="110" t="str">
        <f>_xlfn.XLOOKUP($E16,'Activity 9'!$B$30:$B$36,'Activity 9'!K$30:K$36,"N/A",0,1)</f>
        <v>N/A</v>
      </c>
      <c r="GK16" s="110" t="str">
        <f>_xlfn.XLOOKUP($E16,'Activity 9'!$B$30:$B$36,'Activity 9'!L$30:L$36,"N/A",0,1)</f>
        <v>N/A</v>
      </c>
      <c r="GL16" s="110" t="str">
        <f>_xlfn.XLOOKUP($E16,'Activity 9'!$B$30:$B$36,'Activity 9'!N$30:N$36,"N/A",0,1)</f>
        <v>N/A</v>
      </c>
      <c r="GM16" s="110" t="str">
        <f>_xlfn.XLOOKUP($E16,'Activity 9'!$B$30:$B$36,'Activity 9'!O$30:O$36,"N/A",0,1)</f>
        <v>N/A</v>
      </c>
      <c r="GN16" s="110" t="str">
        <f>_xlfn.XLOOKUP($E16,'Activity 9'!$B$30:$B$36,'Activity 9'!Q$30:Q$36,"N/A",0,1)</f>
        <v>N/A</v>
      </c>
      <c r="GO16" s="110" t="str">
        <f>_xlfn.XLOOKUP($E16,'Activity 10'!$B$20:$B$26,'Activity 10'!A$20:A$26,"No",0,1)</f>
        <v>No</v>
      </c>
      <c r="GP16" s="110" t="str">
        <f>_xlfn.XLOOKUP($E16,'Activity 10'!$B$20:$B$26,'Activity 10'!J$20:J$26,"N/A",0,1)</f>
        <v>N/A</v>
      </c>
      <c r="GQ16" s="110" t="str">
        <f>_xlfn.XLOOKUP($E16,'Activity 10'!$B$20:$B$26,'Activity 10'!K$20:K$26,"N/A",0,1)</f>
        <v>N/A</v>
      </c>
      <c r="GR16" s="110" t="str">
        <f>_xlfn.XLOOKUP($E16,'Activity 10'!$B$20:$B$26,'Activity 10'!L$20:L$26,"N/A",0,1)</f>
        <v>N/A</v>
      </c>
      <c r="GS16" s="110" t="str">
        <f>_xlfn.XLOOKUP($E16,'Activity 10'!$B$20:$B$26,'Activity 10'!M$20:M$26,"N/A",0,1)</f>
        <v>N/A</v>
      </c>
      <c r="GT16" s="110" t="str">
        <f>_xlfn.XLOOKUP($E16,'Activity 10'!$B$20:$B$26,'Activity 10'!N$20:N$26,"N/A",0,1)</f>
        <v>N/A</v>
      </c>
      <c r="GU16" s="110" t="str">
        <f>_xlfn.XLOOKUP($E16,'Activity 10'!$B$20:$B$26,'Activity 10'!O$20:O$26,"N/A",0,1)</f>
        <v>N/A</v>
      </c>
      <c r="GV16" s="110" t="str">
        <f>_xlfn.XLOOKUP($E16,'Activity 10'!$B$20:$B$26,'Activity 10'!P$20:P$26,"N/A",0,1)</f>
        <v>N/A</v>
      </c>
      <c r="GW16" s="110" t="str">
        <f>_xlfn.XLOOKUP($E16,'Activity 10'!$B$20:$B$26,'Activity 10'!Q$20:Q$26,"N/A",0,1)</f>
        <v>N/A</v>
      </c>
      <c r="GX16" s="110" t="str">
        <f>_xlfn.XLOOKUP($E16,'Activity 10'!$B$20:$B$26,'Activity 10'!R$20:R$26,"N/A",0,1)</f>
        <v>N/A</v>
      </c>
      <c r="GY16" s="110" t="str">
        <f>_xlfn.XLOOKUP($E16,'Activity 10'!$B$20:$B$26,'Activity 10'!S$20:S$26,"N/A",0,1)</f>
        <v>N/A</v>
      </c>
      <c r="GZ16" s="110" t="str">
        <f>_xlfn.XLOOKUP($E16,'Activity 10'!$B$20:$B$26,'Activity 10'!T$20:T$26,"N/A",0,1)</f>
        <v>N/A</v>
      </c>
      <c r="HA16" s="110" t="str">
        <f>_xlfn.XLOOKUP($E16,'Activity 10'!$B$20:$B$26,'Activity 10'!U$20:U$26,"N/A",0,1)</f>
        <v>N/A</v>
      </c>
      <c r="HB16" s="110" t="str">
        <f>_xlfn.XLOOKUP($E16,'Activity 10'!$B$20:$B$26,'Activity 10'!V$20:V$26,"N/A",0,1)</f>
        <v>N/A</v>
      </c>
      <c r="HC16" s="110" t="str">
        <f>_xlfn.XLOOKUP($E16,'Activity 10'!$B$30:$B$36,'Activity 10'!E$30:E$36,"N/A",0,1)</f>
        <v>N/A</v>
      </c>
      <c r="HD16" s="110" t="str">
        <f>_xlfn.XLOOKUP($E16,'Activity 10'!$B$30:$B$36,'Activity 10'!F$30:F$36,"N/A",0,1)</f>
        <v>N/A</v>
      </c>
      <c r="HE16" s="110" t="str">
        <f>_xlfn.XLOOKUP($E16,'Activity 10'!$B$30:$B$36,'Activity 10'!G$30:G$36,"N/A",0,1)</f>
        <v>N/A</v>
      </c>
      <c r="HF16" s="110" t="str">
        <f>_xlfn.XLOOKUP($E16,'Activity 10'!$B$30:$B$36,'Activity 10'!H$30:H$36,"N/A",0,1)</f>
        <v>N/A</v>
      </c>
      <c r="HG16" s="110" t="str">
        <f>_xlfn.XLOOKUP($E16,'Activity 10'!$B$30:$B$36,'Activity 10'!I$30:I$36,"N/A",0,1)</f>
        <v>N/A</v>
      </c>
      <c r="HH16" s="110" t="str">
        <f>_xlfn.XLOOKUP($E16,'Activity 10'!$B$30:$B$36,'Activity 10'!J$30:J$36,"N/A",0,1)</f>
        <v>N/A</v>
      </c>
      <c r="HI16" s="110" t="str">
        <f>_xlfn.XLOOKUP($E16,'Activity 10'!$B$30:$B$36,'Activity 10'!K$30:K$36,"N/A",0,1)</f>
        <v>N/A</v>
      </c>
      <c r="HJ16" s="110" t="str">
        <f>_xlfn.XLOOKUP($E16,'Activity 10'!$B$30:$B$36,'Activity 10'!L$30:L$36,"N/A",0,1)</f>
        <v>N/A</v>
      </c>
      <c r="HK16" s="110" t="str">
        <f>_xlfn.XLOOKUP($E16,'Activity 10'!$B$30:$B$36,'Activity 10'!M$30:M$36,"N/A",0,1)</f>
        <v>N/A</v>
      </c>
      <c r="HL16" s="110" t="str">
        <f>_xlfn.XLOOKUP($E16,'Activity 10'!$B$30:$B$36,'Activity 10'!N$30:N$36,"N/A",0,1)</f>
        <v>N/A</v>
      </c>
      <c r="HM16" s="110" t="str">
        <f>_xlfn.XLOOKUP($E16,'Activity 10'!$B$30:$B$36,'Activity 10'!P$30:P$36,"N/A",0,1)</f>
        <v>N/A</v>
      </c>
      <c r="HN16" s="110" t="str">
        <f>_xlfn.XLOOKUP($E16,'Competitive Activity 1'!B$18:B$24,'Competitive Activity 1'!A$18:A$24,"No",0,1)</f>
        <v>No</v>
      </c>
      <c r="HO16" s="110" t="str">
        <f>_xlfn.XLOOKUP($E16,'Competitive Activity 1'!$B$18:$B$24,'Competitive Activity 1'!H$18:H$24,"N/A",0,1)</f>
        <v>N/A</v>
      </c>
      <c r="HP16" s="110" t="str">
        <f>_xlfn.XLOOKUP($E16,'Competitive Activity 1'!$B$18:$B$24,'Competitive Activity 1'!I$18:I$24,"N/A",0,1)</f>
        <v>N/A</v>
      </c>
      <c r="HQ16" s="110" t="str">
        <f>_xlfn.XLOOKUP($E16,'Competitive Activity 1'!$B$18:$B$24,'Competitive Activity 1'!J$18:J$24,"N/A",0,1)</f>
        <v>N/A</v>
      </c>
      <c r="HR16" s="110" t="str">
        <f>_xlfn.XLOOKUP($E16,'Competitive Activity 1'!$B$18:$B$24,'Competitive Activity 1'!K$18:K$24,"N/A",0,1)</f>
        <v>N/A</v>
      </c>
      <c r="HS16" s="110" t="str">
        <f>_xlfn.XLOOKUP($E16,'Competitive Activity 1'!$B$18:$B$24,'Competitive Activity 1'!L$18:L$24,"N/A",0,1)</f>
        <v>N/A</v>
      </c>
      <c r="HT16" s="110" t="str">
        <f>_xlfn.XLOOKUP($E16,'Competitive Activity 1'!$B$18:$B$24,'Competitive Activity 1'!M$18:M$24,"N/A",0,1)</f>
        <v>N/A</v>
      </c>
      <c r="HU16" s="110" t="str">
        <f>_xlfn.XLOOKUP($E16,'Competitive Activity 1'!$B$18:$B$24,'Competitive Activity 1'!N$18:N$24,"N/A",0,1)</f>
        <v>N/A</v>
      </c>
      <c r="HV16" s="110" t="str">
        <f>_xlfn.XLOOKUP($E16,'Competitive Activity 1'!$B$18:$B$24,'Competitive Activity 1'!O$18:O$24,"N/A",0,1)</f>
        <v>N/A</v>
      </c>
      <c r="HW16" s="110" t="str">
        <f>_xlfn.XLOOKUP($E16,'Competitive Activity 1'!$B$18:$B$24,'Competitive Activity 1'!P$18:P$24,"N/A",0,1)</f>
        <v>N/A</v>
      </c>
      <c r="HX16" s="110" t="str">
        <f>_xlfn.XLOOKUP($E16,'Competitive Activity 1'!$B$18:$B$24,'Competitive Activity 1'!Q$18:Q$24,"N/A",0,1)</f>
        <v>N/A</v>
      </c>
      <c r="HY16" s="110" t="str">
        <f>_xlfn.XLOOKUP($E16,'Competitive Activity 1'!$B$18:$B$24,'Competitive Activity 1'!R$18:R$24,"N/A",0,1)</f>
        <v>N/A</v>
      </c>
      <c r="HZ16" s="110" t="str">
        <f>_xlfn.XLOOKUP($E16,'Competitive Activity 1'!$B$18:$B$24,'Competitive Activity 1'!S$18:S$24,"N/A",0,1)</f>
        <v>N/A</v>
      </c>
      <c r="IA16" s="110" t="str">
        <f>_xlfn.XLOOKUP($E16,'Competitive Activity 1'!$B$18:$B$24,'Competitive Activity 1'!T$18:T$24,"N/A",0,1)</f>
        <v>N/A</v>
      </c>
      <c r="IB16" s="110" t="str">
        <f>_xlfn.XLOOKUP($E16,'Competitive Activity 1'!$B$18:$B$24,'Competitive Activity 1'!U$18:U$24,"N/A",0,1)</f>
        <v>N/A</v>
      </c>
      <c r="IC16" s="110" t="str">
        <f>_xlfn.XLOOKUP($E16,'Competitive Activity 1'!$B$28:$B$34,'Competitive Activity 1'!C$28:C$34,"N/A",0,1)</f>
        <v>N/A</v>
      </c>
      <c r="ID16" s="110" t="str">
        <f>_xlfn.XLOOKUP($E16,'Competitive Activity 1'!$B$28:$B$34,'Competitive Activity 1'!D$28:D$34,"N/A",0,1)</f>
        <v>N/A</v>
      </c>
      <c r="IE16" s="110" t="str">
        <f>_xlfn.XLOOKUP($E16,'Competitive Activity 1'!$B$28:$B$34,'Competitive Activity 1'!E$28:E$34,"N/A",0,1)</f>
        <v>N/A</v>
      </c>
      <c r="IF16" s="110" t="str">
        <f>_xlfn.XLOOKUP($E16,'Competitive Activity 1'!$B$28:$B$34,'Competitive Activity 1'!F$28:F$34,"N/A",0,1)</f>
        <v>N/A</v>
      </c>
      <c r="IG16" s="110" t="str">
        <f>_xlfn.XLOOKUP($E16,'Competitive Activity 1'!$B$28:$B$34,'Competitive Activity 1'!G$28:G$34,"N/A",0,1)</f>
        <v>N/A</v>
      </c>
      <c r="IH16" s="110" t="str">
        <f>_xlfn.XLOOKUP($E16,'Competitive Activity 1'!$B$28:$B$34,'Competitive Activity 1'!H$28:H$34,"N/A",0,1)</f>
        <v>N/A</v>
      </c>
      <c r="II16" s="110" t="str">
        <f>_xlfn.XLOOKUP($E16,'Competitive Activity 1'!$B$28:$B$34,'Competitive Activity 1'!I$28:I$34,"N/A",0,1)</f>
        <v>N/A</v>
      </c>
      <c r="IJ16" s="110" t="str">
        <f>_xlfn.XLOOKUP($E16,'Competitive Activity 1'!$B$28:$B$34,'Competitive Activity 1'!J$28:J$34,"N/A",0,1)</f>
        <v>N/A</v>
      </c>
      <c r="IK16" s="110" t="str">
        <f>_xlfn.XLOOKUP($E16,'Competitive Activity 1'!$B$28:$B$34,'Competitive Activity 1'!K$28:K$34,"N/A",0,1)</f>
        <v>N/A</v>
      </c>
      <c r="IL16" s="110" t="str">
        <f>_xlfn.XLOOKUP($E16,'Competitive Activity 1'!$B$28:$B$34,'Competitive Activity 1'!M$28:M$34,"N/A",0,1)</f>
        <v>N/A</v>
      </c>
      <c r="IM16" s="110" t="str">
        <f>_xlfn.XLOOKUP($E16,'Competitive Activity 1'!$B$28:$B$34,'Competitive Activity 1'!N$28:N$34,"N/A",0,1)</f>
        <v>N/A</v>
      </c>
      <c r="IN16" s="110" t="str">
        <f>_xlfn.XLOOKUP($E16,'Competitive Activity 1'!$B$28:$B$34,'Competitive Activity 1'!P$28:P$34,"N/A",0,1)</f>
        <v>N/A</v>
      </c>
      <c r="IO16" s="110" t="str">
        <f>_xlfn.XLOOKUP($E16,'Competitive Activity 2'!$B$20:$B$26,'Competitive Activity 2'!A$20:A$26,"No",0)</f>
        <v>No</v>
      </c>
      <c r="IP16" s="110" t="str">
        <f>_xlfn.XLOOKUP($E16,'Competitive Activity 2'!$B$20:$B$26,'Competitive Activity 2'!L$20:L$26,"N/A",0)</f>
        <v>N/A</v>
      </c>
      <c r="IQ16" s="110" t="str">
        <f>_xlfn.XLOOKUP($E16,'Competitive Activity 2'!$B$20:$B$26,'Competitive Activity 2'!M$20:M$26,"N/A",0)</f>
        <v>N/A</v>
      </c>
      <c r="IR16" s="110" t="str">
        <f>_xlfn.XLOOKUP($E16,'Competitive Activity 2'!$B$20:$B$26,'Competitive Activity 2'!N$20:N$26,"N/A",0)</f>
        <v>N/A</v>
      </c>
      <c r="IS16" s="110" t="str">
        <f>_xlfn.XLOOKUP($E16,'Competitive Activity 2'!$B$20:$B$26,'Competitive Activity 2'!O$20:O$26,"N/A",0)</f>
        <v>N/A</v>
      </c>
      <c r="IT16" s="110" t="str">
        <f>_xlfn.XLOOKUP($E16,'Competitive Activity 2'!$B$20:$B$26,'Competitive Activity 2'!P$20:P$26,"N/A",0)</f>
        <v>N/A</v>
      </c>
      <c r="IU16" s="110" t="str">
        <f>_xlfn.XLOOKUP($E16,'Competitive Activity 2'!$B$20:$B$26,'Competitive Activity 2'!Q$20:Q$26,"N/A",0)</f>
        <v>N/A</v>
      </c>
      <c r="IV16" s="110" t="str">
        <f>_xlfn.XLOOKUP($E16,'Competitive Activity 2'!$B$20:$B$26,'Competitive Activity 2'!R$20:R$26,"N/A",0)</f>
        <v>N/A</v>
      </c>
      <c r="IW16" s="110" t="str">
        <f>_xlfn.XLOOKUP($E16,'Competitive Activity 2'!$B$20:$B$26,'Competitive Activity 2'!S$20:S$26,"N/A",0)</f>
        <v>N/A</v>
      </c>
      <c r="IX16" s="110" t="str">
        <f>_xlfn.XLOOKUP($E16,'Competitive Activity 2'!$B$20:$B$26,'Competitive Activity 2'!T$20:T$26,"N/A",0)</f>
        <v>N/A</v>
      </c>
      <c r="IY16" s="110" t="str">
        <f>_xlfn.XLOOKUP($E16,'Competitive Activity 2'!$B$20:$B$26,'Competitive Activity 2'!U$20:U$26,"N/A",0)</f>
        <v>N/A</v>
      </c>
      <c r="IZ16" s="110" t="str">
        <f>_xlfn.XLOOKUP($E16,'Competitive Activity 2'!$B$30:$B$36,'Competitive Activity 2'!D$30:D$36,"N/A",0)</f>
        <v>N/A</v>
      </c>
      <c r="JA16" s="110" t="str">
        <f>_xlfn.XLOOKUP($E16,'Competitive Activity 2'!$B$30:$B$36,'Competitive Activity 2'!E$30:E$36,"N/A",0)</f>
        <v>N/A</v>
      </c>
      <c r="JB16" s="110" t="str">
        <f>_xlfn.XLOOKUP($E16,'Competitive Activity 2'!$B$30:$B$36,'Competitive Activity 2'!F$30:F$36,"N/A",0)</f>
        <v>N/A</v>
      </c>
      <c r="JC16" s="110" t="str">
        <f>_xlfn.XLOOKUP($E16,'Competitive Activity 2'!$B$30:$B$36,'Competitive Activity 2'!G$30:G$36,"N/A",0)</f>
        <v>N/A</v>
      </c>
      <c r="JD16" s="110" t="str">
        <f>_xlfn.XLOOKUP($E16,'Competitive Activity 2'!$B$30:$B$36,'Competitive Activity 2'!H$30:H$36,"N/A",0)</f>
        <v>N/A</v>
      </c>
      <c r="JE16" s="110" t="str">
        <f>_xlfn.XLOOKUP($E16,'Competitive Activity 2'!$B$30:$B$36,'Competitive Activity 2'!I$30:I$36,"N/A",0)</f>
        <v>N/A</v>
      </c>
      <c r="JF16" s="110" t="str">
        <f>_xlfn.XLOOKUP($E16,'Competitive Activity 2'!$B$30:$B$36,'Competitive Activity 2'!J$30:J$36,"N/A",0)</f>
        <v>N/A</v>
      </c>
      <c r="JG16" s="110" t="str">
        <f>_xlfn.XLOOKUP($E16,'Competitive Activity 2'!$B$30:$B$36,'Competitive Activity 2'!K$30:K$36,"N/A",0)</f>
        <v>N/A</v>
      </c>
      <c r="JH16" s="110" t="str">
        <f>_xlfn.XLOOKUP($E16,'Competitive Activity 2'!$B$30:$B$36,'Competitive Activity 2'!L$30:L$36,"N/A",0)</f>
        <v>N/A</v>
      </c>
      <c r="JI16" s="110" t="str">
        <f>_xlfn.XLOOKUP($E16,'Competitive Activity 2'!$B$30:$B$36,'Competitive Activity 2'!M$30:M$36,"N/A",0)</f>
        <v>N/A</v>
      </c>
      <c r="JJ16" s="110" t="str">
        <f>_xlfn.XLOOKUP($E16,'Competitive Activity 2'!$B$30:$B$36,'Competitive Activity 2'!N$30:N$36,"N/A",0)</f>
        <v>N/A</v>
      </c>
      <c r="JK16" s="110" t="str">
        <f>_xlfn.XLOOKUP($E16,'Competitive Activity 2'!$B$40:$B$46,'Competitive Activity 2'!D$40:D$46,"N/A",0)</f>
        <v>N/A</v>
      </c>
      <c r="JL16" s="110" t="str">
        <f>_xlfn.XLOOKUP($E16,'Competitive Activity 2'!$B$40:$B$46,'Competitive Activity 2'!E$40:E$46,"N/A",0)</f>
        <v>N/A</v>
      </c>
      <c r="JM16" s="110" t="str">
        <f>_xlfn.XLOOKUP($E16,'Competitive Activity 2'!$B$40:$B$46,'Competitive Activity 2'!F$40:F$46,"N/A",0)</f>
        <v>N/A</v>
      </c>
      <c r="JN16" s="110" t="str">
        <f>_xlfn.XLOOKUP($E16,'Competitive Activity 2'!$B$40:$B$46,'Competitive Activity 2'!G$40:G$46,"N/A",0)</f>
        <v>N/A</v>
      </c>
      <c r="JO16" s="110" t="str">
        <f>_xlfn.XLOOKUP($E16,'Competitive Activity 2'!$B$40:$B$46,'Competitive Activity 2'!H$40:H$46,"N/A",0)</f>
        <v>N/A</v>
      </c>
      <c r="JP16" s="110" t="str">
        <f>_xlfn.XLOOKUP($E16,'Competitive Activity 2'!$B$40:$B$46,'Competitive Activity 2'!I$40:I$46,"N/A",0)</f>
        <v>N/A</v>
      </c>
      <c r="JQ16" s="110" t="str">
        <f>_xlfn.XLOOKUP($E16,'Competitive Activity 2'!$B$40:$B$46,'Competitive Activity 2'!J$40:J$46,"N/A",0)</f>
        <v>N/A</v>
      </c>
      <c r="JR16" s="110" t="str">
        <f>_xlfn.XLOOKUP($E16,'Competitive Activity 2'!$B$40:$B$46,'Competitive Activity 2'!K$40:K$46,"N/A",0)</f>
        <v>N/A</v>
      </c>
      <c r="JS16" s="110" t="str">
        <f>_xlfn.XLOOKUP($E16,'Competitive Activity 2'!$B$40:$B$46,'Competitive Activity 2'!M$40:M$46,"N/A",0)</f>
        <v>N/A</v>
      </c>
    </row>
    <row r="17" spans="1:279" s="117" customFormat="1" ht="50.15" customHeight="1" x14ac:dyDescent="0.35">
      <c r="A17" s="110" t="str">
        <f>'1-Cover Sheet'!$C$9</f>
        <v>Select One</v>
      </c>
      <c r="B17" s="110" t="str">
        <f>'1-Cover Sheet'!$F$9</f>
        <v>N/A</v>
      </c>
      <c r="C17" s="110">
        <f>'Summary Sheet'!$D$8</f>
        <v>0</v>
      </c>
      <c r="D17" s="110">
        <f>'Summary Sheet'!$D$10</f>
        <v>0</v>
      </c>
      <c r="E17" s="56">
        <f>'Drop Down Box'!B119</f>
        <v>0</v>
      </c>
      <c r="F17" s="56">
        <f>'Drop Down Box'!C119</f>
        <v>0</v>
      </c>
      <c r="G17" s="56" t="str">
        <f>'Drop Down Box'!D119</f>
        <v>Select One</v>
      </c>
      <c r="H17" s="56" t="str">
        <f>_xlfn.XLOOKUP(E17,'Drop Down Box'!$B$104:$B$187,'Drop Down Box'!$A$104:$A$187,"Unknown",0)</f>
        <v>Activity 1</v>
      </c>
      <c r="I17" s="112" t="str">
        <f>_xlfn.XLOOKUP(E17,'Activity 3'!B$20:B$26,'Activity 3'!P$20:P$26,"N/A",0)</f>
        <v>N/A</v>
      </c>
      <c r="J17" s="113" t="str">
        <f>_xlfn.XLOOKUP($E17,'Activity 3'!$B$20:$B$26,'Activity 3'!Q$20:Q$26,"N/A",0)</f>
        <v>N/A</v>
      </c>
      <c r="K17" s="112" t="str">
        <f>_xlfn.XLOOKUP($E17,'Activity 3'!$B$20:$B$26,'Activity 3'!H$20:H$26,"N/A",0)</f>
        <v>N/A</v>
      </c>
      <c r="L17" s="119" t="str">
        <f>_xlfn.XLOOKUP(E17,'Activity 3'!B$20:B$26,'Activity 3'!I21:I27,"N/A",0)</f>
        <v>N/A</v>
      </c>
      <c r="M17" s="120" t="str">
        <f>_xlfn.XLOOKUP($E17,'Activity 3'!$B$20:$B$26,'Activity 3'!J21:J27,"N/A",0)</f>
        <v>N/A</v>
      </c>
      <c r="N17" s="110" t="str">
        <f>_xlfn.XLOOKUP($E17,'Activity 1'!$B$17:$B$23,'Activity 1'!$A$17:$A$23,"No",0,1)</f>
        <v>No</v>
      </c>
      <c r="O17" s="110" t="str">
        <f>_xlfn.XLOOKUP($E17,'Activity 1'!$B$17:$B$23,'Activity 1'!$H$17:$H$23,"N/A",0,1)</f>
        <v>N/A</v>
      </c>
      <c r="P17" s="110" t="str">
        <f>_xlfn.XLOOKUP($E17,'Activity 1'!$B$17:$B$23,'Activity 1'!I$17:I$23,"N/A",0,1)</f>
        <v>N/A</v>
      </c>
      <c r="Q17" s="115" t="str">
        <f>_xlfn.XLOOKUP($E17,'Activity 1'!$B$17:$B$23,'Activity 1'!J$17:J$23,"N/A",0,1)</f>
        <v>N/A</v>
      </c>
      <c r="R17" s="115" t="str">
        <f>_xlfn.XLOOKUP($E17,'Activity 1'!$B$17:$B$23,'Activity 1'!K$17:K$23,"N/A",0,1)</f>
        <v>N/A</v>
      </c>
      <c r="S17" s="115" t="str">
        <f>_xlfn.XLOOKUP($E17,'Activity 1'!$B$17:$B$23,'Activity 1'!L$17:L$23,"N/A",0,1)</f>
        <v>N/A</v>
      </c>
      <c r="T17" s="115" t="str">
        <f>_xlfn.XLOOKUP($E17,'Activity 1'!$B$17:$B$23,'Activity 1'!M$17:M$23,"N/A",0,1)</f>
        <v>N/A</v>
      </c>
      <c r="U17" s="115" t="str">
        <f>_xlfn.XLOOKUP($E17,'Activity 1'!$B$17:$B$23,'Activity 1'!N$17:N$23,"N/A",0,1)</f>
        <v>N/A</v>
      </c>
      <c r="V17" s="115">
        <f t="shared" si="1"/>
        <v>0</v>
      </c>
      <c r="W17" s="110" t="str">
        <f>_xlfn.XLOOKUP($E17,'Activity 1'!$B$17:$B$23,'Activity 1'!O$17:O$23,"N/A",0,1)</f>
        <v>N/A</v>
      </c>
      <c r="X17" s="110" t="str">
        <f>_xlfn.XLOOKUP($E17,'Activity 1'!$B$17:$B$23,'Activity 1'!P$17:P$23,"N/A",0,1)</f>
        <v>N/A</v>
      </c>
      <c r="Y17" s="110" t="str">
        <f>_xlfn.XLOOKUP($E17,'Activity 1'!$B$17:$B$23,'Activity 1'!Q$17:Q$23,"N/A",0,1)</f>
        <v>N/A</v>
      </c>
      <c r="Z17" s="110" t="str">
        <f>_xlfn.XLOOKUP($E17,'Activity 1'!$B$17:$B$23,'Activity 1'!R$17:R$23,"N/A",0,1)</f>
        <v>N/A</v>
      </c>
      <c r="AA17" s="110" t="str">
        <f>_xlfn.XLOOKUP($E17,'Activity 1'!$B$17:$B$23,'Activity 1'!S$17:S$23,"N/A",0,1)</f>
        <v>N/A</v>
      </c>
      <c r="AB17" s="110" t="str">
        <f>_xlfn.XLOOKUP($E17,'Activity 1'!$B$17:$B$23,'Activity 1'!T$17:T$23,"N/A",0,1)</f>
        <v>N/A</v>
      </c>
      <c r="AC17" s="110" t="str">
        <f>_xlfn.XLOOKUP($E17,'Activity 1'!$B$17:$B$23,'Activity 1'!U$17:U$23,"N/A",0,1)</f>
        <v>N/A</v>
      </c>
      <c r="AD17" s="110" t="str">
        <f>_xlfn.XLOOKUP($E17,'Activity 1'!$B$17:$B$23,'Activity 1'!V$17:V$23,"N/A",0,1)</f>
        <v>N/A</v>
      </c>
      <c r="AE17" s="110" t="str">
        <f>_xlfn.XLOOKUP($E17,'Activity 1'!$B$27:$B$33,'Activity 1'!C$27:C$33,"N/A",0,1)</f>
        <v>N/A</v>
      </c>
      <c r="AF17" s="110" t="str">
        <f>_xlfn.XLOOKUP($E17,'Activity 1'!$B$27:$B$33,'Activity 1'!D$27:D$33,"N/A",0,1)</f>
        <v>N/A</v>
      </c>
      <c r="AG17" s="110" t="str">
        <f>_xlfn.XLOOKUP($E17,'Activity 1'!$B$27:$B$33,'Activity 1'!E$27:E$33,"N/A",0,1)</f>
        <v>N/A</v>
      </c>
      <c r="AH17" s="110" t="str">
        <f>_xlfn.XLOOKUP($E17,'Activity 1'!$B$27:$B$33,'Activity 1'!F$27:F$33,"N/A",0,1)</f>
        <v>N/A</v>
      </c>
      <c r="AI17" s="110" t="str">
        <f>_xlfn.XLOOKUP($E17,'Activity 1'!$B$27:$B$33,'Activity 1'!G$27:G$33,"N/A",0,1)</f>
        <v>N/A</v>
      </c>
      <c r="AJ17" s="110" t="str">
        <f>_xlfn.XLOOKUP($E17,'Activity 1'!$B$27:$B$33,'Activity 1'!H$27:H$33,"N/A",0,1)</f>
        <v>N/A</v>
      </c>
      <c r="AK17" s="110" t="str">
        <f>_xlfn.XLOOKUP($E17,'Activity 1'!$B$27:$B$33,'Activity 1'!I$27:I$33,"N/A",0,1)</f>
        <v>N/A</v>
      </c>
      <c r="AL17" s="110" t="str">
        <f>_xlfn.XLOOKUP($E17,'Activity 1'!$B$27:$B$33,'Activity 1'!J$27:J$33,"N/A",0,1)</f>
        <v>N/A</v>
      </c>
      <c r="AM17" s="110" t="str">
        <f>_xlfn.XLOOKUP($E17,'Activity 1'!$B$27:$B$33,'Activity 1'!K$27:K$33,"N/A",0,1)</f>
        <v>N/A</v>
      </c>
      <c r="AN17" s="110" t="str">
        <f>_xlfn.XLOOKUP($E17,'Activity 1'!$B$27:$B$33,'Activity 1'!L$27:L$33,"N/A",0,1)</f>
        <v>N/A</v>
      </c>
      <c r="AO17" s="110" t="str">
        <f>_xlfn.XLOOKUP($E17,'Activity 1'!$B$27:$B$33,'Activity 1'!M$27:M$33,"N/A",0,1)</f>
        <v>N/A</v>
      </c>
      <c r="AP17" s="110" t="str">
        <f>_xlfn.XLOOKUP($E17,'Activity 1'!$B$27:$B$33,'Activity 1'!O$27:O$33,"N/A",0,1)</f>
        <v>N/A</v>
      </c>
      <c r="AQ17" s="110" t="str">
        <f>_xlfn.XLOOKUP($E17,'Activity 1'!$B$27:$B$33,'Activity 1'!Q$27:Q$33,"N/A",0,1)</f>
        <v>N/A</v>
      </c>
      <c r="AR17" s="110" t="str">
        <f>_xlfn.XLOOKUP($E17,'Activity 2'!$B$20:$B$26,'Activity 2'!$A$20:$A$26,"No",0,1)</f>
        <v>No</v>
      </c>
      <c r="AS17" s="110" t="str">
        <f>_xlfn.XLOOKUP($E17,'Activity 2'!B$20:B$26,'Activity 2'!H$20:H$26,"N/A",0)</f>
        <v>N/A</v>
      </c>
      <c r="AT17" s="110" t="str">
        <f>_xlfn.XLOOKUP($E17,'Activity 2'!C$20:C$26,'Activity 2'!I$20:I$26,"N/A",0)</f>
        <v>N/A</v>
      </c>
      <c r="AU17" s="110" t="str">
        <f>_xlfn.XLOOKUP($E17,'Activity 2'!D$20:D$26,'Activity 2'!J$20:J$26,"N/A",0)</f>
        <v>N/A</v>
      </c>
      <c r="AV17" s="110" t="str">
        <f>_xlfn.XLOOKUP($E17,'Activity 2'!E$20:E$26,'Activity 2'!K$20:K$26,"N/A",0)</f>
        <v>N/A</v>
      </c>
      <c r="AW17" s="110" t="str">
        <f>_xlfn.XLOOKUP($E17,'Activity 2'!F$20:F$26,'Activity 2'!L$20:L$26,"N/A",0)</f>
        <v>N/A</v>
      </c>
      <c r="AX17" s="110" t="str">
        <f>_xlfn.XLOOKUP($E17,'Activity 2'!G$20:G$26,'Activity 2'!M$20:M$26,"N/A",0)</f>
        <v>N/A</v>
      </c>
      <c r="AY17" s="110" t="str">
        <f>_xlfn.XLOOKUP($E17,'Activity 2'!H$20:H$26,'Activity 2'!N$20:N$26,"N/A",0)</f>
        <v>N/A</v>
      </c>
      <c r="AZ17" s="110" t="str">
        <f>_xlfn.XLOOKUP($E17,'Activity 2'!I$20:I$26,'Activity 2'!O$20:O$26,"N/A",0)</f>
        <v>N/A</v>
      </c>
      <c r="BA17" s="110" t="str">
        <f>_xlfn.XLOOKUP($E17,'Activity 2'!J$20:J$26,'Activity 2'!P$20:P$26,"N/A",0)</f>
        <v>N/A</v>
      </c>
      <c r="BB17" s="110" t="str">
        <f>_xlfn.XLOOKUP($E17,'Activity 2'!K$20:K$26,'Activity 2'!Q$20:Q$26,"N/A",0)</f>
        <v>N/A</v>
      </c>
      <c r="BC17" s="110" t="str">
        <f>_xlfn.XLOOKUP($E17,'Activity 2'!L$20:L$26,'Activity 2'!R$20:R$26,"N/A",0)</f>
        <v>N/A</v>
      </c>
      <c r="BD17" s="110" t="str">
        <f>_xlfn.XLOOKUP($E17,'Activity 2'!M$20:M$26,'Activity 2'!S$20:S$26,"N/A",0)</f>
        <v>N/A</v>
      </c>
      <c r="BE17" s="110" t="str">
        <f>_xlfn.XLOOKUP($E17,'Activity 2'!N$20:N$26,'Activity 2'!T$20:T$26,"N/A",0)</f>
        <v>N/A</v>
      </c>
      <c r="BF17" s="110" t="str">
        <f>_xlfn.XLOOKUP($E17,'Activity 2'!O$20:O$26,'Activity 2'!U$20:U$26,"N/A",0)</f>
        <v>N/A</v>
      </c>
      <c r="BG17" s="110" t="str">
        <f>_xlfn.XLOOKUP($E17,'Activity 2'!P$20:P$26,'Activity 2'!V$20:V$26,"N/A",0)</f>
        <v>N/A</v>
      </c>
      <c r="BH17" s="110" t="str">
        <f>_xlfn.XLOOKUP($E17,'Activity 2'!$B$30:$B$36,'Activity 2'!C$30:C$36,"N/A",0,1)</f>
        <v>N/A</v>
      </c>
      <c r="BI17" s="42" t="str">
        <f>_xlfn.XLOOKUP($E17,'Activity 2'!$B$30:$B$36,'Activity 2'!D$30:D$36,"N/A",0,1)</f>
        <v>N/A</v>
      </c>
      <c r="BJ17" s="110" t="str">
        <f>_xlfn.XLOOKUP($E17,'Activity 2'!$B$30:$B$36,'Activity 2'!E$30:E$36,"N/A",0,1)</f>
        <v>N/A</v>
      </c>
      <c r="BK17" s="110" t="str">
        <f>_xlfn.XLOOKUP($E17,'Activity 2'!$B$30:$B$36,'Activity 2'!F$30:F$36,"N/A",0,1)</f>
        <v>N/A</v>
      </c>
      <c r="BL17" s="110" t="str">
        <f>_xlfn.XLOOKUP($E17,'Activity 2'!$B$30:$B$36,'Activity 2'!G$30:G$36,"N/A",0,1)</f>
        <v>N/A</v>
      </c>
      <c r="BM17" s="110" t="str">
        <f>_xlfn.XLOOKUP($E17,'Activity 2'!$B$30:$B$36,'Activity 2'!H$30:H$36,"N/A",0,1)</f>
        <v>N/A</v>
      </c>
      <c r="BN17" s="110" t="str">
        <f>_xlfn.XLOOKUP($E17,'Activity 2'!$B$30:$B$36,'Activity 2'!I$30:I$36,"N/A",0,1)</f>
        <v>N/A</v>
      </c>
      <c r="BO17" s="110" t="str">
        <f>_xlfn.XLOOKUP($E17,'Activity 2'!$B$30:$B$36,'Activity 2'!J$30:J$36,"N/A",0,1)</f>
        <v>N/A</v>
      </c>
      <c r="BP17" s="110" t="str">
        <f>_xlfn.XLOOKUP($E17,'Activity 2'!$B$30:$B$36,'Activity 2'!K$30:K$36,"N/A",0,1)</f>
        <v>N/A</v>
      </c>
      <c r="BQ17" s="110" t="str">
        <f>_xlfn.XLOOKUP($E17,'Activity 2'!$B$30:$B$36,'Activity 2'!L$30:L$36,"N/A",0,1)</f>
        <v>N/A</v>
      </c>
      <c r="BR17" s="110" t="str">
        <f>_xlfn.XLOOKUP($E17,'Activity 2'!$B$30:$B$36,'Activity 2'!M$30:M$36,"N/A",0,1)</f>
        <v>N/A</v>
      </c>
      <c r="BS17" s="110" t="str">
        <f>_xlfn.XLOOKUP($E17,'Activity 2'!$B$30:$B$36,'Activity 2'!O$30:O$36,"N/A",0,1)</f>
        <v>N/A</v>
      </c>
      <c r="BT17" s="110" t="str">
        <f>_xlfn.XLOOKUP($E17,'Activity 2'!$B$30:$B$36,'Activity 2'!Q$30:Q$36,"N/A",0,1)</f>
        <v>N/A</v>
      </c>
      <c r="BU17" s="118"/>
      <c r="BV17" s="277" t="str">
        <f>_xlfn.XLOOKUP($E17,'Activity 3'!$B$20:$B$26,'Activity 3'!K$20:K$26,"N/A",0,1)</f>
        <v>N/A</v>
      </c>
      <c r="BW17" s="277" t="str">
        <f>_xlfn.XLOOKUP($E17,'Activity 3'!$B$20:$B$26,'Activity 3'!L$20:L$26,"N/A",0,1)</f>
        <v>N/A</v>
      </c>
      <c r="BX17" s="277" t="str">
        <f>_xlfn.XLOOKUP($E17,'Activity 3'!$B$20:$B$26,'Activity 3'!M$20:M$26,"N/A",0,1)</f>
        <v>N/A</v>
      </c>
      <c r="BY17" s="277" t="str">
        <f>_xlfn.XLOOKUP($E17,'Activity 3'!$B$20:$B$26,'Activity 3'!N$20:N$26,"N/A",0,1)</f>
        <v>N/A</v>
      </c>
      <c r="BZ17" s="277" t="str">
        <f>_xlfn.XLOOKUP($E17,'Activity 3'!$B$20:$B$26,'Activity 3'!O$20:O$26,"N/A",0,1)</f>
        <v>N/A</v>
      </c>
      <c r="CA17" s="277" t="str">
        <f>_xlfn.XLOOKUP($E17,'Activity 3'!$B$20:$B$26,'Activity 3'!R$20:R$26,"N/A",0,1)</f>
        <v>N/A</v>
      </c>
      <c r="CB17" s="110" t="str">
        <f>_xlfn.XLOOKUP($E17,'Activity 4'!$B$20:$B$26,'Activity 4'!$A$20:$A$26,"No",0,1)</f>
        <v>No</v>
      </c>
      <c r="CC17" s="110" t="str">
        <f>_xlfn.XLOOKUP($E17,'Activity 4'!$B$20:$B$26,'Activity 4'!L$20:L$26,"N/A",0,1)</f>
        <v>N/A</v>
      </c>
      <c r="CD17" s="110" t="str">
        <f>_xlfn.XLOOKUP($E17,'Activity 4'!$B$20:$B$26,'Activity 4'!I$20:I$26,"N/A",0,1)</f>
        <v>N/A</v>
      </c>
      <c r="CE17" s="110" t="str">
        <f>_xlfn.XLOOKUP($E17,'Activity 4'!$B$20:$B$26,'Activity 4'!M$20:M$26,"N/A",0,1)</f>
        <v>N/A</v>
      </c>
      <c r="CF17" s="110" t="str">
        <f>_xlfn.XLOOKUP($E17,'Activity 5'!$B$16:$B$22,'Activity 5'!$A$16:$A$22,"No",0,1)</f>
        <v>No</v>
      </c>
      <c r="CG17" s="110" t="str">
        <f>_xlfn.XLOOKUP($E17,'Activity 5'!$B$16:$B$22,'Activity 5'!J$16:J$22,"N/A",0,1)</f>
        <v>N/A</v>
      </c>
      <c r="CH17" s="110" t="str">
        <f>_xlfn.XLOOKUP($E17,'Activity 5'!$B$16:$B$22,'Activity 5'!K$16:K$22,"N/A",0,1)</f>
        <v>N/A</v>
      </c>
      <c r="CI17" s="110" t="str">
        <f>_xlfn.XLOOKUP($E17,'Activity 5'!$B$16:$B$22,'Activity 5'!N$16:N$22,"N/A",0,1)</f>
        <v>N/A</v>
      </c>
      <c r="CJ17" s="110" t="str">
        <f>_xlfn.XLOOKUP($E17,'Activity 5'!$B$16:$B$22,'Activity 5'!O$16:O$22,"N/A",0,1)</f>
        <v>N/A</v>
      </c>
      <c r="CK17" s="110" t="str">
        <f>_xlfn.XLOOKUP($E17,'Activity 5'!$B$16:$B$22,'Activity 5'!P$16:P$22,"N/A",0,1)</f>
        <v>N/A</v>
      </c>
      <c r="CL17" s="110" t="str">
        <f>_xlfn.XLOOKUP($E17,'Activity 5'!$B$16:$B$22,'Activity 5'!Q$16:Q$22,"N/A",0,1)</f>
        <v>N/A</v>
      </c>
      <c r="CM17" s="110" t="str">
        <f>_xlfn.XLOOKUP($E17,'Activity 5'!$B$16:$B$22,'Activity 5'!R$16:R$22,"N/A",0,1)</f>
        <v>N/A</v>
      </c>
      <c r="CN17" s="110" t="str">
        <f>_xlfn.XLOOKUP($E17,'Activity 6'!$B$21:$B$27,'Activity 6'!A$21:A$27,"No",0,1)</f>
        <v>No</v>
      </c>
      <c r="CO17" s="110" t="str">
        <f>_xlfn.XLOOKUP($E17,'Activity 6'!$B$21:$B$27,'Activity 6'!K$21:K$27,"N/A",0,1)</f>
        <v>N/A</v>
      </c>
      <c r="CP17" s="110" t="str">
        <f>_xlfn.XLOOKUP($E17,'Activity 6'!$B$21:$B$27,'Activity 6'!L$21:L$27,"N/A",0,1)</f>
        <v>N/A</v>
      </c>
      <c r="CQ17" s="110" t="str">
        <f>_xlfn.XLOOKUP($E17,'Activity 6'!$B$21:$B$27,'Activity 6'!M$21:M$27,"N/A",0,1)</f>
        <v>N/A</v>
      </c>
      <c r="CR17" s="110" t="str">
        <f>_xlfn.XLOOKUP($E17,'Activity 6'!$B$21:$B$27,'Activity 6'!N$21:N$27,"N/A",0,1)</f>
        <v>N/A</v>
      </c>
      <c r="CS17" s="110" t="str">
        <f>_xlfn.XLOOKUP($E17,'Activity 6'!$B$21:$B$27,'Activity 6'!O$21:O$27,"N/A",0,1)</f>
        <v>N/A</v>
      </c>
      <c r="CT17" s="110" t="str">
        <f>_xlfn.XLOOKUP($E17,'Activity 6'!$B$21:$B$27,'Activity 6'!P$21:P$27,"N/A",0,1)</f>
        <v>N/A</v>
      </c>
      <c r="CU17" s="110" t="str">
        <f>_xlfn.XLOOKUP($E17,'Activity 6'!$B$21:$B$27,'Activity 6'!Q$21:Q$27,"N/A",0,1)</f>
        <v>N/A</v>
      </c>
      <c r="CV17" s="110" t="str">
        <f>_xlfn.XLOOKUP($E17,'Activity 6'!$B$21:$B$27,'Activity 6'!R$21:R$27,"N/A",0,1)</f>
        <v>N/A</v>
      </c>
      <c r="CW17" s="110" t="str">
        <f>_xlfn.XLOOKUP($E17,'Activity 6'!$B$21:$B$27,'Activity 6'!S$21:S$27,"N/A",0,1)</f>
        <v>N/A</v>
      </c>
      <c r="CX17" s="110" t="str">
        <f>_xlfn.XLOOKUP($E17,'Activity 6'!$B$21:$B$27,'Activity 6'!T$21:T$27,"N/A",0,1)</f>
        <v>N/A</v>
      </c>
      <c r="CY17" s="110" t="str">
        <f>_xlfn.XLOOKUP($E17,'Activity 6'!$B$21:$B$27,'Activity 6'!U$21:U$27,"N/A",0,1)</f>
        <v>N/A</v>
      </c>
      <c r="CZ17" s="110" t="str">
        <f>_xlfn.XLOOKUP($E17,'Activity 6'!$B$36:$B$42,'Activity 6'!C$36:C$42,"N/A",0,1)</f>
        <v>N/A</v>
      </c>
      <c r="DA17" s="110" t="str">
        <f>_xlfn.XLOOKUP($E17,'Activity 6'!$B$36:$B$42,'Activity 6'!D$36:D$42,"N/A",0,1)</f>
        <v>N/A</v>
      </c>
      <c r="DB17" s="110" t="str">
        <f>_xlfn.XLOOKUP($E17,'Activity 6'!$B$36:$B$42,'Activity 6'!E$36:E$42,"N/A",0,1)</f>
        <v>N/A</v>
      </c>
      <c r="DC17" s="110" t="str">
        <f>_xlfn.XLOOKUP($E17,'Activity 6'!$B$36:$B$42,'Activity 6'!F$36:F$42,"N/A",0,1)</f>
        <v>N/A</v>
      </c>
      <c r="DD17" s="110" t="str">
        <f>_xlfn.XLOOKUP($E17,'Activity 6'!$B$36:$B$42,'Activity 6'!G$36:G$42,"N/A",0,1)</f>
        <v>N/A</v>
      </c>
      <c r="DE17" s="110" t="str">
        <f>_xlfn.XLOOKUP($E17,'Activity 6'!$B$36:$B$42,'Activity 6'!H$36:H$42,"N/A",0,1)</f>
        <v>N/A</v>
      </c>
      <c r="DF17" s="110" t="str">
        <f>_xlfn.XLOOKUP($E17,'Activity 6'!$B$36:$B$42,'Activity 6'!I$36:I$42,"N/A",0,1)</f>
        <v>N/A</v>
      </c>
      <c r="DG17" s="110" t="str">
        <f>_xlfn.XLOOKUP($E17,'Activity 6'!$B$36:$B$42,'Activity 6'!J$36:J$42,"N/A",0,1)</f>
        <v>N/A</v>
      </c>
      <c r="DH17" s="110" t="str">
        <f>_xlfn.XLOOKUP($E17,'Activity 6'!$B$36:$B$42,'Activity 6'!K$36:K$42,"N/A",0,1)</f>
        <v>N/A</v>
      </c>
      <c r="DI17" s="110" t="str">
        <f>_xlfn.XLOOKUP($E17,'Activity 6'!$B$36:$B$42,'Activity 6'!L$36:L$42,"N/A",0,1)</f>
        <v>N/A</v>
      </c>
      <c r="DJ17" s="110" t="str">
        <f>_xlfn.XLOOKUP($E17,'Activity 6'!$B$36:$B$42,'Activity 6'!M$36:M$42,"N/A",0,1)</f>
        <v>N/A</v>
      </c>
      <c r="DK17" s="110" t="str">
        <f>_xlfn.XLOOKUP($E17,'Activity 6'!$B$36:$B$42,'Activity 6'!N$36:N$42,"N/A",0,1)</f>
        <v>N/A</v>
      </c>
      <c r="DL17" s="110" t="str">
        <f>_xlfn.XLOOKUP($E17,'Activity 6'!$B$46:$B$52,'Activity 6'!C$46:C$52,"N/A",0,1)</f>
        <v>N/A</v>
      </c>
      <c r="DM17" s="110" t="str">
        <f>_xlfn.XLOOKUP($E17,'Activity 6'!$B$46:$B$52,'Activity 6'!D$46:D$52,"N/A",0,1)</f>
        <v>N/A</v>
      </c>
      <c r="DN17" s="110" t="str">
        <f>_xlfn.XLOOKUP($E17,'Activity 6'!$B$46:$B$52,'Activity 6'!E$46:E$52,"N/A",0,1)</f>
        <v>N/A</v>
      </c>
      <c r="DO17" s="110" t="str">
        <f>_xlfn.XLOOKUP($E17,'Activity 6'!$B$46:$B$52,'Activity 6'!F$46:F$52,"N/A",0,1)</f>
        <v>N/A</v>
      </c>
      <c r="DP17" s="110" t="str">
        <f>_xlfn.XLOOKUP($E17,'Activity 6'!$B$46:$B$52,'Activity 6'!G$46:G$52,"N/A",0,1)</f>
        <v>N/A</v>
      </c>
      <c r="DQ17" s="110" t="str">
        <f>_xlfn.XLOOKUP($E17,'Activity 6'!$B$46:$B$52,'Activity 6'!H$46:H$52,"N/A",0,1)</f>
        <v>N/A</v>
      </c>
      <c r="DR17" s="110" t="str">
        <f>_xlfn.XLOOKUP($E17,'Activity 6'!$B$46:$B$52,'Activity 6'!I$46:I$52,"N/A",0,1)</f>
        <v>N/A</v>
      </c>
      <c r="DS17" s="110" t="str">
        <f>_xlfn.XLOOKUP($E17,'Activity 6'!$B$46:$B$52,'Activity 6'!J$46:J$52,"N/A",0,1)</f>
        <v>N/A</v>
      </c>
      <c r="DT17" s="110" t="str">
        <f>_xlfn.XLOOKUP($E17,'Activity 6'!$B$46:$B$52,'Activity 6'!K$46:K$52,"N/A",0,1)</f>
        <v>N/A</v>
      </c>
      <c r="DU17" s="110" t="str">
        <f>_xlfn.XLOOKUP($E17,'Activity 6'!$B$46:$B$52,'Activity 6'!M$46:M$52,"N/A",0,1)</f>
        <v>N/A</v>
      </c>
      <c r="DV17" s="110" t="str">
        <f>_xlfn.XLOOKUP($E17,'Activity 7'!$B$20:$B$26,'Activity 7'!$A$20:$A$26,"No",0,1)</f>
        <v>No</v>
      </c>
      <c r="DW17" s="110" t="str">
        <f>_xlfn.XLOOKUP($E17,'Activity 7'!$B$20:$B$26,'Activity 7'!M$20:M$26,"N/A",0,1)</f>
        <v>N/A</v>
      </c>
      <c r="DX17" s="110" t="str">
        <f>_xlfn.XLOOKUP($E17,'Activity 7'!$B$20:$B$26,'Activity 7'!K$20:K$26,"N/A",0,1)</f>
        <v>N/A</v>
      </c>
      <c r="DY17" s="110" t="str">
        <f>_xlfn.XLOOKUP($E17,'Activity 7'!$B$20:$B$26,'Activity 7'!N$20:N$26,"N/A",0,1)</f>
        <v>N/A</v>
      </c>
      <c r="DZ17" s="110" t="str">
        <f>_xlfn.XLOOKUP($E17,'Activity 7'!$B$20:$B$26,'Activity 7'!O$20:O$26,"N/A",0,1)</f>
        <v>N/A</v>
      </c>
      <c r="EA17" s="110" t="str">
        <f>_xlfn.XLOOKUP($E17,'Activity 7'!$B$20:$B$26,'Activity 7'!P$20:P$26,"N/A",0,1)</f>
        <v>N/A</v>
      </c>
      <c r="EB17" s="110" t="str">
        <f>_xlfn.XLOOKUP($E17,'Activity 7'!$B$20:$B$26,'Activity 7'!Q$20:Q$26,"N/A",0,1)</f>
        <v>N/A</v>
      </c>
      <c r="EC17" s="110" t="str">
        <f>_xlfn.XLOOKUP($E17,'Activity 7'!$B$20:$B$26,'Activity 7'!R$20:R$26,"N/A",0,1)</f>
        <v>N/A</v>
      </c>
      <c r="ED17" s="110" t="str">
        <f>_xlfn.XLOOKUP($E17,'Activity 7'!$B$20:$B$26,'Activity 7'!S$20:S$26,"N/A",0,1)</f>
        <v>N/A</v>
      </c>
      <c r="EE17" s="110" t="str">
        <f>_xlfn.XLOOKUP($E17,'Activity 7'!$B$20:$B$26,'Activity 7'!T$20:T$26,"N/A",0,1)</f>
        <v>N/A</v>
      </c>
      <c r="EF17" s="110" t="str">
        <f>_xlfn.XLOOKUP($E17,'Activity 7'!$B$20:$B$26,'Activity 7'!U$20:U$26,"N/A",0,1)</f>
        <v>N/A</v>
      </c>
      <c r="EG17" s="110" t="str">
        <f>_xlfn.XLOOKUP($E17,'Activity 7'!$B$20:$B$26,'Activity 7'!V$20:V$26,"N/A",0,1)</f>
        <v>N/A</v>
      </c>
      <c r="EH17" s="110" t="str">
        <f>_xlfn.XLOOKUP($E17,'Activity 7'!$B$30:$B$36,'Activity 7'!E$30:E$36,"N/A",0,1)</f>
        <v>N/A</v>
      </c>
      <c r="EI17" s="110" t="str">
        <f>_xlfn.XLOOKUP($E17,'Activity 7'!$B$30:$B$36,'Activity 7'!G$30:G$36,"N/A",0,1)</f>
        <v>N/A</v>
      </c>
      <c r="EJ17" s="110" t="str">
        <f>_xlfn.XLOOKUP($E17,'Activity 7'!$B$30:$B$36,'Activity 7'!I$30:I$36,"N/A",0,1)</f>
        <v>N/A</v>
      </c>
      <c r="EK17" s="110" t="str">
        <f>_xlfn.XLOOKUP($E17,'Activity 7'!$B$30:$B$36,'Activity 7'!J$30:J$36,"N/A",0,1)</f>
        <v>N/A</v>
      </c>
      <c r="EL17" s="110" t="str">
        <f>_xlfn.XLOOKUP($E17,'Activity 7'!$B$30:$B$36,'Activity 7'!K$30:K$36,"N/A",0,1)</f>
        <v>N/A</v>
      </c>
      <c r="EM17" s="110" t="str">
        <f>_xlfn.XLOOKUP($E17,'Activity 7'!$B$30:$B$36,'Activity 7'!L$30:L$36,"N/A",0,1)</f>
        <v>N/A</v>
      </c>
      <c r="EN17" s="110" t="str">
        <f>_xlfn.XLOOKUP($E17,'Activity 7'!$B$30:$B$36,'Activity 7'!M$30:M$36,"N/A",0,1)</f>
        <v>N/A</v>
      </c>
      <c r="EO17" s="110" t="str">
        <f>_xlfn.XLOOKUP($E17,'Activity 7'!$B$30:$B$36,'Activity 7'!N$30:N$36,"N/A",0,1)</f>
        <v>N/A</v>
      </c>
      <c r="EP17" s="110" t="str">
        <f>_xlfn.XLOOKUP($E17,'Activity 7'!$B$30:$B$36,'Activity 7'!P$30:P$36,"N/A",0,1)</f>
        <v>N/A</v>
      </c>
      <c r="EQ17" s="110" t="str">
        <f>_xlfn.XLOOKUP($E17,'Activity 8'!$B$20:$B$26,'Activity 8'!A$20:A$26,"No",0,1)</f>
        <v>No</v>
      </c>
      <c r="ER17" s="110" t="str">
        <f>_xlfn.XLOOKUP($E17,'Activity 8'!$B$20:$B$26,'Activity 8'!I$20:I$26,"N/A",0,1)</f>
        <v>N/A</v>
      </c>
      <c r="ES17" s="110" t="str">
        <f>_xlfn.XLOOKUP($E17,'Activity 8'!$B$20:$B$26,'Activity 8'!J$20:J$26,"N/A",0,1)</f>
        <v>N/A</v>
      </c>
      <c r="ET17" s="110" t="str">
        <f>_xlfn.XLOOKUP($E17,'Activity 8'!$B$20:$B$26,'Activity 8'!K$20:K$26,"N/A",0,1)</f>
        <v>N/A</v>
      </c>
      <c r="EU17" s="110" t="str">
        <f>_xlfn.XLOOKUP($E17,'Activity 8'!$B$20:$B$26,'Activity 8'!L$20:L$26,"N/A",0,1)</f>
        <v>N/A</v>
      </c>
      <c r="EV17" s="110" t="str">
        <f>_xlfn.XLOOKUP($E17,'Activity 8'!$B$20:$B$26,'Activity 8'!M$20:M$26,"N/A",0,1)</f>
        <v>N/A</v>
      </c>
      <c r="EW17" s="110" t="str">
        <f>_xlfn.XLOOKUP($E17,'Activity 8'!$B$20:$B$26,'Activity 8'!N$20:N$26,"N/A",0,1)</f>
        <v>N/A</v>
      </c>
      <c r="EX17" s="110" t="str">
        <f>_xlfn.XLOOKUP($E17,'Activity 8'!$B$20:$B$26,'Activity 8'!O$20:O$26,"N/A",0,1)</f>
        <v>N/A</v>
      </c>
      <c r="EY17" s="110" t="str">
        <f>_xlfn.XLOOKUP($E17,'Activity 8'!$B$20:$B$26,'Activity 8'!P$20:P$26,"N/A",0,1)</f>
        <v>N/A</v>
      </c>
      <c r="EZ17" s="110" t="str">
        <f>_xlfn.XLOOKUP($E17,'Activity 8'!$B$20:$B$26,'Activity 8'!Q$20:Q$26,"N/A",0,1)</f>
        <v>N/A</v>
      </c>
      <c r="FA17" s="110" t="str">
        <f>_xlfn.XLOOKUP($E17,'Activity 8'!$B$20:$B$26,'Activity 8'!R$20:R$26,"N/A",0,1)</f>
        <v>N/A</v>
      </c>
      <c r="FB17" s="110" t="str">
        <f>_xlfn.XLOOKUP($E17,'Activity 8'!$B$20:$B$26,'Activity 8'!S$20:S$26,"N/A",0,1)</f>
        <v>N/A</v>
      </c>
      <c r="FC17" s="110" t="str">
        <f>_xlfn.XLOOKUP($E17,'Activity 8'!$B$20:$B$26,'Activity 8'!T$20:T$26,"N/A",0,1)</f>
        <v>N/A</v>
      </c>
      <c r="FD17" s="110" t="str">
        <f>_xlfn.XLOOKUP($E17,'Activity 8'!$B$20:$B$26,'Activity 8'!U$20:U$26,"N/A",0,1)</f>
        <v>N/A</v>
      </c>
      <c r="FE17" s="110" t="str">
        <f>_xlfn.XLOOKUP($E17,'Activity 8'!$B$20:$B$26,'Activity 8'!V$20:V$26,"N/A",0,1)</f>
        <v>N/A</v>
      </c>
      <c r="FF17" s="116" t="str">
        <f>_xlfn.XLOOKUP($E17,'Activity 8'!$B$30:$B$36,'Activity 8'!D$30:D$36,"N/A",0,1)</f>
        <v>N/A</v>
      </c>
      <c r="FG17" s="116" t="str">
        <f>_xlfn.XLOOKUP($E17,'Activity 8'!$B$30:$B$36,'Activity 8'!E$30:E$36,"N/A",0,1)</f>
        <v>N/A</v>
      </c>
      <c r="FH17" s="116" t="str">
        <f>_xlfn.XLOOKUP($E17,'Activity 8'!$B$30:$B$36,'Activity 8'!F$30:F$36,"N/A",0,1)</f>
        <v>N/A</v>
      </c>
      <c r="FI17" s="116" t="str">
        <f>_xlfn.XLOOKUP($E17,'Activity 8'!$B$30:$B$36,'Activity 8'!G$30:G$36,"N/A",0,1)</f>
        <v>N/A</v>
      </c>
      <c r="FJ17" s="116" t="str">
        <f>_xlfn.XLOOKUP($E17,'Activity 8'!$B$30:$B$36,'Activity 8'!H$30:H$36,"N/A",0,1)</f>
        <v>N/A</v>
      </c>
      <c r="FK17" s="116" t="str">
        <f>_xlfn.XLOOKUP($E17,'Activity 8'!$B$30:$B$36,'Activity 8'!I$30:I$36,"N/A",0,1)</f>
        <v>N/A</v>
      </c>
      <c r="FL17" s="116" t="str">
        <f>_xlfn.XLOOKUP($E17,'Activity 8'!$B$30:$B$36,'Activity 8'!J$30:J$36,"N/A",0,1)</f>
        <v>N/A</v>
      </c>
      <c r="FM17" s="116" t="str">
        <f>_xlfn.XLOOKUP($E17,'Activity 8'!$B$30:$B$36,'Activity 8'!K$30:K$36,"N/A",0,1)</f>
        <v>N/A</v>
      </c>
      <c r="FN17" s="116" t="str">
        <f>_xlfn.XLOOKUP($E17,'Activity 8'!$B$30:$B$36,'Activity 8'!L$30:L$36,"N/A",0,1)</f>
        <v>N/A</v>
      </c>
      <c r="FO17" s="116" t="str">
        <f>_xlfn.XLOOKUP($E17,'Activity 8'!$B$30:$B$36,'Activity 8'!M$30:M$36,"N/A",0,1)</f>
        <v>N/A</v>
      </c>
      <c r="FP17" s="116" t="str">
        <f>_xlfn.XLOOKUP($E17,'Activity 8'!$B$30:$B$36,'Activity 8'!N$30:N$36,"N/A",0,1)</f>
        <v>N/A</v>
      </c>
      <c r="FQ17" s="116" t="str">
        <f>_xlfn.XLOOKUP($E17,'Activity 8'!$B$30:$B$36,'Activity 8'!P$30:P$36,"N/A",0,1)</f>
        <v>N/A</v>
      </c>
      <c r="FR17" s="110" t="str">
        <f>_xlfn.XLOOKUP(E17,'Activity 9'!$B$20:$B$26,'Activity 9'!$A$20:$A$26,"No",0,1)</f>
        <v>No</v>
      </c>
      <c r="FS17" s="110" t="str">
        <f>_xlfn.XLOOKUP($E17,'Activity 9'!$B$20:$B$26,'Activity 9'!J$20:J$26,"N/A",0,1)</f>
        <v>N/A</v>
      </c>
      <c r="FT17" s="110" t="str">
        <f>_xlfn.XLOOKUP($E17,'Activity 9'!$B$20:$B$26,'Activity 9'!K$20:K$26,"N/A",0,1)</f>
        <v>N/A</v>
      </c>
      <c r="FU17" s="110" t="str">
        <f>_xlfn.XLOOKUP($E17,'Activity 9'!$B$20:$B$26,'Activity 9'!L$20:L$26,"N/A",0,1)</f>
        <v>N/A</v>
      </c>
      <c r="FV17" s="110" t="str">
        <f>_xlfn.XLOOKUP($E17,'Activity 9'!$B$20:$B$26,'Activity 9'!M$20:M$26,"N/A",0,1)</f>
        <v>N/A</v>
      </c>
      <c r="FW17" s="110" t="str">
        <f>_xlfn.XLOOKUP($E17,'Activity 9'!$B$20:$B$26,'Activity 9'!N$20:N$26,"N/A",0,1)</f>
        <v>N/A</v>
      </c>
      <c r="FX17" s="110" t="str">
        <f>_xlfn.XLOOKUP($E17,'Activity 9'!$B$20:$B$26,'Activity 9'!O$20:O$26,"N/A",0,1)</f>
        <v>N/A</v>
      </c>
      <c r="FY17" s="110" t="str">
        <f>_xlfn.XLOOKUP($E17,'Activity 9'!$B$20:$B$26,'Activity 9'!P$20:P$26,"N/A",0,1)</f>
        <v>N/A</v>
      </c>
      <c r="FZ17" s="110" t="str">
        <f>_xlfn.XLOOKUP($E17,'Activity 9'!$B$20:$B$26,'Activity 9'!Q$20:Q$26,"N/A",0,1)</f>
        <v>N/A</v>
      </c>
      <c r="GA17" s="110" t="str">
        <f>_xlfn.XLOOKUP($E17,'Activity 9'!$B$20:$B$26,'Activity 9'!R$20:R$26,"N/A",0,1)</f>
        <v>N/A</v>
      </c>
      <c r="GB17" s="110" t="str">
        <f>_xlfn.XLOOKUP($E17,'Activity 9'!$B$20:$B$26,'Activity 9'!S$20:S$26,"N/A",0,1)</f>
        <v>N/A</v>
      </c>
      <c r="GC17" s="110" t="str">
        <f>_xlfn.XLOOKUP($E17,'Activity 9'!$B$20:$B$26,'Activity 9'!T$20:T$26,"N/A",0,1)</f>
        <v>N/A</v>
      </c>
      <c r="GD17" s="110" t="str">
        <f>_xlfn.XLOOKUP($E17,'Activity 9'!$B$30:$B$36,'Activity 9'!E$30:E$36,"N/A",0,1)</f>
        <v>N/A</v>
      </c>
      <c r="GE17" s="110" t="str">
        <f>_xlfn.XLOOKUP($E17,'Activity 9'!$B$30:$B$36,'Activity 9'!F$30:F$36,"N/A",0,1)</f>
        <v>N/A</v>
      </c>
      <c r="GF17" s="110" t="str">
        <f>_xlfn.XLOOKUP($E17,'Activity 9'!$B$30:$B$36,'Activity 9'!G$30:G$36,"N/A",0,1)</f>
        <v>N/A</v>
      </c>
      <c r="GG17" s="110" t="str">
        <f>_xlfn.XLOOKUP($E17,'Activity 9'!$B$30:$B$36,'Activity 9'!H$30:H$36,"N/A",0,1)</f>
        <v>N/A</v>
      </c>
      <c r="GH17" s="110" t="str">
        <f>_xlfn.XLOOKUP($E17,'Activity 9'!$B$30:$B$36,'Activity 9'!I$30:I$36,"N/A",0,1)</f>
        <v>N/A</v>
      </c>
      <c r="GI17" s="110" t="str">
        <f>_xlfn.XLOOKUP($E17,'Activity 9'!$B$30:$B$36,'Activity 9'!J$30:J$36,"N/A",0,1)</f>
        <v>N/A</v>
      </c>
      <c r="GJ17" s="110" t="str">
        <f>_xlfn.XLOOKUP($E17,'Activity 9'!$B$30:$B$36,'Activity 9'!K$30:K$36,"N/A",0,1)</f>
        <v>N/A</v>
      </c>
      <c r="GK17" s="110" t="str">
        <f>_xlfn.XLOOKUP($E17,'Activity 9'!$B$30:$B$36,'Activity 9'!L$30:L$36,"N/A",0,1)</f>
        <v>N/A</v>
      </c>
      <c r="GL17" s="110" t="str">
        <f>_xlfn.XLOOKUP($E17,'Activity 9'!$B$30:$B$36,'Activity 9'!N$30:N$36,"N/A",0,1)</f>
        <v>N/A</v>
      </c>
      <c r="GM17" s="110" t="str">
        <f>_xlfn.XLOOKUP($E17,'Activity 9'!$B$30:$B$36,'Activity 9'!O$30:O$36,"N/A",0,1)</f>
        <v>N/A</v>
      </c>
      <c r="GN17" s="110" t="str">
        <f>_xlfn.XLOOKUP($E17,'Activity 9'!$B$30:$B$36,'Activity 9'!Q$30:Q$36,"N/A",0,1)</f>
        <v>N/A</v>
      </c>
      <c r="GO17" s="110" t="str">
        <f>_xlfn.XLOOKUP($E17,'Activity 10'!$B$20:$B$26,'Activity 10'!A$20:A$26,"No",0,1)</f>
        <v>No</v>
      </c>
      <c r="GP17" s="110" t="str">
        <f>_xlfn.XLOOKUP($E17,'Activity 10'!$B$20:$B$26,'Activity 10'!J$20:J$26,"N/A",0,1)</f>
        <v>N/A</v>
      </c>
      <c r="GQ17" s="110" t="str">
        <f>_xlfn.XLOOKUP($E17,'Activity 10'!$B$20:$B$26,'Activity 10'!K$20:K$26,"N/A",0,1)</f>
        <v>N/A</v>
      </c>
      <c r="GR17" s="110" t="str">
        <f>_xlfn.XLOOKUP($E17,'Activity 10'!$B$20:$B$26,'Activity 10'!L$20:L$26,"N/A",0,1)</f>
        <v>N/A</v>
      </c>
      <c r="GS17" s="110" t="str">
        <f>_xlfn.XLOOKUP($E17,'Activity 10'!$B$20:$B$26,'Activity 10'!M$20:M$26,"N/A",0,1)</f>
        <v>N/A</v>
      </c>
      <c r="GT17" s="110" t="str">
        <f>_xlfn.XLOOKUP($E17,'Activity 10'!$B$20:$B$26,'Activity 10'!N$20:N$26,"N/A",0,1)</f>
        <v>N/A</v>
      </c>
      <c r="GU17" s="110" t="str">
        <f>_xlfn.XLOOKUP($E17,'Activity 10'!$B$20:$B$26,'Activity 10'!O$20:O$26,"N/A",0,1)</f>
        <v>N/A</v>
      </c>
      <c r="GV17" s="110" t="str">
        <f>_xlfn.XLOOKUP($E17,'Activity 10'!$B$20:$B$26,'Activity 10'!P$20:P$26,"N/A",0,1)</f>
        <v>N/A</v>
      </c>
      <c r="GW17" s="110" t="str">
        <f>_xlfn.XLOOKUP($E17,'Activity 10'!$B$20:$B$26,'Activity 10'!Q$20:Q$26,"N/A",0,1)</f>
        <v>N/A</v>
      </c>
      <c r="GX17" s="110" t="str">
        <f>_xlfn.XLOOKUP($E17,'Activity 10'!$B$20:$B$26,'Activity 10'!R$20:R$26,"N/A",0,1)</f>
        <v>N/A</v>
      </c>
      <c r="GY17" s="110" t="str">
        <f>_xlfn.XLOOKUP($E17,'Activity 10'!$B$20:$B$26,'Activity 10'!S$20:S$26,"N/A",0,1)</f>
        <v>N/A</v>
      </c>
      <c r="GZ17" s="110" t="str">
        <f>_xlfn.XLOOKUP($E17,'Activity 10'!$B$20:$B$26,'Activity 10'!T$20:T$26,"N/A",0,1)</f>
        <v>N/A</v>
      </c>
      <c r="HA17" s="110" t="str">
        <f>_xlfn.XLOOKUP($E17,'Activity 10'!$B$20:$B$26,'Activity 10'!U$20:U$26,"N/A",0,1)</f>
        <v>N/A</v>
      </c>
      <c r="HB17" s="110" t="str">
        <f>_xlfn.XLOOKUP($E17,'Activity 10'!$B$20:$B$26,'Activity 10'!V$20:V$26,"N/A",0,1)</f>
        <v>N/A</v>
      </c>
      <c r="HC17" s="110" t="str">
        <f>_xlfn.XLOOKUP($E17,'Activity 10'!$B$30:$B$36,'Activity 10'!E$30:E$36,"N/A",0,1)</f>
        <v>N/A</v>
      </c>
      <c r="HD17" s="110" t="str">
        <f>_xlfn.XLOOKUP($E17,'Activity 10'!$B$30:$B$36,'Activity 10'!F$30:F$36,"N/A",0,1)</f>
        <v>N/A</v>
      </c>
      <c r="HE17" s="110" t="str">
        <f>_xlfn.XLOOKUP($E17,'Activity 10'!$B$30:$B$36,'Activity 10'!G$30:G$36,"N/A",0,1)</f>
        <v>N/A</v>
      </c>
      <c r="HF17" s="110" t="str">
        <f>_xlfn.XLOOKUP($E17,'Activity 10'!$B$30:$B$36,'Activity 10'!H$30:H$36,"N/A",0,1)</f>
        <v>N/A</v>
      </c>
      <c r="HG17" s="110" t="str">
        <f>_xlfn.XLOOKUP($E17,'Activity 10'!$B$30:$B$36,'Activity 10'!I$30:I$36,"N/A",0,1)</f>
        <v>N/A</v>
      </c>
      <c r="HH17" s="110" t="str">
        <f>_xlfn.XLOOKUP($E17,'Activity 10'!$B$30:$B$36,'Activity 10'!J$30:J$36,"N/A",0,1)</f>
        <v>N/A</v>
      </c>
      <c r="HI17" s="110" t="str">
        <f>_xlfn.XLOOKUP($E17,'Activity 10'!$B$30:$B$36,'Activity 10'!K$30:K$36,"N/A",0,1)</f>
        <v>N/A</v>
      </c>
      <c r="HJ17" s="110" t="str">
        <f>_xlfn.XLOOKUP($E17,'Activity 10'!$B$30:$B$36,'Activity 10'!L$30:L$36,"N/A",0,1)</f>
        <v>N/A</v>
      </c>
      <c r="HK17" s="110" t="str">
        <f>_xlfn.XLOOKUP($E17,'Activity 10'!$B$30:$B$36,'Activity 10'!M$30:M$36,"N/A",0,1)</f>
        <v>N/A</v>
      </c>
      <c r="HL17" s="110" t="str">
        <f>_xlfn.XLOOKUP($E17,'Activity 10'!$B$30:$B$36,'Activity 10'!N$30:N$36,"N/A",0,1)</f>
        <v>N/A</v>
      </c>
      <c r="HM17" s="110" t="str">
        <f>_xlfn.XLOOKUP($E17,'Activity 10'!$B$30:$B$36,'Activity 10'!P$30:P$36,"N/A",0,1)</f>
        <v>N/A</v>
      </c>
      <c r="HN17" s="110" t="str">
        <f>_xlfn.XLOOKUP($E17,'Competitive Activity 1'!B$18:B$24,'Competitive Activity 1'!A$18:A$24,"No",0,1)</f>
        <v>No</v>
      </c>
      <c r="HO17" s="110" t="str">
        <f>_xlfn.XLOOKUP($E17,'Competitive Activity 1'!$B$18:$B$24,'Competitive Activity 1'!H$18:H$24,"N/A",0,1)</f>
        <v>N/A</v>
      </c>
      <c r="HP17" s="110" t="str">
        <f>_xlfn.XLOOKUP($E17,'Competitive Activity 1'!$B$18:$B$24,'Competitive Activity 1'!I$18:I$24,"N/A",0,1)</f>
        <v>N/A</v>
      </c>
      <c r="HQ17" s="110" t="str">
        <f>_xlfn.XLOOKUP($E17,'Competitive Activity 1'!$B$18:$B$24,'Competitive Activity 1'!J$18:J$24,"N/A",0,1)</f>
        <v>N/A</v>
      </c>
      <c r="HR17" s="110" t="str">
        <f>_xlfn.XLOOKUP($E17,'Competitive Activity 1'!$B$18:$B$24,'Competitive Activity 1'!K$18:K$24,"N/A",0,1)</f>
        <v>N/A</v>
      </c>
      <c r="HS17" s="110" t="str">
        <f>_xlfn.XLOOKUP($E17,'Competitive Activity 1'!$B$18:$B$24,'Competitive Activity 1'!L$18:L$24,"N/A",0,1)</f>
        <v>N/A</v>
      </c>
      <c r="HT17" s="110" t="str">
        <f>_xlfn.XLOOKUP($E17,'Competitive Activity 1'!$B$18:$B$24,'Competitive Activity 1'!M$18:M$24,"N/A",0,1)</f>
        <v>N/A</v>
      </c>
      <c r="HU17" s="110" t="str">
        <f>_xlfn.XLOOKUP($E17,'Competitive Activity 1'!$B$18:$B$24,'Competitive Activity 1'!N$18:N$24,"N/A",0,1)</f>
        <v>N/A</v>
      </c>
      <c r="HV17" s="110" t="str">
        <f>_xlfn.XLOOKUP($E17,'Competitive Activity 1'!$B$18:$B$24,'Competitive Activity 1'!O$18:O$24,"N/A",0,1)</f>
        <v>N/A</v>
      </c>
      <c r="HW17" s="110" t="str">
        <f>_xlfn.XLOOKUP($E17,'Competitive Activity 1'!$B$18:$B$24,'Competitive Activity 1'!P$18:P$24,"N/A",0,1)</f>
        <v>N/A</v>
      </c>
      <c r="HX17" s="110" t="str">
        <f>_xlfn.XLOOKUP($E17,'Competitive Activity 1'!$B$18:$B$24,'Competitive Activity 1'!Q$18:Q$24,"N/A",0,1)</f>
        <v>N/A</v>
      </c>
      <c r="HY17" s="110" t="str">
        <f>_xlfn.XLOOKUP($E17,'Competitive Activity 1'!$B$18:$B$24,'Competitive Activity 1'!R$18:R$24,"N/A",0,1)</f>
        <v>N/A</v>
      </c>
      <c r="HZ17" s="110" t="str">
        <f>_xlfn.XLOOKUP($E17,'Competitive Activity 1'!$B$18:$B$24,'Competitive Activity 1'!S$18:S$24,"N/A",0,1)</f>
        <v>N/A</v>
      </c>
      <c r="IA17" s="110" t="str">
        <f>_xlfn.XLOOKUP($E17,'Competitive Activity 1'!$B$18:$B$24,'Competitive Activity 1'!T$18:T$24,"N/A",0,1)</f>
        <v>N/A</v>
      </c>
      <c r="IB17" s="110" t="str">
        <f>_xlfn.XLOOKUP($E17,'Competitive Activity 1'!$B$18:$B$24,'Competitive Activity 1'!U$18:U$24,"N/A",0,1)</f>
        <v>N/A</v>
      </c>
      <c r="IC17" s="110" t="str">
        <f>_xlfn.XLOOKUP($E17,'Competitive Activity 1'!$B$28:$B$34,'Competitive Activity 1'!C$28:C$34,"N/A",0,1)</f>
        <v>N/A</v>
      </c>
      <c r="ID17" s="110" t="str">
        <f>_xlfn.XLOOKUP($E17,'Competitive Activity 1'!$B$28:$B$34,'Competitive Activity 1'!D$28:D$34,"N/A",0,1)</f>
        <v>N/A</v>
      </c>
      <c r="IE17" s="110" t="str">
        <f>_xlfn.XLOOKUP($E17,'Competitive Activity 1'!$B$28:$B$34,'Competitive Activity 1'!E$28:E$34,"N/A",0,1)</f>
        <v>N/A</v>
      </c>
      <c r="IF17" s="110" t="str">
        <f>_xlfn.XLOOKUP($E17,'Competitive Activity 1'!$B$28:$B$34,'Competitive Activity 1'!F$28:F$34,"N/A",0,1)</f>
        <v>N/A</v>
      </c>
      <c r="IG17" s="110" t="str">
        <f>_xlfn.XLOOKUP($E17,'Competitive Activity 1'!$B$28:$B$34,'Competitive Activity 1'!G$28:G$34,"N/A",0,1)</f>
        <v>N/A</v>
      </c>
      <c r="IH17" s="110" t="str">
        <f>_xlfn.XLOOKUP($E17,'Competitive Activity 1'!$B$28:$B$34,'Competitive Activity 1'!H$28:H$34,"N/A",0,1)</f>
        <v>N/A</v>
      </c>
      <c r="II17" s="110" t="str">
        <f>_xlfn.XLOOKUP($E17,'Competitive Activity 1'!$B$28:$B$34,'Competitive Activity 1'!I$28:I$34,"N/A",0,1)</f>
        <v>N/A</v>
      </c>
      <c r="IJ17" s="110" t="str">
        <f>_xlfn.XLOOKUP($E17,'Competitive Activity 1'!$B$28:$B$34,'Competitive Activity 1'!J$28:J$34,"N/A",0,1)</f>
        <v>N/A</v>
      </c>
      <c r="IK17" s="110" t="str">
        <f>_xlfn.XLOOKUP($E17,'Competitive Activity 1'!$B$28:$B$34,'Competitive Activity 1'!K$28:K$34,"N/A",0,1)</f>
        <v>N/A</v>
      </c>
      <c r="IL17" s="110" t="str">
        <f>_xlfn.XLOOKUP($E17,'Competitive Activity 1'!$B$28:$B$34,'Competitive Activity 1'!M$28:M$34,"N/A",0,1)</f>
        <v>N/A</v>
      </c>
      <c r="IM17" s="110" t="str">
        <f>_xlfn.XLOOKUP($E17,'Competitive Activity 1'!$B$28:$B$34,'Competitive Activity 1'!N$28:N$34,"N/A",0,1)</f>
        <v>N/A</v>
      </c>
      <c r="IN17" s="110" t="str">
        <f>_xlfn.XLOOKUP($E17,'Competitive Activity 1'!$B$28:$B$34,'Competitive Activity 1'!P$28:P$34,"N/A",0,1)</f>
        <v>N/A</v>
      </c>
      <c r="IO17" s="110" t="str">
        <f>_xlfn.XLOOKUP($E17,'Competitive Activity 2'!$B$20:$B$26,'Competitive Activity 2'!A$20:A$26,"No",0)</f>
        <v>No</v>
      </c>
      <c r="IP17" s="110" t="str">
        <f>_xlfn.XLOOKUP($E17,'Competitive Activity 2'!$B$20:$B$26,'Competitive Activity 2'!L$20:L$26,"N/A",0)</f>
        <v>N/A</v>
      </c>
      <c r="IQ17" s="110" t="str">
        <f>_xlfn.XLOOKUP($E17,'Competitive Activity 2'!$B$20:$B$26,'Competitive Activity 2'!M$20:M$26,"N/A",0)</f>
        <v>N/A</v>
      </c>
      <c r="IR17" s="110" t="str">
        <f>_xlfn.XLOOKUP($E17,'Competitive Activity 2'!$B$20:$B$26,'Competitive Activity 2'!N$20:N$26,"N/A",0)</f>
        <v>N/A</v>
      </c>
      <c r="IS17" s="110" t="str">
        <f>_xlfn.XLOOKUP($E17,'Competitive Activity 2'!$B$20:$B$26,'Competitive Activity 2'!O$20:O$26,"N/A",0)</f>
        <v>N/A</v>
      </c>
      <c r="IT17" s="110" t="str">
        <f>_xlfn.XLOOKUP($E17,'Competitive Activity 2'!$B$20:$B$26,'Competitive Activity 2'!P$20:P$26,"N/A",0)</f>
        <v>N/A</v>
      </c>
      <c r="IU17" s="110" t="str">
        <f>_xlfn.XLOOKUP($E17,'Competitive Activity 2'!$B$20:$B$26,'Competitive Activity 2'!Q$20:Q$26,"N/A",0)</f>
        <v>N/A</v>
      </c>
      <c r="IV17" s="110" t="str">
        <f>_xlfn.XLOOKUP($E17,'Competitive Activity 2'!$B$20:$B$26,'Competitive Activity 2'!R$20:R$26,"N/A",0)</f>
        <v>N/A</v>
      </c>
      <c r="IW17" s="110" t="str">
        <f>_xlfn.XLOOKUP($E17,'Competitive Activity 2'!$B$20:$B$26,'Competitive Activity 2'!S$20:S$26,"N/A",0)</f>
        <v>N/A</v>
      </c>
      <c r="IX17" s="110" t="str">
        <f>_xlfn.XLOOKUP($E17,'Competitive Activity 2'!$B$20:$B$26,'Competitive Activity 2'!T$20:T$26,"N/A",0)</f>
        <v>N/A</v>
      </c>
      <c r="IY17" s="110" t="str">
        <f>_xlfn.XLOOKUP($E17,'Competitive Activity 2'!$B$20:$B$26,'Competitive Activity 2'!U$20:U$26,"N/A",0)</f>
        <v>N/A</v>
      </c>
      <c r="IZ17" s="110" t="str">
        <f>_xlfn.XLOOKUP($E17,'Competitive Activity 2'!$B$30:$B$36,'Competitive Activity 2'!D$30:D$36,"N/A",0)</f>
        <v>N/A</v>
      </c>
      <c r="JA17" s="110" t="str">
        <f>_xlfn.XLOOKUP($E17,'Competitive Activity 2'!$B$30:$B$36,'Competitive Activity 2'!E$30:E$36,"N/A",0)</f>
        <v>N/A</v>
      </c>
      <c r="JB17" s="110" t="str">
        <f>_xlfn.XLOOKUP($E17,'Competitive Activity 2'!$B$30:$B$36,'Competitive Activity 2'!F$30:F$36,"N/A",0)</f>
        <v>N/A</v>
      </c>
      <c r="JC17" s="110" t="str">
        <f>_xlfn.XLOOKUP($E17,'Competitive Activity 2'!$B$30:$B$36,'Competitive Activity 2'!G$30:G$36,"N/A",0)</f>
        <v>N/A</v>
      </c>
      <c r="JD17" s="110" t="str">
        <f>_xlfn.XLOOKUP($E17,'Competitive Activity 2'!$B$30:$B$36,'Competitive Activity 2'!H$30:H$36,"N/A",0)</f>
        <v>N/A</v>
      </c>
      <c r="JE17" s="110" t="str">
        <f>_xlfn.XLOOKUP($E17,'Competitive Activity 2'!$B$30:$B$36,'Competitive Activity 2'!I$30:I$36,"N/A",0)</f>
        <v>N/A</v>
      </c>
      <c r="JF17" s="110" t="str">
        <f>_xlfn.XLOOKUP($E17,'Competitive Activity 2'!$B$30:$B$36,'Competitive Activity 2'!J$30:J$36,"N/A",0)</f>
        <v>N/A</v>
      </c>
      <c r="JG17" s="110" t="str">
        <f>_xlfn.XLOOKUP($E17,'Competitive Activity 2'!$B$30:$B$36,'Competitive Activity 2'!K$30:K$36,"N/A",0)</f>
        <v>N/A</v>
      </c>
      <c r="JH17" s="110" t="str">
        <f>_xlfn.XLOOKUP($E17,'Competitive Activity 2'!$B$30:$B$36,'Competitive Activity 2'!L$30:L$36,"N/A",0)</f>
        <v>N/A</v>
      </c>
      <c r="JI17" s="110" t="str">
        <f>_xlfn.XLOOKUP($E17,'Competitive Activity 2'!$B$30:$B$36,'Competitive Activity 2'!M$30:M$36,"N/A",0)</f>
        <v>N/A</v>
      </c>
      <c r="JJ17" s="110" t="str">
        <f>_xlfn.XLOOKUP($E17,'Competitive Activity 2'!$B$30:$B$36,'Competitive Activity 2'!N$30:N$36,"N/A",0)</f>
        <v>N/A</v>
      </c>
      <c r="JK17" s="110" t="str">
        <f>_xlfn.XLOOKUP($E17,'Competitive Activity 2'!$B$40:$B$46,'Competitive Activity 2'!D$40:D$46,"N/A",0)</f>
        <v>N/A</v>
      </c>
      <c r="JL17" s="110" t="str">
        <f>_xlfn.XLOOKUP($E17,'Competitive Activity 2'!$B$40:$B$46,'Competitive Activity 2'!E$40:E$46,"N/A",0)</f>
        <v>N/A</v>
      </c>
      <c r="JM17" s="110" t="str">
        <f>_xlfn.XLOOKUP($E17,'Competitive Activity 2'!$B$40:$B$46,'Competitive Activity 2'!F$40:F$46,"N/A",0)</f>
        <v>N/A</v>
      </c>
      <c r="JN17" s="110" t="str">
        <f>_xlfn.XLOOKUP($E17,'Competitive Activity 2'!$B$40:$B$46,'Competitive Activity 2'!G$40:G$46,"N/A",0)</f>
        <v>N/A</v>
      </c>
      <c r="JO17" s="110" t="str">
        <f>_xlfn.XLOOKUP($E17,'Competitive Activity 2'!$B$40:$B$46,'Competitive Activity 2'!H$40:H$46,"N/A",0)</f>
        <v>N/A</v>
      </c>
      <c r="JP17" s="110" t="str">
        <f>_xlfn.XLOOKUP($E17,'Competitive Activity 2'!$B$40:$B$46,'Competitive Activity 2'!I$40:I$46,"N/A",0)</f>
        <v>N/A</v>
      </c>
      <c r="JQ17" s="110" t="str">
        <f>_xlfn.XLOOKUP($E17,'Competitive Activity 2'!$B$40:$B$46,'Competitive Activity 2'!J$40:J$46,"N/A",0)</f>
        <v>N/A</v>
      </c>
      <c r="JR17" s="110" t="str">
        <f>_xlfn.XLOOKUP($E17,'Competitive Activity 2'!$B$40:$B$46,'Competitive Activity 2'!K$40:K$46,"N/A",0)</f>
        <v>N/A</v>
      </c>
      <c r="JS17" s="110" t="str">
        <f>_xlfn.XLOOKUP($E17,'Competitive Activity 2'!$B$40:$B$46,'Competitive Activity 2'!M$40:M$46,"N/A",0)</f>
        <v>N/A</v>
      </c>
    </row>
    <row r="18" spans="1:279" s="117" customFormat="1" ht="50.15" customHeight="1" x14ac:dyDescent="0.35">
      <c r="A18" s="110" t="str">
        <f>'1-Cover Sheet'!$C$9</f>
        <v>Select One</v>
      </c>
      <c r="B18" s="110" t="str">
        <f>'1-Cover Sheet'!$F$9</f>
        <v>N/A</v>
      </c>
      <c r="C18" s="110">
        <f>'Summary Sheet'!$D$8</f>
        <v>0</v>
      </c>
      <c r="D18" s="110">
        <f>'Summary Sheet'!$D$10</f>
        <v>0</v>
      </c>
      <c r="E18" s="56">
        <f>'Drop Down Box'!B120</f>
        <v>0</v>
      </c>
      <c r="F18" s="56">
        <f>'Drop Down Box'!C120</f>
        <v>0</v>
      </c>
      <c r="G18" s="56" t="str">
        <f>'Drop Down Box'!D120</f>
        <v>Select One</v>
      </c>
      <c r="H18" s="56" t="str">
        <f>_xlfn.XLOOKUP(E18,'Drop Down Box'!$B$104:$B$187,'Drop Down Box'!$A$104:$A$187,"Unknown",0)</f>
        <v>Activity 1</v>
      </c>
      <c r="I18" s="112" t="str">
        <f>_xlfn.XLOOKUP(E18,'Activity 3'!B$20:B$26,'Activity 3'!P$20:P$26,"N/A",0)</f>
        <v>N/A</v>
      </c>
      <c r="J18" s="113" t="str">
        <f>_xlfn.XLOOKUP($E18,'Activity 3'!$B$20:$B$26,'Activity 3'!Q$20:Q$26,"N/A",0)</f>
        <v>N/A</v>
      </c>
      <c r="K18" s="112" t="str">
        <f>_xlfn.XLOOKUP($E18,'Activity 3'!$B$20:$B$26,'Activity 3'!H$20:H$26,"N/A",0)</f>
        <v>N/A</v>
      </c>
      <c r="L18" s="119" t="str">
        <f>_xlfn.XLOOKUP(E18,'Activity 3'!B$20:B$26,'Activity 3'!I22:I28,"N/A",0)</f>
        <v>N/A</v>
      </c>
      <c r="M18" s="120" t="str">
        <f>_xlfn.XLOOKUP($E18,'Activity 3'!$B$20:$B$26,'Activity 3'!J22:J28,"N/A",0)</f>
        <v>N/A</v>
      </c>
      <c r="N18" s="110" t="str">
        <f>_xlfn.XLOOKUP($E18,'Activity 1'!$B$17:$B$23,'Activity 1'!$A$17:$A$23,"No",0,1)</f>
        <v>No</v>
      </c>
      <c r="O18" s="110" t="str">
        <f>_xlfn.XLOOKUP($E18,'Activity 1'!$B$17:$B$23,'Activity 1'!$H$17:$H$23,"N/A",0,1)</f>
        <v>N/A</v>
      </c>
      <c r="P18" s="110" t="str">
        <f>_xlfn.XLOOKUP($E18,'Activity 1'!$B$17:$B$23,'Activity 1'!I$17:I$23,"N/A",0,1)</f>
        <v>N/A</v>
      </c>
      <c r="Q18" s="115" t="str">
        <f>_xlfn.XLOOKUP($E18,'Activity 1'!$B$17:$B$23,'Activity 1'!J$17:J$23,"N/A",0,1)</f>
        <v>N/A</v>
      </c>
      <c r="R18" s="115" t="str">
        <f>_xlfn.XLOOKUP($E18,'Activity 1'!$B$17:$B$23,'Activity 1'!K$17:K$23,"N/A",0,1)</f>
        <v>N/A</v>
      </c>
      <c r="S18" s="115" t="str">
        <f>_xlfn.XLOOKUP($E18,'Activity 1'!$B$17:$B$23,'Activity 1'!L$17:L$23,"N/A",0,1)</f>
        <v>N/A</v>
      </c>
      <c r="T18" s="115" t="str">
        <f>_xlfn.XLOOKUP($E18,'Activity 1'!$B$17:$B$23,'Activity 1'!M$17:M$23,"N/A",0,1)</f>
        <v>N/A</v>
      </c>
      <c r="U18" s="115" t="str">
        <f>_xlfn.XLOOKUP($E18,'Activity 1'!$B$17:$B$23,'Activity 1'!N$17:N$23,"N/A",0,1)</f>
        <v>N/A</v>
      </c>
      <c r="V18" s="115">
        <f t="shared" si="1"/>
        <v>0</v>
      </c>
      <c r="W18" s="110" t="str">
        <f>_xlfn.XLOOKUP($E18,'Activity 1'!$B$17:$B$23,'Activity 1'!O$17:O$23,"N/A",0,1)</f>
        <v>N/A</v>
      </c>
      <c r="X18" s="110" t="str">
        <f>_xlfn.XLOOKUP($E18,'Activity 1'!$B$17:$B$23,'Activity 1'!P$17:P$23,"N/A",0,1)</f>
        <v>N/A</v>
      </c>
      <c r="Y18" s="110" t="str">
        <f>_xlfn.XLOOKUP($E18,'Activity 1'!$B$17:$B$23,'Activity 1'!Q$17:Q$23,"N/A",0,1)</f>
        <v>N/A</v>
      </c>
      <c r="Z18" s="110" t="str">
        <f>_xlfn.XLOOKUP($E18,'Activity 1'!$B$17:$B$23,'Activity 1'!R$17:R$23,"N/A",0,1)</f>
        <v>N/A</v>
      </c>
      <c r="AA18" s="110" t="str">
        <f>_xlfn.XLOOKUP($E18,'Activity 1'!$B$17:$B$23,'Activity 1'!S$17:S$23,"N/A",0,1)</f>
        <v>N/A</v>
      </c>
      <c r="AB18" s="110" t="str">
        <f>_xlfn.XLOOKUP($E18,'Activity 1'!$B$17:$B$23,'Activity 1'!T$17:T$23,"N/A",0,1)</f>
        <v>N/A</v>
      </c>
      <c r="AC18" s="110" t="str">
        <f>_xlfn.XLOOKUP($E18,'Activity 1'!$B$17:$B$23,'Activity 1'!U$17:U$23,"N/A",0,1)</f>
        <v>N/A</v>
      </c>
      <c r="AD18" s="110" t="str">
        <f>_xlfn.XLOOKUP($E18,'Activity 1'!$B$17:$B$23,'Activity 1'!V$17:V$23,"N/A",0,1)</f>
        <v>N/A</v>
      </c>
      <c r="AE18" s="110" t="str">
        <f>_xlfn.XLOOKUP($E18,'Activity 1'!$B$27:$B$33,'Activity 1'!C$27:C$33,"N/A",0,1)</f>
        <v>N/A</v>
      </c>
      <c r="AF18" s="110" t="str">
        <f>_xlfn.XLOOKUP($E18,'Activity 1'!$B$27:$B$33,'Activity 1'!D$27:D$33,"N/A",0,1)</f>
        <v>N/A</v>
      </c>
      <c r="AG18" s="110" t="str">
        <f>_xlfn.XLOOKUP($E18,'Activity 1'!$B$27:$B$33,'Activity 1'!E$27:E$33,"N/A",0,1)</f>
        <v>N/A</v>
      </c>
      <c r="AH18" s="110" t="str">
        <f>_xlfn.XLOOKUP($E18,'Activity 1'!$B$27:$B$33,'Activity 1'!F$27:F$33,"N/A",0,1)</f>
        <v>N/A</v>
      </c>
      <c r="AI18" s="110" t="str">
        <f>_xlfn.XLOOKUP($E18,'Activity 1'!$B$27:$B$33,'Activity 1'!G$27:G$33,"N/A",0,1)</f>
        <v>N/A</v>
      </c>
      <c r="AJ18" s="110" t="str">
        <f>_xlfn.XLOOKUP($E18,'Activity 1'!$B$27:$B$33,'Activity 1'!H$27:H$33,"N/A",0,1)</f>
        <v>N/A</v>
      </c>
      <c r="AK18" s="110" t="str">
        <f>_xlfn.XLOOKUP($E18,'Activity 1'!$B$27:$B$33,'Activity 1'!I$27:I$33,"N/A",0,1)</f>
        <v>N/A</v>
      </c>
      <c r="AL18" s="110" t="str">
        <f>_xlfn.XLOOKUP($E18,'Activity 1'!$B$27:$B$33,'Activity 1'!J$27:J$33,"N/A",0,1)</f>
        <v>N/A</v>
      </c>
      <c r="AM18" s="110" t="str">
        <f>_xlfn.XLOOKUP($E18,'Activity 1'!$B$27:$B$33,'Activity 1'!K$27:K$33,"N/A",0,1)</f>
        <v>N/A</v>
      </c>
      <c r="AN18" s="110" t="str">
        <f>_xlfn.XLOOKUP($E18,'Activity 1'!$B$27:$B$33,'Activity 1'!L$27:L$33,"N/A",0,1)</f>
        <v>N/A</v>
      </c>
      <c r="AO18" s="110" t="str">
        <f>_xlfn.XLOOKUP($E18,'Activity 1'!$B$27:$B$33,'Activity 1'!M$27:M$33,"N/A",0,1)</f>
        <v>N/A</v>
      </c>
      <c r="AP18" s="110" t="str">
        <f>_xlfn.XLOOKUP($E18,'Activity 1'!$B$27:$B$33,'Activity 1'!O$27:O$33,"N/A",0,1)</f>
        <v>N/A</v>
      </c>
      <c r="AQ18" s="110" t="str">
        <f>_xlfn.XLOOKUP($E18,'Activity 1'!$B$27:$B$33,'Activity 1'!Q$27:Q$33,"N/A",0,1)</f>
        <v>N/A</v>
      </c>
      <c r="AR18" s="110" t="str">
        <f>_xlfn.XLOOKUP($E18,'Activity 2'!$B$20:$B$26,'Activity 2'!$A$20:$A$26,"No",0,1)</f>
        <v>No</v>
      </c>
      <c r="AS18" s="110" t="str">
        <f>_xlfn.XLOOKUP($E18,'Activity 2'!B$20:B$26,'Activity 2'!H$20:H$26,"N/A",0)</f>
        <v>N/A</v>
      </c>
      <c r="AT18" s="110" t="str">
        <f>_xlfn.XLOOKUP($E18,'Activity 2'!C$20:C$26,'Activity 2'!I$20:I$26,"N/A",0)</f>
        <v>N/A</v>
      </c>
      <c r="AU18" s="110" t="str">
        <f>_xlfn.XLOOKUP($E18,'Activity 2'!D$20:D$26,'Activity 2'!J$20:J$26,"N/A",0)</f>
        <v>N/A</v>
      </c>
      <c r="AV18" s="110" t="str">
        <f>_xlfn.XLOOKUP($E18,'Activity 2'!E$20:E$26,'Activity 2'!K$20:K$26,"N/A",0)</f>
        <v>N/A</v>
      </c>
      <c r="AW18" s="110" t="str">
        <f>_xlfn.XLOOKUP($E18,'Activity 2'!F$20:F$26,'Activity 2'!L$20:L$26,"N/A",0)</f>
        <v>N/A</v>
      </c>
      <c r="AX18" s="110" t="str">
        <f>_xlfn.XLOOKUP($E18,'Activity 2'!G$20:G$26,'Activity 2'!M$20:M$26,"N/A",0)</f>
        <v>N/A</v>
      </c>
      <c r="AY18" s="110" t="str">
        <f>_xlfn.XLOOKUP($E18,'Activity 2'!H$20:H$26,'Activity 2'!N$20:N$26,"N/A",0)</f>
        <v>N/A</v>
      </c>
      <c r="AZ18" s="110" t="str">
        <f>_xlfn.XLOOKUP($E18,'Activity 2'!I$20:I$26,'Activity 2'!O$20:O$26,"N/A",0)</f>
        <v>N/A</v>
      </c>
      <c r="BA18" s="110" t="str">
        <f>_xlfn.XLOOKUP($E18,'Activity 2'!J$20:J$26,'Activity 2'!P$20:P$26,"N/A",0)</f>
        <v>N/A</v>
      </c>
      <c r="BB18" s="110" t="str">
        <f>_xlfn.XLOOKUP($E18,'Activity 2'!K$20:K$26,'Activity 2'!Q$20:Q$26,"N/A",0)</f>
        <v>N/A</v>
      </c>
      <c r="BC18" s="110" t="str">
        <f>_xlfn.XLOOKUP($E18,'Activity 2'!L$20:L$26,'Activity 2'!R$20:R$26,"N/A",0)</f>
        <v>N/A</v>
      </c>
      <c r="BD18" s="110" t="str">
        <f>_xlfn.XLOOKUP($E18,'Activity 2'!M$20:M$26,'Activity 2'!S$20:S$26,"N/A",0)</f>
        <v>N/A</v>
      </c>
      <c r="BE18" s="110" t="str">
        <f>_xlfn.XLOOKUP($E18,'Activity 2'!N$20:N$26,'Activity 2'!T$20:T$26,"N/A",0)</f>
        <v>N/A</v>
      </c>
      <c r="BF18" s="110" t="str">
        <f>_xlfn.XLOOKUP($E18,'Activity 2'!O$20:O$26,'Activity 2'!U$20:U$26,"N/A",0)</f>
        <v>N/A</v>
      </c>
      <c r="BG18" s="110" t="str">
        <f>_xlfn.XLOOKUP($E18,'Activity 2'!P$20:P$26,'Activity 2'!V$20:V$26,"N/A",0)</f>
        <v>N/A</v>
      </c>
      <c r="BH18" s="110" t="str">
        <f>_xlfn.XLOOKUP($E18,'Activity 2'!$B$30:$B$36,'Activity 2'!C$30:C$36,"N/A",0,1)</f>
        <v>N/A</v>
      </c>
      <c r="BI18" s="42" t="str">
        <f>_xlfn.XLOOKUP($E18,'Activity 2'!$B$30:$B$36,'Activity 2'!D$30:D$36,"N/A",0,1)</f>
        <v>N/A</v>
      </c>
      <c r="BJ18" s="110" t="str">
        <f>_xlfn.XLOOKUP($E18,'Activity 2'!$B$30:$B$36,'Activity 2'!E$30:E$36,"N/A",0,1)</f>
        <v>N/A</v>
      </c>
      <c r="BK18" s="110" t="str">
        <f>_xlfn.XLOOKUP($E18,'Activity 2'!$B$30:$B$36,'Activity 2'!F$30:F$36,"N/A",0,1)</f>
        <v>N/A</v>
      </c>
      <c r="BL18" s="110" t="str">
        <f>_xlfn.XLOOKUP($E18,'Activity 2'!$B$30:$B$36,'Activity 2'!G$30:G$36,"N/A",0,1)</f>
        <v>N/A</v>
      </c>
      <c r="BM18" s="110" t="str">
        <f>_xlfn.XLOOKUP($E18,'Activity 2'!$B$30:$B$36,'Activity 2'!H$30:H$36,"N/A",0,1)</f>
        <v>N/A</v>
      </c>
      <c r="BN18" s="110" t="str">
        <f>_xlfn.XLOOKUP($E18,'Activity 2'!$B$30:$B$36,'Activity 2'!I$30:I$36,"N/A",0,1)</f>
        <v>N/A</v>
      </c>
      <c r="BO18" s="110" t="str">
        <f>_xlfn.XLOOKUP($E18,'Activity 2'!$B$30:$B$36,'Activity 2'!J$30:J$36,"N/A",0,1)</f>
        <v>N/A</v>
      </c>
      <c r="BP18" s="110" t="str">
        <f>_xlfn.XLOOKUP($E18,'Activity 2'!$B$30:$B$36,'Activity 2'!K$30:K$36,"N/A",0,1)</f>
        <v>N/A</v>
      </c>
      <c r="BQ18" s="110" t="str">
        <f>_xlfn.XLOOKUP($E18,'Activity 2'!$B$30:$B$36,'Activity 2'!L$30:L$36,"N/A",0,1)</f>
        <v>N/A</v>
      </c>
      <c r="BR18" s="110" t="str">
        <f>_xlfn.XLOOKUP($E18,'Activity 2'!$B$30:$B$36,'Activity 2'!M$30:M$36,"N/A",0,1)</f>
        <v>N/A</v>
      </c>
      <c r="BS18" s="110" t="str">
        <f>_xlfn.XLOOKUP($E18,'Activity 2'!$B$30:$B$36,'Activity 2'!O$30:O$36,"N/A",0,1)</f>
        <v>N/A</v>
      </c>
      <c r="BT18" s="110" t="str">
        <f>_xlfn.XLOOKUP($E18,'Activity 2'!$B$30:$B$36,'Activity 2'!Q$30:Q$36,"N/A",0,1)</f>
        <v>N/A</v>
      </c>
      <c r="BU18" s="118"/>
      <c r="BV18" s="277" t="str">
        <f>_xlfn.XLOOKUP($E18,'Activity 3'!$B$20:$B$26,'Activity 3'!K$20:K$26,"N/A",0,1)</f>
        <v>N/A</v>
      </c>
      <c r="BW18" s="277" t="str">
        <f>_xlfn.XLOOKUP($E18,'Activity 3'!$B$20:$B$26,'Activity 3'!L$20:L$26,"N/A",0,1)</f>
        <v>N/A</v>
      </c>
      <c r="BX18" s="277" t="str">
        <f>_xlfn.XLOOKUP($E18,'Activity 3'!$B$20:$B$26,'Activity 3'!M$20:M$26,"N/A",0,1)</f>
        <v>N/A</v>
      </c>
      <c r="BY18" s="277" t="str">
        <f>_xlfn.XLOOKUP($E18,'Activity 3'!$B$20:$B$26,'Activity 3'!N$20:N$26,"N/A",0,1)</f>
        <v>N/A</v>
      </c>
      <c r="BZ18" s="277" t="str">
        <f>_xlfn.XLOOKUP($E18,'Activity 3'!$B$20:$B$26,'Activity 3'!O$20:O$26,"N/A",0,1)</f>
        <v>N/A</v>
      </c>
      <c r="CA18" s="277" t="str">
        <f>_xlfn.XLOOKUP($E18,'Activity 3'!$B$20:$B$26,'Activity 3'!R$20:R$26,"N/A",0,1)</f>
        <v>N/A</v>
      </c>
      <c r="CB18" s="110" t="str">
        <f>_xlfn.XLOOKUP($E18,'Activity 4'!$B$20:$B$26,'Activity 4'!$A$20:$A$26,"No",0,1)</f>
        <v>No</v>
      </c>
      <c r="CC18" s="110" t="str">
        <f>_xlfn.XLOOKUP($E18,'Activity 4'!$B$20:$B$26,'Activity 4'!L$20:L$26,"N/A",0,1)</f>
        <v>N/A</v>
      </c>
      <c r="CD18" s="110" t="str">
        <f>_xlfn.XLOOKUP($E18,'Activity 4'!$B$20:$B$26,'Activity 4'!I$20:I$26,"N/A",0,1)</f>
        <v>N/A</v>
      </c>
      <c r="CE18" s="110" t="str">
        <f>_xlfn.XLOOKUP($E18,'Activity 4'!$B$20:$B$26,'Activity 4'!M$20:M$26,"N/A",0,1)</f>
        <v>N/A</v>
      </c>
      <c r="CF18" s="110" t="str">
        <f>_xlfn.XLOOKUP($E18,'Activity 5'!$B$16:$B$22,'Activity 5'!$A$16:$A$22,"No",0,1)</f>
        <v>No</v>
      </c>
      <c r="CG18" s="110" t="str">
        <f>_xlfn.XLOOKUP($E18,'Activity 5'!$B$16:$B$22,'Activity 5'!J$16:J$22,"N/A",0,1)</f>
        <v>N/A</v>
      </c>
      <c r="CH18" s="110" t="str">
        <f>_xlfn.XLOOKUP($E18,'Activity 5'!$B$16:$B$22,'Activity 5'!K$16:K$22,"N/A",0,1)</f>
        <v>N/A</v>
      </c>
      <c r="CI18" s="110" t="str">
        <f>_xlfn.XLOOKUP($E18,'Activity 5'!$B$16:$B$22,'Activity 5'!N$16:N$22,"N/A",0,1)</f>
        <v>N/A</v>
      </c>
      <c r="CJ18" s="110" t="str">
        <f>_xlfn.XLOOKUP($E18,'Activity 5'!$B$16:$B$22,'Activity 5'!O$16:O$22,"N/A",0,1)</f>
        <v>N/A</v>
      </c>
      <c r="CK18" s="110" t="str">
        <f>_xlfn.XLOOKUP($E18,'Activity 5'!$B$16:$B$22,'Activity 5'!P$16:P$22,"N/A",0,1)</f>
        <v>N/A</v>
      </c>
      <c r="CL18" s="110" t="str">
        <f>_xlfn.XLOOKUP($E18,'Activity 5'!$B$16:$B$22,'Activity 5'!Q$16:Q$22,"N/A",0,1)</f>
        <v>N/A</v>
      </c>
      <c r="CM18" s="110" t="str">
        <f>_xlfn.XLOOKUP($E18,'Activity 5'!$B$16:$B$22,'Activity 5'!R$16:R$22,"N/A",0,1)</f>
        <v>N/A</v>
      </c>
      <c r="CN18" s="110" t="str">
        <f>_xlfn.XLOOKUP($E18,'Activity 6'!$B$21:$B$27,'Activity 6'!A$21:A$27,"No",0,1)</f>
        <v>No</v>
      </c>
      <c r="CO18" s="110" t="str">
        <f>_xlfn.XLOOKUP($E18,'Activity 6'!$B$21:$B$27,'Activity 6'!K$21:K$27,"N/A",0,1)</f>
        <v>N/A</v>
      </c>
      <c r="CP18" s="110" t="str">
        <f>_xlfn.XLOOKUP($E18,'Activity 6'!$B$21:$B$27,'Activity 6'!L$21:L$27,"N/A",0,1)</f>
        <v>N/A</v>
      </c>
      <c r="CQ18" s="110" t="str">
        <f>_xlfn.XLOOKUP($E18,'Activity 6'!$B$21:$B$27,'Activity 6'!M$21:M$27,"N/A",0,1)</f>
        <v>N/A</v>
      </c>
      <c r="CR18" s="110" t="str">
        <f>_xlfn.XLOOKUP($E18,'Activity 6'!$B$21:$B$27,'Activity 6'!N$21:N$27,"N/A",0,1)</f>
        <v>N/A</v>
      </c>
      <c r="CS18" s="110" t="str">
        <f>_xlfn.XLOOKUP($E18,'Activity 6'!$B$21:$B$27,'Activity 6'!O$21:O$27,"N/A",0,1)</f>
        <v>N/A</v>
      </c>
      <c r="CT18" s="110" t="str">
        <f>_xlfn.XLOOKUP($E18,'Activity 6'!$B$21:$B$27,'Activity 6'!P$21:P$27,"N/A",0,1)</f>
        <v>N/A</v>
      </c>
      <c r="CU18" s="110" t="str">
        <f>_xlfn.XLOOKUP($E18,'Activity 6'!$B$21:$B$27,'Activity 6'!Q$21:Q$27,"N/A",0,1)</f>
        <v>N/A</v>
      </c>
      <c r="CV18" s="110" t="str">
        <f>_xlfn.XLOOKUP($E18,'Activity 6'!$B$21:$B$27,'Activity 6'!R$21:R$27,"N/A",0,1)</f>
        <v>N/A</v>
      </c>
      <c r="CW18" s="110" t="str">
        <f>_xlfn.XLOOKUP($E18,'Activity 6'!$B$21:$B$27,'Activity 6'!S$21:S$27,"N/A",0,1)</f>
        <v>N/A</v>
      </c>
      <c r="CX18" s="110" t="str">
        <f>_xlfn.XLOOKUP($E18,'Activity 6'!$B$21:$B$27,'Activity 6'!T$21:T$27,"N/A",0,1)</f>
        <v>N/A</v>
      </c>
      <c r="CY18" s="110" t="str">
        <f>_xlfn.XLOOKUP($E18,'Activity 6'!$B$21:$B$27,'Activity 6'!U$21:U$27,"N/A",0,1)</f>
        <v>N/A</v>
      </c>
      <c r="CZ18" s="110" t="str">
        <f>_xlfn.XLOOKUP($E18,'Activity 6'!$B$36:$B$42,'Activity 6'!C$36:C$42,"N/A",0,1)</f>
        <v>N/A</v>
      </c>
      <c r="DA18" s="110" t="str">
        <f>_xlfn.XLOOKUP($E18,'Activity 6'!$B$36:$B$42,'Activity 6'!D$36:D$42,"N/A",0,1)</f>
        <v>N/A</v>
      </c>
      <c r="DB18" s="110" t="str">
        <f>_xlfn.XLOOKUP($E18,'Activity 6'!$B$36:$B$42,'Activity 6'!E$36:E$42,"N/A",0,1)</f>
        <v>N/A</v>
      </c>
      <c r="DC18" s="110" t="str">
        <f>_xlfn.XLOOKUP($E18,'Activity 6'!$B$36:$B$42,'Activity 6'!F$36:F$42,"N/A",0,1)</f>
        <v>N/A</v>
      </c>
      <c r="DD18" s="110" t="str">
        <f>_xlfn.XLOOKUP($E18,'Activity 6'!$B$36:$B$42,'Activity 6'!G$36:G$42,"N/A",0,1)</f>
        <v>N/A</v>
      </c>
      <c r="DE18" s="110" t="str">
        <f>_xlfn.XLOOKUP($E18,'Activity 6'!$B$36:$B$42,'Activity 6'!H$36:H$42,"N/A",0,1)</f>
        <v>N/A</v>
      </c>
      <c r="DF18" s="110" t="str">
        <f>_xlfn.XLOOKUP($E18,'Activity 6'!$B$36:$B$42,'Activity 6'!I$36:I$42,"N/A",0,1)</f>
        <v>N/A</v>
      </c>
      <c r="DG18" s="110" t="str">
        <f>_xlfn.XLOOKUP($E18,'Activity 6'!$B$36:$B$42,'Activity 6'!J$36:J$42,"N/A",0,1)</f>
        <v>N/A</v>
      </c>
      <c r="DH18" s="110" t="str">
        <f>_xlfn.XLOOKUP($E18,'Activity 6'!$B$36:$B$42,'Activity 6'!K$36:K$42,"N/A",0,1)</f>
        <v>N/A</v>
      </c>
      <c r="DI18" s="110" t="str">
        <f>_xlfn.XLOOKUP($E18,'Activity 6'!$B$36:$B$42,'Activity 6'!L$36:L$42,"N/A",0,1)</f>
        <v>N/A</v>
      </c>
      <c r="DJ18" s="110" t="str">
        <f>_xlfn.XLOOKUP($E18,'Activity 6'!$B$36:$B$42,'Activity 6'!M$36:M$42,"N/A",0,1)</f>
        <v>N/A</v>
      </c>
      <c r="DK18" s="110" t="str">
        <f>_xlfn.XLOOKUP($E18,'Activity 6'!$B$36:$B$42,'Activity 6'!N$36:N$42,"N/A",0,1)</f>
        <v>N/A</v>
      </c>
      <c r="DL18" s="110" t="str">
        <f>_xlfn.XLOOKUP($E18,'Activity 6'!$B$46:$B$52,'Activity 6'!C$46:C$52,"N/A",0,1)</f>
        <v>N/A</v>
      </c>
      <c r="DM18" s="110" t="str">
        <f>_xlfn.XLOOKUP($E18,'Activity 6'!$B$46:$B$52,'Activity 6'!D$46:D$52,"N/A",0,1)</f>
        <v>N/A</v>
      </c>
      <c r="DN18" s="110" t="str">
        <f>_xlfn.XLOOKUP($E18,'Activity 6'!$B$46:$B$52,'Activity 6'!E$46:E$52,"N/A",0,1)</f>
        <v>N/A</v>
      </c>
      <c r="DO18" s="110" t="str">
        <f>_xlfn.XLOOKUP($E18,'Activity 6'!$B$46:$B$52,'Activity 6'!F$46:F$52,"N/A",0,1)</f>
        <v>N/A</v>
      </c>
      <c r="DP18" s="110" t="str">
        <f>_xlfn.XLOOKUP($E18,'Activity 6'!$B$46:$B$52,'Activity 6'!G$46:G$52,"N/A",0,1)</f>
        <v>N/A</v>
      </c>
      <c r="DQ18" s="110" t="str">
        <f>_xlfn.XLOOKUP($E18,'Activity 6'!$B$46:$B$52,'Activity 6'!H$46:H$52,"N/A",0,1)</f>
        <v>N/A</v>
      </c>
      <c r="DR18" s="110" t="str">
        <f>_xlfn.XLOOKUP($E18,'Activity 6'!$B$46:$B$52,'Activity 6'!I$46:I$52,"N/A",0,1)</f>
        <v>N/A</v>
      </c>
      <c r="DS18" s="110" t="str">
        <f>_xlfn.XLOOKUP($E18,'Activity 6'!$B$46:$B$52,'Activity 6'!J$46:J$52,"N/A",0,1)</f>
        <v>N/A</v>
      </c>
      <c r="DT18" s="110" t="str">
        <f>_xlfn.XLOOKUP($E18,'Activity 6'!$B$46:$B$52,'Activity 6'!K$46:K$52,"N/A",0,1)</f>
        <v>N/A</v>
      </c>
      <c r="DU18" s="110" t="str">
        <f>_xlfn.XLOOKUP($E18,'Activity 6'!$B$46:$B$52,'Activity 6'!M$46:M$52,"N/A",0,1)</f>
        <v>N/A</v>
      </c>
      <c r="DV18" s="110" t="str">
        <f>_xlfn.XLOOKUP($E18,'Activity 7'!$B$20:$B$26,'Activity 7'!$A$20:$A$26,"No",0,1)</f>
        <v>No</v>
      </c>
      <c r="DW18" s="110" t="str">
        <f>_xlfn.XLOOKUP($E18,'Activity 7'!$B$20:$B$26,'Activity 7'!M$20:M$26,"N/A",0,1)</f>
        <v>N/A</v>
      </c>
      <c r="DX18" s="110" t="str">
        <f>_xlfn.XLOOKUP($E18,'Activity 7'!$B$20:$B$26,'Activity 7'!K$20:K$26,"N/A",0,1)</f>
        <v>N/A</v>
      </c>
      <c r="DY18" s="110" t="str">
        <f>_xlfn.XLOOKUP($E18,'Activity 7'!$B$20:$B$26,'Activity 7'!N$20:N$26,"N/A",0,1)</f>
        <v>N/A</v>
      </c>
      <c r="DZ18" s="110" t="str">
        <f>_xlfn.XLOOKUP($E18,'Activity 7'!$B$20:$B$26,'Activity 7'!O$20:O$26,"N/A",0,1)</f>
        <v>N/A</v>
      </c>
      <c r="EA18" s="110" t="str">
        <f>_xlfn.XLOOKUP($E18,'Activity 7'!$B$20:$B$26,'Activity 7'!P$20:P$26,"N/A",0,1)</f>
        <v>N/A</v>
      </c>
      <c r="EB18" s="110" t="str">
        <f>_xlfn.XLOOKUP($E18,'Activity 7'!$B$20:$B$26,'Activity 7'!Q$20:Q$26,"N/A",0,1)</f>
        <v>N/A</v>
      </c>
      <c r="EC18" s="110" t="str">
        <f>_xlfn.XLOOKUP($E18,'Activity 7'!$B$20:$B$26,'Activity 7'!R$20:R$26,"N/A",0,1)</f>
        <v>N/A</v>
      </c>
      <c r="ED18" s="110" t="str">
        <f>_xlfn.XLOOKUP($E18,'Activity 7'!$B$20:$B$26,'Activity 7'!S$20:S$26,"N/A",0,1)</f>
        <v>N/A</v>
      </c>
      <c r="EE18" s="110" t="str">
        <f>_xlfn.XLOOKUP($E18,'Activity 7'!$B$20:$B$26,'Activity 7'!T$20:T$26,"N/A",0,1)</f>
        <v>N/A</v>
      </c>
      <c r="EF18" s="110" t="str">
        <f>_xlfn.XLOOKUP($E18,'Activity 7'!$B$20:$B$26,'Activity 7'!U$20:U$26,"N/A",0,1)</f>
        <v>N/A</v>
      </c>
      <c r="EG18" s="110" t="str">
        <f>_xlfn.XLOOKUP($E18,'Activity 7'!$B$20:$B$26,'Activity 7'!V$20:V$26,"N/A",0,1)</f>
        <v>N/A</v>
      </c>
      <c r="EH18" s="110" t="str">
        <f>_xlfn.XLOOKUP($E18,'Activity 7'!$B$30:$B$36,'Activity 7'!E$30:E$36,"N/A",0,1)</f>
        <v>N/A</v>
      </c>
      <c r="EI18" s="110" t="str">
        <f>_xlfn.XLOOKUP($E18,'Activity 7'!$B$30:$B$36,'Activity 7'!G$30:G$36,"N/A",0,1)</f>
        <v>N/A</v>
      </c>
      <c r="EJ18" s="110" t="str">
        <f>_xlfn.XLOOKUP($E18,'Activity 7'!$B$30:$B$36,'Activity 7'!I$30:I$36,"N/A",0,1)</f>
        <v>N/A</v>
      </c>
      <c r="EK18" s="110" t="str">
        <f>_xlfn.XLOOKUP($E18,'Activity 7'!$B$30:$B$36,'Activity 7'!J$30:J$36,"N/A",0,1)</f>
        <v>N/A</v>
      </c>
      <c r="EL18" s="110" t="str">
        <f>_xlfn.XLOOKUP($E18,'Activity 7'!$B$30:$B$36,'Activity 7'!K$30:K$36,"N/A",0,1)</f>
        <v>N/A</v>
      </c>
      <c r="EM18" s="110" t="str">
        <f>_xlfn.XLOOKUP($E18,'Activity 7'!$B$30:$B$36,'Activity 7'!L$30:L$36,"N/A",0,1)</f>
        <v>N/A</v>
      </c>
      <c r="EN18" s="110" t="str">
        <f>_xlfn.XLOOKUP($E18,'Activity 7'!$B$30:$B$36,'Activity 7'!M$30:M$36,"N/A",0,1)</f>
        <v>N/A</v>
      </c>
      <c r="EO18" s="110" t="str">
        <f>_xlfn.XLOOKUP($E18,'Activity 7'!$B$30:$B$36,'Activity 7'!N$30:N$36,"N/A",0,1)</f>
        <v>N/A</v>
      </c>
      <c r="EP18" s="110" t="str">
        <f>_xlfn.XLOOKUP($E18,'Activity 7'!$B$30:$B$36,'Activity 7'!P$30:P$36,"N/A",0,1)</f>
        <v>N/A</v>
      </c>
      <c r="EQ18" s="110" t="str">
        <f>_xlfn.XLOOKUP($E18,'Activity 8'!$B$20:$B$26,'Activity 8'!A$20:A$26,"No",0,1)</f>
        <v>No</v>
      </c>
      <c r="ER18" s="110" t="str">
        <f>_xlfn.XLOOKUP($E18,'Activity 8'!$B$20:$B$26,'Activity 8'!I$20:I$26,"N/A",0,1)</f>
        <v>N/A</v>
      </c>
      <c r="ES18" s="110" t="str">
        <f>_xlfn.XLOOKUP($E18,'Activity 8'!$B$20:$B$26,'Activity 8'!J$20:J$26,"N/A",0,1)</f>
        <v>N/A</v>
      </c>
      <c r="ET18" s="110" t="str">
        <f>_xlfn.XLOOKUP($E18,'Activity 8'!$B$20:$B$26,'Activity 8'!K$20:K$26,"N/A",0,1)</f>
        <v>N/A</v>
      </c>
      <c r="EU18" s="110" t="str">
        <f>_xlfn.XLOOKUP($E18,'Activity 8'!$B$20:$B$26,'Activity 8'!L$20:L$26,"N/A",0,1)</f>
        <v>N/A</v>
      </c>
      <c r="EV18" s="110" t="str">
        <f>_xlfn.XLOOKUP($E18,'Activity 8'!$B$20:$B$26,'Activity 8'!M$20:M$26,"N/A",0,1)</f>
        <v>N/A</v>
      </c>
      <c r="EW18" s="110" t="str">
        <f>_xlfn.XLOOKUP($E18,'Activity 8'!$B$20:$B$26,'Activity 8'!N$20:N$26,"N/A",0,1)</f>
        <v>N/A</v>
      </c>
      <c r="EX18" s="110" t="str">
        <f>_xlfn.XLOOKUP($E18,'Activity 8'!$B$20:$B$26,'Activity 8'!O$20:O$26,"N/A",0,1)</f>
        <v>N/A</v>
      </c>
      <c r="EY18" s="110" t="str">
        <f>_xlfn.XLOOKUP($E18,'Activity 8'!$B$20:$B$26,'Activity 8'!P$20:P$26,"N/A",0,1)</f>
        <v>N/A</v>
      </c>
      <c r="EZ18" s="110" t="str">
        <f>_xlfn.XLOOKUP($E18,'Activity 8'!$B$20:$B$26,'Activity 8'!Q$20:Q$26,"N/A",0,1)</f>
        <v>N/A</v>
      </c>
      <c r="FA18" s="110" t="str">
        <f>_xlfn.XLOOKUP($E18,'Activity 8'!$B$20:$B$26,'Activity 8'!R$20:R$26,"N/A",0,1)</f>
        <v>N/A</v>
      </c>
      <c r="FB18" s="110" t="str">
        <f>_xlfn.XLOOKUP($E18,'Activity 8'!$B$20:$B$26,'Activity 8'!S$20:S$26,"N/A",0,1)</f>
        <v>N/A</v>
      </c>
      <c r="FC18" s="110" t="str">
        <f>_xlfn.XLOOKUP($E18,'Activity 8'!$B$20:$B$26,'Activity 8'!T$20:T$26,"N/A",0,1)</f>
        <v>N/A</v>
      </c>
      <c r="FD18" s="110" t="str">
        <f>_xlfn.XLOOKUP($E18,'Activity 8'!$B$20:$B$26,'Activity 8'!U$20:U$26,"N/A",0,1)</f>
        <v>N/A</v>
      </c>
      <c r="FE18" s="110" t="str">
        <f>_xlfn.XLOOKUP($E18,'Activity 8'!$B$20:$B$26,'Activity 8'!V$20:V$26,"N/A",0,1)</f>
        <v>N/A</v>
      </c>
      <c r="FF18" s="116" t="str">
        <f>_xlfn.XLOOKUP($E18,'Activity 8'!$B$30:$B$36,'Activity 8'!D$30:D$36,"N/A",0,1)</f>
        <v>N/A</v>
      </c>
      <c r="FG18" s="116" t="str">
        <f>_xlfn.XLOOKUP($E18,'Activity 8'!$B$30:$B$36,'Activity 8'!E$30:E$36,"N/A",0,1)</f>
        <v>N/A</v>
      </c>
      <c r="FH18" s="116" t="str">
        <f>_xlfn.XLOOKUP($E18,'Activity 8'!$B$30:$B$36,'Activity 8'!F$30:F$36,"N/A",0,1)</f>
        <v>N/A</v>
      </c>
      <c r="FI18" s="116" t="str">
        <f>_xlfn.XLOOKUP($E18,'Activity 8'!$B$30:$B$36,'Activity 8'!G$30:G$36,"N/A",0,1)</f>
        <v>N/A</v>
      </c>
      <c r="FJ18" s="116" t="str">
        <f>_xlfn.XLOOKUP($E18,'Activity 8'!$B$30:$B$36,'Activity 8'!H$30:H$36,"N/A",0,1)</f>
        <v>N/A</v>
      </c>
      <c r="FK18" s="116" t="str">
        <f>_xlfn.XLOOKUP($E18,'Activity 8'!$B$30:$B$36,'Activity 8'!I$30:I$36,"N/A",0,1)</f>
        <v>N/A</v>
      </c>
      <c r="FL18" s="116" t="str">
        <f>_xlfn.XLOOKUP($E18,'Activity 8'!$B$30:$B$36,'Activity 8'!J$30:J$36,"N/A",0,1)</f>
        <v>N/A</v>
      </c>
      <c r="FM18" s="116" t="str">
        <f>_xlfn.XLOOKUP($E18,'Activity 8'!$B$30:$B$36,'Activity 8'!K$30:K$36,"N/A",0,1)</f>
        <v>N/A</v>
      </c>
      <c r="FN18" s="116" t="str">
        <f>_xlfn.XLOOKUP($E18,'Activity 8'!$B$30:$B$36,'Activity 8'!L$30:L$36,"N/A",0,1)</f>
        <v>N/A</v>
      </c>
      <c r="FO18" s="116" t="str">
        <f>_xlfn.XLOOKUP($E18,'Activity 8'!$B$30:$B$36,'Activity 8'!M$30:M$36,"N/A",0,1)</f>
        <v>N/A</v>
      </c>
      <c r="FP18" s="116" t="str">
        <f>_xlfn.XLOOKUP($E18,'Activity 8'!$B$30:$B$36,'Activity 8'!N$30:N$36,"N/A",0,1)</f>
        <v>N/A</v>
      </c>
      <c r="FQ18" s="116" t="str">
        <f>_xlfn.XLOOKUP($E18,'Activity 8'!$B$30:$B$36,'Activity 8'!P$30:P$36,"N/A",0,1)</f>
        <v>N/A</v>
      </c>
      <c r="FR18" s="110" t="str">
        <f>_xlfn.XLOOKUP(E18,'Activity 9'!$B$20:$B$26,'Activity 9'!$A$20:$A$26,"No",0,1)</f>
        <v>No</v>
      </c>
      <c r="FS18" s="110" t="str">
        <f>_xlfn.XLOOKUP($E18,'Activity 9'!$B$20:$B$26,'Activity 9'!J$20:J$26,"N/A",0,1)</f>
        <v>N/A</v>
      </c>
      <c r="FT18" s="110" t="str">
        <f>_xlfn.XLOOKUP($E18,'Activity 9'!$B$20:$B$26,'Activity 9'!K$20:K$26,"N/A",0,1)</f>
        <v>N/A</v>
      </c>
      <c r="FU18" s="110" t="str">
        <f>_xlfn.XLOOKUP($E18,'Activity 9'!$B$20:$B$26,'Activity 9'!L$20:L$26,"N/A",0,1)</f>
        <v>N/A</v>
      </c>
      <c r="FV18" s="110" t="str">
        <f>_xlfn.XLOOKUP($E18,'Activity 9'!$B$20:$B$26,'Activity 9'!M$20:M$26,"N/A",0,1)</f>
        <v>N/A</v>
      </c>
      <c r="FW18" s="110" t="str">
        <f>_xlfn.XLOOKUP($E18,'Activity 9'!$B$20:$B$26,'Activity 9'!N$20:N$26,"N/A",0,1)</f>
        <v>N/A</v>
      </c>
      <c r="FX18" s="110" t="str">
        <f>_xlfn.XLOOKUP($E18,'Activity 9'!$B$20:$B$26,'Activity 9'!O$20:O$26,"N/A",0,1)</f>
        <v>N/A</v>
      </c>
      <c r="FY18" s="110" t="str">
        <f>_xlfn.XLOOKUP($E18,'Activity 9'!$B$20:$B$26,'Activity 9'!P$20:P$26,"N/A",0,1)</f>
        <v>N/A</v>
      </c>
      <c r="FZ18" s="110" t="str">
        <f>_xlfn.XLOOKUP($E18,'Activity 9'!$B$20:$B$26,'Activity 9'!Q$20:Q$26,"N/A",0,1)</f>
        <v>N/A</v>
      </c>
      <c r="GA18" s="110" t="str">
        <f>_xlfn.XLOOKUP($E18,'Activity 9'!$B$20:$B$26,'Activity 9'!R$20:R$26,"N/A",0,1)</f>
        <v>N/A</v>
      </c>
      <c r="GB18" s="110" t="str">
        <f>_xlfn.XLOOKUP($E18,'Activity 9'!$B$20:$B$26,'Activity 9'!S$20:S$26,"N/A",0,1)</f>
        <v>N/A</v>
      </c>
      <c r="GC18" s="110" t="str">
        <f>_xlfn.XLOOKUP($E18,'Activity 9'!$B$20:$B$26,'Activity 9'!T$20:T$26,"N/A",0,1)</f>
        <v>N/A</v>
      </c>
      <c r="GD18" s="110" t="str">
        <f>_xlfn.XLOOKUP($E18,'Activity 9'!$B$30:$B$36,'Activity 9'!E$30:E$36,"N/A",0,1)</f>
        <v>N/A</v>
      </c>
      <c r="GE18" s="110" t="str">
        <f>_xlfn.XLOOKUP($E18,'Activity 9'!$B$30:$B$36,'Activity 9'!F$30:F$36,"N/A",0,1)</f>
        <v>N/A</v>
      </c>
      <c r="GF18" s="110" t="str">
        <f>_xlfn.XLOOKUP($E18,'Activity 9'!$B$30:$B$36,'Activity 9'!G$30:G$36,"N/A",0,1)</f>
        <v>N/A</v>
      </c>
      <c r="GG18" s="110" t="str">
        <f>_xlfn.XLOOKUP($E18,'Activity 9'!$B$30:$B$36,'Activity 9'!H$30:H$36,"N/A",0,1)</f>
        <v>N/A</v>
      </c>
      <c r="GH18" s="110" t="str">
        <f>_xlfn.XLOOKUP($E18,'Activity 9'!$B$30:$B$36,'Activity 9'!I$30:I$36,"N/A",0,1)</f>
        <v>N/A</v>
      </c>
      <c r="GI18" s="110" t="str">
        <f>_xlfn.XLOOKUP($E18,'Activity 9'!$B$30:$B$36,'Activity 9'!J$30:J$36,"N/A",0,1)</f>
        <v>N/A</v>
      </c>
      <c r="GJ18" s="110" t="str">
        <f>_xlfn.XLOOKUP($E18,'Activity 9'!$B$30:$B$36,'Activity 9'!K$30:K$36,"N/A",0,1)</f>
        <v>N/A</v>
      </c>
      <c r="GK18" s="110" t="str">
        <f>_xlfn.XLOOKUP($E18,'Activity 9'!$B$30:$B$36,'Activity 9'!L$30:L$36,"N/A",0,1)</f>
        <v>N/A</v>
      </c>
      <c r="GL18" s="110" t="str">
        <f>_xlfn.XLOOKUP($E18,'Activity 9'!$B$30:$B$36,'Activity 9'!N$30:N$36,"N/A",0,1)</f>
        <v>N/A</v>
      </c>
      <c r="GM18" s="110" t="str">
        <f>_xlfn.XLOOKUP($E18,'Activity 9'!$B$30:$B$36,'Activity 9'!O$30:O$36,"N/A",0,1)</f>
        <v>N/A</v>
      </c>
      <c r="GN18" s="110" t="str">
        <f>_xlfn.XLOOKUP($E18,'Activity 9'!$B$30:$B$36,'Activity 9'!Q$30:Q$36,"N/A",0,1)</f>
        <v>N/A</v>
      </c>
      <c r="GO18" s="110" t="str">
        <f>_xlfn.XLOOKUP($E18,'Activity 10'!$B$20:$B$26,'Activity 10'!A$20:A$26,"No",0,1)</f>
        <v>No</v>
      </c>
      <c r="GP18" s="110" t="str">
        <f>_xlfn.XLOOKUP($E18,'Activity 10'!$B$20:$B$26,'Activity 10'!J$20:J$26,"N/A",0,1)</f>
        <v>N/A</v>
      </c>
      <c r="GQ18" s="110" t="str">
        <f>_xlfn.XLOOKUP($E18,'Activity 10'!$B$20:$B$26,'Activity 10'!K$20:K$26,"N/A",0,1)</f>
        <v>N/A</v>
      </c>
      <c r="GR18" s="110" t="str">
        <f>_xlfn.XLOOKUP($E18,'Activity 10'!$B$20:$B$26,'Activity 10'!L$20:L$26,"N/A",0,1)</f>
        <v>N/A</v>
      </c>
      <c r="GS18" s="110" t="str">
        <f>_xlfn.XLOOKUP($E18,'Activity 10'!$B$20:$B$26,'Activity 10'!M$20:M$26,"N/A",0,1)</f>
        <v>N/A</v>
      </c>
      <c r="GT18" s="110" t="str">
        <f>_xlfn.XLOOKUP($E18,'Activity 10'!$B$20:$B$26,'Activity 10'!N$20:N$26,"N/A",0,1)</f>
        <v>N/A</v>
      </c>
      <c r="GU18" s="110" t="str">
        <f>_xlfn.XLOOKUP($E18,'Activity 10'!$B$20:$B$26,'Activity 10'!O$20:O$26,"N/A",0,1)</f>
        <v>N/A</v>
      </c>
      <c r="GV18" s="110" t="str">
        <f>_xlfn.XLOOKUP($E18,'Activity 10'!$B$20:$B$26,'Activity 10'!P$20:P$26,"N/A",0,1)</f>
        <v>N/A</v>
      </c>
      <c r="GW18" s="110" t="str">
        <f>_xlfn.XLOOKUP($E18,'Activity 10'!$B$20:$B$26,'Activity 10'!Q$20:Q$26,"N/A",0,1)</f>
        <v>N/A</v>
      </c>
      <c r="GX18" s="110" t="str">
        <f>_xlfn.XLOOKUP($E18,'Activity 10'!$B$20:$B$26,'Activity 10'!R$20:R$26,"N/A",0,1)</f>
        <v>N/A</v>
      </c>
      <c r="GY18" s="110" t="str">
        <f>_xlfn.XLOOKUP($E18,'Activity 10'!$B$20:$B$26,'Activity 10'!S$20:S$26,"N/A",0,1)</f>
        <v>N/A</v>
      </c>
      <c r="GZ18" s="110" t="str">
        <f>_xlfn.XLOOKUP($E18,'Activity 10'!$B$20:$B$26,'Activity 10'!T$20:T$26,"N/A",0,1)</f>
        <v>N/A</v>
      </c>
      <c r="HA18" s="110" t="str">
        <f>_xlfn.XLOOKUP($E18,'Activity 10'!$B$20:$B$26,'Activity 10'!U$20:U$26,"N/A",0,1)</f>
        <v>N/A</v>
      </c>
      <c r="HB18" s="110" t="str">
        <f>_xlfn.XLOOKUP($E18,'Activity 10'!$B$20:$B$26,'Activity 10'!V$20:V$26,"N/A",0,1)</f>
        <v>N/A</v>
      </c>
      <c r="HC18" s="110" t="str">
        <f>_xlfn.XLOOKUP($E18,'Activity 10'!$B$30:$B$36,'Activity 10'!E$30:E$36,"N/A",0,1)</f>
        <v>N/A</v>
      </c>
      <c r="HD18" s="110" t="str">
        <f>_xlfn.XLOOKUP($E18,'Activity 10'!$B$30:$B$36,'Activity 10'!F$30:F$36,"N/A",0,1)</f>
        <v>N/A</v>
      </c>
      <c r="HE18" s="110" t="str">
        <f>_xlfn.XLOOKUP($E18,'Activity 10'!$B$30:$B$36,'Activity 10'!G$30:G$36,"N/A",0,1)</f>
        <v>N/A</v>
      </c>
      <c r="HF18" s="110" t="str">
        <f>_xlfn.XLOOKUP($E18,'Activity 10'!$B$30:$B$36,'Activity 10'!H$30:H$36,"N/A",0,1)</f>
        <v>N/A</v>
      </c>
      <c r="HG18" s="110" t="str">
        <f>_xlfn.XLOOKUP($E18,'Activity 10'!$B$30:$B$36,'Activity 10'!I$30:I$36,"N/A",0,1)</f>
        <v>N/A</v>
      </c>
      <c r="HH18" s="110" t="str">
        <f>_xlfn.XLOOKUP($E18,'Activity 10'!$B$30:$B$36,'Activity 10'!J$30:J$36,"N/A",0,1)</f>
        <v>N/A</v>
      </c>
      <c r="HI18" s="110" t="str">
        <f>_xlfn.XLOOKUP($E18,'Activity 10'!$B$30:$B$36,'Activity 10'!K$30:K$36,"N/A",0,1)</f>
        <v>N/A</v>
      </c>
      <c r="HJ18" s="110" t="str">
        <f>_xlfn.XLOOKUP($E18,'Activity 10'!$B$30:$B$36,'Activity 10'!L$30:L$36,"N/A",0,1)</f>
        <v>N/A</v>
      </c>
      <c r="HK18" s="110" t="str">
        <f>_xlfn.XLOOKUP($E18,'Activity 10'!$B$30:$B$36,'Activity 10'!M$30:M$36,"N/A",0,1)</f>
        <v>N/A</v>
      </c>
      <c r="HL18" s="110" t="str">
        <f>_xlfn.XLOOKUP($E18,'Activity 10'!$B$30:$B$36,'Activity 10'!N$30:N$36,"N/A",0,1)</f>
        <v>N/A</v>
      </c>
      <c r="HM18" s="110" t="str">
        <f>_xlfn.XLOOKUP($E18,'Activity 10'!$B$30:$B$36,'Activity 10'!P$30:P$36,"N/A",0,1)</f>
        <v>N/A</v>
      </c>
      <c r="HN18" s="110" t="str">
        <f>_xlfn.XLOOKUP($E18,'Competitive Activity 1'!B$18:B$24,'Competitive Activity 1'!A$18:A$24,"No",0,1)</f>
        <v>No</v>
      </c>
      <c r="HO18" s="110" t="str">
        <f>_xlfn.XLOOKUP($E18,'Competitive Activity 1'!$B$18:$B$24,'Competitive Activity 1'!H$18:H$24,"N/A",0,1)</f>
        <v>N/A</v>
      </c>
      <c r="HP18" s="110" t="str">
        <f>_xlfn.XLOOKUP($E18,'Competitive Activity 1'!$B$18:$B$24,'Competitive Activity 1'!I$18:I$24,"N/A",0,1)</f>
        <v>N/A</v>
      </c>
      <c r="HQ18" s="110" t="str">
        <f>_xlfn.XLOOKUP($E18,'Competitive Activity 1'!$B$18:$B$24,'Competitive Activity 1'!J$18:J$24,"N/A",0,1)</f>
        <v>N/A</v>
      </c>
      <c r="HR18" s="110" t="str">
        <f>_xlfn.XLOOKUP($E18,'Competitive Activity 1'!$B$18:$B$24,'Competitive Activity 1'!K$18:K$24,"N/A",0,1)</f>
        <v>N/A</v>
      </c>
      <c r="HS18" s="110" t="str">
        <f>_xlfn.XLOOKUP($E18,'Competitive Activity 1'!$B$18:$B$24,'Competitive Activity 1'!L$18:L$24,"N/A",0,1)</f>
        <v>N/A</v>
      </c>
      <c r="HT18" s="110" t="str">
        <f>_xlfn.XLOOKUP($E18,'Competitive Activity 1'!$B$18:$B$24,'Competitive Activity 1'!M$18:M$24,"N/A",0,1)</f>
        <v>N/A</v>
      </c>
      <c r="HU18" s="110" t="str">
        <f>_xlfn.XLOOKUP($E18,'Competitive Activity 1'!$B$18:$B$24,'Competitive Activity 1'!N$18:N$24,"N/A",0,1)</f>
        <v>N/A</v>
      </c>
      <c r="HV18" s="110" t="str">
        <f>_xlfn.XLOOKUP($E18,'Competitive Activity 1'!$B$18:$B$24,'Competitive Activity 1'!O$18:O$24,"N/A",0,1)</f>
        <v>N/A</v>
      </c>
      <c r="HW18" s="110" t="str">
        <f>_xlfn.XLOOKUP($E18,'Competitive Activity 1'!$B$18:$B$24,'Competitive Activity 1'!P$18:P$24,"N/A",0,1)</f>
        <v>N/A</v>
      </c>
      <c r="HX18" s="110" t="str">
        <f>_xlfn.XLOOKUP($E18,'Competitive Activity 1'!$B$18:$B$24,'Competitive Activity 1'!Q$18:Q$24,"N/A",0,1)</f>
        <v>N/A</v>
      </c>
      <c r="HY18" s="110" t="str">
        <f>_xlfn.XLOOKUP($E18,'Competitive Activity 1'!$B$18:$B$24,'Competitive Activity 1'!R$18:R$24,"N/A",0,1)</f>
        <v>N/A</v>
      </c>
      <c r="HZ18" s="110" t="str">
        <f>_xlfn.XLOOKUP($E18,'Competitive Activity 1'!$B$18:$B$24,'Competitive Activity 1'!S$18:S$24,"N/A",0,1)</f>
        <v>N/A</v>
      </c>
      <c r="IA18" s="110" t="str">
        <f>_xlfn.XLOOKUP($E18,'Competitive Activity 1'!$B$18:$B$24,'Competitive Activity 1'!T$18:T$24,"N/A",0,1)</f>
        <v>N/A</v>
      </c>
      <c r="IB18" s="110" t="str">
        <f>_xlfn.XLOOKUP($E18,'Competitive Activity 1'!$B$18:$B$24,'Competitive Activity 1'!U$18:U$24,"N/A",0,1)</f>
        <v>N/A</v>
      </c>
      <c r="IC18" s="110" t="str">
        <f>_xlfn.XLOOKUP($E18,'Competitive Activity 1'!$B$28:$B$34,'Competitive Activity 1'!C$28:C$34,"N/A",0,1)</f>
        <v>N/A</v>
      </c>
      <c r="ID18" s="110" t="str">
        <f>_xlfn.XLOOKUP($E18,'Competitive Activity 1'!$B$28:$B$34,'Competitive Activity 1'!D$28:D$34,"N/A",0,1)</f>
        <v>N/A</v>
      </c>
      <c r="IE18" s="110" t="str">
        <f>_xlfn.XLOOKUP($E18,'Competitive Activity 1'!$B$28:$B$34,'Competitive Activity 1'!E$28:E$34,"N/A",0,1)</f>
        <v>N/A</v>
      </c>
      <c r="IF18" s="110" t="str">
        <f>_xlfn.XLOOKUP($E18,'Competitive Activity 1'!$B$28:$B$34,'Competitive Activity 1'!F$28:F$34,"N/A",0,1)</f>
        <v>N/A</v>
      </c>
      <c r="IG18" s="110" t="str">
        <f>_xlfn.XLOOKUP($E18,'Competitive Activity 1'!$B$28:$B$34,'Competitive Activity 1'!G$28:G$34,"N/A",0,1)</f>
        <v>N/A</v>
      </c>
      <c r="IH18" s="110" t="str">
        <f>_xlfn.XLOOKUP($E18,'Competitive Activity 1'!$B$28:$B$34,'Competitive Activity 1'!H$28:H$34,"N/A",0,1)</f>
        <v>N/A</v>
      </c>
      <c r="II18" s="110" t="str">
        <f>_xlfn.XLOOKUP($E18,'Competitive Activity 1'!$B$28:$B$34,'Competitive Activity 1'!I$28:I$34,"N/A",0,1)</f>
        <v>N/A</v>
      </c>
      <c r="IJ18" s="110" t="str">
        <f>_xlfn.XLOOKUP($E18,'Competitive Activity 1'!$B$28:$B$34,'Competitive Activity 1'!J$28:J$34,"N/A",0,1)</f>
        <v>N/A</v>
      </c>
      <c r="IK18" s="110" t="str">
        <f>_xlfn.XLOOKUP($E18,'Competitive Activity 1'!$B$28:$B$34,'Competitive Activity 1'!K$28:K$34,"N/A",0,1)</f>
        <v>N/A</v>
      </c>
      <c r="IL18" s="110" t="str">
        <f>_xlfn.XLOOKUP($E18,'Competitive Activity 1'!$B$28:$B$34,'Competitive Activity 1'!M$28:M$34,"N/A",0,1)</f>
        <v>N/A</v>
      </c>
      <c r="IM18" s="110" t="str">
        <f>_xlfn.XLOOKUP($E18,'Competitive Activity 1'!$B$28:$B$34,'Competitive Activity 1'!N$28:N$34,"N/A",0,1)</f>
        <v>N/A</v>
      </c>
      <c r="IN18" s="110" t="str">
        <f>_xlfn.XLOOKUP($E18,'Competitive Activity 1'!$B$28:$B$34,'Competitive Activity 1'!P$28:P$34,"N/A",0,1)</f>
        <v>N/A</v>
      </c>
      <c r="IO18" s="110" t="str">
        <f>_xlfn.XLOOKUP($E18,'Competitive Activity 2'!$B$20:$B$26,'Competitive Activity 2'!A$20:A$26,"No",0)</f>
        <v>No</v>
      </c>
      <c r="IP18" s="110" t="str">
        <f>_xlfn.XLOOKUP($E18,'Competitive Activity 2'!$B$20:$B$26,'Competitive Activity 2'!L$20:L$26,"N/A",0)</f>
        <v>N/A</v>
      </c>
      <c r="IQ18" s="110" t="str">
        <f>_xlfn.XLOOKUP($E18,'Competitive Activity 2'!$B$20:$B$26,'Competitive Activity 2'!M$20:M$26,"N/A",0)</f>
        <v>N/A</v>
      </c>
      <c r="IR18" s="110" t="str">
        <f>_xlfn.XLOOKUP($E18,'Competitive Activity 2'!$B$20:$B$26,'Competitive Activity 2'!N$20:N$26,"N/A",0)</f>
        <v>N/A</v>
      </c>
      <c r="IS18" s="110" t="str">
        <f>_xlfn.XLOOKUP($E18,'Competitive Activity 2'!$B$20:$B$26,'Competitive Activity 2'!O$20:O$26,"N/A",0)</f>
        <v>N/A</v>
      </c>
      <c r="IT18" s="110" t="str">
        <f>_xlfn.XLOOKUP($E18,'Competitive Activity 2'!$B$20:$B$26,'Competitive Activity 2'!P$20:P$26,"N/A",0)</f>
        <v>N/A</v>
      </c>
      <c r="IU18" s="110" t="str">
        <f>_xlfn.XLOOKUP($E18,'Competitive Activity 2'!$B$20:$B$26,'Competitive Activity 2'!Q$20:Q$26,"N/A",0)</f>
        <v>N/A</v>
      </c>
      <c r="IV18" s="110" t="str">
        <f>_xlfn.XLOOKUP($E18,'Competitive Activity 2'!$B$20:$B$26,'Competitive Activity 2'!R$20:R$26,"N/A",0)</f>
        <v>N/A</v>
      </c>
      <c r="IW18" s="110" t="str">
        <f>_xlfn.XLOOKUP($E18,'Competitive Activity 2'!$B$20:$B$26,'Competitive Activity 2'!S$20:S$26,"N/A",0)</f>
        <v>N/A</v>
      </c>
      <c r="IX18" s="110" t="str">
        <f>_xlfn.XLOOKUP($E18,'Competitive Activity 2'!$B$20:$B$26,'Competitive Activity 2'!T$20:T$26,"N/A",0)</f>
        <v>N/A</v>
      </c>
      <c r="IY18" s="110" t="str">
        <f>_xlfn.XLOOKUP($E18,'Competitive Activity 2'!$B$20:$B$26,'Competitive Activity 2'!U$20:U$26,"N/A",0)</f>
        <v>N/A</v>
      </c>
      <c r="IZ18" s="110" t="str">
        <f>_xlfn.XLOOKUP($E18,'Competitive Activity 2'!$B$30:$B$36,'Competitive Activity 2'!D$30:D$36,"N/A",0)</f>
        <v>N/A</v>
      </c>
      <c r="JA18" s="110" t="str">
        <f>_xlfn.XLOOKUP($E18,'Competitive Activity 2'!$B$30:$B$36,'Competitive Activity 2'!E$30:E$36,"N/A",0)</f>
        <v>N/A</v>
      </c>
      <c r="JB18" s="110" t="str">
        <f>_xlfn.XLOOKUP($E18,'Competitive Activity 2'!$B$30:$B$36,'Competitive Activity 2'!F$30:F$36,"N/A",0)</f>
        <v>N/A</v>
      </c>
      <c r="JC18" s="110" t="str">
        <f>_xlfn.XLOOKUP($E18,'Competitive Activity 2'!$B$30:$B$36,'Competitive Activity 2'!G$30:G$36,"N/A",0)</f>
        <v>N/A</v>
      </c>
      <c r="JD18" s="110" t="str">
        <f>_xlfn.XLOOKUP($E18,'Competitive Activity 2'!$B$30:$B$36,'Competitive Activity 2'!H$30:H$36,"N/A",0)</f>
        <v>N/A</v>
      </c>
      <c r="JE18" s="110" t="str">
        <f>_xlfn.XLOOKUP($E18,'Competitive Activity 2'!$B$30:$B$36,'Competitive Activity 2'!I$30:I$36,"N/A",0)</f>
        <v>N/A</v>
      </c>
      <c r="JF18" s="110" t="str">
        <f>_xlfn.XLOOKUP($E18,'Competitive Activity 2'!$B$30:$B$36,'Competitive Activity 2'!J$30:J$36,"N/A",0)</f>
        <v>N/A</v>
      </c>
      <c r="JG18" s="110" t="str">
        <f>_xlfn.XLOOKUP($E18,'Competitive Activity 2'!$B$30:$B$36,'Competitive Activity 2'!K$30:K$36,"N/A",0)</f>
        <v>N/A</v>
      </c>
      <c r="JH18" s="110" t="str">
        <f>_xlfn.XLOOKUP($E18,'Competitive Activity 2'!$B$30:$B$36,'Competitive Activity 2'!L$30:L$36,"N/A",0)</f>
        <v>N/A</v>
      </c>
      <c r="JI18" s="110" t="str">
        <f>_xlfn.XLOOKUP($E18,'Competitive Activity 2'!$B$30:$B$36,'Competitive Activity 2'!M$30:M$36,"N/A",0)</f>
        <v>N/A</v>
      </c>
      <c r="JJ18" s="110" t="str">
        <f>_xlfn.XLOOKUP($E18,'Competitive Activity 2'!$B$30:$B$36,'Competitive Activity 2'!N$30:N$36,"N/A",0)</f>
        <v>N/A</v>
      </c>
      <c r="JK18" s="110" t="str">
        <f>_xlfn.XLOOKUP($E18,'Competitive Activity 2'!$B$40:$B$46,'Competitive Activity 2'!D$40:D$46,"N/A",0)</f>
        <v>N/A</v>
      </c>
      <c r="JL18" s="110" t="str">
        <f>_xlfn.XLOOKUP($E18,'Competitive Activity 2'!$B$40:$B$46,'Competitive Activity 2'!E$40:E$46,"N/A",0)</f>
        <v>N/A</v>
      </c>
      <c r="JM18" s="110" t="str">
        <f>_xlfn.XLOOKUP($E18,'Competitive Activity 2'!$B$40:$B$46,'Competitive Activity 2'!F$40:F$46,"N/A",0)</f>
        <v>N/A</v>
      </c>
      <c r="JN18" s="110" t="str">
        <f>_xlfn.XLOOKUP($E18,'Competitive Activity 2'!$B$40:$B$46,'Competitive Activity 2'!G$40:G$46,"N/A",0)</f>
        <v>N/A</v>
      </c>
      <c r="JO18" s="110" t="str">
        <f>_xlfn.XLOOKUP($E18,'Competitive Activity 2'!$B$40:$B$46,'Competitive Activity 2'!H$40:H$46,"N/A",0)</f>
        <v>N/A</v>
      </c>
      <c r="JP18" s="110" t="str">
        <f>_xlfn.XLOOKUP($E18,'Competitive Activity 2'!$B$40:$B$46,'Competitive Activity 2'!I$40:I$46,"N/A",0)</f>
        <v>N/A</v>
      </c>
      <c r="JQ18" s="110" t="str">
        <f>_xlfn.XLOOKUP($E18,'Competitive Activity 2'!$B$40:$B$46,'Competitive Activity 2'!J$40:J$46,"N/A",0)</f>
        <v>N/A</v>
      </c>
      <c r="JR18" s="110" t="str">
        <f>_xlfn.XLOOKUP($E18,'Competitive Activity 2'!$B$40:$B$46,'Competitive Activity 2'!K$40:K$46,"N/A",0)</f>
        <v>N/A</v>
      </c>
      <c r="JS18" s="110" t="str">
        <f>_xlfn.XLOOKUP($E18,'Competitive Activity 2'!$B$40:$B$46,'Competitive Activity 2'!M$40:M$46,"N/A",0)</f>
        <v>N/A</v>
      </c>
    </row>
    <row r="19" spans="1:279" s="117" customFormat="1" ht="50.15" customHeight="1" x14ac:dyDescent="0.35">
      <c r="A19" s="110" t="str">
        <f>'1-Cover Sheet'!$C$9</f>
        <v>Select One</v>
      </c>
      <c r="B19" s="110" t="str">
        <f>'1-Cover Sheet'!$F$9</f>
        <v>N/A</v>
      </c>
      <c r="C19" s="110">
        <f>'Summary Sheet'!$D$8</f>
        <v>0</v>
      </c>
      <c r="D19" s="110">
        <f>'Summary Sheet'!$D$10</f>
        <v>0</v>
      </c>
      <c r="E19" s="56">
        <f>'Drop Down Box'!B121</f>
        <v>0</v>
      </c>
      <c r="F19" s="56">
        <f>'Drop Down Box'!C121</f>
        <v>0</v>
      </c>
      <c r="G19" s="56" t="str">
        <f>'Drop Down Box'!D121</f>
        <v>Select One</v>
      </c>
      <c r="H19" s="56" t="str">
        <f>_xlfn.XLOOKUP(E19,'Drop Down Box'!$B$104:$B$187,'Drop Down Box'!$A$104:$A$187,"Unknown",0)</f>
        <v>Activity 1</v>
      </c>
      <c r="I19" s="112" t="str">
        <f>_xlfn.XLOOKUP(E19,'Activity 3'!B$20:B$26,'Activity 3'!P$20:P$26,"N/A",0)</f>
        <v>N/A</v>
      </c>
      <c r="J19" s="113" t="str">
        <f>_xlfn.XLOOKUP($E19,'Activity 3'!$B$20:$B$26,'Activity 3'!Q$20:Q$26,"N/A",0)</f>
        <v>N/A</v>
      </c>
      <c r="K19" s="112" t="str">
        <f>_xlfn.XLOOKUP($E19,'Activity 3'!$B$20:$B$26,'Activity 3'!H$20:H$26,"N/A",0)</f>
        <v>N/A</v>
      </c>
      <c r="L19" s="119" t="str">
        <f>_xlfn.XLOOKUP(E19,'Activity 3'!B$20:B$26,'Activity 3'!I23:I29,"N/A",0)</f>
        <v>N/A</v>
      </c>
      <c r="M19" s="120" t="str">
        <f>_xlfn.XLOOKUP($E19,'Activity 3'!$B$20:$B$26,'Activity 3'!J23:J29,"N/A",0)</f>
        <v>N/A</v>
      </c>
      <c r="N19" s="110" t="str">
        <f>_xlfn.XLOOKUP($E19,'Activity 1'!$B$17:$B$23,'Activity 1'!$A$17:$A$23,"No",0,1)</f>
        <v>No</v>
      </c>
      <c r="O19" s="110" t="str">
        <f>_xlfn.XLOOKUP($E19,'Activity 1'!$B$17:$B$23,'Activity 1'!$H$17:$H$23,"N/A",0,1)</f>
        <v>N/A</v>
      </c>
      <c r="P19" s="110" t="str">
        <f>_xlfn.XLOOKUP($E19,'Activity 1'!$B$17:$B$23,'Activity 1'!I$17:I$23,"N/A",0,1)</f>
        <v>N/A</v>
      </c>
      <c r="Q19" s="115" t="str">
        <f>_xlfn.XLOOKUP($E19,'Activity 1'!$B$17:$B$23,'Activity 1'!J$17:J$23,"N/A",0,1)</f>
        <v>N/A</v>
      </c>
      <c r="R19" s="115" t="str">
        <f>_xlfn.XLOOKUP($E19,'Activity 1'!$B$17:$B$23,'Activity 1'!K$17:K$23,"N/A",0,1)</f>
        <v>N/A</v>
      </c>
      <c r="S19" s="115" t="str">
        <f>_xlfn.XLOOKUP($E19,'Activity 1'!$B$17:$B$23,'Activity 1'!L$17:L$23,"N/A",0,1)</f>
        <v>N/A</v>
      </c>
      <c r="T19" s="115" t="str">
        <f>_xlfn.XLOOKUP($E19,'Activity 1'!$B$17:$B$23,'Activity 1'!M$17:M$23,"N/A",0,1)</f>
        <v>N/A</v>
      </c>
      <c r="U19" s="115" t="str">
        <f>_xlfn.XLOOKUP($E19,'Activity 1'!$B$17:$B$23,'Activity 1'!N$17:N$23,"N/A",0,1)</f>
        <v>N/A</v>
      </c>
      <c r="V19" s="115">
        <f t="shared" si="1"/>
        <v>0</v>
      </c>
      <c r="W19" s="110" t="str">
        <f>_xlfn.XLOOKUP($E19,'Activity 1'!$B$17:$B$23,'Activity 1'!O$17:O$23,"N/A",0,1)</f>
        <v>N/A</v>
      </c>
      <c r="X19" s="110" t="str">
        <f>_xlfn.XLOOKUP($E19,'Activity 1'!$B$17:$B$23,'Activity 1'!P$17:P$23,"N/A",0,1)</f>
        <v>N/A</v>
      </c>
      <c r="Y19" s="110" t="str">
        <f>_xlfn.XLOOKUP($E19,'Activity 1'!$B$17:$B$23,'Activity 1'!Q$17:Q$23,"N/A",0,1)</f>
        <v>N/A</v>
      </c>
      <c r="Z19" s="110" t="str">
        <f>_xlfn.XLOOKUP($E19,'Activity 1'!$B$17:$B$23,'Activity 1'!R$17:R$23,"N/A",0,1)</f>
        <v>N/A</v>
      </c>
      <c r="AA19" s="110" t="str">
        <f>_xlfn.XLOOKUP($E19,'Activity 1'!$B$17:$B$23,'Activity 1'!S$17:S$23,"N/A",0,1)</f>
        <v>N/A</v>
      </c>
      <c r="AB19" s="110" t="str">
        <f>_xlfn.XLOOKUP($E19,'Activity 1'!$B$17:$B$23,'Activity 1'!T$17:T$23,"N/A",0,1)</f>
        <v>N/A</v>
      </c>
      <c r="AC19" s="110" t="str">
        <f>_xlfn.XLOOKUP($E19,'Activity 1'!$B$17:$B$23,'Activity 1'!U$17:U$23,"N/A",0,1)</f>
        <v>N/A</v>
      </c>
      <c r="AD19" s="110" t="str">
        <f>_xlfn.XLOOKUP($E19,'Activity 1'!$B$17:$B$23,'Activity 1'!V$17:V$23,"N/A",0,1)</f>
        <v>N/A</v>
      </c>
      <c r="AE19" s="110" t="str">
        <f>_xlfn.XLOOKUP($E19,'Activity 1'!$B$27:$B$33,'Activity 1'!C$27:C$33,"N/A",0,1)</f>
        <v>N/A</v>
      </c>
      <c r="AF19" s="110" t="str">
        <f>_xlfn.XLOOKUP($E19,'Activity 1'!$B$27:$B$33,'Activity 1'!D$27:D$33,"N/A",0,1)</f>
        <v>N/A</v>
      </c>
      <c r="AG19" s="110" t="str">
        <f>_xlfn.XLOOKUP($E19,'Activity 1'!$B$27:$B$33,'Activity 1'!E$27:E$33,"N/A",0,1)</f>
        <v>N/A</v>
      </c>
      <c r="AH19" s="110" t="str">
        <f>_xlfn.XLOOKUP($E19,'Activity 1'!$B$27:$B$33,'Activity 1'!F$27:F$33,"N/A",0,1)</f>
        <v>N/A</v>
      </c>
      <c r="AI19" s="110" t="str">
        <f>_xlfn.XLOOKUP($E19,'Activity 1'!$B$27:$B$33,'Activity 1'!G$27:G$33,"N/A",0,1)</f>
        <v>N/A</v>
      </c>
      <c r="AJ19" s="110" t="str">
        <f>_xlfn.XLOOKUP($E19,'Activity 1'!$B$27:$B$33,'Activity 1'!H$27:H$33,"N/A",0,1)</f>
        <v>N/A</v>
      </c>
      <c r="AK19" s="110" t="str">
        <f>_xlfn.XLOOKUP($E19,'Activity 1'!$B$27:$B$33,'Activity 1'!I$27:I$33,"N/A",0,1)</f>
        <v>N/A</v>
      </c>
      <c r="AL19" s="110" t="str">
        <f>_xlfn.XLOOKUP($E19,'Activity 1'!$B$27:$B$33,'Activity 1'!J$27:J$33,"N/A",0,1)</f>
        <v>N/A</v>
      </c>
      <c r="AM19" s="110" t="str">
        <f>_xlfn.XLOOKUP($E19,'Activity 1'!$B$27:$B$33,'Activity 1'!K$27:K$33,"N/A",0,1)</f>
        <v>N/A</v>
      </c>
      <c r="AN19" s="110" t="str">
        <f>_xlfn.XLOOKUP($E19,'Activity 1'!$B$27:$B$33,'Activity 1'!L$27:L$33,"N/A",0,1)</f>
        <v>N/A</v>
      </c>
      <c r="AO19" s="110" t="str">
        <f>_xlfn.XLOOKUP($E19,'Activity 1'!$B$27:$B$33,'Activity 1'!M$27:M$33,"N/A",0,1)</f>
        <v>N/A</v>
      </c>
      <c r="AP19" s="110" t="str">
        <f>_xlfn.XLOOKUP($E19,'Activity 1'!$B$27:$B$33,'Activity 1'!O$27:O$33,"N/A",0,1)</f>
        <v>N/A</v>
      </c>
      <c r="AQ19" s="110" t="str">
        <f>_xlfn.XLOOKUP($E19,'Activity 1'!$B$27:$B$33,'Activity 1'!Q$27:Q$33,"N/A",0,1)</f>
        <v>N/A</v>
      </c>
      <c r="AR19" s="110" t="str">
        <f>_xlfn.XLOOKUP($E19,'Activity 2'!$B$20:$B$26,'Activity 2'!$A$20:$A$26,"No",0,1)</f>
        <v>No</v>
      </c>
      <c r="AS19" s="110" t="str">
        <f>_xlfn.XLOOKUP($E19,'Activity 2'!B$20:B$26,'Activity 2'!H$20:H$26,"N/A",0)</f>
        <v>N/A</v>
      </c>
      <c r="AT19" s="110" t="str">
        <f>_xlfn.XLOOKUP($E19,'Activity 2'!C$20:C$26,'Activity 2'!I$20:I$26,"N/A",0)</f>
        <v>N/A</v>
      </c>
      <c r="AU19" s="110" t="str">
        <f>_xlfn.XLOOKUP($E19,'Activity 2'!D$20:D$26,'Activity 2'!J$20:J$26,"N/A",0)</f>
        <v>N/A</v>
      </c>
      <c r="AV19" s="110" t="str">
        <f>_xlfn.XLOOKUP($E19,'Activity 2'!E$20:E$26,'Activity 2'!K$20:K$26,"N/A",0)</f>
        <v>N/A</v>
      </c>
      <c r="AW19" s="110" t="str">
        <f>_xlfn.XLOOKUP($E19,'Activity 2'!F$20:F$26,'Activity 2'!L$20:L$26,"N/A",0)</f>
        <v>N/A</v>
      </c>
      <c r="AX19" s="110" t="str">
        <f>_xlfn.XLOOKUP($E19,'Activity 2'!G$20:G$26,'Activity 2'!M$20:M$26,"N/A",0)</f>
        <v>N/A</v>
      </c>
      <c r="AY19" s="110" t="str">
        <f>_xlfn.XLOOKUP($E19,'Activity 2'!H$20:H$26,'Activity 2'!N$20:N$26,"N/A",0)</f>
        <v>N/A</v>
      </c>
      <c r="AZ19" s="110" t="str">
        <f>_xlfn.XLOOKUP($E19,'Activity 2'!I$20:I$26,'Activity 2'!O$20:O$26,"N/A",0)</f>
        <v>N/A</v>
      </c>
      <c r="BA19" s="110" t="str">
        <f>_xlfn.XLOOKUP($E19,'Activity 2'!J$20:J$26,'Activity 2'!P$20:P$26,"N/A",0)</f>
        <v>N/A</v>
      </c>
      <c r="BB19" s="110" t="str">
        <f>_xlfn.XLOOKUP($E19,'Activity 2'!K$20:K$26,'Activity 2'!Q$20:Q$26,"N/A",0)</f>
        <v>N/A</v>
      </c>
      <c r="BC19" s="110" t="str">
        <f>_xlfn.XLOOKUP($E19,'Activity 2'!L$20:L$26,'Activity 2'!R$20:R$26,"N/A",0)</f>
        <v>N/A</v>
      </c>
      <c r="BD19" s="110" t="str">
        <f>_xlfn.XLOOKUP($E19,'Activity 2'!M$20:M$26,'Activity 2'!S$20:S$26,"N/A",0)</f>
        <v>N/A</v>
      </c>
      <c r="BE19" s="110" t="str">
        <f>_xlfn.XLOOKUP($E19,'Activity 2'!N$20:N$26,'Activity 2'!T$20:T$26,"N/A",0)</f>
        <v>N/A</v>
      </c>
      <c r="BF19" s="110" t="str">
        <f>_xlfn.XLOOKUP($E19,'Activity 2'!O$20:O$26,'Activity 2'!U$20:U$26,"N/A",0)</f>
        <v>N/A</v>
      </c>
      <c r="BG19" s="110" t="str">
        <f>_xlfn.XLOOKUP($E19,'Activity 2'!P$20:P$26,'Activity 2'!V$20:V$26,"N/A",0)</f>
        <v>N/A</v>
      </c>
      <c r="BH19" s="110" t="str">
        <f>_xlfn.XLOOKUP($E19,'Activity 2'!$B$30:$B$36,'Activity 2'!C$30:C$36,"N/A",0,1)</f>
        <v>N/A</v>
      </c>
      <c r="BI19" s="42" t="str">
        <f>_xlfn.XLOOKUP($E19,'Activity 2'!$B$30:$B$36,'Activity 2'!D$30:D$36,"N/A",0,1)</f>
        <v>N/A</v>
      </c>
      <c r="BJ19" s="110" t="str">
        <f>_xlfn.XLOOKUP($E19,'Activity 2'!$B$30:$B$36,'Activity 2'!E$30:E$36,"N/A",0,1)</f>
        <v>N/A</v>
      </c>
      <c r="BK19" s="110" t="str">
        <f>_xlfn.XLOOKUP($E19,'Activity 2'!$B$30:$B$36,'Activity 2'!F$30:F$36,"N/A",0,1)</f>
        <v>N/A</v>
      </c>
      <c r="BL19" s="110" t="str">
        <f>_xlfn.XLOOKUP($E19,'Activity 2'!$B$30:$B$36,'Activity 2'!G$30:G$36,"N/A",0,1)</f>
        <v>N/A</v>
      </c>
      <c r="BM19" s="110" t="str">
        <f>_xlfn.XLOOKUP($E19,'Activity 2'!$B$30:$B$36,'Activity 2'!H$30:H$36,"N/A",0,1)</f>
        <v>N/A</v>
      </c>
      <c r="BN19" s="110" t="str">
        <f>_xlfn.XLOOKUP($E19,'Activity 2'!$B$30:$B$36,'Activity 2'!I$30:I$36,"N/A",0,1)</f>
        <v>N/A</v>
      </c>
      <c r="BO19" s="110" t="str">
        <f>_xlfn.XLOOKUP($E19,'Activity 2'!$B$30:$B$36,'Activity 2'!J$30:J$36,"N/A",0,1)</f>
        <v>N/A</v>
      </c>
      <c r="BP19" s="110" t="str">
        <f>_xlfn.XLOOKUP($E19,'Activity 2'!$B$30:$B$36,'Activity 2'!K$30:K$36,"N/A",0,1)</f>
        <v>N/A</v>
      </c>
      <c r="BQ19" s="110" t="str">
        <f>_xlfn.XLOOKUP($E19,'Activity 2'!$B$30:$B$36,'Activity 2'!L$30:L$36,"N/A",0,1)</f>
        <v>N/A</v>
      </c>
      <c r="BR19" s="110" t="str">
        <f>_xlfn.XLOOKUP($E19,'Activity 2'!$B$30:$B$36,'Activity 2'!M$30:M$36,"N/A",0,1)</f>
        <v>N/A</v>
      </c>
      <c r="BS19" s="110" t="str">
        <f>_xlfn.XLOOKUP($E19,'Activity 2'!$B$30:$B$36,'Activity 2'!O$30:O$36,"N/A",0,1)</f>
        <v>N/A</v>
      </c>
      <c r="BT19" s="110" t="str">
        <f>_xlfn.XLOOKUP($E19,'Activity 2'!$B$30:$B$36,'Activity 2'!Q$30:Q$36,"N/A",0,1)</f>
        <v>N/A</v>
      </c>
      <c r="BU19" s="118"/>
      <c r="BV19" s="277" t="str">
        <f>_xlfn.XLOOKUP($E19,'Activity 3'!$B$20:$B$26,'Activity 3'!K$20:K$26,"N/A",0,1)</f>
        <v>N/A</v>
      </c>
      <c r="BW19" s="277" t="str">
        <f>_xlfn.XLOOKUP($E19,'Activity 3'!$B$20:$B$26,'Activity 3'!L$20:L$26,"N/A",0,1)</f>
        <v>N/A</v>
      </c>
      <c r="BX19" s="277" t="str">
        <f>_xlfn.XLOOKUP($E19,'Activity 3'!$B$20:$B$26,'Activity 3'!M$20:M$26,"N/A",0,1)</f>
        <v>N/A</v>
      </c>
      <c r="BY19" s="277" t="str">
        <f>_xlfn.XLOOKUP($E19,'Activity 3'!$B$20:$B$26,'Activity 3'!N$20:N$26,"N/A",0,1)</f>
        <v>N/A</v>
      </c>
      <c r="BZ19" s="277" t="str">
        <f>_xlfn.XLOOKUP($E19,'Activity 3'!$B$20:$B$26,'Activity 3'!O$20:O$26,"N/A",0,1)</f>
        <v>N/A</v>
      </c>
      <c r="CA19" s="277" t="str">
        <f>_xlfn.XLOOKUP($E19,'Activity 3'!$B$20:$B$26,'Activity 3'!R$20:R$26,"N/A",0,1)</f>
        <v>N/A</v>
      </c>
      <c r="CB19" s="110" t="str">
        <f>_xlfn.XLOOKUP($E19,'Activity 4'!$B$20:$B$26,'Activity 4'!$A$20:$A$26,"No",0,1)</f>
        <v>No</v>
      </c>
      <c r="CC19" s="110" t="str">
        <f>_xlfn.XLOOKUP($E19,'Activity 4'!$B$20:$B$26,'Activity 4'!L$20:L$26,"N/A",0,1)</f>
        <v>N/A</v>
      </c>
      <c r="CD19" s="110" t="str">
        <f>_xlfn.XLOOKUP($E19,'Activity 4'!$B$20:$B$26,'Activity 4'!I$20:I$26,"N/A",0,1)</f>
        <v>N/A</v>
      </c>
      <c r="CE19" s="110" t="str">
        <f>_xlfn.XLOOKUP($E19,'Activity 4'!$B$20:$B$26,'Activity 4'!M$20:M$26,"N/A",0,1)</f>
        <v>N/A</v>
      </c>
      <c r="CF19" s="110" t="str">
        <f>_xlfn.XLOOKUP($E19,'Activity 5'!$B$16:$B$22,'Activity 5'!$A$16:$A$22,"No",0,1)</f>
        <v>No</v>
      </c>
      <c r="CG19" s="110" t="str">
        <f>_xlfn.XLOOKUP($E19,'Activity 5'!$B$16:$B$22,'Activity 5'!J$16:J$22,"N/A",0,1)</f>
        <v>N/A</v>
      </c>
      <c r="CH19" s="110" t="str">
        <f>_xlfn.XLOOKUP($E19,'Activity 5'!$B$16:$B$22,'Activity 5'!K$16:K$22,"N/A",0,1)</f>
        <v>N/A</v>
      </c>
      <c r="CI19" s="110" t="str">
        <f>_xlfn.XLOOKUP($E19,'Activity 5'!$B$16:$B$22,'Activity 5'!N$16:N$22,"N/A",0,1)</f>
        <v>N/A</v>
      </c>
      <c r="CJ19" s="110" t="str">
        <f>_xlfn.XLOOKUP($E19,'Activity 5'!$B$16:$B$22,'Activity 5'!O$16:O$22,"N/A",0,1)</f>
        <v>N/A</v>
      </c>
      <c r="CK19" s="110" t="str">
        <f>_xlfn.XLOOKUP($E19,'Activity 5'!$B$16:$B$22,'Activity 5'!P$16:P$22,"N/A",0,1)</f>
        <v>N/A</v>
      </c>
      <c r="CL19" s="110" t="str">
        <f>_xlfn.XLOOKUP($E19,'Activity 5'!$B$16:$B$22,'Activity 5'!Q$16:Q$22,"N/A",0,1)</f>
        <v>N/A</v>
      </c>
      <c r="CM19" s="110" t="str">
        <f>_xlfn.XLOOKUP($E19,'Activity 5'!$B$16:$B$22,'Activity 5'!R$16:R$22,"N/A",0,1)</f>
        <v>N/A</v>
      </c>
      <c r="CN19" s="110" t="str">
        <f>_xlfn.XLOOKUP($E19,'Activity 6'!$B$21:$B$27,'Activity 6'!A$21:A$27,"No",0,1)</f>
        <v>No</v>
      </c>
      <c r="CO19" s="110" t="str">
        <f>_xlfn.XLOOKUP($E19,'Activity 6'!$B$21:$B$27,'Activity 6'!K$21:K$27,"N/A",0,1)</f>
        <v>N/A</v>
      </c>
      <c r="CP19" s="110" t="str">
        <f>_xlfn.XLOOKUP($E19,'Activity 6'!$B$21:$B$27,'Activity 6'!L$21:L$27,"N/A",0,1)</f>
        <v>N/A</v>
      </c>
      <c r="CQ19" s="110" t="str">
        <f>_xlfn.XLOOKUP($E19,'Activity 6'!$B$21:$B$27,'Activity 6'!M$21:M$27,"N/A",0,1)</f>
        <v>N/A</v>
      </c>
      <c r="CR19" s="110" t="str">
        <f>_xlfn.XLOOKUP($E19,'Activity 6'!$B$21:$B$27,'Activity 6'!N$21:N$27,"N/A",0,1)</f>
        <v>N/A</v>
      </c>
      <c r="CS19" s="110" t="str">
        <f>_xlfn.XLOOKUP($E19,'Activity 6'!$B$21:$B$27,'Activity 6'!O$21:O$27,"N/A",0,1)</f>
        <v>N/A</v>
      </c>
      <c r="CT19" s="110" t="str">
        <f>_xlfn.XLOOKUP($E19,'Activity 6'!$B$21:$B$27,'Activity 6'!P$21:P$27,"N/A",0,1)</f>
        <v>N/A</v>
      </c>
      <c r="CU19" s="110" t="str">
        <f>_xlfn.XLOOKUP($E19,'Activity 6'!$B$21:$B$27,'Activity 6'!Q$21:Q$27,"N/A",0,1)</f>
        <v>N/A</v>
      </c>
      <c r="CV19" s="110" t="str">
        <f>_xlfn.XLOOKUP($E19,'Activity 6'!$B$21:$B$27,'Activity 6'!R$21:R$27,"N/A",0,1)</f>
        <v>N/A</v>
      </c>
      <c r="CW19" s="110" t="str">
        <f>_xlfn.XLOOKUP($E19,'Activity 6'!$B$21:$B$27,'Activity 6'!S$21:S$27,"N/A",0,1)</f>
        <v>N/A</v>
      </c>
      <c r="CX19" s="110" t="str">
        <f>_xlfn.XLOOKUP($E19,'Activity 6'!$B$21:$B$27,'Activity 6'!T$21:T$27,"N/A",0,1)</f>
        <v>N/A</v>
      </c>
      <c r="CY19" s="110" t="str">
        <f>_xlfn.XLOOKUP($E19,'Activity 6'!$B$21:$B$27,'Activity 6'!U$21:U$27,"N/A",0,1)</f>
        <v>N/A</v>
      </c>
      <c r="CZ19" s="110" t="str">
        <f>_xlfn.XLOOKUP($E19,'Activity 6'!$B$36:$B$42,'Activity 6'!C$36:C$42,"N/A",0,1)</f>
        <v>N/A</v>
      </c>
      <c r="DA19" s="110" t="str">
        <f>_xlfn.XLOOKUP($E19,'Activity 6'!$B$36:$B$42,'Activity 6'!D$36:D$42,"N/A",0,1)</f>
        <v>N/A</v>
      </c>
      <c r="DB19" s="110" t="str">
        <f>_xlfn.XLOOKUP($E19,'Activity 6'!$B$36:$B$42,'Activity 6'!E$36:E$42,"N/A",0,1)</f>
        <v>N/A</v>
      </c>
      <c r="DC19" s="110" t="str">
        <f>_xlfn.XLOOKUP($E19,'Activity 6'!$B$36:$B$42,'Activity 6'!F$36:F$42,"N/A",0,1)</f>
        <v>N/A</v>
      </c>
      <c r="DD19" s="110" t="str">
        <f>_xlfn.XLOOKUP($E19,'Activity 6'!$B$36:$B$42,'Activity 6'!G$36:G$42,"N/A",0,1)</f>
        <v>N/A</v>
      </c>
      <c r="DE19" s="110" t="str">
        <f>_xlfn.XLOOKUP($E19,'Activity 6'!$B$36:$B$42,'Activity 6'!H$36:H$42,"N/A",0,1)</f>
        <v>N/A</v>
      </c>
      <c r="DF19" s="110" t="str">
        <f>_xlfn.XLOOKUP($E19,'Activity 6'!$B$36:$B$42,'Activity 6'!I$36:I$42,"N/A",0,1)</f>
        <v>N/A</v>
      </c>
      <c r="DG19" s="110" t="str">
        <f>_xlfn.XLOOKUP($E19,'Activity 6'!$B$36:$B$42,'Activity 6'!J$36:J$42,"N/A",0,1)</f>
        <v>N/A</v>
      </c>
      <c r="DH19" s="110" t="str">
        <f>_xlfn.XLOOKUP($E19,'Activity 6'!$B$36:$B$42,'Activity 6'!K$36:K$42,"N/A",0,1)</f>
        <v>N/A</v>
      </c>
      <c r="DI19" s="110" t="str">
        <f>_xlfn.XLOOKUP($E19,'Activity 6'!$B$36:$B$42,'Activity 6'!L$36:L$42,"N/A",0,1)</f>
        <v>N/A</v>
      </c>
      <c r="DJ19" s="110" t="str">
        <f>_xlfn.XLOOKUP($E19,'Activity 6'!$B$36:$B$42,'Activity 6'!M$36:M$42,"N/A",0,1)</f>
        <v>N/A</v>
      </c>
      <c r="DK19" s="110" t="str">
        <f>_xlfn.XLOOKUP($E19,'Activity 6'!$B$36:$B$42,'Activity 6'!N$36:N$42,"N/A",0,1)</f>
        <v>N/A</v>
      </c>
      <c r="DL19" s="110" t="str">
        <f>_xlfn.XLOOKUP($E19,'Activity 6'!$B$46:$B$52,'Activity 6'!C$46:C$52,"N/A",0,1)</f>
        <v>N/A</v>
      </c>
      <c r="DM19" s="110" t="str">
        <f>_xlfn.XLOOKUP($E19,'Activity 6'!$B$46:$B$52,'Activity 6'!D$46:D$52,"N/A",0,1)</f>
        <v>N/A</v>
      </c>
      <c r="DN19" s="110" t="str">
        <f>_xlfn.XLOOKUP($E19,'Activity 6'!$B$46:$B$52,'Activity 6'!E$46:E$52,"N/A",0,1)</f>
        <v>N/A</v>
      </c>
      <c r="DO19" s="110" t="str">
        <f>_xlfn.XLOOKUP($E19,'Activity 6'!$B$46:$B$52,'Activity 6'!F$46:F$52,"N/A",0,1)</f>
        <v>N/A</v>
      </c>
      <c r="DP19" s="110" t="str">
        <f>_xlfn.XLOOKUP($E19,'Activity 6'!$B$46:$B$52,'Activity 6'!G$46:G$52,"N/A",0,1)</f>
        <v>N/A</v>
      </c>
      <c r="DQ19" s="110" t="str">
        <f>_xlfn.XLOOKUP($E19,'Activity 6'!$B$46:$B$52,'Activity 6'!H$46:H$52,"N/A",0,1)</f>
        <v>N/A</v>
      </c>
      <c r="DR19" s="110" t="str">
        <f>_xlfn.XLOOKUP($E19,'Activity 6'!$B$46:$B$52,'Activity 6'!I$46:I$52,"N/A",0,1)</f>
        <v>N/A</v>
      </c>
      <c r="DS19" s="110" t="str">
        <f>_xlfn.XLOOKUP($E19,'Activity 6'!$B$46:$B$52,'Activity 6'!J$46:J$52,"N/A",0,1)</f>
        <v>N/A</v>
      </c>
      <c r="DT19" s="110" t="str">
        <f>_xlfn.XLOOKUP($E19,'Activity 6'!$B$46:$B$52,'Activity 6'!K$46:K$52,"N/A",0,1)</f>
        <v>N/A</v>
      </c>
      <c r="DU19" s="110" t="str">
        <f>_xlfn.XLOOKUP($E19,'Activity 6'!$B$46:$B$52,'Activity 6'!M$46:M$52,"N/A",0,1)</f>
        <v>N/A</v>
      </c>
      <c r="DV19" s="110" t="str">
        <f>_xlfn.XLOOKUP($E19,'Activity 7'!$B$20:$B$26,'Activity 7'!$A$20:$A$26,"No",0,1)</f>
        <v>No</v>
      </c>
      <c r="DW19" s="110" t="str">
        <f>_xlfn.XLOOKUP($E19,'Activity 7'!$B$20:$B$26,'Activity 7'!M$20:M$26,"N/A",0,1)</f>
        <v>N/A</v>
      </c>
      <c r="DX19" s="110" t="str">
        <f>_xlfn.XLOOKUP($E19,'Activity 7'!$B$20:$B$26,'Activity 7'!K$20:K$26,"N/A",0,1)</f>
        <v>N/A</v>
      </c>
      <c r="DY19" s="110" t="str">
        <f>_xlfn.XLOOKUP($E19,'Activity 7'!$B$20:$B$26,'Activity 7'!N$20:N$26,"N/A",0,1)</f>
        <v>N/A</v>
      </c>
      <c r="DZ19" s="110" t="str">
        <f>_xlfn.XLOOKUP($E19,'Activity 7'!$B$20:$B$26,'Activity 7'!O$20:O$26,"N/A",0,1)</f>
        <v>N/A</v>
      </c>
      <c r="EA19" s="110" t="str">
        <f>_xlfn.XLOOKUP($E19,'Activity 7'!$B$20:$B$26,'Activity 7'!P$20:P$26,"N/A",0,1)</f>
        <v>N/A</v>
      </c>
      <c r="EB19" s="110" t="str">
        <f>_xlfn.XLOOKUP($E19,'Activity 7'!$B$20:$B$26,'Activity 7'!Q$20:Q$26,"N/A",0,1)</f>
        <v>N/A</v>
      </c>
      <c r="EC19" s="110" t="str">
        <f>_xlfn.XLOOKUP($E19,'Activity 7'!$B$20:$B$26,'Activity 7'!R$20:R$26,"N/A",0,1)</f>
        <v>N/A</v>
      </c>
      <c r="ED19" s="110" t="str">
        <f>_xlfn.XLOOKUP($E19,'Activity 7'!$B$20:$B$26,'Activity 7'!S$20:S$26,"N/A",0,1)</f>
        <v>N/A</v>
      </c>
      <c r="EE19" s="110" t="str">
        <f>_xlfn.XLOOKUP($E19,'Activity 7'!$B$20:$B$26,'Activity 7'!T$20:T$26,"N/A",0,1)</f>
        <v>N/A</v>
      </c>
      <c r="EF19" s="110" t="str">
        <f>_xlfn.XLOOKUP($E19,'Activity 7'!$B$20:$B$26,'Activity 7'!U$20:U$26,"N/A",0,1)</f>
        <v>N/A</v>
      </c>
      <c r="EG19" s="110" t="str">
        <f>_xlfn.XLOOKUP($E19,'Activity 7'!$B$20:$B$26,'Activity 7'!V$20:V$26,"N/A",0,1)</f>
        <v>N/A</v>
      </c>
      <c r="EH19" s="110" t="str">
        <f>_xlfn.XLOOKUP($E19,'Activity 7'!$B$30:$B$36,'Activity 7'!E$30:E$36,"N/A",0,1)</f>
        <v>N/A</v>
      </c>
      <c r="EI19" s="110" t="str">
        <f>_xlfn.XLOOKUP($E19,'Activity 7'!$B$30:$B$36,'Activity 7'!G$30:G$36,"N/A",0,1)</f>
        <v>N/A</v>
      </c>
      <c r="EJ19" s="110" t="str">
        <f>_xlfn.XLOOKUP($E19,'Activity 7'!$B$30:$B$36,'Activity 7'!I$30:I$36,"N/A",0,1)</f>
        <v>N/A</v>
      </c>
      <c r="EK19" s="110" t="str">
        <f>_xlfn.XLOOKUP($E19,'Activity 7'!$B$30:$B$36,'Activity 7'!J$30:J$36,"N/A",0,1)</f>
        <v>N/A</v>
      </c>
      <c r="EL19" s="110" t="str">
        <f>_xlfn.XLOOKUP($E19,'Activity 7'!$B$30:$B$36,'Activity 7'!K$30:K$36,"N/A",0,1)</f>
        <v>N/A</v>
      </c>
      <c r="EM19" s="110" t="str">
        <f>_xlfn.XLOOKUP($E19,'Activity 7'!$B$30:$B$36,'Activity 7'!L$30:L$36,"N/A",0,1)</f>
        <v>N/A</v>
      </c>
      <c r="EN19" s="110" t="str">
        <f>_xlfn.XLOOKUP($E19,'Activity 7'!$B$30:$B$36,'Activity 7'!M$30:M$36,"N/A",0,1)</f>
        <v>N/A</v>
      </c>
      <c r="EO19" s="110" t="str">
        <f>_xlfn.XLOOKUP($E19,'Activity 7'!$B$30:$B$36,'Activity 7'!N$30:N$36,"N/A",0,1)</f>
        <v>N/A</v>
      </c>
      <c r="EP19" s="110" t="str">
        <f>_xlfn.XLOOKUP($E19,'Activity 7'!$B$30:$B$36,'Activity 7'!P$30:P$36,"N/A",0,1)</f>
        <v>N/A</v>
      </c>
      <c r="EQ19" s="110" t="str">
        <f>_xlfn.XLOOKUP($E19,'Activity 8'!$B$20:$B$26,'Activity 8'!A$20:A$26,"No",0,1)</f>
        <v>No</v>
      </c>
      <c r="ER19" s="110" t="str">
        <f>_xlfn.XLOOKUP($E19,'Activity 8'!$B$20:$B$26,'Activity 8'!I$20:I$26,"N/A",0,1)</f>
        <v>N/A</v>
      </c>
      <c r="ES19" s="110" t="str">
        <f>_xlfn.XLOOKUP($E19,'Activity 8'!$B$20:$B$26,'Activity 8'!J$20:J$26,"N/A",0,1)</f>
        <v>N/A</v>
      </c>
      <c r="ET19" s="110" t="str">
        <f>_xlfn.XLOOKUP($E19,'Activity 8'!$B$20:$B$26,'Activity 8'!K$20:K$26,"N/A",0,1)</f>
        <v>N/A</v>
      </c>
      <c r="EU19" s="110" t="str">
        <f>_xlfn.XLOOKUP($E19,'Activity 8'!$B$20:$B$26,'Activity 8'!L$20:L$26,"N/A",0,1)</f>
        <v>N/A</v>
      </c>
      <c r="EV19" s="110" t="str">
        <f>_xlfn.XLOOKUP($E19,'Activity 8'!$B$20:$B$26,'Activity 8'!M$20:M$26,"N/A",0,1)</f>
        <v>N/A</v>
      </c>
      <c r="EW19" s="110" t="str">
        <f>_xlfn.XLOOKUP($E19,'Activity 8'!$B$20:$B$26,'Activity 8'!N$20:N$26,"N/A",0,1)</f>
        <v>N/A</v>
      </c>
      <c r="EX19" s="110" t="str">
        <f>_xlfn.XLOOKUP($E19,'Activity 8'!$B$20:$B$26,'Activity 8'!O$20:O$26,"N/A",0,1)</f>
        <v>N/A</v>
      </c>
      <c r="EY19" s="110" t="str">
        <f>_xlfn.XLOOKUP($E19,'Activity 8'!$B$20:$B$26,'Activity 8'!P$20:P$26,"N/A",0,1)</f>
        <v>N/A</v>
      </c>
      <c r="EZ19" s="110" t="str">
        <f>_xlfn.XLOOKUP($E19,'Activity 8'!$B$20:$B$26,'Activity 8'!Q$20:Q$26,"N/A",0,1)</f>
        <v>N/A</v>
      </c>
      <c r="FA19" s="110" t="str">
        <f>_xlfn.XLOOKUP($E19,'Activity 8'!$B$20:$B$26,'Activity 8'!R$20:R$26,"N/A",0,1)</f>
        <v>N/A</v>
      </c>
      <c r="FB19" s="110" t="str">
        <f>_xlfn.XLOOKUP($E19,'Activity 8'!$B$20:$B$26,'Activity 8'!S$20:S$26,"N/A",0,1)</f>
        <v>N/A</v>
      </c>
      <c r="FC19" s="110" t="str">
        <f>_xlfn.XLOOKUP($E19,'Activity 8'!$B$20:$B$26,'Activity 8'!T$20:T$26,"N/A",0,1)</f>
        <v>N/A</v>
      </c>
      <c r="FD19" s="110" t="str">
        <f>_xlfn.XLOOKUP($E19,'Activity 8'!$B$20:$B$26,'Activity 8'!U$20:U$26,"N/A",0,1)</f>
        <v>N/A</v>
      </c>
      <c r="FE19" s="110" t="str">
        <f>_xlfn.XLOOKUP($E19,'Activity 8'!$B$20:$B$26,'Activity 8'!V$20:V$26,"N/A",0,1)</f>
        <v>N/A</v>
      </c>
      <c r="FF19" s="116" t="str">
        <f>_xlfn.XLOOKUP($E19,'Activity 8'!$B$30:$B$36,'Activity 8'!D$30:D$36,"N/A",0,1)</f>
        <v>N/A</v>
      </c>
      <c r="FG19" s="116" t="str">
        <f>_xlfn.XLOOKUP($E19,'Activity 8'!$B$30:$B$36,'Activity 8'!E$30:E$36,"N/A",0,1)</f>
        <v>N/A</v>
      </c>
      <c r="FH19" s="116" t="str">
        <f>_xlfn.XLOOKUP($E19,'Activity 8'!$B$30:$B$36,'Activity 8'!F$30:F$36,"N/A",0,1)</f>
        <v>N/A</v>
      </c>
      <c r="FI19" s="116" t="str">
        <f>_xlfn.XLOOKUP($E19,'Activity 8'!$B$30:$B$36,'Activity 8'!G$30:G$36,"N/A",0,1)</f>
        <v>N/A</v>
      </c>
      <c r="FJ19" s="116" t="str">
        <f>_xlfn.XLOOKUP($E19,'Activity 8'!$B$30:$B$36,'Activity 8'!H$30:H$36,"N/A",0,1)</f>
        <v>N/A</v>
      </c>
      <c r="FK19" s="116" t="str">
        <f>_xlfn.XLOOKUP($E19,'Activity 8'!$B$30:$B$36,'Activity 8'!I$30:I$36,"N/A",0,1)</f>
        <v>N/A</v>
      </c>
      <c r="FL19" s="116" t="str">
        <f>_xlfn.XLOOKUP($E19,'Activity 8'!$B$30:$B$36,'Activity 8'!J$30:J$36,"N/A",0,1)</f>
        <v>N/A</v>
      </c>
      <c r="FM19" s="116" t="str">
        <f>_xlfn.XLOOKUP($E19,'Activity 8'!$B$30:$B$36,'Activity 8'!K$30:K$36,"N/A",0,1)</f>
        <v>N/A</v>
      </c>
      <c r="FN19" s="116" t="str">
        <f>_xlfn.XLOOKUP($E19,'Activity 8'!$B$30:$B$36,'Activity 8'!L$30:L$36,"N/A",0,1)</f>
        <v>N/A</v>
      </c>
      <c r="FO19" s="116" t="str">
        <f>_xlfn.XLOOKUP($E19,'Activity 8'!$B$30:$B$36,'Activity 8'!M$30:M$36,"N/A",0,1)</f>
        <v>N/A</v>
      </c>
      <c r="FP19" s="116" t="str">
        <f>_xlfn.XLOOKUP($E19,'Activity 8'!$B$30:$B$36,'Activity 8'!N$30:N$36,"N/A",0,1)</f>
        <v>N/A</v>
      </c>
      <c r="FQ19" s="116" t="str">
        <f>_xlfn.XLOOKUP($E19,'Activity 8'!$B$30:$B$36,'Activity 8'!P$30:P$36,"N/A",0,1)</f>
        <v>N/A</v>
      </c>
      <c r="FR19" s="110" t="str">
        <f>_xlfn.XLOOKUP(E19,'Activity 9'!$B$20:$B$26,'Activity 9'!$A$20:$A$26,"No",0,1)</f>
        <v>No</v>
      </c>
      <c r="FS19" s="110" t="str">
        <f>_xlfn.XLOOKUP($E19,'Activity 9'!$B$20:$B$26,'Activity 9'!J$20:J$26,"N/A",0,1)</f>
        <v>N/A</v>
      </c>
      <c r="FT19" s="110" t="str">
        <f>_xlfn.XLOOKUP($E19,'Activity 9'!$B$20:$B$26,'Activity 9'!K$20:K$26,"N/A",0,1)</f>
        <v>N/A</v>
      </c>
      <c r="FU19" s="110" t="str">
        <f>_xlfn.XLOOKUP($E19,'Activity 9'!$B$20:$B$26,'Activity 9'!L$20:L$26,"N/A",0,1)</f>
        <v>N/A</v>
      </c>
      <c r="FV19" s="110" t="str">
        <f>_xlfn.XLOOKUP($E19,'Activity 9'!$B$20:$B$26,'Activity 9'!M$20:M$26,"N/A",0,1)</f>
        <v>N/A</v>
      </c>
      <c r="FW19" s="110" t="str">
        <f>_xlfn.XLOOKUP($E19,'Activity 9'!$B$20:$B$26,'Activity 9'!N$20:N$26,"N/A",0,1)</f>
        <v>N/A</v>
      </c>
      <c r="FX19" s="110" t="str">
        <f>_xlfn.XLOOKUP($E19,'Activity 9'!$B$20:$B$26,'Activity 9'!O$20:O$26,"N/A",0,1)</f>
        <v>N/A</v>
      </c>
      <c r="FY19" s="110" t="str">
        <f>_xlfn.XLOOKUP($E19,'Activity 9'!$B$20:$B$26,'Activity 9'!P$20:P$26,"N/A",0,1)</f>
        <v>N/A</v>
      </c>
      <c r="FZ19" s="110" t="str">
        <f>_xlfn.XLOOKUP($E19,'Activity 9'!$B$20:$B$26,'Activity 9'!Q$20:Q$26,"N/A",0,1)</f>
        <v>N/A</v>
      </c>
      <c r="GA19" s="110" t="str">
        <f>_xlfn.XLOOKUP($E19,'Activity 9'!$B$20:$B$26,'Activity 9'!R$20:R$26,"N/A",0,1)</f>
        <v>N/A</v>
      </c>
      <c r="GB19" s="110" t="str">
        <f>_xlfn.XLOOKUP($E19,'Activity 9'!$B$20:$B$26,'Activity 9'!S$20:S$26,"N/A",0,1)</f>
        <v>N/A</v>
      </c>
      <c r="GC19" s="110" t="str">
        <f>_xlfn.XLOOKUP($E19,'Activity 9'!$B$20:$B$26,'Activity 9'!T$20:T$26,"N/A",0,1)</f>
        <v>N/A</v>
      </c>
      <c r="GD19" s="110" t="str">
        <f>_xlfn.XLOOKUP($E19,'Activity 9'!$B$30:$B$36,'Activity 9'!E$30:E$36,"N/A",0,1)</f>
        <v>N/A</v>
      </c>
      <c r="GE19" s="110" t="str">
        <f>_xlfn.XLOOKUP($E19,'Activity 9'!$B$30:$B$36,'Activity 9'!F$30:F$36,"N/A",0,1)</f>
        <v>N/A</v>
      </c>
      <c r="GF19" s="110" t="str">
        <f>_xlfn.XLOOKUP($E19,'Activity 9'!$B$30:$B$36,'Activity 9'!G$30:G$36,"N/A",0,1)</f>
        <v>N/A</v>
      </c>
      <c r="GG19" s="110" t="str">
        <f>_xlfn.XLOOKUP($E19,'Activity 9'!$B$30:$B$36,'Activity 9'!H$30:H$36,"N/A",0,1)</f>
        <v>N/A</v>
      </c>
      <c r="GH19" s="110" t="str">
        <f>_xlfn.XLOOKUP($E19,'Activity 9'!$B$30:$B$36,'Activity 9'!I$30:I$36,"N/A",0,1)</f>
        <v>N/A</v>
      </c>
      <c r="GI19" s="110" t="str">
        <f>_xlfn.XLOOKUP($E19,'Activity 9'!$B$30:$B$36,'Activity 9'!J$30:J$36,"N/A",0,1)</f>
        <v>N/A</v>
      </c>
      <c r="GJ19" s="110" t="str">
        <f>_xlfn.XLOOKUP($E19,'Activity 9'!$B$30:$B$36,'Activity 9'!K$30:K$36,"N/A",0,1)</f>
        <v>N/A</v>
      </c>
      <c r="GK19" s="110" t="str">
        <f>_xlfn.XLOOKUP($E19,'Activity 9'!$B$30:$B$36,'Activity 9'!L$30:L$36,"N/A",0,1)</f>
        <v>N/A</v>
      </c>
      <c r="GL19" s="110" t="str">
        <f>_xlfn.XLOOKUP($E19,'Activity 9'!$B$30:$B$36,'Activity 9'!N$30:N$36,"N/A",0,1)</f>
        <v>N/A</v>
      </c>
      <c r="GM19" s="110" t="str">
        <f>_xlfn.XLOOKUP($E19,'Activity 9'!$B$30:$B$36,'Activity 9'!O$30:O$36,"N/A",0,1)</f>
        <v>N/A</v>
      </c>
      <c r="GN19" s="110" t="str">
        <f>_xlfn.XLOOKUP($E19,'Activity 9'!$B$30:$B$36,'Activity 9'!Q$30:Q$36,"N/A",0,1)</f>
        <v>N/A</v>
      </c>
      <c r="GO19" s="110" t="str">
        <f>_xlfn.XLOOKUP($E19,'Activity 10'!$B$20:$B$26,'Activity 10'!A$20:A$26,"No",0,1)</f>
        <v>No</v>
      </c>
      <c r="GP19" s="110" t="str">
        <f>_xlfn.XLOOKUP($E19,'Activity 10'!$B$20:$B$26,'Activity 10'!J$20:J$26,"N/A",0,1)</f>
        <v>N/A</v>
      </c>
      <c r="GQ19" s="110" t="str">
        <f>_xlfn.XLOOKUP($E19,'Activity 10'!$B$20:$B$26,'Activity 10'!K$20:K$26,"N/A",0,1)</f>
        <v>N/A</v>
      </c>
      <c r="GR19" s="110" t="str">
        <f>_xlfn.XLOOKUP($E19,'Activity 10'!$B$20:$B$26,'Activity 10'!L$20:L$26,"N/A",0,1)</f>
        <v>N/A</v>
      </c>
      <c r="GS19" s="110" t="str">
        <f>_xlfn.XLOOKUP($E19,'Activity 10'!$B$20:$B$26,'Activity 10'!M$20:M$26,"N/A",0,1)</f>
        <v>N/A</v>
      </c>
      <c r="GT19" s="110" t="str">
        <f>_xlfn.XLOOKUP($E19,'Activity 10'!$B$20:$B$26,'Activity 10'!N$20:N$26,"N/A",0,1)</f>
        <v>N/A</v>
      </c>
      <c r="GU19" s="110" t="str">
        <f>_xlfn.XLOOKUP($E19,'Activity 10'!$B$20:$B$26,'Activity 10'!O$20:O$26,"N/A",0,1)</f>
        <v>N/A</v>
      </c>
      <c r="GV19" s="110" t="str">
        <f>_xlfn.XLOOKUP($E19,'Activity 10'!$B$20:$B$26,'Activity 10'!P$20:P$26,"N/A",0,1)</f>
        <v>N/A</v>
      </c>
      <c r="GW19" s="110" t="str">
        <f>_xlfn.XLOOKUP($E19,'Activity 10'!$B$20:$B$26,'Activity 10'!Q$20:Q$26,"N/A",0,1)</f>
        <v>N/A</v>
      </c>
      <c r="GX19" s="110" t="str">
        <f>_xlfn.XLOOKUP($E19,'Activity 10'!$B$20:$B$26,'Activity 10'!R$20:R$26,"N/A",0,1)</f>
        <v>N/A</v>
      </c>
      <c r="GY19" s="110" t="str">
        <f>_xlfn.XLOOKUP($E19,'Activity 10'!$B$20:$B$26,'Activity 10'!S$20:S$26,"N/A",0,1)</f>
        <v>N/A</v>
      </c>
      <c r="GZ19" s="110" t="str">
        <f>_xlfn.XLOOKUP($E19,'Activity 10'!$B$20:$B$26,'Activity 10'!T$20:T$26,"N/A",0,1)</f>
        <v>N/A</v>
      </c>
      <c r="HA19" s="110" t="str">
        <f>_xlfn.XLOOKUP($E19,'Activity 10'!$B$20:$B$26,'Activity 10'!U$20:U$26,"N/A",0,1)</f>
        <v>N/A</v>
      </c>
      <c r="HB19" s="110" t="str">
        <f>_xlfn.XLOOKUP($E19,'Activity 10'!$B$20:$B$26,'Activity 10'!V$20:V$26,"N/A",0,1)</f>
        <v>N/A</v>
      </c>
      <c r="HC19" s="110" t="str">
        <f>_xlfn.XLOOKUP($E19,'Activity 10'!$B$30:$B$36,'Activity 10'!E$30:E$36,"N/A",0,1)</f>
        <v>N/A</v>
      </c>
      <c r="HD19" s="110" t="str">
        <f>_xlfn.XLOOKUP($E19,'Activity 10'!$B$30:$B$36,'Activity 10'!F$30:F$36,"N/A",0,1)</f>
        <v>N/A</v>
      </c>
      <c r="HE19" s="110" t="str">
        <f>_xlfn.XLOOKUP($E19,'Activity 10'!$B$30:$B$36,'Activity 10'!G$30:G$36,"N/A",0,1)</f>
        <v>N/A</v>
      </c>
      <c r="HF19" s="110" t="str">
        <f>_xlfn.XLOOKUP($E19,'Activity 10'!$B$30:$B$36,'Activity 10'!H$30:H$36,"N/A",0,1)</f>
        <v>N/A</v>
      </c>
      <c r="HG19" s="110" t="str">
        <f>_xlfn.XLOOKUP($E19,'Activity 10'!$B$30:$B$36,'Activity 10'!I$30:I$36,"N/A",0,1)</f>
        <v>N/A</v>
      </c>
      <c r="HH19" s="110" t="str">
        <f>_xlfn.XLOOKUP($E19,'Activity 10'!$B$30:$B$36,'Activity 10'!J$30:J$36,"N/A",0,1)</f>
        <v>N/A</v>
      </c>
      <c r="HI19" s="110" t="str">
        <f>_xlfn.XLOOKUP($E19,'Activity 10'!$B$30:$B$36,'Activity 10'!K$30:K$36,"N/A",0,1)</f>
        <v>N/A</v>
      </c>
      <c r="HJ19" s="110" t="str">
        <f>_xlfn.XLOOKUP($E19,'Activity 10'!$B$30:$B$36,'Activity 10'!L$30:L$36,"N/A",0,1)</f>
        <v>N/A</v>
      </c>
      <c r="HK19" s="110" t="str">
        <f>_xlfn.XLOOKUP($E19,'Activity 10'!$B$30:$B$36,'Activity 10'!M$30:M$36,"N/A",0,1)</f>
        <v>N/A</v>
      </c>
      <c r="HL19" s="110" t="str">
        <f>_xlfn.XLOOKUP($E19,'Activity 10'!$B$30:$B$36,'Activity 10'!N$30:N$36,"N/A",0,1)</f>
        <v>N/A</v>
      </c>
      <c r="HM19" s="110" t="str">
        <f>_xlfn.XLOOKUP($E19,'Activity 10'!$B$30:$B$36,'Activity 10'!P$30:P$36,"N/A",0,1)</f>
        <v>N/A</v>
      </c>
      <c r="HN19" s="110" t="str">
        <f>_xlfn.XLOOKUP($E19,'Competitive Activity 1'!B$18:B$24,'Competitive Activity 1'!A$18:A$24,"No",0,1)</f>
        <v>No</v>
      </c>
      <c r="HO19" s="110" t="str">
        <f>_xlfn.XLOOKUP($E19,'Competitive Activity 1'!$B$18:$B$24,'Competitive Activity 1'!H$18:H$24,"N/A",0,1)</f>
        <v>N/A</v>
      </c>
      <c r="HP19" s="110" t="str">
        <f>_xlfn.XLOOKUP($E19,'Competitive Activity 1'!$B$18:$B$24,'Competitive Activity 1'!I$18:I$24,"N/A",0,1)</f>
        <v>N/A</v>
      </c>
      <c r="HQ19" s="110" t="str">
        <f>_xlfn.XLOOKUP($E19,'Competitive Activity 1'!$B$18:$B$24,'Competitive Activity 1'!J$18:J$24,"N/A",0,1)</f>
        <v>N/A</v>
      </c>
      <c r="HR19" s="110" t="str">
        <f>_xlfn.XLOOKUP($E19,'Competitive Activity 1'!$B$18:$B$24,'Competitive Activity 1'!K$18:K$24,"N/A",0,1)</f>
        <v>N/A</v>
      </c>
      <c r="HS19" s="110" t="str">
        <f>_xlfn.XLOOKUP($E19,'Competitive Activity 1'!$B$18:$B$24,'Competitive Activity 1'!L$18:L$24,"N/A",0,1)</f>
        <v>N/A</v>
      </c>
      <c r="HT19" s="110" t="str">
        <f>_xlfn.XLOOKUP($E19,'Competitive Activity 1'!$B$18:$B$24,'Competitive Activity 1'!M$18:M$24,"N/A",0,1)</f>
        <v>N/A</v>
      </c>
      <c r="HU19" s="110" t="str">
        <f>_xlfn.XLOOKUP($E19,'Competitive Activity 1'!$B$18:$B$24,'Competitive Activity 1'!N$18:N$24,"N/A",0,1)</f>
        <v>N/A</v>
      </c>
      <c r="HV19" s="110" t="str">
        <f>_xlfn.XLOOKUP($E19,'Competitive Activity 1'!$B$18:$B$24,'Competitive Activity 1'!O$18:O$24,"N/A",0,1)</f>
        <v>N/A</v>
      </c>
      <c r="HW19" s="110" t="str">
        <f>_xlfn.XLOOKUP($E19,'Competitive Activity 1'!$B$18:$B$24,'Competitive Activity 1'!P$18:P$24,"N/A",0,1)</f>
        <v>N/A</v>
      </c>
      <c r="HX19" s="110" t="str">
        <f>_xlfn.XLOOKUP($E19,'Competitive Activity 1'!$B$18:$B$24,'Competitive Activity 1'!Q$18:Q$24,"N/A",0,1)</f>
        <v>N/A</v>
      </c>
      <c r="HY19" s="110" t="str">
        <f>_xlfn.XLOOKUP($E19,'Competitive Activity 1'!$B$18:$B$24,'Competitive Activity 1'!R$18:R$24,"N/A",0,1)</f>
        <v>N/A</v>
      </c>
      <c r="HZ19" s="110" t="str">
        <f>_xlfn.XLOOKUP($E19,'Competitive Activity 1'!$B$18:$B$24,'Competitive Activity 1'!S$18:S$24,"N/A",0,1)</f>
        <v>N/A</v>
      </c>
      <c r="IA19" s="110" t="str">
        <f>_xlfn.XLOOKUP($E19,'Competitive Activity 1'!$B$18:$B$24,'Competitive Activity 1'!T$18:T$24,"N/A",0,1)</f>
        <v>N/A</v>
      </c>
      <c r="IB19" s="110" t="str">
        <f>_xlfn.XLOOKUP($E19,'Competitive Activity 1'!$B$18:$B$24,'Competitive Activity 1'!U$18:U$24,"N/A",0,1)</f>
        <v>N/A</v>
      </c>
      <c r="IC19" s="110" t="str">
        <f>_xlfn.XLOOKUP($E19,'Competitive Activity 1'!$B$28:$B$34,'Competitive Activity 1'!C$28:C$34,"N/A",0,1)</f>
        <v>N/A</v>
      </c>
      <c r="ID19" s="110" t="str">
        <f>_xlfn.XLOOKUP($E19,'Competitive Activity 1'!$B$28:$B$34,'Competitive Activity 1'!D$28:D$34,"N/A",0,1)</f>
        <v>N/A</v>
      </c>
      <c r="IE19" s="110" t="str">
        <f>_xlfn.XLOOKUP($E19,'Competitive Activity 1'!$B$28:$B$34,'Competitive Activity 1'!E$28:E$34,"N/A",0,1)</f>
        <v>N/A</v>
      </c>
      <c r="IF19" s="110" t="str">
        <f>_xlfn.XLOOKUP($E19,'Competitive Activity 1'!$B$28:$B$34,'Competitive Activity 1'!F$28:F$34,"N/A",0,1)</f>
        <v>N/A</v>
      </c>
      <c r="IG19" s="110" t="str">
        <f>_xlfn.XLOOKUP($E19,'Competitive Activity 1'!$B$28:$B$34,'Competitive Activity 1'!G$28:G$34,"N/A",0,1)</f>
        <v>N/A</v>
      </c>
      <c r="IH19" s="110" t="str">
        <f>_xlfn.XLOOKUP($E19,'Competitive Activity 1'!$B$28:$B$34,'Competitive Activity 1'!H$28:H$34,"N/A",0,1)</f>
        <v>N/A</v>
      </c>
      <c r="II19" s="110" t="str">
        <f>_xlfn.XLOOKUP($E19,'Competitive Activity 1'!$B$28:$B$34,'Competitive Activity 1'!I$28:I$34,"N/A",0,1)</f>
        <v>N/A</v>
      </c>
      <c r="IJ19" s="110" t="str">
        <f>_xlfn.XLOOKUP($E19,'Competitive Activity 1'!$B$28:$B$34,'Competitive Activity 1'!J$28:J$34,"N/A",0,1)</f>
        <v>N/A</v>
      </c>
      <c r="IK19" s="110" t="str">
        <f>_xlfn.XLOOKUP($E19,'Competitive Activity 1'!$B$28:$B$34,'Competitive Activity 1'!K$28:K$34,"N/A",0,1)</f>
        <v>N/A</v>
      </c>
      <c r="IL19" s="110" t="str">
        <f>_xlfn.XLOOKUP($E19,'Competitive Activity 1'!$B$28:$B$34,'Competitive Activity 1'!M$28:M$34,"N/A",0,1)</f>
        <v>N/A</v>
      </c>
      <c r="IM19" s="110" t="str">
        <f>_xlfn.XLOOKUP($E19,'Competitive Activity 1'!$B$28:$B$34,'Competitive Activity 1'!N$28:N$34,"N/A",0,1)</f>
        <v>N/A</v>
      </c>
      <c r="IN19" s="110" t="str">
        <f>_xlfn.XLOOKUP($E19,'Competitive Activity 1'!$B$28:$B$34,'Competitive Activity 1'!P$28:P$34,"N/A",0,1)</f>
        <v>N/A</v>
      </c>
      <c r="IO19" s="110" t="str">
        <f>_xlfn.XLOOKUP($E19,'Competitive Activity 2'!$B$20:$B$26,'Competitive Activity 2'!A$20:A$26,"No",0)</f>
        <v>No</v>
      </c>
      <c r="IP19" s="110" t="str">
        <f>_xlfn.XLOOKUP($E19,'Competitive Activity 2'!$B$20:$B$26,'Competitive Activity 2'!L$20:L$26,"N/A",0)</f>
        <v>N/A</v>
      </c>
      <c r="IQ19" s="110" t="str">
        <f>_xlfn.XLOOKUP($E19,'Competitive Activity 2'!$B$20:$B$26,'Competitive Activity 2'!M$20:M$26,"N/A",0)</f>
        <v>N/A</v>
      </c>
      <c r="IR19" s="110" t="str">
        <f>_xlfn.XLOOKUP($E19,'Competitive Activity 2'!$B$20:$B$26,'Competitive Activity 2'!N$20:N$26,"N/A",0)</f>
        <v>N/A</v>
      </c>
      <c r="IS19" s="110" t="str">
        <f>_xlfn.XLOOKUP($E19,'Competitive Activity 2'!$B$20:$B$26,'Competitive Activity 2'!O$20:O$26,"N/A",0)</f>
        <v>N/A</v>
      </c>
      <c r="IT19" s="110" t="str">
        <f>_xlfn.XLOOKUP($E19,'Competitive Activity 2'!$B$20:$B$26,'Competitive Activity 2'!P$20:P$26,"N/A",0)</f>
        <v>N/A</v>
      </c>
      <c r="IU19" s="110" t="str">
        <f>_xlfn.XLOOKUP($E19,'Competitive Activity 2'!$B$20:$B$26,'Competitive Activity 2'!Q$20:Q$26,"N/A",0)</f>
        <v>N/A</v>
      </c>
      <c r="IV19" s="110" t="str">
        <f>_xlfn.XLOOKUP($E19,'Competitive Activity 2'!$B$20:$B$26,'Competitive Activity 2'!R$20:R$26,"N/A",0)</f>
        <v>N/A</v>
      </c>
      <c r="IW19" s="110" t="str">
        <f>_xlfn.XLOOKUP($E19,'Competitive Activity 2'!$B$20:$B$26,'Competitive Activity 2'!S$20:S$26,"N/A",0)</f>
        <v>N/A</v>
      </c>
      <c r="IX19" s="110" t="str">
        <f>_xlfn.XLOOKUP($E19,'Competitive Activity 2'!$B$20:$B$26,'Competitive Activity 2'!T$20:T$26,"N/A",0)</f>
        <v>N/A</v>
      </c>
      <c r="IY19" s="110" t="str">
        <f>_xlfn.XLOOKUP($E19,'Competitive Activity 2'!$B$20:$B$26,'Competitive Activity 2'!U$20:U$26,"N/A",0)</f>
        <v>N/A</v>
      </c>
      <c r="IZ19" s="110" t="str">
        <f>_xlfn.XLOOKUP($E19,'Competitive Activity 2'!$B$30:$B$36,'Competitive Activity 2'!D$30:D$36,"N/A",0)</f>
        <v>N/A</v>
      </c>
      <c r="JA19" s="110" t="str">
        <f>_xlfn.XLOOKUP($E19,'Competitive Activity 2'!$B$30:$B$36,'Competitive Activity 2'!E$30:E$36,"N/A",0)</f>
        <v>N/A</v>
      </c>
      <c r="JB19" s="110" t="str">
        <f>_xlfn.XLOOKUP($E19,'Competitive Activity 2'!$B$30:$B$36,'Competitive Activity 2'!F$30:F$36,"N/A",0)</f>
        <v>N/A</v>
      </c>
      <c r="JC19" s="110" t="str">
        <f>_xlfn.XLOOKUP($E19,'Competitive Activity 2'!$B$30:$B$36,'Competitive Activity 2'!G$30:G$36,"N/A",0)</f>
        <v>N/A</v>
      </c>
      <c r="JD19" s="110" t="str">
        <f>_xlfn.XLOOKUP($E19,'Competitive Activity 2'!$B$30:$B$36,'Competitive Activity 2'!H$30:H$36,"N/A",0)</f>
        <v>N/A</v>
      </c>
      <c r="JE19" s="110" t="str">
        <f>_xlfn.XLOOKUP($E19,'Competitive Activity 2'!$B$30:$B$36,'Competitive Activity 2'!I$30:I$36,"N/A",0)</f>
        <v>N/A</v>
      </c>
      <c r="JF19" s="110" t="str">
        <f>_xlfn.XLOOKUP($E19,'Competitive Activity 2'!$B$30:$B$36,'Competitive Activity 2'!J$30:J$36,"N/A",0)</f>
        <v>N/A</v>
      </c>
      <c r="JG19" s="110" t="str">
        <f>_xlfn.XLOOKUP($E19,'Competitive Activity 2'!$B$30:$B$36,'Competitive Activity 2'!K$30:K$36,"N/A",0)</f>
        <v>N/A</v>
      </c>
      <c r="JH19" s="110" t="str">
        <f>_xlfn.XLOOKUP($E19,'Competitive Activity 2'!$B$30:$B$36,'Competitive Activity 2'!L$30:L$36,"N/A",0)</f>
        <v>N/A</v>
      </c>
      <c r="JI19" s="110" t="str">
        <f>_xlfn.XLOOKUP($E19,'Competitive Activity 2'!$B$30:$B$36,'Competitive Activity 2'!M$30:M$36,"N/A",0)</f>
        <v>N/A</v>
      </c>
      <c r="JJ19" s="110" t="str">
        <f>_xlfn.XLOOKUP($E19,'Competitive Activity 2'!$B$30:$B$36,'Competitive Activity 2'!N$30:N$36,"N/A",0)</f>
        <v>N/A</v>
      </c>
      <c r="JK19" s="110" t="str">
        <f>_xlfn.XLOOKUP($E19,'Competitive Activity 2'!$B$40:$B$46,'Competitive Activity 2'!D$40:D$46,"N/A",0)</f>
        <v>N/A</v>
      </c>
      <c r="JL19" s="110" t="str">
        <f>_xlfn.XLOOKUP($E19,'Competitive Activity 2'!$B$40:$B$46,'Competitive Activity 2'!E$40:E$46,"N/A",0)</f>
        <v>N/A</v>
      </c>
      <c r="JM19" s="110" t="str">
        <f>_xlfn.XLOOKUP($E19,'Competitive Activity 2'!$B$40:$B$46,'Competitive Activity 2'!F$40:F$46,"N/A",0)</f>
        <v>N/A</v>
      </c>
      <c r="JN19" s="110" t="str">
        <f>_xlfn.XLOOKUP($E19,'Competitive Activity 2'!$B$40:$B$46,'Competitive Activity 2'!G$40:G$46,"N/A",0)</f>
        <v>N/A</v>
      </c>
      <c r="JO19" s="110" t="str">
        <f>_xlfn.XLOOKUP($E19,'Competitive Activity 2'!$B$40:$B$46,'Competitive Activity 2'!H$40:H$46,"N/A",0)</f>
        <v>N/A</v>
      </c>
      <c r="JP19" s="110" t="str">
        <f>_xlfn.XLOOKUP($E19,'Competitive Activity 2'!$B$40:$B$46,'Competitive Activity 2'!I$40:I$46,"N/A",0)</f>
        <v>N/A</v>
      </c>
      <c r="JQ19" s="110" t="str">
        <f>_xlfn.XLOOKUP($E19,'Competitive Activity 2'!$B$40:$B$46,'Competitive Activity 2'!J$40:J$46,"N/A",0)</f>
        <v>N/A</v>
      </c>
      <c r="JR19" s="110" t="str">
        <f>_xlfn.XLOOKUP($E19,'Competitive Activity 2'!$B$40:$B$46,'Competitive Activity 2'!K$40:K$46,"N/A",0)</f>
        <v>N/A</v>
      </c>
      <c r="JS19" s="110" t="str">
        <f>_xlfn.XLOOKUP($E19,'Competitive Activity 2'!$B$40:$B$46,'Competitive Activity 2'!M$40:M$46,"N/A",0)</f>
        <v>N/A</v>
      </c>
    </row>
    <row r="20" spans="1:279" s="117" customFormat="1" ht="50.15" customHeight="1" x14ac:dyDescent="0.35">
      <c r="A20" s="110" t="str">
        <f>'1-Cover Sheet'!$C$9</f>
        <v>Select One</v>
      </c>
      <c r="B20" s="110" t="str">
        <f>'1-Cover Sheet'!$F$9</f>
        <v>N/A</v>
      </c>
      <c r="C20" s="110">
        <f>'Summary Sheet'!$D$8</f>
        <v>0</v>
      </c>
      <c r="D20" s="110">
        <f>'Summary Sheet'!$D$10</f>
        <v>0</v>
      </c>
      <c r="E20" s="56">
        <f>'Drop Down Box'!B122</f>
        <v>0</v>
      </c>
      <c r="F20" s="56">
        <f>'Drop Down Box'!C122</f>
        <v>0</v>
      </c>
      <c r="G20" s="56" t="str">
        <f>'Drop Down Box'!D122</f>
        <v>Select One</v>
      </c>
      <c r="H20" s="56" t="str">
        <f>_xlfn.XLOOKUP(E20,'Drop Down Box'!$B$104:$B$187,'Drop Down Box'!$A$104:$A$187,"Unknown",0)</f>
        <v>Activity 1</v>
      </c>
      <c r="I20" s="112" t="str">
        <f>_xlfn.XLOOKUP(E20,'Activity 3'!B$20:B$26,'Activity 3'!P$20:P$26,"N/A",0)</f>
        <v>N/A</v>
      </c>
      <c r="J20" s="113" t="str">
        <f>_xlfn.XLOOKUP($E20,'Activity 3'!$B$20:$B$26,'Activity 3'!Q$20:Q$26,"N/A",0)</f>
        <v>N/A</v>
      </c>
      <c r="K20" s="112" t="str">
        <f>_xlfn.XLOOKUP($E20,'Activity 3'!$B$20:$B$26,'Activity 3'!H$20:H$26,"N/A",0)</f>
        <v>N/A</v>
      </c>
      <c r="L20" s="119" t="str">
        <f>_xlfn.XLOOKUP(E20,'Activity 3'!B$20:B$26,'Activity 3'!I24:I30,"N/A",0)</f>
        <v>N/A</v>
      </c>
      <c r="M20" s="120" t="str">
        <f>_xlfn.XLOOKUP($E20,'Activity 3'!$B$20:$B$26,'Activity 3'!J24:J30,"N/A",0)</f>
        <v>N/A</v>
      </c>
      <c r="N20" s="110" t="str">
        <f>_xlfn.XLOOKUP($E20,'Activity 1'!$B$17:$B$23,'Activity 1'!$A$17:$A$23,"No",0,1)</f>
        <v>No</v>
      </c>
      <c r="O20" s="110" t="str">
        <f>_xlfn.XLOOKUP($E20,'Activity 1'!$B$17:$B$23,'Activity 1'!$H$17:$H$23,"N/A",0,1)</f>
        <v>N/A</v>
      </c>
      <c r="P20" s="110" t="str">
        <f>_xlfn.XLOOKUP($E20,'Activity 1'!$B$17:$B$23,'Activity 1'!I$17:I$23,"N/A",0,1)</f>
        <v>N/A</v>
      </c>
      <c r="Q20" s="115" t="str">
        <f>_xlfn.XLOOKUP($E20,'Activity 1'!$B$17:$B$23,'Activity 1'!J$17:J$23,"N/A",0,1)</f>
        <v>N/A</v>
      </c>
      <c r="R20" s="115" t="str">
        <f>_xlfn.XLOOKUP($E20,'Activity 1'!$B$17:$B$23,'Activity 1'!K$17:K$23,"N/A",0,1)</f>
        <v>N/A</v>
      </c>
      <c r="S20" s="115" t="str">
        <f>_xlfn.XLOOKUP($E20,'Activity 1'!$B$17:$B$23,'Activity 1'!L$17:L$23,"N/A",0,1)</f>
        <v>N/A</v>
      </c>
      <c r="T20" s="115" t="str">
        <f>_xlfn.XLOOKUP($E20,'Activity 1'!$B$17:$B$23,'Activity 1'!M$17:M$23,"N/A",0,1)</f>
        <v>N/A</v>
      </c>
      <c r="U20" s="115" t="str">
        <f>_xlfn.XLOOKUP($E20,'Activity 1'!$B$17:$B$23,'Activity 1'!N$17:N$23,"N/A",0,1)</f>
        <v>N/A</v>
      </c>
      <c r="V20" s="115">
        <f t="shared" si="1"/>
        <v>0</v>
      </c>
      <c r="W20" s="110" t="str">
        <f>_xlfn.XLOOKUP($E20,'Activity 1'!$B$17:$B$23,'Activity 1'!O$17:O$23,"N/A",0,1)</f>
        <v>N/A</v>
      </c>
      <c r="X20" s="110" t="str">
        <f>_xlfn.XLOOKUP($E20,'Activity 1'!$B$17:$B$23,'Activity 1'!P$17:P$23,"N/A",0,1)</f>
        <v>N/A</v>
      </c>
      <c r="Y20" s="110" t="str">
        <f>_xlfn.XLOOKUP($E20,'Activity 1'!$B$17:$B$23,'Activity 1'!Q$17:Q$23,"N/A",0,1)</f>
        <v>N/A</v>
      </c>
      <c r="Z20" s="110" t="str">
        <f>_xlfn.XLOOKUP($E20,'Activity 1'!$B$17:$B$23,'Activity 1'!R$17:R$23,"N/A",0,1)</f>
        <v>N/A</v>
      </c>
      <c r="AA20" s="110" t="str">
        <f>_xlfn.XLOOKUP($E20,'Activity 1'!$B$17:$B$23,'Activity 1'!S$17:S$23,"N/A",0,1)</f>
        <v>N/A</v>
      </c>
      <c r="AB20" s="110" t="str">
        <f>_xlfn.XLOOKUP($E20,'Activity 1'!$B$17:$B$23,'Activity 1'!T$17:T$23,"N/A",0,1)</f>
        <v>N/A</v>
      </c>
      <c r="AC20" s="110" t="str">
        <f>_xlfn.XLOOKUP($E20,'Activity 1'!$B$17:$B$23,'Activity 1'!U$17:U$23,"N/A",0,1)</f>
        <v>N/A</v>
      </c>
      <c r="AD20" s="110" t="str">
        <f>_xlfn.XLOOKUP($E20,'Activity 1'!$B$17:$B$23,'Activity 1'!V$17:V$23,"N/A",0,1)</f>
        <v>N/A</v>
      </c>
      <c r="AE20" s="110" t="str">
        <f>_xlfn.XLOOKUP($E20,'Activity 1'!$B$27:$B$33,'Activity 1'!C$27:C$33,"N/A",0,1)</f>
        <v>N/A</v>
      </c>
      <c r="AF20" s="110" t="str">
        <f>_xlfn.XLOOKUP($E20,'Activity 1'!$B$27:$B$33,'Activity 1'!D$27:D$33,"N/A",0,1)</f>
        <v>N/A</v>
      </c>
      <c r="AG20" s="110" t="str">
        <f>_xlfn.XLOOKUP($E20,'Activity 1'!$B$27:$B$33,'Activity 1'!E$27:E$33,"N/A",0,1)</f>
        <v>N/A</v>
      </c>
      <c r="AH20" s="110" t="str">
        <f>_xlfn.XLOOKUP($E20,'Activity 1'!$B$27:$B$33,'Activity 1'!F$27:F$33,"N/A",0,1)</f>
        <v>N/A</v>
      </c>
      <c r="AI20" s="110" t="str">
        <f>_xlfn.XLOOKUP($E20,'Activity 1'!$B$27:$B$33,'Activity 1'!G$27:G$33,"N/A",0,1)</f>
        <v>N/A</v>
      </c>
      <c r="AJ20" s="110" t="str">
        <f>_xlfn.XLOOKUP($E20,'Activity 1'!$B$27:$B$33,'Activity 1'!H$27:H$33,"N/A",0,1)</f>
        <v>N/A</v>
      </c>
      <c r="AK20" s="110" t="str">
        <f>_xlfn.XLOOKUP($E20,'Activity 1'!$B$27:$B$33,'Activity 1'!I$27:I$33,"N/A",0,1)</f>
        <v>N/A</v>
      </c>
      <c r="AL20" s="110" t="str">
        <f>_xlfn.XLOOKUP($E20,'Activity 1'!$B$27:$B$33,'Activity 1'!J$27:J$33,"N/A",0,1)</f>
        <v>N/A</v>
      </c>
      <c r="AM20" s="110" t="str">
        <f>_xlfn.XLOOKUP($E20,'Activity 1'!$B$27:$B$33,'Activity 1'!K$27:K$33,"N/A",0,1)</f>
        <v>N/A</v>
      </c>
      <c r="AN20" s="110" t="str">
        <f>_xlfn.XLOOKUP($E20,'Activity 1'!$B$27:$B$33,'Activity 1'!L$27:L$33,"N/A",0,1)</f>
        <v>N/A</v>
      </c>
      <c r="AO20" s="110" t="str">
        <f>_xlfn.XLOOKUP($E20,'Activity 1'!$B$27:$B$33,'Activity 1'!M$27:M$33,"N/A",0,1)</f>
        <v>N/A</v>
      </c>
      <c r="AP20" s="110" t="str">
        <f>_xlfn.XLOOKUP($E20,'Activity 1'!$B$27:$B$33,'Activity 1'!O$27:O$33,"N/A",0,1)</f>
        <v>N/A</v>
      </c>
      <c r="AQ20" s="110" t="str">
        <f>_xlfn.XLOOKUP($E20,'Activity 1'!$B$27:$B$33,'Activity 1'!Q$27:Q$33,"N/A",0,1)</f>
        <v>N/A</v>
      </c>
      <c r="AR20" s="110" t="str">
        <f>_xlfn.XLOOKUP($E20,'Activity 2'!$B$20:$B$26,'Activity 2'!$A$20:$A$26,"No",0,1)</f>
        <v>No</v>
      </c>
      <c r="AS20" s="110" t="str">
        <f>_xlfn.XLOOKUP($E20,'Activity 2'!B$20:B$26,'Activity 2'!H$20:H$26,"N/A",0)</f>
        <v>N/A</v>
      </c>
      <c r="AT20" s="110" t="str">
        <f>_xlfn.XLOOKUP($E20,'Activity 2'!C$20:C$26,'Activity 2'!I$20:I$26,"N/A",0)</f>
        <v>N/A</v>
      </c>
      <c r="AU20" s="110" t="str">
        <f>_xlfn.XLOOKUP($E20,'Activity 2'!D$20:D$26,'Activity 2'!J$20:J$26,"N/A",0)</f>
        <v>N/A</v>
      </c>
      <c r="AV20" s="110" t="str">
        <f>_xlfn.XLOOKUP($E20,'Activity 2'!E$20:E$26,'Activity 2'!K$20:K$26,"N/A",0)</f>
        <v>N/A</v>
      </c>
      <c r="AW20" s="110" t="str">
        <f>_xlfn.XLOOKUP($E20,'Activity 2'!F$20:F$26,'Activity 2'!L$20:L$26,"N/A",0)</f>
        <v>N/A</v>
      </c>
      <c r="AX20" s="110" t="str">
        <f>_xlfn.XLOOKUP($E20,'Activity 2'!G$20:G$26,'Activity 2'!M$20:M$26,"N/A",0)</f>
        <v>N/A</v>
      </c>
      <c r="AY20" s="110" t="str">
        <f>_xlfn.XLOOKUP($E20,'Activity 2'!H$20:H$26,'Activity 2'!N$20:N$26,"N/A",0)</f>
        <v>N/A</v>
      </c>
      <c r="AZ20" s="110" t="str">
        <f>_xlfn.XLOOKUP($E20,'Activity 2'!I$20:I$26,'Activity 2'!O$20:O$26,"N/A",0)</f>
        <v>N/A</v>
      </c>
      <c r="BA20" s="110" t="str">
        <f>_xlfn.XLOOKUP($E20,'Activity 2'!J$20:J$26,'Activity 2'!P$20:P$26,"N/A",0)</f>
        <v>N/A</v>
      </c>
      <c r="BB20" s="110" t="str">
        <f>_xlfn.XLOOKUP($E20,'Activity 2'!K$20:K$26,'Activity 2'!Q$20:Q$26,"N/A",0)</f>
        <v>N/A</v>
      </c>
      <c r="BC20" s="110" t="str">
        <f>_xlfn.XLOOKUP($E20,'Activity 2'!L$20:L$26,'Activity 2'!R$20:R$26,"N/A",0)</f>
        <v>N/A</v>
      </c>
      <c r="BD20" s="110" t="str">
        <f>_xlfn.XLOOKUP($E20,'Activity 2'!M$20:M$26,'Activity 2'!S$20:S$26,"N/A",0)</f>
        <v>N/A</v>
      </c>
      <c r="BE20" s="110" t="str">
        <f>_xlfn.XLOOKUP($E20,'Activity 2'!N$20:N$26,'Activity 2'!T$20:T$26,"N/A",0)</f>
        <v>N/A</v>
      </c>
      <c r="BF20" s="110" t="str">
        <f>_xlfn.XLOOKUP($E20,'Activity 2'!O$20:O$26,'Activity 2'!U$20:U$26,"N/A",0)</f>
        <v>N/A</v>
      </c>
      <c r="BG20" s="110" t="str">
        <f>_xlfn.XLOOKUP($E20,'Activity 2'!P$20:P$26,'Activity 2'!V$20:V$26,"N/A",0)</f>
        <v>N/A</v>
      </c>
      <c r="BH20" s="110" t="str">
        <f>_xlfn.XLOOKUP($E20,'Activity 2'!$B$30:$B$36,'Activity 2'!C$30:C$36,"N/A",0,1)</f>
        <v>N/A</v>
      </c>
      <c r="BI20" s="42" t="str">
        <f>_xlfn.XLOOKUP($E20,'Activity 2'!$B$30:$B$36,'Activity 2'!D$30:D$36,"N/A",0,1)</f>
        <v>N/A</v>
      </c>
      <c r="BJ20" s="110" t="str">
        <f>_xlfn.XLOOKUP($E20,'Activity 2'!$B$30:$B$36,'Activity 2'!E$30:E$36,"N/A",0,1)</f>
        <v>N/A</v>
      </c>
      <c r="BK20" s="110" t="str">
        <f>_xlfn.XLOOKUP($E20,'Activity 2'!$B$30:$B$36,'Activity 2'!F$30:F$36,"N/A",0,1)</f>
        <v>N/A</v>
      </c>
      <c r="BL20" s="110" t="str">
        <f>_xlfn.XLOOKUP($E20,'Activity 2'!$B$30:$B$36,'Activity 2'!G$30:G$36,"N/A",0,1)</f>
        <v>N/A</v>
      </c>
      <c r="BM20" s="110" t="str">
        <f>_xlfn.XLOOKUP($E20,'Activity 2'!$B$30:$B$36,'Activity 2'!H$30:H$36,"N/A",0,1)</f>
        <v>N/A</v>
      </c>
      <c r="BN20" s="110" t="str">
        <f>_xlfn.XLOOKUP($E20,'Activity 2'!$B$30:$B$36,'Activity 2'!I$30:I$36,"N/A",0,1)</f>
        <v>N/A</v>
      </c>
      <c r="BO20" s="110" t="str">
        <f>_xlfn.XLOOKUP($E20,'Activity 2'!$B$30:$B$36,'Activity 2'!J$30:J$36,"N/A",0,1)</f>
        <v>N/A</v>
      </c>
      <c r="BP20" s="110" t="str">
        <f>_xlfn.XLOOKUP($E20,'Activity 2'!$B$30:$B$36,'Activity 2'!K$30:K$36,"N/A",0,1)</f>
        <v>N/A</v>
      </c>
      <c r="BQ20" s="110" t="str">
        <f>_xlfn.XLOOKUP($E20,'Activity 2'!$B$30:$B$36,'Activity 2'!L$30:L$36,"N/A",0,1)</f>
        <v>N/A</v>
      </c>
      <c r="BR20" s="110" t="str">
        <f>_xlfn.XLOOKUP($E20,'Activity 2'!$B$30:$B$36,'Activity 2'!M$30:M$36,"N/A",0,1)</f>
        <v>N/A</v>
      </c>
      <c r="BS20" s="110" t="str">
        <f>_xlfn.XLOOKUP($E20,'Activity 2'!$B$30:$B$36,'Activity 2'!O$30:O$36,"N/A",0,1)</f>
        <v>N/A</v>
      </c>
      <c r="BT20" s="110" t="str">
        <f>_xlfn.XLOOKUP($E20,'Activity 2'!$B$30:$B$36,'Activity 2'!Q$30:Q$36,"N/A",0,1)</f>
        <v>N/A</v>
      </c>
      <c r="BU20" s="118"/>
      <c r="BV20" s="277" t="str">
        <f>_xlfn.XLOOKUP($E20,'Activity 3'!$B$20:$B$26,'Activity 3'!K$20:K$26,"N/A",0,1)</f>
        <v>N/A</v>
      </c>
      <c r="BW20" s="277" t="str">
        <f>_xlfn.XLOOKUP($E20,'Activity 3'!$B$20:$B$26,'Activity 3'!L$20:L$26,"N/A",0,1)</f>
        <v>N/A</v>
      </c>
      <c r="BX20" s="277" t="str">
        <f>_xlfn.XLOOKUP($E20,'Activity 3'!$B$20:$B$26,'Activity 3'!M$20:M$26,"N/A",0,1)</f>
        <v>N/A</v>
      </c>
      <c r="BY20" s="277" t="str">
        <f>_xlfn.XLOOKUP($E20,'Activity 3'!$B$20:$B$26,'Activity 3'!N$20:N$26,"N/A",0,1)</f>
        <v>N/A</v>
      </c>
      <c r="BZ20" s="277" t="str">
        <f>_xlfn.XLOOKUP($E20,'Activity 3'!$B$20:$B$26,'Activity 3'!O$20:O$26,"N/A",0,1)</f>
        <v>N/A</v>
      </c>
      <c r="CA20" s="277" t="str">
        <f>_xlfn.XLOOKUP($E20,'Activity 3'!$B$20:$B$26,'Activity 3'!R$20:R$26,"N/A",0,1)</f>
        <v>N/A</v>
      </c>
      <c r="CB20" s="110" t="str">
        <f>_xlfn.XLOOKUP($E20,'Activity 4'!$B$20:$B$26,'Activity 4'!$A$20:$A$26,"No",0,1)</f>
        <v>No</v>
      </c>
      <c r="CC20" s="110" t="str">
        <f>_xlfn.XLOOKUP($E20,'Activity 4'!$B$20:$B$26,'Activity 4'!L$20:L$26,"N/A",0,1)</f>
        <v>N/A</v>
      </c>
      <c r="CD20" s="110" t="str">
        <f>_xlfn.XLOOKUP($E20,'Activity 4'!$B$20:$B$26,'Activity 4'!I$20:I$26,"N/A",0,1)</f>
        <v>N/A</v>
      </c>
      <c r="CE20" s="110" t="str">
        <f>_xlfn.XLOOKUP($E20,'Activity 4'!$B$20:$B$26,'Activity 4'!M$20:M$26,"N/A",0,1)</f>
        <v>N/A</v>
      </c>
      <c r="CF20" s="110" t="str">
        <f>_xlfn.XLOOKUP($E20,'Activity 5'!$B$16:$B$22,'Activity 5'!$A$16:$A$22,"No",0,1)</f>
        <v>No</v>
      </c>
      <c r="CG20" s="110" t="str">
        <f>_xlfn.XLOOKUP($E20,'Activity 5'!$B$16:$B$22,'Activity 5'!J$16:J$22,"N/A",0,1)</f>
        <v>N/A</v>
      </c>
      <c r="CH20" s="110" t="str">
        <f>_xlfn.XLOOKUP($E20,'Activity 5'!$B$16:$B$22,'Activity 5'!K$16:K$22,"N/A",0,1)</f>
        <v>N/A</v>
      </c>
      <c r="CI20" s="110" t="str">
        <f>_xlfn.XLOOKUP($E20,'Activity 5'!$B$16:$B$22,'Activity 5'!N$16:N$22,"N/A",0,1)</f>
        <v>N/A</v>
      </c>
      <c r="CJ20" s="110" t="str">
        <f>_xlfn.XLOOKUP($E20,'Activity 5'!$B$16:$B$22,'Activity 5'!O$16:O$22,"N/A",0,1)</f>
        <v>N/A</v>
      </c>
      <c r="CK20" s="110" t="str">
        <f>_xlfn.XLOOKUP($E20,'Activity 5'!$B$16:$B$22,'Activity 5'!P$16:P$22,"N/A",0,1)</f>
        <v>N/A</v>
      </c>
      <c r="CL20" s="110" t="str">
        <f>_xlfn.XLOOKUP($E20,'Activity 5'!$B$16:$B$22,'Activity 5'!Q$16:Q$22,"N/A",0,1)</f>
        <v>N/A</v>
      </c>
      <c r="CM20" s="110" t="str">
        <f>_xlfn.XLOOKUP($E20,'Activity 5'!$B$16:$B$22,'Activity 5'!R$16:R$22,"N/A",0,1)</f>
        <v>N/A</v>
      </c>
      <c r="CN20" s="110" t="str">
        <f>_xlfn.XLOOKUP($E20,'Activity 6'!$B$21:$B$27,'Activity 6'!A$21:A$27,"No",0,1)</f>
        <v>No</v>
      </c>
      <c r="CO20" s="110" t="str">
        <f>_xlfn.XLOOKUP($E20,'Activity 6'!$B$21:$B$27,'Activity 6'!K$21:K$27,"N/A",0,1)</f>
        <v>N/A</v>
      </c>
      <c r="CP20" s="110" t="str">
        <f>_xlfn.XLOOKUP($E20,'Activity 6'!$B$21:$B$27,'Activity 6'!L$21:L$27,"N/A",0,1)</f>
        <v>N/A</v>
      </c>
      <c r="CQ20" s="110" t="str">
        <f>_xlfn.XLOOKUP($E20,'Activity 6'!$B$21:$B$27,'Activity 6'!M$21:M$27,"N/A",0,1)</f>
        <v>N/A</v>
      </c>
      <c r="CR20" s="110" t="str">
        <f>_xlfn.XLOOKUP($E20,'Activity 6'!$B$21:$B$27,'Activity 6'!N$21:N$27,"N/A",0,1)</f>
        <v>N/A</v>
      </c>
      <c r="CS20" s="110" t="str">
        <f>_xlfn.XLOOKUP($E20,'Activity 6'!$B$21:$B$27,'Activity 6'!O$21:O$27,"N/A",0,1)</f>
        <v>N/A</v>
      </c>
      <c r="CT20" s="110" t="str">
        <f>_xlfn.XLOOKUP($E20,'Activity 6'!$B$21:$B$27,'Activity 6'!P$21:P$27,"N/A",0,1)</f>
        <v>N/A</v>
      </c>
      <c r="CU20" s="110" t="str">
        <f>_xlfn.XLOOKUP($E20,'Activity 6'!$B$21:$B$27,'Activity 6'!Q$21:Q$27,"N/A",0,1)</f>
        <v>N/A</v>
      </c>
      <c r="CV20" s="110" t="str">
        <f>_xlfn.XLOOKUP($E20,'Activity 6'!$B$21:$B$27,'Activity 6'!R$21:R$27,"N/A",0,1)</f>
        <v>N/A</v>
      </c>
      <c r="CW20" s="110" t="str">
        <f>_xlfn.XLOOKUP($E20,'Activity 6'!$B$21:$B$27,'Activity 6'!S$21:S$27,"N/A",0,1)</f>
        <v>N/A</v>
      </c>
      <c r="CX20" s="110" t="str">
        <f>_xlfn.XLOOKUP($E20,'Activity 6'!$B$21:$B$27,'Activity 6'!T$21:T$27,"N/A",0,1)</f>
        <v>N/A</v>
      </c>
      <c r="CY20" s="110" t="str">
        <f>_xlfn.XLOOKUP($E20,'Activity 6'!$B$21:$B$27,'Activity 6'!U$21:U$27,"N/A",0,1)</f>
        <v>N/A</v>
      </c>
      <c r="CZ20" s="110" t="str">
        <f>_xlfn.XLOOKUP($E20,'Activity 6'!$B$36:$B$42,'Activity 6'!C$36:C$42,"N/A",0,1)</f>
        <v>N/A</v>
      </c>
      <c r="DA20" s="110" t="str">
        <f>_xlfn.XLOOKUP($E20,'Activity 6'!$B$36:$B$42,'Activity 6'!D$36:D$42,"N/A",0,1)</f>
        <v>N/A</v>
      </c>
      <c r="DB20" s="110" t="str">
        <f>_xlfn.XLOOKUP($E20,'Activity 6'!$B$36:$B$42,'Activity 6'!E$36:E$42,"N/A",0,1)</f>
        <v>N/A</v>
      </c>
      <c r="DC20" s="110" t="str">
        <f>_xlfn.XLOOKUP($E20,'Activity 6'!$B$36:$B$42,'Activity 6'!F$36:F$42,"N/A",0,1)</f>
        <v>N/A</v>
      </c>
      <c r="DD20" s="110" t="str">
        <f>_xlfn.XLOOKUP($E20,'Activity 6'!$B$36:$B$42,'Activity 6'!G$36:G$42,"N/A",0,1)</f>
        <v>N/A</v>
      </c>
      <c r="DE20" s="110" t="str">
        <f>_xlfn.XLOOKUP($E20,'Activity 6'!$B$36:$B$42,'Activity 6'!H$36:H$42,"N/A",0,1)</f>
        <v>N/A</v>
      </c>
      <c r="DF20" s="110" t="str">
        <f>_xlfn.XLOOKUP($E20,'Activity 6'!$B$36:$B$42,'Activity 6'!I$36:I$42,"N/A",0,1)</f>
        <v>N/A</v>
      </c>
      <c r="DG20" s="110" t="str">
        <f>_xlfn.XLOOKUP($E20,'Activity 6'!$B$36:$B$42,'Activity 6'!J$36:J$42,"N/A",0,1)</f>
        <v>N/A</v>
      </c>
      <c r="DH20" s="110" t="str">
        <f>_xlfn.XLOOKUP($E20,'Activity 6'!$B$36:$B$42,'Activity 6'!K$36:K$42,"N/A",0,1)</f>
        <v>N/A</v>
      </c>
      <c r="DI20" s="110" t="str">
        <f>_xlfn.XLOOKUP($E20,'Activity 6'!$B$36:$B$42,'Activity 6'!L$36:L$42,"N/A",0,1)</f>
        <v>N/A</v>
      </c>
      <c r="DJ20" s="110" t="str">
        <f>_xlfn.XLOOKUP($E20,'Activity 6'!$B$36:$B$42,'Activity 6'!M$36:M$42,"N/A",0,1)</f>
        <v>N/A</v>
      </c>
      <c r="DK20" s="110" t="str">
        <f>_xlfn.XLOOKUP($E20,'Activity 6'!$B$36:$B$42,'Activity 6'!N$36:N$42,"N/A",0,1)</f>
        <v>N/A</v>
      </c>
      <c r="DL20" s="110" t="str">
        <f>_xlfn.XLOOKUP($E20,'Activity 6'!$B$46:$B$52,'Activity 6'!C$46:C$52,"N/A",0,1)</f>
        <v>N/A</v>
      </c>
      <c r="DM20" s="110" t="str">
        <f>_xlfn.XLOOKUP($E20,'Activity 6'!$B$46:$B$52,'Activity 6'!D$46:D$52,"N/A",0,1)</f>
        <v>N/A</v>
      </c>
      <c r="DN20" s="110" t="str">
        <f>_xlfn.XLOOKUP($E20,'Activity 6'!$B$46:$B$52,'Activity 6'!E$46:E$52,"N/A",0,1)</f>
        <v>N/A</v>
      </c>
      <c r="DO20" s="110" t="str">
        <f>_xlfn.XLOOKUP($E20,'Activity 6'!$B$46:$B$52,'Activity 6'!F$46:F$52,"N/A",0,1)</f>
        <v>N/A</v>
      </c>
      <c r="DP20" s="110" t="str">
        <f>_xlfn.XLOOKUP($E20,'Activity 6'!$B$46:$B$52,'Activity 6'!G$46:G$52,"N/A",0,1)</f>
        <v>N/A</v>
      </c>
      <c r="DQ20" s="110" t="str">
        <f>_xlfn.XLOOKUP($E20,'Activity 6'!$B$46:$B$52,'Activity 6'!H$46:H$52,"N/A",0,1)</f>
        <v>N/A</v>
      </c>
      <c r="DR20" s="110" t="str">
        <f>_xlfn.XLOOKUP($E20,'Activity 6'!$B$46:$B$52,'Activity 6'!I$46:I$52,"N/A",0,1)</f>
        <v>N/A</v>
      </c>
      <c r="DS20" s="110" t="str">
        <f>_xlfn.XLOOKUP($E20,'Activity 6'!$B$46:$B$52,'Activity 6'!J$46:J$52,"N/A",0,1)</f>
        <v>N/A</v>
      </c>
      <c r="DT20" s="110" t="str">
        <f>_xlfn.XLOOKUP($E20,'Activity 6'!$B$46:$B$52,'Activity 6'!K$46:K$52,"N/A",0,1)</f>
        <v>N/A</v>
      </c>
      <c r="DU20" s="110" t="str">
        <f>_xlfn.XLOOKUP($E20,'Activity 6'!$B$46:$B$52,'Activity 6'!M$46:M$52,"N/A",0,1)</f>
        <v>N/A</v>
      </c>
      <c r="DV20" s="110" t="str">
        <f>_xlfn.XLOOKUP($E20,'Activity 7'!$B$20:$B$26,'Activity 7'!$A$20:$A$26,"No",0,1)</f>
        <v>No</v>
      </c>
      <c r="DW20" s="110" t="str">
        <f>_xlfn.XLOOKUP($E20,'Activity 7'!$B$20:$B$26,'Activity 7'!M$20:M$26,"N/A",0,1)</f>
        <v>N/A</v>
      </c>
      <c r="DX20" s="110" t="str">
        <f>_xlfn.XLOOKUP($E20,'Activity 7'!$B$20:$B$26,'Activity 7'!K$20:K$26,"N/A",0,1)</f>
        <v>N/A</v>
      </c>
      <c r="DY20" s="110" t="str">
        <f>_xlfn.XLOOKUP($E20,'Activity 7'!$B$20:$B$26,'Activity 7'!N$20:N$26,"N/A",0,1)</f>
        <v>N/A</v>
      </c>
      <c r="DZ20" s="110" t="str">
        <f>_xlfn.XLOOKUP($E20,'Activity 7'!$B$20:$B$26,'Activity 7'!O$20:O$26,"N/A",0,1)</f>
        <v>N/A</v>
      </c>
      <c r="EA20" s="110" t="str">
        <f>_xlfn.XLOOKUP($E20,'Activity 7'!$B$20:$B$26,'Activity 7'!P$20:P$26,"N/A",0,1)</f>
        <v>N/A</v>
      </c>
      <c r="EB20" s="110" t="str">
        <f>_xlfn.XLOOKUP($E20,'Activity 7'!$B$20:$B$26,'Activity 7'!Q$20:Q$26,"N/A",0,1)</f>
        <v>N/A</v>
      </c>
      <c r="EC20" s="110" t="str">
        <f>_xlfn.XLOOKUP($E20,'Activity 7'!$B$20:$B$26,'Activity 7'!R$20:R$26,"N/A",0,1)</f>
        <v>N/A</v>
      </c>
      <c r="ED20" s="110" t="str">
        <f>_xlfn.XLOOKUP($E20,'Activity 7'!$B$20:$B$26,'Activity 7'!S$20:S$26,"N/A",0,1)</f>
        <v>N/A</v>
      </c>
      <c r="EE20" s="110" t="str">
        <f>_xlfn.XLOOKUP($E20,'Activity 7'!$B$20:$B$26,'Activity 7'!T$20:T$26,"N/A",0,1)</f>
        <v>N/A</v>
      </c>
      <c r="EF20" s="110" t="str">
        <f>_xlfn.XLOOKUP($E20,'Activity 7'!$B$20:$B$26,'Activity 7'!U$20:U$26,"N/A",0,1)</f>
        <v>N/A</v>
      </c>
      <c r="EG20" s="110" t="str">
        <f>_xlfn.XLOOKUP($E20,'Activity 7'!$B$20:$B$26,'Activity 7'!V$20:V$26,"N/A",0,1)</f>
        <v>N/A</v>
      </c>
      <c r="EH20" s="110" t="str">
        <f>_xlfn.XLOOKUP($E20,'Activity 7'!$B$30:$B$36,'Activity 7'!E$30:E$36,"N/A",0,1)</f>
        <v>N/A</v>
      </c>
      <c r="EI20" s="110" t="str">
        <f>_xlfn.XLOOKUP($E20,'Activity 7'!$B$30:$B$36,'Activity 7'!G$30:G$36,"N/A",0,1)</f>
        <v>N/A</v>
      </c>
      <c r="EJ20" s="110" t="str">
        <f>_xlfn.XLOOKUP($E20,'Activity 7'!$B$30:$B$36,'Activity 7'!I$30:I$36,"N/A",0,1)</f>
        <v>N/A</v>
      </c>
      <c r="EK20" s="110" t="str">
        <f>_xlfn.XLOOKUP($E20,'Activity 7'!$B$30:$B$36,'Activity 7'!J$30:J$36,"N/A",0,1)</f>
        <v>N/A</v>
      </c>
      <c r="EL20" s="110" t="str">
        <f>_xlfn.XLOOKUP($E20,'Activity 7'!$B$30:$B$36,'Activity 7'!K$30:K$36,"N/A",0,1)</f>
        <v>N/A</v>
      </c>
      <c r="EM20" s="110" t="str">
        <f>_xlfn.XLOOKUP($E20,'Activity 7'!$B$30:$B$36,'Activity 7'!L$30:L$36,"N/A",0,1)</f>
        <v>N/A</v>
      </c>
      <c r="EN20" s="110" t="str">
        <f>_xlfn.XLOOKUP($E20,'Activity 7'!$B$30:$B$36,'Activity 7'!M$30:M$36,"N/A",0,1)</f>
        <v>N/A</v>
      </c>
      <c r="EO20" s="110" t="str">
        <f>_xlfn.XLOOKUP($E20,'Activity 7'!$B$30:$B$36,'Activity 7'!N$30:N$36,"N/A",0,1)</f>
        <v>N/A</v>
      </c>
      <c r="EP20" s="110" t="str">
        <f>_xlfn.XLOOKUP($E20,'Activity 7'!$B$30:$B$36,'Activity 7'!P$30:P$36,"N/A",0,1)</f>
        <v>N/A</v>
      </c>
      <c r="EQ20" s="110" t="str">
        <f>_xlfn.XLOOKUP($E20,'Activity 8'!$B$20:$B$26,'Activity 8'!A$20:A$26,"No",0,1)</f>
        <v>No</v>
      </c>
      <c r="ER20" s="110" t="str">
        <f>_xlfn.XLOOKUP($E20,'Activity 8'!$B$20:$B$26,'Activity 8'!I$20:I$26,"N/A",0,1)</f>
        <v>N/A</v>
      </c>
      <c r="ES20" s="110" t="str">
        <f>_xlfn.XLOOKUP($E20,'Activity 8'!$B$20:$B$26,'Activity 8'!J$20:J$26,"N/A",0,1)</f>
        <v>N/A</v>
      </c>
      <c r="ET20" s="110" t="str">
        <f>_xlfn.XLOOKUP($E20,'Activity 8'!$B$20:$B$26,'Activity 8'!K$20:K$26,"N/A",0,1)</f>
        <v>N/A</v>
      </c>
      <c r="EU20" s="110" t="str">
        <f>_xlfn.XLOOKUP($E20,'Activity 8'!$B$20:$B$26,'Activity 8'!L$20:L$26,"N/A",0,1)</f>
        <v>N/A</v>
      </c>
      <c r="EV20" s="110" t="str">
        <f>_xlfn.XLOOKUP($E20,'Activity 8'!$B$20:$B$26,'Activity 8'!M$20:M$26,"N/A",0,1)</f>
        <v>N/A</v>
      </c>
      <c r="EW20" s="110" t="str">
        <f>_xlfn.XLOOKUP($E20,'Activity 8'!$B$20:$B$26,'Activity 8'!N$20:N$26,"N/A",0,1)</f>
        <v>N/A</v>
      </c>
      <c r="EX20" s="110" t="str">
        <f>_xlfn.XLOOKUP($E20,'Activity 8'!$B$20:$B$26,'Activity 8'!O$20:O$26,"N/A",0,1)</f>
        <v>N/A</v>
      </c>
      <c r="EY20" s="110" t="str">
        <f>_xlfn.XLOOKUP($E20,'Activity 8'!$B$20:$B$26,'Activity 8'!P$20:P$26,"N/A",0,1)</f>
        <v>N/A</v>
      </c>
      <c r="EZ20" s="110" t="str">
        <f>_xlfn.XLOOKUP($E20,'Activity 8'!$B$20:$B$26,'Activity 8'!Q$20:Q$26,"N/A",0,1)</f>
        <v>N/A</v>
      </c>
      <c r="FA20" s="110" t="str">
        <f>_xlfn.XLOOKUP($E20,'Activity 8'!$B$20:$B$26,'Activity 8'!R$20:R$26,"N/A",0,1)</f>
        <v>N/A</v>
      </c>
      <c r="FB20" s="110" t="str">
        <f>_xlfn.XLOOKUP($E20,'Activity 8'!$B$20:$B$26,'Activity 8'!S$20:S$26,"N/A",0,1)</f>
        <v>N/A</v>
      </c>
      <c r="FC20" s="110" t="str">
        <f>_xlfn.XLOOKUP($E20,'Activity 8'!$B$20:$B$26,'Activity 8'!T$20:T$26,"N/A",0,1)</f>
        <v>N/A</v>
      </c>
      <c r="FD20" s="110" t="str">
        <f>_xlfn.XLOOKUP($E20,'Activity 8'!$B$20:$B$26,'Activity 8'!U$20:U$26,"N/A",0,1)</f>
        <v>N/A</v>
      </c>
      <c r="FE20" s="110" t="str">
        <f>_xlfn.XLOOKUP($E20,'Activity 8'!$B$20:$B$26,'Activity 8'!V$20:V$26,"N/A",0,1)</f>
        <v>N/A</v>
      </c>
      <c r="FF20" s="116" t="str">
        <f>_xlfn.XLOOKUP($E20,'Activity 8'!$B$30:$B$36,'Activity 8'!D$30:D$36,"N/A",0,1)</f>
        <v>N/A</v>
      </c>
      <c r="FG20" s="116" t="str">
        <f>_xlfn.XLOOKUP($E20,'Activity 8'!$B$30:$B$36,'Activity 8'!E$30:E$36,"N/A",0,1)</f>
        <v>N/A</v>
      </c>
      <c r="FH20" s="116" t="str">
        <f>_xlfn.XLOOKUP($E20,'Activity 8'!$B$30:$B$36,'Activity 8'!F$30:F$36,"N/A",0,1)</f>
        <v>N/A</v>
      </c>
      <c r="FI20" s="116" t="str">
        <f>_xlfn.XLOOKUP($E20,'Activity 8'!$B$30:$B$36,'Activity 8'!G$30:G$36,"N/A",0,1)</f>
        <v>N/A</v>
      </c>
      <c r="FJ20" s="116" t="str">
        <f>_xlfn.XLOOKUP($E20,'Activity 8'!$B$30:$B$36,'Activity 8'!H$30:H$36,"N/A",0,1)</f>
        <v>N/A</v>
      </c>
      <c r="FK20" s="116" t="str">
        <f>_xlfn.XLOOKUP($E20,'Activity 8'!$B$30:$B$36,'Activity 8'!I$30:I$36,"N/A",0,1)</f>
        <v>N/A</v>
      </c>
      <c r="FL20" s="116" t="str">
        <f>_xlfn.XLOOKUP($E20,'Activity 8'!$B$30:$B$36,'Activity 8'!J$30:J$36,"N/A",0,1)</f>
        <v>N/A</v>
      </c>
      <c r="FM20" s="116" t="str">
        <f>_xlfn.XLOOKUP($E20,'Activity 8'!$B$30:$B$36,'Activity 8'!K$30:K$36,"N/A",0,1)</f>
        <v>N/A</v>
      </c>
      <c r="FN20" s="116" t="str">
        <f>_xlfn.XLOOKUP($E20,'Activity 8'!$B$30:$B$36,'Activity 8'!L$30:L$36,"N/A",0,1)</f>
        <v>N/A</v>
      </c>
      <c r="FO20" s="116" t="str">
        <f>_xlfn.XLOOKUP($E20,'Activity 8'!$B$30:$B$36,'Activity 8'!M$30:M$36,"N/A",0,1)</f>
        <v>N/A</v>
      </c>
      <c r="FP20" s="116" t="str">
        <f>_xlfn.XLOOKUP($E20,'Activity 8'!$B$30:$B$36,'Activity 8'!N$30:N$36,"N/A",0,1)</f>
        <v>N/A</v>
      </c>
      <c r="FQ20" s="116" t="str">
        <f>_xlfn.XLOOKUP($E20,'Activity 8'!$B$30:$B$36,'Activity 8'!P$30:P$36,"N/A",0,1)</f>
        <v>N/A</v>
      </c>
      <c r="FR20" s="110" t="str">
        <f>_xlfn.XLOOKUP(E20,'Activity 9'!$B$20:$B$26,'Activity 9'!$A$20:$A$26,"No",0,1)</f>
        <v>No</v>
      </c>
      <c r="FS20" s="110" t="str">
        <f>_xlfn.XLOOKUP($E20,'Activity 9'!$B$20:$B$26,'Activity 9'!J$20:J$26,"N/A",0,1)</f>
        <v>N/A</v>
      </c>
      <c r="FT20" s="110" t="str">
        <f>_xlfn.XLOOKUP($E20,'Activity 9'!$B$20:$B$26,'Activity 9'!K$20:K$26,"N/A",0,1)</f>
        <v>N/A</v>
      </c>
      <c r="FU20" s="110" t="str">
        <f>_xlfn.XLOOKUP($E20,'Activity 9'!$B$20:$B$26,'Activity 9'!L$20:L$26,"N/A",0,1)</f>
        <v>N/A</v>
      </c>
      <c r="FV20" s="110" t="str">
        <f>_xlfn.XLOOKUP($E20,'Activity 9'!$B$20:$B$26,'Activity 9'!M$20:M$26,"N/A",0,1)</f>
        <v>N/A</v>
      </c>
      <c r="FW20" s="110" t="str">
        <f>_xlfn.XLOOKUP($E20,'Activity 9'!$B$20:$B$26,'Activity 9'!N$20:N$26,"N/A",0,1)</f>
        <v>N/A</v>
      </c>
      <c r="FX20" s="110" t="str">
        <f>_xlfn.XLOOKUP($E20,'Activity 9'!$B$20:$B$26,'Activity 9'!O$20:O$26,"N/A",0,1)</f>
        <v>N/A</v>
      </c>
      <c r="FY20" s="110" t="str">
        <f>_xlfn.XLOOKUP($E20,'Activity 9'!$B$20:$B$26,'Activity 9'!P$20:P$26,"N/A",0,1)</f>
        <v>N/A</v>
      </c>
      <c r="FZ20" s="110" t="str">
        <f>_xlfn.XLOOKUP($E20,'Activity 9'!$B$20:$B$26,'Activity 9'!Q$20:Q$26,"N/A",0,1)</f>
        <v>N/A</v>
      </c>
      <c r="GA20" s="110" t="str">
        <f>_xlfn.XLOOKUP($E20,'Activity 9'!$B$20:$B$26,'Activity 9'!R$20:R$26,"N/A",0,1)</f>
        <v>N/A</v>
      </c>
      <c r="GB20" s="110" t="str">
        <f>_xlfn.XLOOKUP($E20,'Activity 9'!$B$20:$B$26,'Activity 9'!S$20:S$26,"N/A",0,1)</f>
        <v>N/A</v>
      </c>
      <c r="GC20" s="110" t="str">
        <f>_xlfn.XLOOKUP($E20,'Activity 9'!$B$20:$B$26,'Activity 9'!T$20:T$26,"N/A",0,1)</f>
        <v>N/A</v>
      </c>
      <c r="GD20" s="110" t="str">
        <f>_xlfn.XLOOKUP($E20,'Activity 9'!$B$30:$B$36,'Activity 9'!E$30:E$36,"N/A",0,1)</f>
        <v>N/A</v>
      </c>
      <c r="GE20" s="110" t="str">
        <f>_xlfn.XLOOKUP($E20,'Activity 9'!$B$30:$B$36,'Activity 9'!F$30:F$36,"N/A",0,1)</f>
        <v>N/A</v>
      </c>
      <c r="GF20" s="110" t="str">
        <f>_xlfn.XLOOKUP($E20,'Activity 9'!$B$30:$B$36,'Activity 9'!G$30:G$36,"N/A",0,1)</f>
        <v>N/A</v>
      </c>
      <c r="GG20" s="110" t="str">
        <f>_xlfn.XLOOKUP($E20,'Activity 9'!$B$30:$B$36,'Activity 9'!H$30:H$36,"N/A",0,1)</f>
        <v>N/A</v>
      </c>
      <c r="GH20" s="110" t="str">
        <f>_xlfn.XLOOKUP($E20,'Activity 9'!$B$30:$B$36,'Activity 9'!I$30:I$36,"N/A",0,1)</f>
        <v>N/A</v>
      </c>
      <c r="GI20" s="110" t="str">
        <f>_xlfn.XLOOKUP($E20,'Activity 9'!$B$30:$B$36,'Activity 9'!J$30:J$36,"N/A",0,1)</f>
        <v>N/A</v>
      </c>
      <c r="GJ20" s="110" t="str">
        <f>_xlfn.XLOOKUP($E20,'Activity 9'!$B$30:$B$36,'Activity 9'!K$30:K$36,"N/A",0,1)</f>
        <v>N/A</v>
      </c>
      <c r="GK20" s="110" t="str">
        <f>_xlfn.XLOOKUP($E20,'Activity 9'!$B$30:$B$36,'Activity 9'!L$30:L$36,"N/A",0,1)</f>
        <v>N/A</v>
      </c>
      <c r="GL20" s="110" t="str">
        <f>_xlfn.XLOOKUP($E20,'Activity 9'!$B$30:$B$36,'Activity 9'!N$30:N$36,"N/A",0,1)</f>
        <v>N/A</v>
      </c>
      <c r="GM20" s="110" t="str">
        <f>_xlfn.XLOOKUP($E20,'Activity 9'!$B$30:$B$36,'Activity 9'!O$30:O$36,"N/A",0,1)</f>
        <v>N/A</v>
      </c>
      <c r="GN20" s="110" t="str">
        <f>_xlfn.XLOOKUP($E20,'Activity 9'!$B$30:$B$36,'Activity 9'!Q$30:Q$36,"N/A",0,1)</f>
        <v>N/A</v>
      </c>
      <c r="GO20" s="110" t="str">
        <f>_xlfn.XLOOKUP($E20,'Activity 10'!$B$20:$B$26,'Activity 10'!A$20:A$26,"No",0,1)</f>
        <v>No</v>
      </c>
      <c r="GP20" s="110" t="str">
        <f>_xlfn.XLOOKUP($E20,'Activity 10'!$B$20:$B$26,'Activity 10'!J$20:J$26,"N/A",0,1)</f>
        <v>N/A</v>
      </c>
      <c r="GQ20" s="110" t="str">
        <f>_xlfn.XLOOKUP($E20,'Activity 10'!$B$20:$B$26,'Activity 10'!K$20:K$26,"N/A",0,1)</f>
        <v>N/A</v>
      </c>
      <c r="GR20" s="110" t="str">
        <f>_xlfn.XLOOKUP($E20,'Activity 10'!$B$20:$B$26,'Activity 10'!L$20:L$26,"N/A",0,1)</f>
        <v>N/A</v>
      </c>
      <c r="GS20" s="110" t="str">
        <f>_xlfn.XLOOKUP($E20,'Activity 10'!$B$20:$B$26,'Activity 10'!M$20:M$26,"N/A",0,1)</f>
        <v>N/A</v>
      </c>
      <c r="GT20" s="110" t="str">
        <f>_xlfn.XLOOKUP($E20,'Activity 10'!$B$20:$B$26,'Activity 10'!N$20:N$26,"N/A",0,1)</f>
        <v>N/A</v>
      </c>
      <c r="GU20" s="110" t="str">
        <f>_xlfn.XLOOKUP($E20,'Activity 10'!$B$20:$B$26,'Activity 10'!O$20:O$26,"N/A",0,1)</f>
        <v>N/A</v>
      </c>
      <c r="GV20" s="110" t="str">
        <f>_xlfn.XLOOKUP($E20,'Activity 10'!$B$20:$B$26,'Activity 10'!P$20:P$26,"N/A",0,1)</f>
        <v>N/A</v>
      </c>
      <c r="GW20" s="110" t="str">
        <f>_xlfn.XLOOKUP($E20,'Activity 10'!$B$20:$B$26,'Activity 10'!Q$20:Q$26,"N/A",0,1)</f>
        <v>N/A</v>
      </c>
      <c r="GX20" s="110" t="str">
        <f>_xlfn.XLOOKUP($E20,'Activity 10'!$B$20:$B$26,'Activity 10'!R$20:R$26,"N/A",0,1)</f>
        <v>N/A</v>
      </c>
      <c r="GY20" s="110" t="str">
        <f>_xlfn.XLOOKUP($E20,'Activity 10'!$B$20:$B$26,'Activity 10'!S$20:S$26,"N/A",0,1)</f>
        <v>N/A</v>
      </c>
      <c r="GZ20" s="110" t="str">
        <f>_xlfn.XLOOKUP($E20,'Activity 10'!$B$20:$B$26,'Activity 10'!T$20:T$26,"N/A",0,1)</f>
        <v>N/A</v>
      </c>
      <c r="HA20" s="110" t="str">
        <f>_xlfn.XLOOKUP($E20,'Activity 10'!$B$20:$B$26,'Activity 10'!U$20:U$26,"N/A",0,1)</f>
        <v>N/A</v>
      </c>
      <c r="HB20" s="110" t="str">
        <f>_xlfn.XLOOKUP($E20,'Activity 10'!$B$20:$B$26,'Activity 10'!V$20:V$26,"N/A",0,1)</f>
        <v>N/A</v>
      </c>
      <c r="HC20" s="110" t="str">
        <f>_xlfn.XLOOKUP($E20,'Activity 10'!$B$30:$B$36,'Activity 10'!E$30:E$36,"N/A",0,1)</f>
        <v>N/A</v>
      </c>
      <c r="HD20" s="110" t="str">
        <f>_xlfn.XLOOKUP($E20,'Activity 10'!$B$30:$B$36,'Activity 10'!F$30:F$36,"N/A",0,1)</f>
        <v>N/A</v>
      </c>
      <c r="HE20" s="110" t="str">
        <f>_xlfn.XLOOKUP($E20,'Activity 10'!$B$30:$B$36,'Activity 10'!G$30:G$36,"N/A",0,1)</f>
        <v>N/A</v>
      </c>
      <c r="HF20" s="110" t="str">
        <f>_xlfn.XLOOKUP($E20,'Activity 10'!$B$30:$B$36,'Activity 10'!H$30:H$36,"N/A",0,1)</f>
        <v>N/A</v>
      </c>
      <c r="HG20" s="110" t="str">
        <f>_xlfn.XLOOKUP($E20,'Activity 10'!$B$30:$B$36,'Activity 10'!I$30:I$36,"N/A",0,1)</f>
        <v>N/A</v>
      </c>
      <c r="HH20" s="110" t="str">
        <f>_xlfn.XLOOKUP($E20,'Activity 10'!$B$30:$B$36,'Activity 10'!J$30:J$36,"N/A",0,1)</f>
        <v>N/A</v>
      </c>
      <c r="HI20" s="110" t="str">
        <f>_xlfn.XLOOKUP($E20,'Activity 10'!$B$30:$B$36,'Activity 10'!K$30:K$36,"N/A",0,1)</f>
        <v>N/A</v>
      </c>
      <c r="HJ20" s="110" t="str">
        <f>_xlfn.XLOOKUP($E20,'Activity 10'!$B$30:$B$36,'Activity 10'!L$30:L$36,"N/A",0,1)</f>
        <v>N/A</v>
      </c>
      <c r="HK20" s="110" t="str">
        <f>_xlfn.XLOOKUP($E20,'Activity 10'!$B$30:$B$36,'Activity 10'!M$30:M$36,"N/A",0,1)</f>
        <v>N/A</v>
      </c>
      <c r="HL20" s="110" t="str">
        <f>_xlfn.XLOOKUP($E20,'Activity 10'!$B$30:$B$36,'Activity 10'!N$30:N$36,"N/A",0,1)</f>
        <v>N/A</v>
      </c>
      <c r="HM20" s="110" t="str">
        <f>_xlfn.XLOOKUP($E20,'Activity 10'!$B$30:$B$36,'Activity 10'!P$30:P$36,"N/A",0,1)</f>
        <v>N/A</v>
      </c>
      <c r="HN20" s="110" t="str">
        <f>_xlfn.XLOOKUP($E20,'Competitive Activity 1'!B$18:B$24,'Competitive Activity 1'!A$18:A$24,"No",0,1)</f>
        <v>No</v>
      </c>
      <c r="HO20" s="110" t="str">
        <f>_xlfn.XLOOKUP($E20,'Competitive Activity 1'!$B$18:$B$24,'Competitive Activity 1'!H$18:H$24,"N/A",0,1)</f>
        <v>N/A</v>
      </c>
      <c r="HP20" s="110" t="str">
        <f>_xlfn.XLOOKUP($E20,'Competitive Activity 1'!$B$18:$B$24,'Competitive Activity 1'!I$18:I$24,"N/A",0,1)</f>
        <v>N/A</v>
      </c>
      <c r="HQ20" s="110" t="str">
        <f>_xlfn.XLOOKUP($E20,'Competitive Activity 1'!$B$18:$B$24,'Competitive Activity 1'!J$18:J$24,"N/A",0,1)</f>
        <v>N/A</v>
      </c>
      <c r="HR20" s="110" t="str">
        <f>_xlfn.XLOOKUP($E20,'Competitive Activity 1'!$B$18:$B$24,'Competitive Activity 1'!K$18:K$24,"N/A",0,1)</f>
        <v>N/A</v>
      </c>
      <c r="HS20" s="110" t="str">
        <f>_xlfn.XLOOKUP($E20,'Competitive Activity 1'!$B$18:$B$24,'Competitive Activity 1'!L$18:L$24,"N/A",0,1)</f>
        <v>N/A</v>
      </c>
      <c r="HT20" s="110" t="str">
        <f>_xlfn.XLOOKUP($E20,'Competitive Activity 1'!$B$18:$B$24,'Competitive Activity 1'!M$18:M$24,"N/A",0,1)</f>
        <v>N/A</v>
      </c>
      <c r="HU20" s="110" t="str">
        <f>_xlfn.XLOOKUP($E20,'Competitive Activity 1'!$B$18:$B$24,'Competitive Activity 1'!N$18:N$24,"N/A",0,1)</f>
        <v>N/A</v>
      </c>
      <c r="HV20" s="110" t="str">
        <f>_xlfn.XLOOKUP($E20,'Competitive Activity 1'!$B$18:$B$24,'Competitive Activity 1'!O$18:O$24,"N/A",0,1)</f>
        <v>N/A</v>
      </c>
      <c r="HW20" s="110" t="str">
        <f>_xlfn.XLOOKUP($E20,'Competitive Activity 1'!$B$18:$B$24,'Competitive Activity 1'!P$18:P$24,"N/A",0,1)</f>
        <v>N/A</v>
      </c>
      <c r="HX20" s="110" t="str">
        <f>_xlfn.XLOOKUP($E20,'Competitive Activity 1'!$B$18:$B$24,'Competitive Activity 1'!Q$18:Q$24,"N/A",0,1)</f>
        <v>N/A</v>
      </c>
      <c r="HY20" s="110" t="str">
        <f>_xlfn.XLOOKUP($E20,'Competitive Activity 1'!$B$18:$B$24,'Competitive Activity 1'!R$18:R$24,"N/A",0,1)</f>
        <v>N/A</v>
      </c>
      <c r="HZ20" s="110" t="str">
        <f>_xlfn.XLOOKUP($E20,'Competitive Activity 1'!$B$18:$B$24,'Competitive Activity 1'!S$18:S$24,"N/A",0,1)</f>
        <v>N/A</v>
      </c>
      <c r="IA20" s="110" t="str">
        <f>_xlfn.XLOOKUP($E20,'Competitive Activity 1'!$B$18:$B$24,'Competitive Activity 1'!T$18:T$24,"N/A",0,1)</f>
        <v>N/A</v>
      </c>
      <c r="IB20" s="110" t="str">
        <f>_xlfn.XLOOKUP($E20,'Competitive Activity 1'!$B$18:$B$24,'Competitive Activity 1'!U$18:U$24,"N/A",0,1)</f>
        <v>N/A</v>
      </c>
      <c r="IC20" s="110" t="str">
        <f>_xlfn.XLOOKUP($E20,'Competitive Activity 1'!$B$28:$B$34,'Competitive Activity 1'!C$28:C$34,"N/A",0,1)</f>
        <v>N/A</v>
      </c>
      <c r="ID20" s="110" t="str">
        <f>_xlfn.XLOOKUP($E20,'Competitive Activity 1'!$B$28:$B$34,'Competitive Activity 1'!D$28:D$34,"N/A",0,1)</f>
        <v>N/A</v>
      </c>
      <c r="IE20" s="110" t="str">
        <f>_xlfn.XLOOKUP($E20,'Competitive Activity 1'!$B$28:$B$34,'Competitive Activity 1'!E$28:E$34,"N/A",0,1)</f>
        <v>N/A</v>
      </c>
      <c r="IF20" s="110" t="str">
        <f>_xlfn.XLOOKUP($E20,'Competitive Activity 1'!$B$28:$B$34,'Competitive Activity 1'!F$28:F$34,"N/A",0,1)</f>
        <v>N/A</v>
      </c>
      <c r="IG20" s="110" t="str">
        <f>_xlfn.XLOOKUP($E20,'Competitive Activity 1'!$B$28:$B$34,'Competitive Activity 1'!G$28:G$34,"N/A",0,1)</f>
        <v>N/A</v>
      </c>
      <c r="IH20" s="110" t="str">
        <f>_xlfn.XLOOKUP($E20,'Competitive Activity 1'!$B$28:$B$34,'Competitive Activity 1'!H$28:H$34,"N/A",0,1)</f>
        <v>N/A</v>
      </c>
      <c r="II20" s="110" t="str">
        <f>_xlfn.XLOOKUP($E20,'Competitive Activity 1'!$B$28:$B$34,'Competitive Activity 1'!I$28:I$34,"N/A",0,1)</f>
        <v>N/A</v>
      </c>
      <c r="IJ20" s="110" t="str">
        <f>_xlfn.XLOOKUP($E20,'Competitive Activity 1'!$B$28:$B$34,'Competitive Activity 1'!J$28:J$34,"N/A",0,1)</f>
        <v>N/A</v>
      </c>
      <c r="IK20" s="110" t="str">
        <f>_xlfn.XLOOKUP($E20,'Competitive Activity 1'!$B$28:$B$34,'Competitive Activity 1'!K$28:K$34,"N/A",0,1)</f>
        <v>N/A</v>
      </c>
      <c r="IL20" s="110" t="str">
        <f>_xlfn.XLOOKUP($E20,'Competitive Activity 1'!$B$28:$B$34,'Competitive Activity 1'!M$28:M$34,"N/A",0,1)</f>
        <v>N/A</v>
      </c>
      <c r="IM20" s="110" t="str">
        <f>_xlfn.XLOOKUP($E20,'Competitive Activity 1'!$B$28:$B$34,'Competitive Activity 1'!N$28:N$34,"N/A",0,1)</f>
        <v>N/A</v>
      </c>
      <c r="IN20" s="110" t="str">
        <f>_xlfn.XLOOKUP($E20,'Competitive Activity 1'!$B$28:$B$34,'Competitive Activity 1'!P$28:P$34,"N/A",0,1)</f>
        <v>N/A</v>
      </c>
      <c r="IO20" s="110" t="str">
        <f>_xlfn.XLOOKUP($E20,'Competitive Activity 2'!$B$20:$B$26,'Competitive Activity 2'!A$20:A$26,"No",0)</f>
        <v>No</v>
      </c>
      <c r="IP20" s="110" t="str">
        <f>_xlfn.XLOOKUP($E20,'Competitive Activity 2'!$B$20:$B$26,'Competitive Activity 2'!L$20:L$26,"N/A",0)</f>
        <v>N/A</v>
      </c>
      <c r="IQ20" s="110" t="str">
        <f>_xlfn.XLOOKUP($E20,'Competitive Activity 2'!$B$20:$B$26,'Competitive Activity 2'!M$20:M$26,"N/A",0)</f>
        <v>N/A</v>
      </c>
      <c r="IR20" s="110" t="str">
        <f>_xlfn.XLOOKUP($E20,'Competitive Activity 2'!$B$20:$B$26,'Competitive Activity 2'!N$20:N$26,"N/A",0)</f>
        <v>N/A</v>
      </c>
      <c r="IS20" s="110" t="str">
        <f>_xlfn.XLOOKUP($E20,'Competitive Activity 2'!$B$20:$B$26,'Competitive Activity 2'!O$20:O$26,"N/A",0)</f>
        <v>N/A</v>
      </c>
      <c r="IT20" s="110" t="str">
        <f>_xlfn.XLOOKUP($E20,'Competitive Activity 2'!$B$20:$B$26,'Competitive Activity 2'!P$20:P$26,"N/A",0)</f>
        <v>N/A</v>
      </c>
      <c r="IU20" s="110" t="str">
        <f>_xlfn.XLOOKUP($E20,'Competitive Activity 2'!$B$20:$B$26,'Competitive Activity 2'!Q$20:Q$26,"N/A",0)</f>
        <v>N/A</v>
      </c>
      <c r="IV20" s="110" t="str">
        <f>_xlfn.XLOOKUP($E20,'Competitive Activity 2'!$B$20:$B$26,'Competitive Activity 2'!R$20:R$26,"N/A",0)</f>
        <v>N/A</v>
      </c>
      <c r="IW20" s="110" t="str">
        <f>_xlfn.XLOOKUP($E20,'Competitive Activity 2'!$B$20:$B$26,'Competitive Activity 2'!S$20:S$26,"N/A",0)</f>
        <v>N/A</v>
      </c>
      <c r="IX20" s="110" t="str">
        <f>_xlfn.XLOOKUP($E20,'Competitive Activity 2'!$B$20:$B$26,'Competitive Activity 2'!T$20:T$26,"N/A",0)</f>
        <v>N/A</v>
      </c>
      <c r="IY20" s="110" t="str">
        <f>_xlfn.XLOOKUP($E20,'Competitive Activity 2'!$B$20:$B$26,'Competitive Activity 2'!U$20:U$26,"N/A",0)</f>
        <v>N/A</v>
      </c>
      <c r="IZ20" s="110" t="str">
        <f>_xlfn.XLOOKUP($E20,'Competitive Activity 2'!$B$30:$B$36,'Competitive Activity 2'!D$30:D$36,"N/A",0)</f>
        <v>N/A</v>
      </c>
      <c r="JA20" s="110" t="str">
        <f>_xlfn.XLOOKUP($E20,'Competitive Activity 2'!$B$30:$B$36,'Competitive Activity 2'!E$30:E$36,"N/A",0)</f>
        <v>N/A</v>
      </c>
      <c r="JB20" s="110" t="str">
        <f>_xlfn.XLOOKUP($E20,'Competitive Activity 2'!$B$30:$B$36,'Competitive Activity 2'!F$30:F$36,"N/A",0)</f>
        <v>N/A</v>
      </c>
      <c r="JC20" s="110" t="str">
        <f>_xlfn.XLOOKUP($E20,'Competitive Activity 2'!$B$30:$B$36,'Competitive Activity 2'!G$30:G$36,"N/A",0)</f>
        <v>N/A</v>
      </c>
      <c r="JD20" s="110" t="str">
        <f>_xlfn.XLOOKUP($E20,'Competitive Activity 2'!$B$30:$B$36,'Competitive Activity 2'!H$30:H$36,"N/A",0)</f>
        <v>N/A</v>
      </c>
      <c r="JE20" s="110" t="str">
        <f>_xlfn.XLOOKUP($E20,'Competitive Activity 2'!$B$30:$B$36,'Competitive Activity 2'!I$30:I$36,"N/A",0)</f>
        <v>N/A</v>
      </c>
      <c r="JF20" s="110" t="str">
        <f>_xlfn.XLOOKUP($E20,'Competitive Activity 2'!$B$30:$B$36,'Competitive Activity 2'!J$30:J$36,"N/A",0)</f>
        <v>N/A</v>
      </c>
      <c r="JG20" s="110" t="str">
        <f>_xlfn.XLOOKUP($E20,'Competitive Activity 2'!$B$30:$B$36,'Competitive Activity 2'!K$30:K$36,"N/A",0)</f>
        <v>N/A</v>
      </c>
      <c r="JH20" s="110" t="str">
        <f>_xlfn.XLOOKUP($E20,'Competitive Activity 2'!$B$30:$B$36,'Competitive Activity 2'!L$30:L$36,"N/A",0)</f>
        <v>N/A</v>
      </c>
      <c r="JI20" s="110" t="str">
        <f>_xlfn.XLOOKUP($E20,'Competitive Activity 2'!$B$30:$B$36,'Competitive Activity 2'!M$30:M$36,"N/A",0)</f>
        <v>N/A</v>
      </c>
      <c r="JJ20" s="110" t="str">
        <f>_xlfn.XLOOKUP($E20,'Competitive Activity 2'!$B$30:$B$36,'Competitive Activity 2'!N$30:N$36,"N/A",0)</f>
        <v>N/A</v>
      </c>
      <c r="JK20" s="110" t="str">
        <f>_xlfn.XLOOKUP($E20,'Competitive Activity 2'!$B$40:$B$46,'Competitive Activity 2'!D$40:D$46,"N/A",0)</f>
        <v>N/A</v>
      </c>
      <c r="JL20" s="110" t="str">
        <f>_xlfn.XLOOKUP($E20,'Competitive Activity 2'!$B$40:$B$46,'Competitive Activity 2'!E$40:E$46,"N/A",0)</f>
        <v>N/A</v>
      </c>
      <c r="JM20" s="110" t="str">
        <f>_xlfn.XLOOKUP($E20,'Competitive Activity 2'!$B$40:$B$46,'Competitive Activity 2'!F$40:F$46,"N/A",0)</f>
        <v>N/A</v>
      </c>
      <c r="JN20" s="110" t="str">
        <f>_xlfn.XLOOKUP($E20,'Competitive Activity 2'!$B$40:$B$46,'Competitive Activity 2'!G$40:G$46,"N/A",0)</f>
        <v>N/A</v>
      </c>
      <c r="JO20" s="110" t="str">
        <f>_xlfn.XLOOKUP($E20,'Competitive Activity 2'!$B$40:$B$46,'Competitive Activity 2'!H$40:H$46,"N/A",0)</f>
        <v>N/A</v>
      </c>
      <c r="JP20" s="110" t="str">
        <f>_xlfn.XLOOKUP($E20,'Competitive Activity 2'!$B$40:$B$46,'Competitive Activity 2'!I$40:I$46,"N/A",0)</f>
        <v>N/A</v>
      </c>
      <c r="JQ20" s="110" t="str">
        <f>_xlfn.XLOOKUP($E20,'Competitive Activity 2'!$B$40:$B$46,'Competitive Activity 2'!J$40:J$46,"N/A",0)</f>
        <v>N/A</v>
      </c>
      <c r="JR20" s="110" t="str">
        <f>_xlfn.XLOOKUP($E20,'Competitive Activity 2'!$B$40:$B$46,'Competitive Activity 2'!K$40:K$46,"N/A",0)</f>
        <v>N/A</v>
      </c>
      <c r="JS20" s="110" t="str">
        <f>_xlfn.XLOOKUP($E20,'Competitive Activity 2'!$B$40:$B$46,'Competitive Activity 2'!M$40:M$46,"N/A",0)</f>
        <v>N/A</v>
      </c>
    </row>
    <row r="21" spans="1:279" s="117" customFormat="1" ht="50.15" customHeight="1" x14ac:dyDescent="0.35">
      <c r="A21" s="110" t="str">
        <f>'1-Cover Sheet'!$C$9</f>
        <v>Select One</v>
      </c>
      <c r="B21" s="110" t="str">
        <f>'1-Cover Sheet'!$F$9</f>
        <v>N/A</v>
      </c>
      <c r="C21" s="110">
        <f>'Summary Sheet'!$D$8</f>
        <v>0</v>
      </c>
      <c r="D21" s="110">
        <f>'Summary Sheet'!$D$10</f>
        <v>0</v>
      </c>
      <c r="E21" s="56">
        <f>'Drop Down Box'!B123</f>
        <v>0</v>
      </c>
      <c r="F21" s="56">
        <f>'Drop Down Box'!C123</f>
        <v>0</v>
      </c>
      <c r="G21" s="56" t="str">
        <f>'Drop Down Box'!D123</f>
        <v>Select One</v>
      </c>
      <c r="H21" s="56" t="str">
        <f>_xlfn.XLOOKUP(E21,'Drop Down Box'!$B$104:$B$187,'Drop Down Box'!$A$104:$A$187,"Unknown",0)</f>
        <v>Activity 1</v>
      </c>
      <c r="I21" s="112" t="str">
        <f>_xlfn.XLOOKUP(E21,'Activity 3'!B$20:B$26,'Activity 3'!P$20:P$26,"N/A",0)</f>
        <v>N/A</v>
      </c>
      <c r="J21" s="113" t="str">
        <f>_xlfn.XLOOKUP($E21,'Activity 3'!$B$20:$B$26,'Activity 3'!Q$20:Q$26,"N/A",0)</f>
        <v>N/A</v>
      </c>
      <c r="K21" s="112" t="str">
        <f>_xlfn.XLOOKUP($E21,'Activity 3'!$B$20:$B$26,'Activity 3'!H$20:H$26,"N/A",0)</f>
        <v>N/A</v>
      </c>
      <c r="L21" s="119" t="str">
        <f>_xlfn.XLOOKUP(E21,'Activity 3'!B$20:B$26,'Activity 3'!I25:I31,"N/A",0)</f>
        <v>N/A</v>
      </c>
      <c r="M21" s="120" t="str">
        <f>_xlfn.XLOOKUP($E21,'Activity 3'!$B$20:$B$26,'Activity 3'!J25:J31,"N/A",0)</f>
        <v>N/A</v>
      </c>
      <c r="N21" s="110" t="str">
        <f>_xlfn.XLOOKUP($E21,'Activity 1'!$B$17:$B$23,'Activity 1'!$A$17:$A$23,"No",0,1)</f>
        <v>No</v>
      </c>
      <c r="O21" s="110" t="str">
        <f>_xlfn.XLOOKUP($E21,'Activity 1'!$B$17:$B$23,'Activity 1'!$H$17:$H$23,"N/A",0,1)</f>
        <v>N/A</v>
      </c>
      <c r="P21" s="110" t="str">
        <f>_xlfn.XLOOKUP($E21,'Activity 1'!$B$17:$B$23,'Activity 1'!I$17:I$23,"N/A",0,1)</f>
        <v>N/A</v>
      </c>
      <c r="Q21" s="115" t="str">
        <f>_xlfn.XLOOKUP($E21,'Activity 1'!$B$17:$B$23,'Activity 1'!J$17:J$23,"N/A",0,1)</f>
        <v>N/A</v>
      </c>
      <c r="R21" s="115" t="str">
        <f>_xlfn.XLOOKUP($E21,'Activity 1'!$B$17:$B$23,'Activity 1'!K$17:K$23,"N/A",0,1)</f>
        <v>N/A</v>
      </c>
      <c r="S21" s="115" t="str">
        <f>_xlfn.XLOOKUP($E21,'Activity 1'!$B$17:$B$23,'Activity 1'!L$17:L$23,"N/A",0,1)</f>
        <v>N/A</v>
      </c>
      <c r="T21" s="115" t="str">
        <f>_xlfn.XLOOKUP($E21,'Activity 1'!$B$17:$B$23,'Activity 1'!M$17:M$23,"N/A",0,1)</f>
        <v>N/A</v>
      </c>
      <c r="U21" s="115" t="str">
        <f>_xlfn.XLOOKUP($E21,'Activity 1'!$B$17:$B$23,'Activity 1'!N$17:N$23,"N/A",0,1)</f>
        <v>N/A</v>
      </c>
      <c r="V21" s="115">
        <f t="shared" si="1"/>
        <v>0</v>
      </c>
      <c r="W21" s="110" t="str">
        <f>_xlfn.XLOOKUP($E21,'Activity 1'!$B$17:$B$23,'Activity 1'!O$17:O$23,"N/A",0,1)</f>
        <v>N/A</v>
      </c>
      <c r="X21" s="110" t="str">
        <f>_xlfn.XLOOKUP($E21,'Activity 1'!$B$17:$B$23,'Activity 1'!P$17:P$23,"N/A",0,1)</f>
        <v>N/A</v>
      </c>
      <c r="Y21" s="110" t="str">
        <f>_xlfn.XLOOKUP($E21,'Activity 1'!$B$17:$B$23,'Activity 1'!Q$17:Q$23,"N/A",0,1)</f>
        <v>N/A</v>
      </c>
      <c r="Z21" s="110" t="str">
        <f>_xlfn.XLOOKUP($E21,'Activity 1'!$B$17:$B$23,'Activity 1'!R$17:R$23,"N/A",0,1)</f>
        <v>N/A</v>
      </c>
      <c r="AA21" s="110" t="str">
        <f>_xlfn.XLOOKUP($E21,'Activity 1'!$B$17:$B$23,'Activity 1'!S$17:S$23,"N/A",0,1)</f>
        <v>N/A</v>
      </c>
      <c r="AB21" s="110" t="str">
        <f>_xlfn.XLOOKUP($E21,'Activity 1'!$B$17:$B$23,'Activity 1'!T$17:T$23,"N/A",0,1)</f>
        <v>N/A</v>
      </c>
      <c r="AC21" s="110" t="str">
        <f>_xlfn.XLOOKUP($E21,'Activity 1'!$B$17:$B$23,'Activity 1'!U$17:U$23,"N/A",0,1)</f>
        <v>N/A</v>
      </c>
      <c r="AD21" s="110" t="str">
        <f>_xlfn.XLOOKUP($E21,'Activity 1'!$B$17:$B$23,'Activity 1'!V$17:V$23,"N/A",0,1)</f>
        <v>N/A</v>
      </c>
      <c r="AE21" s="110" t="str">
        <f>_xlfn.XLOOKUP($E21,'Activity 1'!$B$27:$B$33,'Activity 1'!C$27:C$33,"N/A",0,1)</f>
        <v>N/A</v>
      </c>
      <c r="AF21" s="110" t="str">
        <f>_xlfn.XLOOKUP($E21,'Activity 1'!$B$27:$B$33,'Activity 1'!D$27:D$33,"N/A",0,1)</f>
        <v>N/A</v>
      </c>
      <c r="AG21" s="110" t="str">
        <f>_xlfn.XLOOKUP($E21,'Activity 1'!$B$27:$B$33,'Activity 1'!E$27:E$33,"N/A",0,1)</f>
        <v>N/A</v>
      </c>
      <c r="AH21" s="110" t="str">
        <f>_xlfn.XLOOKUP($E21,'Activity 1'!$B$27:$B$33,'Activity 1'!F$27:F$33,"N/A",0,1)</f>
        <v>N/A</v>
      </c>
      <c r="AI21" s="110" t="str">
        <f>_xlfn.XLOOKUP($E21,'Activity 1'!$B$27:$B$33,'Activity 1'!G$27:G$33,"N/A",0,1)</f>
        <v>N/A</v>
      </c>
      <c r="AJ21" s="110" t="str">
        <f>_xlfn.XLOOKUP($E21,'Activity 1'!$B$27:$B$33,'Activity 1'!H$27:H$33,"N/A",0,1)</f>
        <v>N/A</v>
      </c>
      <c r="AK21" s="110" t="str">
        <f>_xlfn.XLOOKUP($E21,'Activity 1'!$B$27:$B$33,'Activity 1'!I$27:I$33,"N/A",0,1)</f>
        <v>N/A</v>
      </c>
      <c r="AL21" s="110" t="str">
        <f>_xlfn.XLOOKUP($E21,'Activity 1'!$B$27:$B$33,'Activity 1'!J$27:J$33,"N/A",0,1)</f>
        <v>N/A</v>
      </c>
      <c r="AM21" s="110" t="str">
        <f>_xlfn.XLOOKUP($E21,'Activity 1'!$B$27:$B$33,'Activity 1'!K$27:K$33,"N/A",0,1)</f>
        <v>N/A</v>
      </c>
      <c r="AN21" s="110" t="str">
        <f>_xlfn.XLOOKUP($E21,'Activity 1'!$B$27:$B$33,'Activity 1'!L$27:L$33,"N/A",0,1)</f>
        <v>N/A</v>
      </c>
      <c r="AO21" s="110" t="str">
        <f>_xlfn.XLOOKUP($E21,'Activity 1'!$B$27:$B$33,'Activity 1'!M$27:M$33,"N/A",0,1)</f>
        <v>N/A</v>
      </c>
      <c r="AP21" s="110" t="str">
        <f>_xlfn.XLOOKUP($E21,'Activity 1'!$B$27:$B$33,'Activity 1'!O$27:O$33,"N/A",0,1)</f>
        <v>N/A</v>
      </c>
      <c r="AQ21" s="110" t="str">
        <f>_xlfn.XLOOKUP($E21,'Activity 1'!$B$27:$B$33,'Activity 1'!Q$27:Q$33,"N/A",0,1)</f>
        <v>N/A</v>
      </c>
      <c r="AR21" s="110" t="str">
        <f>_xlfn.XLOOKUP($E21,'Activity 2'!$B$20:$B$26,'Activity 2'!$A$20:$A$26,"No",0,1)</f>
        <v>No</v>
      </c>
      <c r="AS21" s="110" t="str">
        <f>_xlfn.XLOOKUP($E21,'Activity 2'!B$20:B$26,'Activity 2'!H$20:H$26,"N/A",0)</f>
        <v>N/A</v>
      </c>
      <c r="AT21" s="110" t="str">
        <f>_xlfn.XLOOKUP($E21,'Activity 2'!C$20:C$26,'Activity 2'!I$20:I$26,"N/A",0)</f>
        <v>N/A</v>
      </c>
      <c r="AU21" s="110" t="str">
        <f>_xlfn.XLOOKUP($E21,'Activity 2'!D$20:D$26,'Activity 2'!J$20:J$26,"N/A",0)</f>
        <v>N/A</v>
      </c>
      <c r="AV21" s="110" t="str">
        <f>_xlfn.XLOOKUP($E21,'Activity 2'!E$20:E$26,'Activity 2'!K$20:K$26,"N/A",0)</f>
        <v>N/A</v>
      </c>
      <c r="AW21" s="110" t="str">
        <f>_xlfn.XLOOKUP($E21,'Activity 2'!F$20:F$26,'Activity 2'!L$20:L$26,"N/A",0)</f>
        <v>N/A</v>
      </c>
      <c r="AX21" s="110" t="str">
        <f>_xlfn.XLOOKUP($E21,'Activity 2'!G$20:G$26,'Activity 2'!M$20:M$26,"N/A",0)</f>
        <v>N/A</v>
      </c>
      <c r="AY21" s="110" t="str">
        <f>_xlfn.XLOOKUP($E21,'Activity 2'!H$20:H$26,'Activity 2'!N$20:N$26,"N/A",0)</f>
        <v>N/A</v>
      </c>
      <c r="AZ21" s="110" t="str">
        <f>_xlfn.XLOOKUP($E21,'Activity 2'!I$20:I$26,'Activity 2'!O$20:O$26,"N/A",0)</f>
        <v>N/A</v>
      </c>
      <c r="BA21" s="110" t="str">
        <f>_xlfn.XLOOKUP($E21,'Activity 2'!J$20:J$26,'Activity 2'!P$20:P$26,"N/A",0)</f>
        <v>N/A</v>
      </c>
      <c r="BB21" s="110" t="str">
        <f>_xlfn.XLOOKUP($E21,'Activity 2'!K$20:K$26,'Activity 2'!Q$20:Q$26,"N/A",0)</f>
        <v>N/A</v>
      </c>
      <c r="BC21" s="110" t="str">
        <f>_xlfn.XLOOKUP($E21,'Activity 2'!L$20:L$26,'Activity 2'!R$20:R$26,"N/A",0)</f>
        <v>N/A</v>
      </c>
      <c r="BD21" s="110" t="str">
        <f>_xlfn.XLOOKUP($E21,'Activity 2'!M$20:M$26,'Activity 2'!S$20:S$26,"N/A",0)</f>
        <v>N/A</v>
      </c>
      <c r="BE21" s="110" t="str">
        <f>_xlfn.XLOOKUP($E21,'Activity 2'!N$20:N$26,'Activity 2'!T$20:T$26,"N/A",0)</f>
        <v>N/A</v>
      </c>
      <c r="BF21" s="110" t="str">
        <f>_xlfn.XLOOKUP($E21,'Activity 2'!O$20:O$26,'Activity 2'!U$20:U$26,"N/A",0)</f>
        <v>N/A</v>
      </c>
      <c r="BG21" s="110" t="str">
        <f>_xlfn.XLOOKUP($E21,'Activity 2'!P$20:P$26,'Activity 2'!V$20:V$26,"N/A",0)</f>
        <v>N/A</v>
      </c>
      <c r="BH21" s="110" t="str">
        <f>_xlfn.XLOOKUP($E21,'Activity 2'!$B$30:$B$36,'Activity 2'!C$30:C$36,"N/A",0,1)</f>
        <v>N/A</v>
      </c>
      <c r="BI21" s="42" t="str">
        <f>_xlfn.XLOOKUP($E21,'Activity 2'!$B$30:$B$36,'Activity 2'!D$30:D$36,"N/A",0,1)</f>
        <v>N/A</v>
      </c>
      <c r="BJ21" s="110" t="str">
        <f>_xlfn.XLOOKUP($E21,'Activity 2'!$B$30:$B$36,'Activity 2'!E$30:E$36,"N/A",0,1)</f>
        <v>N/A</v>
      </c>
      <c r="BK21" s="110" t="str">
        <f>_xlfn.XLOOKUP($E21,'Activity 2'!$B$30:$B$36,'Activity 2'!F$30:F$36,"N/A",0,1)</f>
        <v>N/A</v>
      </c>
      <c r="BL21" s="110" t="str">
        <f>_xlfn.XLOOKUP($E21,'Activity 2'!$B$30:$B$36,'Activity 2'!G$30:G$36,"N/A",0,1)</f>
        <v>N/A</v>
      </c>
      <c r="BM21" s="110" t="str">
        <f>_xlfn.XLOOKUP($E21,'Activity 2'!$B$30:$B$36,'Activity 2'!H$30:H$36,"N/A",0,1)</f>
        <v>N/A</v>
      </c>
      <c r="BN21" s="110" t="str">
        <f>_xlfn.XLOOKUP($E21,'Activity 2'!$B$30:$B$36,'Activity 2'!I$30:I$36,"N/A",0,1)</f>
        <v>N/A</v>
      </c>
      <c r="BO21" s="110" t="str">
        <f>_xlfn.XLOOKUP($E21,'Activity 2'!$B$30:$B$36,'Activity 2'!J$30:J$36,"N/A",0,1)</f>
        <v>N/A</v>
      </c>
      <c r="BP21" s="110" t="str">
        <f>_xlfn.XLOOKUP($E21,'Activity 2'!$B$30:$B$36,'Activity 2'!K$30:K$36,"N/A",0,1)</f>
        <v>N/A</v>
      </c>
      <c r="BQ21" s="110" t="str">
        <f>_xlfn.XLOOKUP($E21,'Activity 2'!$B$30:$B$36,'Activity 2'!L$30:L$36,"N/A",0,1)</f>
        <v>N/A</v>
      </c>
      <c r="BR21" s="110" t="str">
        <f>_xlfn.XLOOKUP($E21,'Activity 2'!$B$30:$B$36,'Activity 2'!M$30:M$36,"N/A",0,1)</f>
        <v>N/A</v>
      </c>
      <c r="BS21" s="110" t="str">
        <f>_xlfn.XLOOKUP($E21,'Activity 2'!$B$30:$B$36,'Activity 2'!O$30:O$36,"N/A",0,1)</f>
        <v>N/A</v>
      </c>
      <c r="BT21" s="110" t="str">
        <f>_xlfn.XLOOKUP($E21,'Activity 2'!$B$30:$B$36,'Activity 2'!Q$30:Q$36,"N/A",0,1)</f>
        <v>N/A</v>
      </c>
      <c r="BU21" s="118"/>
      <c r="BV21" s="277" t="str">
        <f>_xlfn.XLOOKUP($E21,'Activity 3'!$B$20:$B$26,'Activity 3'!K$20:K$26,"N/A",0,1)</f>
        <v>N/A</v>
      </c>
      <c r="BW21" s="277" t="str">
        <f>_xlfn.XLOOKUP($E21,'Activity 3'!$B$20:$B$26,'Activity 3'!L$20:L$26,"N/A",0,1)</f>
        <v>N/A</v>
      </c>
      <c r="BX21" s="277" t="str">
        <f>_xlfn.XLOOKUP($E21,'Activity 3'!$B$20:$B$26,'Activity 3'!M$20:M$26,"N/A",0,1)</f>
        <v>N/A</v>
      </c>
      <c r="BY21" s="277" t="str">
        <f>_xlfn.XLOOKUP($E21,'Activity 3'!$B$20:$B$26,'Activity 3'!N$20:N$26,"N/A",0,1)</f>
        <v>N/A</v>
      </c>
      <c r="BZ21" s="277" t="str">
        <f>_xlfn.XLOOKUP($E21,'Activity 3'!$B$20:$B$26,'Activity 3'!O$20:O$26,"N/A",0,1)</f>
        <v>N/A</v>
      </c>
      <c r="CA21" s="277" t="str">
        <f>_xlfn.XLOOKUP($E21,'Activity 3'!$B$20:$B$26,'Activity 3'!R$20:R$26,"N/A",0,1)</f>
        <v>N/A</v>
      </c>
      <c r="CB21" s="110" t="str">
        <f>_xlfn.XLOOKUP($E21,'Activity 4'!$B$20:$B$26,'Activity 4'!$A$20:$A$26,"No",0,1)</f>
        <v>No</v>
      </c>
      <c r="CC21" s="110" t="str">
        <f>_xlfn.XLOOKUP($E21,'Activity 4'!$B$20:$B$26,'Activity 4'!L$20:L$26,"N/A",0,1)</f>
        <v>N/A</v>
      </c>
      <c r="CD21" s="110" t="str">
        <f>_xlfn.XLOOKUP($E21,'Activity 4'!$B$20:$B$26,'Activity 4'!I$20:I$26,"N/A",0,1)</f>
        <v>N/A</v>
      </c>
      <c r="CE21" s="110" t="str">
        <f>_xlfn.XLOOKUP($E21,'Activity 4'!$B$20:$B$26,'Activity 4'!M$20:M$26,"N/A",0,1)</f>
        <v>N/A</v>
      </c>
      <c r="CF21" s="110" t="str">
        <f>_xlfn.XLOOKUP($E21,'Activity 5'!$B$16:$B$22,'Activity 5'!$A$16:$A$22,"No",0,1)</f>
        <v>No</v>
      </c>
      <c r="CG21" s="110" t="str">
        <f>_xlfn.XLOOKUP($E21,'Activity 5'!$B$16:$B$22,'Activity 5'!J$16:J$22,"N/A",0,1)</f>
        <v>N/A</v>
      </c>
      <c r="CH21" s="110" t="str">
        <f>_xlfn.XLOOKUP($E21,'Activity 5'!$B$16:$B$22,'Activity 5'!K$16:K$22,"N/A",0,1)</f>
        <v>N/A</v>
      </c>
      <c r="CI21" s="110" t="str">
        <f>_xlfn.XLOOKUP($E21,'Activity 5'!$B$16:$B$22,'Activity 5'!N$16:N$22,"N/A",0,1)</f>
        <v>N/A</v>
      </c>
      <c r="CJ21" s="110" t="str">
        <f>_xlfn.XLOOKUP($E21,'Activity 5'!$B$16:$B$22,'Activity 5'!O$16:O$22,"N/A",0,1)</f>
        <v>N/A</v>
      </c>
      <c r="CK21" s="110" t="str">
        <f>_xlfn.XLOOKUP($E21,'Activity 5'!$B$16:$B$22,'Activity 5'!P$16:P$22,"N/A",0,1)</f>
        <v>N/A</v>
      </c>
      <c r="CL21" s="110" t="str">
        <f>_xlfn.XLOOKUP($E21,'Activity 5'!$B$16:$B$22,'Activity 5'!Q$16:Q$22,"N/A",0,1)</f>
        <v>N/A</v>
      </c>
      <c r="CM21" s="110" t="str">
        <f>_xlfn.XLOOKUP($E21,'Activity 5'!$B$16:$B$22,'Activity 5'!R$16:R$22,"N/A",0,1)</f>
        <v>N/A</v>
      </c>
      <c r="CN21" s="110" t="str">
        <f>_xlfn.XLOOKUP($E21,'Activity 6'!$B$21:$B$27,'Activity 6'!A$21:A$27,"No",0,1)</f>
        <v>No</v>
      </c>
      <c r="CO21" s="110" t="str">
        <f>_xlfn.XLOOKUP($E21,'Activity 6'!$B$21:$B$27,'Activity 6'!K$21:K$27,"N/A",0,1)</f>
        <v>N/A</v>
      </c>
      <c r="CP21" s="110" t="str">
        <f>_xlfn.XLOOKUP($E21,'Activity 6'!$B$21:$B$27,'Activity 6'!L$21:L$27,"N/A",0,1)</f>
        <v>N/A</v>
      </c>
      <c r="CQ21" s="110" t="str">
        <f>_xlfn.XLOOKUP($E21,'Activity 6'!$B$21:$B$27,'Activity 6'!M$21:M$27,"N/A",0,1)</f>
        <v>N/A</v>
      </c>
      <c r="CR21" s="110" t="str">
        <f>_xlfn.XLOOKUP($E21,'Activity 6'!$B$21:$B$27,'Activity 6'!N$21:N$27,"N/A",0,1)</f>
        <v>N/A</v>
      </c>
      <c r="CS21" s="110" t="str">
        <f>_xlfn.XLOOKUP($E21,'Activity 6'!$B$21:$B$27,'Activity 6'!O$21:O$27,"N/A",0,1)</f>
        <v>N/A</v>
      </c>
      <c r="CT21" s="110" t="str">
        <f>_xlfn.XLOOKUP($E21,'Activity 6'!$B$21:$B$27,'Activity 6'!P$21:P$27,"N/A",0,1)</f>
        <v>N/A</v>
      </c>
      <c r="CU21" s="110" t="str">
        <f>_xlfn.XLOOKUP($E21,'Activity 6'!$B$21:$B$27,'Activity 6'!Q$21:Q$27,"N/A",0,1)</f>
        <v>N/A</v>
      </c>
      <c r="CV21" s="110" t="str">
        <f>_xlfn.XLOOKUP($E21,'Activity 6'!$B$21:$B$27,'Activity 6'!R$21:R$27,"N/A",0,1)</f>
        <v>N/A</v>
      </c>
      <c r="CW21" s="110" t="str">
        <f>_xlfn.XLOOKUP($E21,'Activity 6'!$B$21:$B$27,'Activity 6'!S$21:S$27,"N/A",0,1)</f>
        <v>N/A</v>
      </c>
      <c r="CX21" s="110" t="str">
        <f>_xlfn.XLOOKUP($E21,'Activity 6'!$B$21:$B$27,'Activity 6'!T$21:T$27,"N/A",0,1)</f>
        <v>N/A</v>
      </c>
      <c r="CY21" s="110" t="str">
        <f>_xlfn.XLOOKUP($E21,'Activity 6'!$B$21:$B$27,'Activity 6'!U$21:U$27,"N/A",0,1)</f>
        <v>N/A</v>
      </c>
      <c r="CZ21" s="110" t="str">
        <f>_xlfn.XLOOKUP($E21,'Activity 6'!$B$36:$B$42,'Activity 6'!C$36:C$42,"N/A",0,1)</f>
        <v>N/A</v>
      </c>
      <c r="DA21" s="110" t="str">
        <f>_xlfn.XLOOKUP($E21,'Activity 6'!$B$36:$B$42,'Activity 6'!D$36:D$42,"N/A",0,1)</f>
        <v>N/A</v>
      </c>
      <c r="DB21" s="110" t="str">
        <f>_xlfn.XLOOKUP($E21,'Activity 6'!$B$36:$B$42,'Activity 6'!E$36:E$42,"N/A",0,1)</f>
        <v>N/A</v>
      </c>
      <c r="DC21" s="110" t="str">
        <f>_xlfn.XLOOKUP($E21,'Activity 6'!$B$36:$B$42,'Activity 6'!F$36:F$42,"N/A",0,1)</f>
        <v>N/A</v>
      </c>
      <c r="DD21" s="110" t="str">
        <f>_xlfn.XLOOKUP($E21,'Activity 6'!$B$36:$B$42,'Activity 6'!G$36:G$42,"N/A",0,1)</f>
        <v>N/A</v>
      </c>
      <c r="DE21" s="110" t="str">
        <f>_xlfn.XLOOKUP($E21,'Activity 6'!$B$36:$B$42,'Activity 6'!H$36:H$42,"N/A",0,1)</f>
        <v>N/A</v>
      </c>
      <c r="DF21" s="110" t="str">
        <f>_xlfn.XLOOKUP($E21,'Activity 6'!$B$36:$B$42,'Activity 6'!I$36:I$42,"N/A",0,1)</f>
        <v>N/A</v>
      </c>
      <c r="DG21" s="110" t="str">
        <f>_xlfn.XLOOKUP($E21,'Activity 6'!$B$36:$B$42,'Activity 6'!J$36:J$42,"N/A",0,1)</f>
        <v>N/A</v>
      </c>
      <c r="DH21" s="110" t="str">
        <f>_xlfn.XLOOKUP($E21,'Activity 6'!$B$36:$B$42,'Activity 6'!K$36:K$42,"N/A",0,1)</f>
        <v>N/A</v>
      </c>
      <c r="DI21" s="110" t="str">
        <f>_xlfn.XLOOKUP($E21,'Activity 6'!$B$36:$B$42,'Activity 6'!L$36:L$42,"N/A",0,1)</f>
        <v>N/A</v>
      </c>
      <c r="DJ21" s="110" t="str">
        <f>_xlfn.XLOOKUP($E21,'Activity 6'!$B$36:$B$42,'Activity 6'!M$36:M$42,"N/A",0,1)</f>
        <v>N/A</v>
      </c>
      <c r="DK21" s="110" t="str">
        <f>_xlfn.XLOOKUP($E21,'Activity 6'!$B$36:$B$42,'Activity 6'!N$36:N$42,"N/A",0,1)</f>
        <v>N/A</v>
      </c>
      <c r="DL21" s="110" t="str">
        <f>_xlfn.XLOOKUP($E21,'Activity 6'!$B$46:$B$52,'Activity 6'!C$46:C$52,"N/A",0,1)</f>
        <v>N/A</v>
      </c>
      <c r="DM21" s="110" t="str">
        <f>_xlfn.XLOOKUP($E21,'Activity 6'!$B$46:$B$52,'Activity 6'!D$46:D$52,"N/A",0,1)</f>
        <v>N/A</v>
      </c>
      <c r="DN21" s="110" t="str">
        <f>_xlfn.XLOOKUP($E21,'Activity 6'!$B$46:$B$52,'Activity 6'!E$46:E$52,"N/A",0,1)</f>
        <v>N/A</v>
      </c>
      <c r="DO21" s="110" t="str">
        <f>_xlfn.XLOOKUP($E21,'Activity 6'!$B$46:$B$52,'Activity 6'!F$46:F$52,"N/A",0,1)</f>
        <v>N/A</v>
      </c>
      <c r="DP21" s="110" t="str">
        <f>_xlfn.XLOOKUP($E21,'Activity 6'!$B$46:$B$52,'Activity 6'!G$46:G$52,"N/A",0,1)</f>
        <v>N/A</v>
      </c>
      <c r="DQ21" s="110" t="str">
        <f>_xlfn.XLOOKUP($E21,'Activity 6'!$B$46:$B$52,'Activity 6'!H$46:H$52,"N/A",0,1)</f>
        <v>N/A</v>
      </c>
      <c r="DR21" s="110" t="str">
        <f>_xlfn.XLOOKUP($E21,'Activity 6'!$B$46:$B$52,'Activity 6'!I$46:I$52,"N/A",0,1)</f>
        <v>N/A</v>
      </c>
      <c r="DS21" s="110" t="str">
        <f>_xlfn.XLOOKUP($E21,'Activity 6'!$B$46:$B$52,'Activity 6'!J$46:J$52,"N/A",0,1)</f>
        <v>N/A</v>
      </c>
      <c r="DT21" s="110" t="str">
        <f>_xlfn.XLOOKUP($E21,'Activity 6'!$B$46:$B$52,'Activity 6'!K$46:K$52,"N/A",0,1)</f>
        <v>N/A</v>
      </c>
      <c r="DU21" s="110" t="str">
        <f>_xlfn.XLOOKUP($E21,'Activity 6'!$B$46:$B$52,'Activity 6'!M$46:M$52,"N/A",0,1)</f>
        <v>N/A</v>
      </c>
      <c r="DV21" s="110" t="str">
        <f>_xlfn.XLOOKUP($E21,'Activity 7'!$B$20:$B$26,'Activity 7'!$A$20:$A$26,"No",0,1)</f>
        <v>No</v>
      </c>
      <c r="DW21" s="110" t="str">
        <f>_xlfn.XLOOKUP($E21,'Activity 7'!$B$20:$B$26,'Activity 7'!M$20:M$26,"N/A",0,1)</f>
        <v>N/A</v>
      </c>
      <c r="DX21" s="110" t="str">
        <f>_xlfn.XLOOKUP($E21,'Activity 7'!$B$20:$B$26,'Activity 7'!K$20:K$26,"N/A",0,1)</f>
        <v>N/A</v>
      </c>
      <c r="DY21" s="110" t="str">
        <f>_xlfn.XLOOKUP($E21,'Activity 7'!$B$20:$B$26,'Activity 7'!N$20:N$26,"N/A",0,1)</f>
        <v>N/A</v>
      </c>
      <c r="DZ21" s="110" t="str">
        <f>_xlfn.XLOOKUP($E21,'Activity 7'!$B$20:$B$26,'Activity 7'!O$20:O$26,"N/A",0,1)</f>
        <v>N/A</v>
      </c>
      <c r="EA21" s="110" t="str">
        <f>_xlfn.XLOOKUP($E21,'Activity 7'!$B$20:$B$26,'Activity 7'!P$20:P$26,"N/A",0,1)</f>
        <v>N/A</v>
      </c>
      <c r="EB21" s="110" t="str">
        <f>_xlfn.XLOOKUP($E21,'Activity 7'!$B$20:$B$26,'Activity 7'!Q$20:Q$26,"N/A",0,1)</f>
        <v>N/A</v>
      </c>
      <c r="EC21" s="110" t="str">
        <f>_xlfn.XLOOKUP($E21,'Activity 7'!$B$20:$B$26,'Activity 7'!R$20:R$26,"N/A",0,1)</f>
        <v>N/A</v>
      </c>
      <c r="ED21" s="110" t="str">
        <f>_xlfn.XLOOKUP($E21,'Activity 7'!$B$20:$B$26,'Activity 7'!S$20:S$26,"N/A",0,1)</f>
        <v>N/A</v>
      </c>
      <c r="EE21" s="110" t="str">
        <f>_xlfn.XLOOKUP($E21,'Activity 7'!$B$20:$B$26,'Activity 7'!T$20:T$26,"N/A",0,1)</f>
        <v>N/A</v>
      </c>
      <c r="EF21" s="110" t="str">
        <f>_xlfn.XLOOKUP($E21,'Activity 7'!$B$20:$B$26,'Activity 7'!U$20:U$26,"N/A",0,1)</f>
        <v>N/A</v>
      </c>
      <c r="EG21" s="110" t="str">
        <f>_xlfn.XLOOKUP($E21,'Activity 7'!$B$20:$B$26,'Activity 7'!V$20:V$26,"N/A",0,1)</f>
        <v>N/A</v>
      </c>
      <c r="EH21" s="110" t="str">
        <f>_xlfn.XLOOKUP($E21,'Activity 7'!$B$30:$B$36,'Activity 7'!E$30:E$36,"N/A",0,1)</f>
        <v>N/A</v>
      </c>
      <c r="EI21" s="110" t="str">
        <f>_xlfn.XLOOKUP($E21,'Activity 7'!$B$30:$B$36,'Activity 7'!G$30:G$36,"N/A",0,1)</f>
        <v>N/A</v>
      </c>
      <c r="EJ21" s="110" t="str">
        <f>_xlfn.XLOOKUP($E21,'Activity 7'!$B$30:$B$36,'Activity 7'!I$30:I$36,"N/A",0,1)</f>
        <v>N/A</v>
      </c>
      <c r="EK21" s="110" t="str">
        <f>_xlfn.XLOOKUP($E21,'Activity 7'!$B$30:$B$36,'Activity 7'!J$30:J$36,"N/A",0,1)</f>
        <v>N/A</v>
      </c>
      <c r="EL21" s="110" t="str">
        <f>_xlfn.XLOOKUP($E21,'Activity 7'!$B$30:$B$36,'Activity 7'!K$30:K$36,"N/A",0,1)</f>
        <v>N/A</v>
      </c>
      <c r="EM21" s="110" t="str">
        <f>_xlfn.XLOOKUP($E21,'Activity 7'!$B$30:$B$36,'Activity 7'!L$30:L$36,"N/A",0,1)</f>
        <v>N/A</v>
      </c>
      <c r="EN21" s="110" t="str">
        <f>_xlfn.XLOOKUP($E21,'Activity 7'!$B$30:$B$36,'Activity 7'!M$30:M$36,"N/A",0,1)</f>
        <v>N/A</v>
      </c>
      <c r="EO21" s="110" t="str">
        <f>_xlfn.XLOOKUP($E21,'Activity 7'!$B$30:$B$36,'Activity 7'!N$30:N$36,"N/A",0,1)</f>
        <v>N/A</v>
      </c>
      <c r="EP21" s="110" t="str">
        <f>_xlfn.XLOOKUP($E21,'Activity 7'!$B$30:$B$36,'Activity 7'!P$30:P$36,"N/A",0,1)</f>
        <v>N/A</v>
      </c>
      <c r="EQ21" s="110" t="str">
        <f>_xlfn.XLOOKUP($E21,'Activity 8'!$B$20:$B$26,'Activity 8'!A$20:A$26,"No",0,1)</f>
        <v>No</v>
      </c>
      <c r="ER21" s="110" t="str">
        <f>_xlfn.XLOOKUP($E21,'Activity 8'!$B$20:$B$26,'Activity 8'!I$20:I$26,"N/A",0,1)</f>
        <v>N/A</v>
      </c>
      <c r="ES21" s="110" t="str">
        <f>_xlfn.XLOOKUP($E21,'Activity 8'!$B$20:$B$26,'Activity 8'!J$20:J$26,"N/A",0,1)</f>
        <v>N/A</v>
      </c>
      <c r="ET21" s="110" t="str">
        <f>_xlfn.XLOOKUP($E21,'Activity 8'!$B$20:$B$26,'Activity 8'!K$20:K$26,"N/A",0,1)</f>
        <v>N/A</v>
      </c>
      <c r="EU21" s="110" t="str">
        <f>_xlfn.XLOOKUP($E21,'Activity 8'!$B$20:$B$26,'Activity 8'!L$20:L$26,"N/A",0,1)</f>
        <v>N/A</v>
      </c>
      <c r="EV21" s="110" t="str">
        <f>_xlfn.XLOOKUP($E21,'Activity 8'!$B$20:$B$26,'Activity 8'!M$20:M$26,"N/A",0,1)</f>
        <v>N/A</v>
      </c>
      <c r="EW21" s="110" t="str">
        <f>_xlfn.XLOOKUP($E21,'Activity 8'!$B$20:$B$26,'Activity 8'!N$20:N$26,"N/A",0,1)</f>
        <v>N/A</v>
      </c>
      <c r="EX21" s="110" t="str">
        <f>_xlfn.XLOOKUP($E21,'Activity 8'!$B$20:$B$26,'Activity 8'!O$20:O$26,"N/A",0,1)</f>
        <v>N/A</v>
      </c>
      <c r="EY21" s="110" t="str">
        <f>_xlfn.XLOOKUP($E21,'Activity 8'!$B$20:$B$26,'Activity 8'!P$20:P$26,"N/A",0,1)</f>
        <v>N/A</v>
      </c>
      <c r="EZ21" s="110" t="str">
        <f>_xlfn.XLOOKUP($E21,'Activity 8'!$B$20:$B$26,'Activity 8'!Q$20:Q$26,"N/A",0,1)</f>
        <v>N/A</v>
      </c>
      <c r="FA21" s="110" t="str">
        <f>_xlfn.XLOOKUP($E21,'Activity 8'!$B$20:$B$26,'Activity 8'!R$20:R$26,"N/A",0,1)</f>
        <v>N/A</v>
      </c>
      <c r="FB21" s="110" t="str">
        <f>_xlfn.XLOOKUP($E21,'Activity 8'!$B$20:$B$26,'Activity 8'!S$20:S$26,"N/A",0,1)</f>
        <v>N/A</v>
      </c>
      <c r="FC21" s="110" t="str">
        <f>_xlfn.XLOOKUP($E21,'Activity 8'!$B$20:$B$26,'Activity 8'!T$20:T$26,"N/A",0,1)</f>
        <v>N/A</v>
      </c>
      <c r="FD21" s="110" t="str">
        <f>_xlfn.XLOOKUP($E21,'Activity 8'!$B$20:$B$26,'Activity 8'!U$20:U$26,"N/A",0,1)</f>
        <v>N/A</v>
      </c>
      <c r="FE21" s="110" t="str">
        <f>_xlfn.XLOOKUP($E21,'Activity 8'!$B$20:$B$26,'Activity 8'!V$20:V$26,"N/A",0,1)</f>
        <v>N/A</v>
      </c>
      <c r="FF21" s="116" t="str">
        <f>_xlfn.XLOOKUP($E21,'Activity 8'!$B$30:$B$36,'Activity 8'!D$30:D$36,"N/A",0,1)</f>
        <v>N/A</v>
      </c>
      <c r="FG21" s="116" t="str">
        <f>_xlfn.XLOOKUP($E21,'Activity 8'!$B$30:$B$36,'Activity 8'!E$30:E$36,"N/A",0,1)</f>
        <v>N/A</v>
      </c>
      <c r="FH21" s="116" t="str">
        <f>_xlfn.XLOOKUP($E21,'Activity 8'!$B$30:$B$36,'Activity 8'!F$30:F$36,"N/A",0,1)</f>
        <v>N/A</v>
      </c>
      <c r="FI21" s="116" t="str">
        <f>_xlfn.XLOOKUP($E21,'Activity 8'!$B$30:$B$36,'Activity 8'!G$30:G$36,"N/A",0,1)</f>
        <v>N/A</v>
      </c>
      <c r="FJ21" s="116" t="str">
        <f>_xlfn.XLOOKUP($E21,'Activity 8'!$B$30:$B$36,'Activity 8'!H$30:H$36,"N/A",0,1)</f>
        <v>N/A</v>
      </c>
      <c r="FK21" s="116" t="str">
        <f>_xlfn.XLOOKUP($E21,'Activity 8'!$B$30:$B$36,'Activity 8'!I$30:I$36,"N/A",0,1)</f>
        <v>N/A</v>
      </c>
      <c r="FL21" s="116" t="str">
        <f>_xlfn.XLOOKUP($E21,'Activity 8'!$B$30:$B$36,'Activity 8'!J$30:J$36,"N/A",0,1)</f>
        <v>N/A</v>
      </c>
      <c r="FM21" s="116" t="str">
        <f>_xlfn.XLOOKUP($E21,'Activity 8'!$B$30:$B$36,'Activity 8'!K$30:K$36,"N/A",0,1)</f>
        <v>N/A</v>
      </c>
      <c r="FN21" s="116" t="str">
        <f>_xlfn.XLOOKUP($E21,'Activity 8'!$B$30:$B$36,'Activity 8'!L$30:L$36,"N/A",0,1)</f>
        <v>N/A</v>
      </c>
      <c r="FO21" s="116" t="str">
        <f>_xlfn.XLOOKUP($E21,'Activity 8'!$B$30:$B$36,'Activity 8'!M$30:M$36,"N/A",0,1)</f>
        <v>N/A</v>
      </c>
      <c r="FP21" s="116" t="str">
        <f>_xlfn.XLOOKUP($E21,'Activity 8'!$B$30:$B$36,'Activity 8'!N$30:N$36,"N/A",0,1)</f>
        <v>N/A</v>
      </c>
      <c r="FQ21" s="116" t="str">
        <f>_xlfn.XLOOKUP($E21,'Activity 8'!$B$30:$B$36,'Activity 8'!P$30:P$36,"N/A",0,1)</f>
        <v>N/A</v>
      </c>
      <c r="FR21" s="110" t="str">
        <f>_xlfn.XLOOKUP(E21,'Activity 9'!$B$20:$B$26,'Activity 9'!$A$20:$A$26,"No",0,1)</f>
        <v>No</v>
      </c>
      <c r="FS21" s="110" t="str">
        <f>_xlfn.XLOOKUP($E21,'Activity 9'!$B$20:$B$26,'Activity 9'!J$20:J$26,"N/A",0,1)</f>
        <v>N/A</v>
      </c>
      <c r="FT21" s="110" t="str">
        <f>_xlfn.XLOOKUP($E21,'Activity 9'!$B$20:$B$26,'Activity 9'!K$20:K$26,"N/A",0,1)</f>
        <v>N/A</v>
      </c>
      <c r="FU21" s="110" t="str">
        <f>_xlfn.XLOOKUP($E21,'Activity 9'!$B$20:$B$26,'Activity 9'!L$20:L$26,"N/A",0,1)</f>
        <v>N/A</v>
      </c>
      <c r="FV21" s="110" t="str">
        <f>_xlfn.XLOOKUP($E21,'Activity 9'!$B$20:$B$26,'Activity 9'!M$20:M$26,"N/A",0,1)</f>
        <v>N/A</v>
      </c>
      <c r="FW21" s="110" t="str">
        <f>_xlfn.XLOOKUP($E21,'Activity 9'!$B$20:$B$26,'Activity 9'!N$20:N$26,"N/A",0,1)</f>
        <v>N/A</v>
      </c>
      <c r="FX21" s="110" t="str">
        <f>_xlfn.XLOOKUP($E21,'Activity 9'!$B$20:$B$26,'Activity 9'!O$20:O$26,"N/A",0,1)</f>
        <v>N/A</v>
      </c>
      <c r="FY21" s="110" t="str">
        <f>_xlfn.XLOOKUP($E21,'Activity 9'!$B$20:$B$26,'Activity 9'!P$20:P$26,"N/A",0,1)</f>
        <v>N/A</v>
      </c>
      <c r="FZ21" s="110" t="str">
        <f>_xlfn.XLOOKUP($E21,'Activity 9'!$B$20:$B$26,'Activity 9'!Q$20:Q$26,"N/A",0,1)</f>
        <v>N/A</v>
      </c>
      <c r="GA21" s="110" t="str">
        <f>_xlfn.XLOOKUP($E21,'Activity 9'!$B$20:$B$26,'Activity 9'!R$20:R$26,"N/A",0,1)</f>
        <v>N/A</v>
      </c>
      <c r="GB21" s="110" t="str">
        <f>_xlfn.XLOOKUP($E21,'Activity 9'!$B$20:$B$26,'Activity 9'!S$20:S$26,"N/A",0,1)</f>
        <v>N/A</v>
      </c>
      <c r="GC21" s="110" t="str">
        <f>_xlfn.XLOOKUP($E21,'Activity 9'!$B$20:$B$26,'Activity 9'!T$20:T$26,"N/A",0,1)</f>
        <v>N/A</v>
      </c>
      <c r="GD21" s="110" t="str">
        <f>_xlfn.XLOOKUP($E21,'Activity 9'!$B$30:$B$36,'Activity 9'!E$30:E$36,"N/A",0,1)</f>
        <v>N/A</v>
      </c>
      <c r="GE21" s="110" t="str">
        <f>_xlfn.XLOOKUP($E21,'Activity 9'!$B$30:$B$36,'Activity 9'!F$30:F$36,"N/A",0,1)</f>
        <v>N/A</v>
      </c>
      <c r="GF21" s="110" t="str">
        <f>_xlfn.XLOOKUP($E21,'Activity 9'!$B$30:$B$36,'Activity 9'!G$30:G$36,"N/A",0,1)</f>
        <v>N/A</v>
      </c>
      <c r="GG21" s="110" t="str">
        <f>_xlfn.XLOOKUP($E21,'Activity 9'!$B$30:$B$36,'Activity 9'!H$30:H$36,"N/A",0,1)</f>
        <v>N/A</v>
      </c>
      <c r="GH21" s="110" t="str">
        <f>_xlfn.XLOOKUP($E21,'Activity 9'!$B$30:$B$36,'Activity 9'!I$30:I$36,"N/A",0,1)</f>
        <v>N/A</v>
      </c>
      <c r="GI21" s="110" t="str">
        <f>_xlfn.XLOOKUP($E21,'Activity 9'!$B$30:$B$36,'Activity 9'!J$30:J$36,"N/A",0,1)</f>
        <v>N/A</v>
      </c>
      <c r="GJ21" s="110" t="str">
        <f>_xlfn.XLOOKUP($E21,'Activity 9'!$B$30:$B$36,'Activity 9'!K$30:K$36,"N/A",0,1)</f>
        <v>N/A</v>
      </c>
      <c r="GK21" s="110" t="str">
        <f>_xlfn.XLOOKUP($E21,'Activity 9'!$B$30:$B$36,'Activity 9'!L$30:L$36,"N/A",0,1)</f>
        <v>N/A</v>
      </c>
      <c r="GL21" s="110" t="str">
        <f>_xlfn.XLOOKUP($E21,'Activity 9'!$B$30:$B$36,'Activity 9'!N$30:N$36,"N/A",0,1)</f>
        <v>N/A</v>
      </c>
      <c r="GM21" s="110" t="str">
        <f>_xlfn.XLOOKUP($E21,'Activity 9'!$B$30:$B$36,'Activity 9'!O$30:O$36,"N/A",0,1)</f>
        <v>N/A</v>
      </c>
      <c r="GN21" s="110" t="str">
        <f>_xlfn.XLOOKUP($E21,'Activity 9'!$B$30:$B$36,'Activity 9'!Q$30:Q$36,"N/A",0,1)</f>
        <v>N/A</v>
      </c>
      <c r="GO21" s="110" t="str">
        <f>_xlfn.XLOOKUP($E21,'Activity 10'!$B$20:$B$26,'Activity 10'!A$20:A$26,"No",0,1)</f>
        <v>No</v>
      </c>
      <c r="GP21" s="110" t="str">
        <f>_xlfn.XLOOKUP($E21,'Activity 10'!$B$20:$B$26,'Activity 10'!J$20:J$26,"N/A",0,1)</f>
        <v>N/A</v>
      </c>
      <c r="GQ21" s="110" t="str">
        <f>_xlfn.XLOOKUP($E21,'Activity 10'!$B$20:$B$26,'Activity 10'!K$20:K$26,"N/A",0,1)</f>
        <v>N/A</v>
      </c>
      <c r="GR21" s="110" t="str">
        <f>_xlfn.XLOOKUP($E21,'Activity 10'!$B$20:$B$26,'Activity 10'!L$20:L$26,"N/A",0,1)</f>
        <v>N/A</v>
      </c>
      <c r="GS21" s="110" t="str">
        <f>_xlfn.XLOOKUP($E21,'Activity 10'!$B$20:$B$26,'Activity 10'!M$20:M$26,"N/A",0,1)</f>
        <v>N/A</v>
      </c>
      <c r="GT21" s="110" t="str">
        <f>_xlfn.XLOOKUP($E21,'Activity 10'!$B$20:$B$26,'Activity 10'!N$20:N$26,"N/A",0,1)</f>
        <v>N/A</v>
      </c>
      <c r="GU21" s="110" t="str">
        <f>_xlfn.XLOOKUP($E21,'Activity 10'!$B$20:$B$26,'Activity 10'!O$20:O$26,"N/A",0,1)</f>
        <v>N/A</v>
      </c>
      <c r="GV21" s="110" t="str">
        <f>_xlfn.XLOOKUP($E21,'Activity 10'!$B$20:$B$26,'Activity 10'!P$20:P$26,"N/A",0,1)</f>
        <v>N/A</v>
      </c>
      <c r="GW21" s="110" t="str">
        <f>_xlfn.XLOOKUP($E21,'Activity 10'!$B$20:$B$26,'Activity 10'!Q$20:Q$26,"N/A",0,1)</f>
        <v>N/A</v>
      </c>
      <c r="GX21" s="110" t="str">
        <f>_xlfn.XLOOKUP($E21,'Activity 10'!$B$20:$B$26,'Activity 10'!R$20:R$26,"N/A",0,1)</f>
        <v>N/A</v>
      </c>
      <c r="GY21" s="110" t="str">
        <f>_xlfn.XLOOKUP($E21,'Activity 10'!$B$20:$B$26,'Activity 10'!S$20:S$26,"N/A",0,1)</f>
        <v>N/A</v>
      </c>
      <c r="GZ21" s="110" t="str">
        <f>_xlfn.XLOOKUP($E21,'Activity 10'!$B$20:$B$26,'Activity 10'!T$20:T$26,"N/A",0,1)</f>
        <v>N/A</v>
      </c>
      <c r="HA21" s="110" t="str">
        <f>_xlfn.XLOOKUP($E21,'Activity 10'!$B$20:$B$26,'Activity 10'!U$20:U$26,"N/A",0,1)</f>
        <v>N/A</v>
      </c>
      <c r="HB21" s="110" t="str">
        <f>_xlfn.XLOOKUP($E21,'Activity 10'!$B$20:$B$26,'Activity 10'!V$20:V$26,"N/A",0,1)</f>
        <v>N/A</v>
      </c>
      <c r="HC21" s="110" t="str">
        <f>_xlfn.XLOOKUP($E21,'Activity 10'!$B$30:$B$36,'Activity 10'!E$30:E$36,"N/A",0,1)</f>
        <v>N/A</v>
      </c>
      <c r="HD21" s="110" t="str">
        <f>_xlfn.XLOOKUP($E21,'Activity 10'!$B$30:$B$36,'Activity 10'!F$30:F$36,"N/A",0,1)</f>
        <v>N/A</v>
      </c>
      <c r="HE21" s="110" t="str">
        <f>_xlfn.XLOOKUP($E21,'Activity 10'!$B$30:$B$36,'Activity 10'!G$30:G$36,"N/A",0,1)</f>
        <v>N/A</v>
      </c>
      <c r="HF21" s="110" t="str">
        <f>_xlfn.XLOOKUP($E21,'Activity 10'!$B$30:$B$36,'Activity 10'!H$30:H$36,"N/A",0,1)</f>
        <v>N/A</v>
      </c>
      <c r="HG21" s="110" t="str">
        <f>_xlfn.XLOOKUP($E21,'Activity 10'!$B$30:$B$36,'Activity 10'!I$30:I$36,"N/A",0,1)</f>
        <v>N/A</v>
      </c>
      <c r="HH21" s="110" t="str">
        <f>_xlfn.XLOOKUP($E21,'Activity 10'!$B$30:$B$36,'Activity 10'!J$30:J$36,"N/A",0,1)</f>
        <v>N/A</v>
      </c>
      <c r="HI21" s="110" t="str">
        <f>_xlfn.XLOOKUP($E21,'Activity 10'!$B$30:$B$36,'Activity 10'!K$30:K$36,"N/A",0,1)</f>
        <v>N/A</v>
      </c>
      <c r="HJ21" s="110" t="str">
        <f>_xlfn.XLOOKUP($E21,'Activity 10'!$B$30:$B$36,'Activity 10'!L$30:L$36,"N/A",0,1)</f>
        <v>N/A</v>
      </c>
      <c r="HK21" s="110" t="str">
        <f>_xlfn.XLOOKUP($E21,'Activity 10'!$B$30:$B$36,'Activity 10'!M$30:M$36,"N/A",0,1)</f>
        <v>N/A</v>
      </c>
      <c r="HL21" s="110" t="str">
        <f>_xlfn.XLOOKUP($E21,'Activity 10'!$B$30:$B$36,'Activity 10'!N$30:N$36,"N/A",0,1)</f>
        <v>N/A</v>
      </c>
      <c r="HM21" s="110" t="str">
        <f>_xlfn.XLOOKUP($E21,'Activity 10'!$B$30:$B$36,'Activity 10'!P$30:P$36,"N/A",0,1)</f>
        <v>N/A</v>
      </c>
      <c r="HN21" s="110" t="str">
        <f>_xlfn.XLOOKUP($E21,'Competitive Activity 1'!B$18:B$24,'Competitive Activity 1'!A$18:A$24,"No",0,1)</f>
        <v>No</v>
      </c>
      <c r="HO21" s="110" t="str">
        <f>_xlfn.XLOOKUP($E21,'Competitive Activity 1'!$B$18:$B$24,'Competitive Activity 1'!H$18:H$24,"N/A",0,1)</f>
        <v>N/A</v>
      </c>
      <c r="HP21" s="110" t="str">
        <f>_xlfn.XLOOKUP($E21,'Competitive Activity 1'!$B$18:$B$24,'Competitive Activity 1'!I$18:I$24,"N/A",0,1)</f>
        <v>N/A</v>
      </c>
      <c r="HQ21" s="110" t="str">
        <f>_xlfn.XLOOKUP($E21,'Competitive Activity 1'!$B$18:$B$24,'Competitive Activity 1'!J$18:J$24,"N/A",0,1)</f>
        <v>N/A</v>
      </c>
      <c r="HR21" s="110" t="str">
        <f>_xlfn.XLOOKUP($E21,'Competitive Activity 1'!$B$18:$B$24,'Competitive Activity 1'!K$18:K$24,"N/A",0,1)</f>
        <v>N/A</v>
      </c>
      <c r="HS21" s="110" t="str">
        <f>_xlfn.XLOOKUP($E21,'Competitive Activity 1'!$B$18:$B$24,'Competitive Activity 1'!L$18:L$24,"N/A",0,1)</f>
        <v>N/A</v>
      </c>
      <c r="HT21" s="110" t="str">
        <f>_xlfn.XLOOKUP($E21,'Competitive Activity 1'!$B$18:$B$24,'Competitive Activity 1'!M$18:M$24,"N/A",0,1)</f>
        <v>N/A</v>
      </c>
      <c r="HU21" s="110" t="str">
        <f>_xlfn.XLOOKUP($E21,'Competitive Activity 1'!$B$18:$B$24,'Competitive Activity 1'!N$18:N$24,"N/A",0,1)</f>
        <v>N/A</v>
      </c>
      <c r="HV21" s="110" t="str">
        <f>_xlfn.XLOOKUP($E21,'Competitive Activity 1'!$B$18:$B$24,'Competitive Activity 1'!O$18:O$24,"N/A",0,1)</f>
        <v>N/A</v>
      </c>
      <c r="HW21" s="110" t="str">
        <f>_xlfn.XLOOKUP($E21,'Competitive Activity 1'!$B$18:$B$24,'Competitive Activity 1'!P$18:P$24,"N/A",0,1)</f>
        <v>N/A</v>
      </c>
      <c r="HX21" s="110" t="str">
        <f>_xlfn.XLOOKUP($E21,'Competitive Activity 1'!$B$18:$B$24,'Competitive Activity 1'!Q$18:Q$24,"N/A",0,1)</f>
        <v>N/A</v>
      </c>
      <c r="HY21" s="110" t="str">
        <f>_xlfn.XLOOKUP($E21,'Competitive Activity 1'!$B$18:$B$24,'Competitive Activity 1'!R$18:R$24,"N/A",0,1)</f>
        <v>N/A</v>
      </c>
      <c r="HZ21" s="110" t="str">
        <f>_xlfn.XLOOKUP($E21,'Competitive Activity 1'!$B$18:$B$24,'Competitive Activity 1'!S$18:S$24,"N/A",0,1)</f>
        <v>N/A</v>
      </c>
      <c r="IA21" s="110" t="str">
        <f>_xlfn.XLOOKUP($E21,'Competitive Activity 1'!$B$18:$B$24,'Competitive Activity 1'!T$18:T$24,"N/A",0,1)</f>
        <v>N/A</v>
      </c>
      <c r="IB21" s="110" t="str">
        <f>_xlfn.XLOOKUP($E21,'Competitive Activity 1'!$B$18:$B$24,'Competitive Activity 1'!U$18:U$24,"N/A",0,1)</f>
        <v>N/A</v>
      </c>
      <c r="IC21" s="110" t="str">
        <f>_xlfn.XLOOKUP($E21,'Competitive Activity 1'!$B$28:$B$34,'Competitive Activity 1'!C$28:C$34,"N/A",0,1)</f>
        <v>N/A</v>
      </c>
      <c r="ID21" s="110" t="str">
        <f>_xlfn.XLOOKUP($E21,'Competitive Activity 1'!$B$28:$B$34,'Competitive Activity 1'!D$28:D$34,"N/A",0,1)</f>
        <v>N/A</v>
      </c>
      <c r="IE21" s="110" t="str">
        <f>_xlfn.XLOOKUP($E21,'Competitive Activity 1'!$B$28:$B$34,'Competitive Activity 1'!E$28:E$34,"N/A",0,1)</f>
        <v>N/A</v>
      </c>
      <c r="IF21" s="110" t="str">
        <f>_xlfn.XLOOKUP($E21,'Competitive Activity 1'!$B$28:$B$34,'Competitive Activity 1'!F$28:F$34,"N/A",0,1)</f>
        <v>N/A</v>
      </c>
      <c r="IG21" s="110" t="str">
        <f>_xlfn.XLOOKUP($E21,'Competitive Activity 1'!$B$28:$B$34,'Competitive Activity 1'!G$28:G$34,"N/A",0,1)</f>
        <v>N/A</v>
      </c>
      <c r="IH21" s="110" t="str">
        <f>_xlfn.XLOOKUP($E21,'Competitive Activity 1'!$B$28:$B$34,'Competitive Activity 1'!H$28:H$34,"N/A",0,1)</f>
        <v>N/A</v>
      </c>
      <c r="II21" s="110" t="str">
        <f>_xlfn.XLOOKUP($E21,'Competitive Activity 1'!$B$28:$B$34,'Competitive Activity 1'!I$28:I$34,"N/A",0,1)</f>
        <v>N/A</v>
      </c>
      <c r="IJ21" s="110" t="str">
        <f>_xlfn.XLOOKUP($E21,'Competitive Activity 1'!$B$28:$B$34,'Competitive Activity 1'!J$28:J$34,"N/A",0,1)</f>
        <v>N/A</v>
      </c>
      <c r="IK21" s="110" t="str">
        <f>_xlfn.XLOOKUP($E21,'Competitive Activity 1'!$B$28:$B$34,'Competitive Activity 1'!K$28:K$34,"N/A",0,1)</f>
        <v>N/A</v>
      </c>
      <c r="IL21" s="110" t="str">
        <f>_xlfn.XLOOKUP($E21,'Competitive Activity 1'!$B$28:$B$34,'Competitive Activity 1'!M$28:M$34,"N/A",0,1)</f>
        <v>N/A</v>
      </c>
      <c r="IM21" s="110" t="str">
        <f>_xlfn.XLOOKUP($E21,'Competitive Activity 1'!$B$28:$B$34,'Competitive Activity 1'!N$28:N$34,"N/A",0,1)</f>
        <v>N/A</v>
      </c>
      <c r="IN21" s="110" t="str">
        <f>_xlfn.XLOOKUP($E21,'Competitive Activity 1'!$B$28:$B$34,'Competitive Activity 1'!P$28:P$34,"N/A",0,1)</f>
        <v>N/A</v>
      </c>
      <c r="IO21" s="110" t="str">
        <f>_xlfn.XLOOKUP($E21,'Competitive Activity 2'!$B$20:$B$26,'Competitive Activity 2'!A$20:A$26,"No",0)</f>
        <v>No</v>
      </c>
      <c r="IP21" s="110" t="str">
        <f>_xlfn.XLOOKUP($E21,'Competitive Activity 2'!$B$20:$B$26,'Competitive Activity 2'!L$20:L$26,"N/A",0)</f>
        <v>N/A</v>
      </c>
      <c r="IQ21" s="110" t="str">
        <f>_xlfn.XLOOKUP($E21,'Competitive Activity 2'!$B$20:$B$26,'Competitive Activity 2'!M$20:M$26,"N/A",0)</f>
        <v>N/A</v>
      </c>
      <c r="IR21" s="110" t="str">
        <f>_xlfn.XLOOKUP($E21,'Competitive Activity 2'!$B$20:$B$26,'Competitive Activity 2'!N$20:N$26,"N/A",0)</f>
        <v>N/A</v>
      </c>
      <c r="IS21" s="110" t="str">
        <f>_xlfn.XLOOKUP($E21,'Competitive Activity 2'!$B$20:$B$26,'Competitive Activity 2'!O$20:O$26,"N/A",0)</f>
        <v>N/A</v>
      </c>
      <c r="IT21" s="110" t="str">
        <f>_xlfn.XLOOKUP($E21,'Competitive Activity 2'!$B$20:$B$26,'Competitive Activity 2'!P$20:P$26,"N/A",0)</f>
        <v>N/A</v>
      </c>
      <c r="IU21" s="110" t="str">
        <f>_xlfn.XLOOKUP($E21,'Competitive Activity 2'!$B$20:$B$26,'Competitive Activity 2'!Q$20:Q$26,"N/A",0)</f>
        <v>N/A</v>
      </c>
      <c r="IV21" s="110" t="str">
        <f>_xlfn.XLOOKUP($E21,'Competitive Activity 2'!$B$20:$B$26,'Competitive Activity 2'!R$20:R$26,"N/A",0)</f>
        <v>N/A</v>
      </c>
      <c r="IW21" s="110" t="str">
        <f>_xlfn.XLOOKUP($E21,'Competitive Activity 2'!$B$20:$B$26,'Competitive Activity 2'!S$20:S$26,"N/A",0)</f>
        <v>N/A</v>
      </c>
      <c r="IX21" s="110" t="str">
        <f>_xlfn.XLOOKUP($E21,'Competitive Activity 2'!$B$20:$B$26,'Competitive Activity 2'!T$20:T$26,"N/A",0)</f>
        <v>N/A</v>
      </c>
      <c r="IY21" s="110" t="str">
        <f>_xlfn.XLOOKUP($E21,'Competitive Activity 2'!$B$20:$B$26,'Competitive Activity 2'!U$20:U$26,"N/A",0)</f>
        <v>N/A</v>
      </c>
      <c r="IZ21" s="110" t="str">
        <f>_xlfn.XLOOKUP($E21,'Competitive Activity 2'!$B$30:$B$36,'Competitive Activity 2'!D$30:D$36,"N/A",0)</f>
        <v>N/A</v>
      </c>
      <c r="JA21" s="110" t="str">
        <f>_xlfn.XLOOKUP($E21,'Competitive Activity 2'!$B$30:$B$36,'Competitive Activity 2'!E$30:E$36,"N/A",0)</f>
        <v>N/A</v>
      </c>
      <c r="JB21" s="110" t="str">
        <f>_xlfn.XLOOKUP($E21,'Competitive Activity 2'!$B$30:$B$36,'Competitive Activity 2'!F$30:F$36,"N/A",0)</f>
        <v>N/A</v>
      </c>
      <c r="JC21" s="110" t="str">
        <f>_xlfn.XLOOKUP($E21,'Competitive Activity 2'!$B$30:$B$36,'Competitive Activity 2'!G$30:G$36,"N/A",0)</f>
        <v>N/A</v>
      </c>
      <c r="JD21" s="110" t="str">
        <f>_xlfn.XLOOKUP($E21,'Competitive Activity 2'!$B$30:$B$36,'Competitive Activity 2'!H$30:H$36,"N/A",0)</f>
        <v>N/A</v>
      </c>
      <c r="JE21" s="110" t="str">
        <f>_xlfn.XLOOKUP($E21,'Competitive Activity 2'!$B$30:$B$36,'Competitive Activity 2'!I$30:I$36,"N/A",0)</f>
        <v>N/A</v>
      </c>
      <c r="JF21" s="110" t="str">
        <f>_xlfn.XLOOKUP($E21,'Competitive Activity 2'!$B$30:$B$36,'Competitive Activity 2'!J$30:J$36,"N/A",0)</f>
        <v>N/A</v>
      </c>
      <c r="JG21" s="110" t="str">
        <f>_xlfn.XLOOKUP($E21,'Competitive Activity 2'!$B$30:$B$36,'Competitive Activity 2'!K$30:K$36,"N/A",0)</f>
        <v>N/A</v>
      </c>
      <c r="JH21" s="110" t="str">
        <f>_xlfn.XLOOKUP($E21,'Competitive Activity 2'!$B$30:$B$36,'Competitive Activity 2'!L$30:L$36,"N/A",0)</f>
        <v>N/A</v>
      </c>
      <c r="JI21" s="110" t="str">
        <f>_xlfn.XLOOKUP($E21,'Competitive Activity 2'!$B$30:$B$36,'Competitive Activity 2'!M$30:M$36,"N/A",0)</f>
        <v>N/A</v>
      </c>
      <c r="JJ21" s="110" t="str">
        <f>_xlfn.XLOOKUP($E21,'Competitive Activity 2'!$B$30:$B$36,'Competitive Activity 2'!N$30:N$36,"N/A",0)</f>
        <v>N/A</v>
      </c>
      <c r="JK21" s="110" t="str">
        <f>_xlfn.XLOOKUP($E21,'Competitive Activity 2'!$B$40:$B$46,'Competitive Activity 2'!D$40:D$46,"N/A",0)</f>
        <v>N/A</v>
      </c>
      <c r="JL21" s="110" t="str">
        <f>_xlfn.XLOOKUP($E21,'Competitive Activity 2'!$B$40:$B$46,'Competitive Activity 2'!E$40:E$46,"N/A",0)</f>
        <v>N/A</v>
      </c>
      <c r="JM21" s="110" t="str">
        <f>_xlfn.XLOOKUP($E21,'Competitive Activity 2'!$B$40:$B$46,'Competitive Activity 2'!F$40:F$46,"N/A",0)</f>
        <v>N/A</v>
      </c>
      <c r="JN21" s="110" t="str">
        <f>_xlfn.XLOOKUP($E21,'Competitive Activity 2'!$B$40:$B$46,'Competitive Activity 2'!G$40:G$46,"N/A",0)</f>
        <v>N/A</v>
      </c>
      <c r="JO21" s="110" t="str">
        <f>_xlfn.XLOOKUP($E21,'Competitive Activity 2'!$B$40:$B$46,'Competitive Activity 2'!H$40:H$46,"N/A",0)</f>
        <v>N/A</v>
      </c>
      <c r="JP21" s="110" t="str">
        <f>_xlfn.XLOOKUP($E21,'Competitive Activity 2'!$B$40:$B$46,'Competitive Activity 2'!I$40:I$46,"N/A",0)</f>
        <v>N/A</v>
      </c>
      <c r="JQ21" s="110" t="str">
        <f>_xlfn.XLOOKUP($E21,'Competitive Activity 2'!$B$40:$B$46,'Competitive Activity 2'!J$40:J$46,"N/A",0)</f>
        <v>N/A</v>
      </c>
      <c r="JR21" s="110" t="str">
        <f>_xlfn.XLOOKUP($E21,'Competitive Activity 2'!$B$40:$B$46,'Competitive Activity 2'!K$40:K$46,"N/A",0)</f>
        <v>N/A</v>
      </c>
      <c r="JS21" s="110" t="str">
        <f>_xlfn.XLOOKUP($E21,'Competitive Activity 2'!$B$40:$B$46,'Competitive Activity 2'!M$40:M$46,"N/A",0)</f>
        <v>N/A</v>
      </c>
    </row>
    <row r="22" spans="1:279" s="117" customFormat="1" ht="50.15" customHeight="1" thickBot="1" x14ac:dyDescent="0.4">
      <c r="A22" s="110" t="str">
        <f>'1-Cover Sheet'!$C$9</f>
        <v>Select One</v>
      </c>
      <c r="B22" s="110" t="str">
        <f>'1-Cover Sheet'!$F$9</f>
        <v>N/A</v>
      </c>
      <c r="C22" s="110">
        <f>'Summary Sheet'!$D$8</f>
        <v>0</v>
      </c>
      <c r="D22" s="110">
        <f>'Summary Sheet'!$D$10</f>
        <v>0</v>
      </c>
      <c r="E22" s="56">
        <f>'Drop Down Box'!B124</f>
        <v>0</v>
      </c>
      <c r="F22" s="56">
        <f>'Drop Down Box'!C124</f>
        <v>0</v>
      </c>
      <c r="G22" s="56" t="str">
        <f>'Drop Down Box'!D124</f>
        <v>Select One</v>
      </c>
      <c r="H22" s="60" t="str">
        <f>_xlfn.XLOOKUP(E22,'Drop Down Box'!$B$104:$B$187,'Drop Down Box'!$A$104:$A$187,"Unknown",0)</f>
        <v>Activity 1</v>
      </c>
      <c r="I22" s="121" t="str">
        <f>_xlfn.XLOOKUP(E22,'Activity 3'!B$20:B$26,'Activity 3'!P$20:P$26,"N/A",0)</f>
        <v>N/A</v>
      </c>
      <c r="J22" s="113" t="str">
        <f>_xlfn.XLOOKUP($E22,'Activity 3'!$B$20:$B$26,'Activity 3'!Q$20:Q$26,"N/A",0)</f>
        <v>N/A</v>
      </c>
      <c r="K22" s="112" t="str">
        <f>_xlfn.XLOOKUP($E22,'Activity 3'!$B$20:$B$26,'Activity 3'!H$20:H$26,"N/A",0)</f>
        <v>N/A</v>
      </c>
      <c r="L22" s="119" t="e">
        <f>_xlfn.XLOOKUP(E22,'Activity 3'!B$20:B$26,'Activity 3'!I26:I31,"N/A",0)</f>
        <v>#VALUE!</v>
      </c>
      <c r="M22" s="120" t="e">
        <f>_xlfn.XLOOKUP($E22,'Activity 3'!$B$20:$B$26,'Activity 3'!J26:J31,"N/A",0)</f>
        <v>#VALUE!</v>
      </c>
      <c r="N22" s="110" t="str">
        <f>_xlfn.XLOOKUP($E22,'Activity 1'!$B$17:$B$23,'Activity 1'!$A$17:$A$23,"No",0,1)</f>
        <v>No</v>
      </c>
      <c r="O22" s="110" t="str">
        <f>_xlfn.XLOOKUP($E22,'Activity 1'!$B$17:$B$23,'Activity 1'!$H$17:$H$23,"N/A",0,1)</f>
        <v>N/A</v>
      </c>
      <c r="P22" s="110" t="str">
        <f>_xlfn.XLOOKUP($E22,'Activity 1'!$B$17:$B$23,'Activity 1'!I$17:I$23,"N/A",0,1)</f>
        <v>N/A</v>
      </c>
      <c r="Q22" s="115" t="str">
        <f>_xlfn.XLOOKUP($E22,'Activity 1'!$B$17:$B$23,'Activity 1'!J$17:J$23,"N/A",0,1)</f>
        <v>N/A</v>
      </c>
      <c r="R22" s="115" t="str">
        <f>_xlfn.XLOOKUP($E22,'Activity 1'!$B$17:$B$23,'Activity 1'!K$17:K$23,"N/A",0,1)</f>
        <v>N/A</v>
      </c>
      <c r="S22" s="115" t="str">
        <f>_xlfn.XLOOKUP($E22,'Activity 1'!$B$17:$B$23,'Activity 1'!L$17:L$23,"N/A",0,1)</f>
        <v>N/A</v>
      </c>
      <c r="T22" s="115" t="str">
        <f>_xlfn.XLOOKUP($E22,'Activity 1'!$B$17:$B$23,'Activity 1'!M$17:M$23,"N/A",0,1)</f>
        <v>N/A</v>
      </c>
      <c r="U22" s="115" t="str">
        <f>_xlfn.XLOOKUP($E22,'Activity 1'!$B$17:$B$23,'Activity 1'!N$17:N$23,"N/A",0,1)</f>
        <v>N/A</v>
      </c>
      <c r="V22" s="115">
        <f t="shared" si="1"/>
        <v>0</v>
      </c>
      <c r="W22" s="110" t="str">
        <f>_xlfn.XLOOKUP($E22,'Activity 1'!$B$17:$B$23,'Activity 1'!O$17:O$23,"N/A",0,1)</f>
        <v>N/A</v>
      </c>
      <c r="X22" s="110" t="str">
        <f>_xlfn.XLOOKUP($E22,'Activity 1'!$B$17:$B$23,'Activity 1'!P$17:P$23,"N/A",0,1)</f>
        <v>N/A</v>
      </c>
      <c r="Y22" s="110" t="str">
        <f>_xlfn.XLOOKUP($E22,'Activity 1'!$B$17:$B$23,'Activity 1'!Q$17:Q$23,"N/A",0,1)</f>
        <v>N/A</v>
      </c>
      <c r="Z22" s="110" t="str">
        <f>_xlfn.XLOOKUP($E22,'Activity 1'!$B$17:$B$23,'Activity 1'!R$17:R$23,"N/A",0,1)</f>
        <v>N/A</v>
      </c>
      <c r="AA22" s="110" t="str">
        <f>_xlfn.XLOOKUP($E22,'Activity 1'!$B$17:$B$23,'Activity 1'!S$17:S$23,"N/A",0,1)</f>
        <v>N/A</v>
      </c>
      <c r="AB22" s="110" t="str">
        <f>_xlfn.XLOOKUP($E22,'Activity 1'!$B$17:$B$23,'Activity 1'!T$17:T$23,"N/A",0,1)</f>
        <v>N/A</v>
      </c>
      <c r="AC22" s="110" t="str">
        <f>_xlfn.XLOOKUP($E22,'Activity 1'!$B$17:$B$23,'Activity 1'!U$17:U$23,"N/A",0,1)</f>
        <v>N/A</v>
      </c>
      <c r="AD22" s="110" t="str">
        <f>_xlfn.XLOOKUP($E22,'Activity 1'!$B$17:$B$23,'Activity 1'!V$17:V$23,"N/A",0,1)</f>
        <v>N/A</v>
      </c>
      <c r="AE22" s="110" t="str">
        <f>_xlfn.XLOOKUP($E22,'Activity 1'!$B$27:$B$33,'Activity 1'!C$27:C$33,"N/A",0,1)</f>
        <v>N/A</v>
      </c>
      <c r="AF22" s="110" t="str">
        <f>_xlfn.XLOOKUP($E22,'Activity 1'!$B$27:$B$33,'Activity 1'!D$27:D$33,"N/A",0,1)</f>
        <v>N/A</v>
      </c>
      <c r="AG22" s="110" t="str">
        <f>_xlfn.XLOOKUP($E22,'Activity 1'!$B$27:$B$33,'Activity 1'!E$27:E$33,"N/A",0,1)</f>
        <v>N/A</v>
      </c>
      <c r="AH22" s="110" t="str">
        <f>_xlfn.XLOOKUP($E22,'Activity 1'!$B$27:$B$33,'Activity 1'!F$27:F$33,"N/A",0,1)</f>
        <v>N/A</v>
      </c>
      <c r="AI22" s="110" t="str">
        <f>_xlfn.XLOOKUP($E22,'Activity 1'!$B$27:$B$33,'Activity 1'!G$27:G$33,"N/A",0,1)</f>
        <v>N/A</v>
      </c>
      <c r="AJ22" s="110" t="str">
        <f>_xlfn.XLOOKUP($E22,'Activity 1'!$B$27:$B$33,'Activity 1'!H$27:H$33,"N/A",0,1)</f>
        <v>N/A</v>
      </c>
      <c r="AK22" s="110" t="str">
        <f>_xlfn.XLOOKUP($E22,'Activity 1'!$B$27:$B$33,'Activity 1'!I$27:I$33,"N/A",0,1)</f>
        <v>N/A</v>
      </c>
      <c r="AL22" s="110" t="str">
        <f>_xlfn.XLOOKUP($E22,'Activity 1'!$B$27:$B$33,'Activity 1'!J$27:J$33,"N/A",0,1)</f>
        <v>N/A</v>
      </c>
      <c r="AM22" s="110" t="str">
        <f>_xlfn.XLOOKUP($E22,'Activity 1'!$B$27:$B$33,'Activity 1'!K$27:K$33,"N/A",0,1)</f>
        <v>N/A</v>
      </c>
      <c r="AN22" s="110" t="str">
        <f>_xlfn.XLOOKUP($E22,'Activity 1'!$B$27:$B$33,'Activity 1'!L$27:L$33,"N/A",0,1)</f>
        <v>N/A</v>
      </c>
      <c r="AO22" s="110" t="str">
        <f>_xlfn.XLOOKUP($E22,'Activity 1'!$B$27:$B$33,'Activity 1'!M$27:M$33,"N/A",0,1)</f>
        <v>N/A</v>
      </c>
      <c r="AP22" s="110" t="str">
        <f>_xlfn.XLOOKUP($E22,'Activity 1'!$B$27:$B$33,'Activity 1'!O$27:O$33,"N/A",0,1)</f>
        <v>N/A</v>
      </c>
      <c r="AQ22" s="110" t="str">
        <f>_xlfn.XLOOKUP($E22,'Activity 1'!$B$27:$B$33,'Activity 1'!Q$27:Q$33,"N/A",0,1)</f>
        <v>N/A</v>
      </c>
      <c r="AR22" s="110" t="str">
        <f>_xlfn.XLOOKUP($E22,'Activity 2'!$B$20:$B$26,'Activity 2'!$A$20:$A$26,"No",0,1)</f>
        <v>No</v>
      </c>
      <c r="AS22" s="110" t="str">
        <f>_xlfn.XLOOKUP($E22,'Activity 2'!B$20:B$26,'Activity 2'!H$20:H$26,"N/A",0)</f>
        <v>N/A</v>
      </c>
      <c r="AT22" s="110" t="str">
        <f>_xlfn.XLOOKUP($E22,'Activity 2'!C$20:C$26,'Activity 2'!I$20:I$26,"N/A",0)</f>
        <v>N/A</v>
      </c>
      <c r="AU22" s="110" t="str">
        <f>_xlfn.XLOOKUP($E22,'Activity 2'!D$20:D$26,'Activity 2'!J$20:J$26,"N/A",0)</f>
        <v>N/A</v>
      </c>
      <c r="AV22" s="110" t="str">
        <f>_xlfn.XLOOKUP($E22,'Activity 2'!E$20:E$26,'Activity 2'!K$20:K$26,"N/A",0)</f>
        <v>N/A</v>
      </c>
      <c r="AW22" s="110" t="str">
        <f>_xlfn.XLOOKUP($E22,'Activity 2'!F$20:F$26,'Activity 2'!L$20:L$26,"N/A",0)</f>
        <v>N/A</v>
      </c>
      <c r="AX22" s="110" t="str">
        <f>_xlfn.XLOOKUP($E22,'Activity 2'!G$20:G$26,'Activity 2'!M$20:M$26,"N/A",0)</f>
        <v>N/A</v>
      </c>
      <c r="AY22" s="110" t="str">
        <f>_xlfn.XLOOKUP($E22,'Activity 2'!H$20:H$26,'Activity 2'!N$20:N$26,"N/A",0)</f>
        <v>N/A</v>
      </c>
      <c r="AZ22" s="110" t="str">
        <f>_xlfn.XLOOKUP($E22,'Activity 2'!I$20:I$26,'Activity 2'!O$20:O$26,"N/A",0)</f>
        <v>N/A</v>
      </c>
      <c r="BA22" s="110" t="str">
        <f>_xlfn.XLOOKUP($E22,'Activity 2'!J$20:J$26,'Activity 2'!P$20:P$26,"N/A",0)</f>
        <v>N/A</v>
      </c>
      <c r="BB22" s="110" t="str">
        <f>_xlfn.XLOOKUP($E22,'Activity 2'!K$20:K$26,'Activity 2'!Q$20:Q$26,"N/A",0)</f>
        <v>N/A</v>
      </c>
      <c r="BC22" s="110" t="str">
        <f>_xlfn.XLOOKUP($E22,'Activity 2'!L$20:L$26,'Activity 2'!R$20:R$26,"N/A",0)</f>
        <v>N/A</v>
      </c>
      <c r="BD22" s="110" t="str">
        <f>_xlfn.XLOOKUP($E22,'Activity 2'!M$20:M$26,'Activity 2'!S$20:S$26,"N/A",0)</f>
        <v>N/A</v>
      </c>
      <c r="BE22" s="110" t="str">
        <f>_xlfn.XLOOKUP($E22,'Activity 2'!N$20:N$26,'Activity 2'!T$20:T$26,"N/A",0)</f>
        <v>N/A</v>
      </c>
      <c r="BF22" s="110" t="str">
        <f>_xlfn.XLOOKUP($E22,'Activity 2'!O$20:O$26,'Activity 2'!U$20:U$26,"N/A",0)</f>
        <v>N/A</v>
      </c>
      <c r="BG22" s="110" t="str">
        <f>_xlfn.XLOOKUP($E22,'Activity 2'!P$20:P$26,'Activity 2'!V$20:V$26,"N/A",0)</f>
        <v>N/A</v>
      </c>
      <c r="BH22" s="110" t="str">
        <f>_xlfn.XLOOKUP($E22,'Activity 2'!$B$30:$B$36,'Activity 2'!C$30:C$36,"N/A",0,1)</f>
        <v>N/A</v>
      </c>
      <c r="BI22" s="42" t="str">
        <f>_xlfn.XLOOKUP($E22,'Activity 2'!$B$30:$B$36,'Activity 2'!D$30:D$36,"N/A",0,1)</f>
        <v>N/A</v>
      </c>
      <c r="BJ22" s="110" t="str">
        <f>_xlfn.XLOOKUP($E22,'Activity 2'!$B$30:$B$36,'Activity 2'!E$30:E$36,"N/A",0,1)</f>
        <v>N/A</v>
      </c>
      <c r="BK22" s="110" t="str">
        <f>_xlfn.XLOOKUP($E22,'Activity 2'!$B$30:$B$36,'Activity 2'!F$30:F$36,"N/A",0,1)</f>
        <v>N/A</v>
      </c>
      <c r="BL22" s="110" t="str">
        <f>_xlfn.XLOOKUP($E22,'Activity 2'!$B$30:$B$36,'Activity 2'!G$30:G$36,"N/A",0,1)</f>
        <v>N/A</v>
      </c>
      <c r="BM22" s="110" t="str">
        <f>_xlfn.XLOOKUP($E22,'Activity 2'!$B$30:$B$36,'Activity 2'!H$30:H$36,"N/A",0,1)</f>
        <v>N/A</v>
      </c>
      <c r="BN22" s="110" t="str">
        <f>_xlfn.XLOOKUP($E22,'Activity 2'!$B$30:$B$36,'Activity 2'!I$30:I$36,"N/A",0,1)</f>
        <v>N/A</v>
      </c>
      <c r="BO22" s="110" t="str">
        <f>_xlfn.XLOOKUP($E22,'Activity 2'!$B$30:$B$36,'Activity 2'!J$30:J$36,"N/A",0,1)</f>
        <v>N/A</v>
      </c>
      <c r="BP22" s="110" t="str">
        <f>_xlfn.XLOOKUP($E22,'Activity 2'!$B$30:$B$36,'Activity 2'!K$30:K$36,"N/A",0,1)</f>
        <v>N/A</v>
      </c>
      <c r="BQ22" s="110" t="str">
        <f>_xlfn.XLOOKUP($E22,'Activity 2'!$B$30:$B$36,'Activity 2'!L$30:L$36,"N/A",0,1)</f>
        <v>N/A</v>
      </c>
      <c r="BR22" s="110" t="str">
        <f>_xlfn.XLOOKUP($E22,'Activity 2'!$B$30:$B$36,'Activity 2'!M$30:M$36,"N/A",0,1)</f>
        <v>N/A</v>
      </c>
      <c r="BS22" s="110" t="str">
        <f>_xlfn.XLOOKUP($E22,'Activity 2'!$B$30:$B$36,'Activity 2'!O$30:O$36,"N/A",0,1)</f>
        <v>N/A</v>
      </c>
      <c r="BT22" s="110" t="str">
        <f>_xlfn.XLOOKUP($E22,'Activity 2'!$B$30:$B$36,'Activity 2'!Q$30:Q$36,"N/A",0,1)</f>
        <v>N/A</v>
      </c>
      <c r="BU22" s="118"/>
      <c r="BV22" s="277" t="str">
        <f>_xlfn.XLOOKUP($E22,'Activity 3'!$B$20:$B$26,'Activity 3'!K$20:K$26,"N/A",0,1)</f>
        <v>N/A</v>
      </c>
      <c r="BW22" s="277" t="str">
        <f>_xlfn.XLOOKUP($E22,'Activity 3'!$B$20:$B$26,'Activity 3'!L$20:L$26,"N/A",0,1)</f>
        <v>N/A</v>
      </c>
      <c r="BX22" s="277" t="str">
        <f>_xlfn.XLOOKUP($E22,'Activity 3'!$B$20:$B$26,'Activity 3'!M$20:M$26,"N/A",0,1)</f>
        <v>N/A</v>
      </c>
      <c r="BY22" s="277" t="str">
        <f>_xlfn.XLOOKUP($E22,'Activity 3'!$B$20:$B$26,'Activity 3'!N$20:N$26,"N/A",0,1)</f>
        <v>N/A</v>
      </c>
      <c r="BZ22" s="277" t="str">
        <f>_xlfn.XLOOKUP($E22,'Activity 3'!$B$20:$B$26,'Activity 3'!O$20:O$26,"N/A",0,1)</f>
        <v>N/A</v>
      </c>
      <c r="CA22" s="277" t="str">
        <f>_xlfn.XLOOKUP($E22,'Activity 3'!$B$20:$B$26,'Activity 3'!R$20:R$26,"N/A",0,1)</f>
        <v>N/A</v>
      </c>
      <c r="CB22" s="110" t="str">
        <f>_xlfn.XLOOKUP($E22,'Activity 4'!$B$20:$B$26,'Activity 4'!$A$20:$A$26,"No",0,1)</f>
        <v>No</v>
      </c>
      <c r="CC22" s="110" t="str">
        <f>_xlfn.XLOOKUP($E22,'Activity 4'!$B$20:$B$26,'Activity 4'!L$20:L$26,"N/A",0,1)</f>
        <v>N/A</v>
      </c>
      <c r="CD22" s="110" t="str">
        <f>_xlfn.XLOOKUP($E22,'Activity 4'!$B$20:$B$26,'Activity 4'!I$20:I$26,"N/A",0,1)</f>
        <v>N/A</v>
      </c>
      <c r="CE22" s="110" t="str">
        <f>_xlfn.XLOOKUP($E22,'Activity 4'!$B$20:$B$26,'Activity 4'!M$20:M$26,"N/A",0,1)</f>
        <v>N/A</v>
      </c>
      <c r="CF22" s="110" t="str">
        <f>_xlfn.XLOOKUP($E22,'Activity 5'!$B$16:$B$22,'Activity 5'!$A$16:$A$22,"No",0,1)</f>
        <v>No</v>
      </c>
      <c r="CG22" s="110" t="str">
        <f>_xlfn.XLOOKUP($E22,'Activity 5'!$B$16:$B$22,'Activity 5'!J$16:J$22,"N/A",0,1)</f>
        <v>N/A</v>
      </c>
      <c r="CH22" s="110" t="str">
        <f>_xlfn.XLOOKUP($E22,'Activity 5'!$B$16:$B$22,'Activity 5'!K$16:K$22,"N/A",0,1)</f>
        <v>N/A</v>
      </c>
      <c r="CI22" s="110" t="str">
        <f>_xlfn.XLOOKUP($E22,'Activity 5'!$B$16:$B$22,'Activity 5'!N$16:N$22,"N/A",0,1)</f>
        <v>N/A</v>
      </c>
      <c r="CJ22" s="110" t="str">
        <f>_xlfn.XLOOKUP($E22,'Activity 5'!$B$16:$B$22,'Activity 5'!O$16:O$22,"N/A",0,1)</f>
        <v>N/A</v>
      </c>
      <c r="CK22" s="110" t="str">
        <f>_xlfn.XLOOKUP($E22,'Activity 5'!$B$16:$B$22,'Activity 5'!P$16:P$22,"N/A",0,1)</f>
        <v>N/A</v>
      </c>
      <c r="CL22" s="110" t="str">
        <f>_xlfn.XLOOKUP($E22,'Activity 5'!$B$16:$B$22,'Activity 5'!Q$16:Q$22,"N/A",0,1)</f>
        <v>N/A</v>
      </c>
      <c r="CM22" s="110" t="str">
        <f>_xlfn.XLOOKUP($E22,'Activity 5'!$B$16:$B$22,'Activity 5'!R$16:R$22,"N/A",0,1)</f>
        <v>N/A</v>
      </c>
      <c r="CN22" s="110" t="str">
        <f>_xlfn.XLOOKUP($E22,'Activity 6'!$B$21:$B$27,'Activity 6'!A$21:A$27,"No",0,1)</f>
        <v>No</v>
      </c>
      <c r="CO22" s="110" t="str">
        <f>_xlfn.XLOOKUP($E22,'Activity 6'!$B$21:$B$27,'Activity 6'!K$21:K$27,"N/A",0,1)</f>
        <v>N/A</v>
      </c>
      <c r="CP22" s="110" t="str">
        <f>_xlfn.XLOOKUP($E22,'Activity 6'!$B$21:$B$27,'Activity 6'!L$21:L$27,"N/A",0,1)</f>
        <v>N/A</v>
      </c>
      <c r="CQ22" s="110" t="str">
        <f>_xlfn.XLOOKUP($E22,'Activity 6'!$B$21:$B$27,'Activity 6'!M$21:M$27,"N/A",0,1)</f>
        <v>N/A</v>
      </c>
      <c r="CR22" s="110" t="str">
        <f>_xlfn.XLOOKUP($E22,'Activity 6'!$B$21:$B$27,'Activity 6'!N$21:N$27,"N/A",0,1)</f>
        <v>N/A</v>
      </c>
      <c r="CS22" s="110" t="str">
        <f>_xlfn.XLOOKUP($E22,'Activity 6'!$B$21:$B$27,'Activity 6'!O$21:O$27,"N/A",0,1)</f>
        <v>N/A</v>
      </c>
      <c r="CT22" s="110" t="str">
        <f>_xlfn.XLOOKUP($E22,'Activity 6'!$B$21:$B$27,'Activity 6'!P$21:P$27,"N/A",0,1)</f>
        <v>N/A</v>
      </c>
      <c r="CU22" s="110" t="str">
        <f>_xlfn.XLOOKUP($E22,'Activity 6'!$B$21:$B$27,'Activity 6'!Q$21:Q$27,"N/A",0,1)</f>
        <v>N/A</v>
      </c>
      <c r="CV22" s="110" t="str">
        <f>_xlfn.XLOOKUP($E22,'Activity 6'!$B$21:$B$27,'Activity 6'!R$21:R$27,"N/A",0,1)</f>
        <v>N/A</v>
      </c>
      <c r="CW22" s="110" t="str">
        <f>_xlfn.XLOOKUP($E22,'Activity 6'!$B$21:$B$27,'Activity 6'!S$21:S$27,"N/A",0,1)</f>
        <v>N/A</v>
      </c>
      <c r="CX22" s="110" t="str">
        <f>_xlfn.XLOOKUP($E22,'Activity 6'!$B$21:$B$27,'Activity 6'!T$21:T$27,"N/A",0,1)</f>
        <v>N/A</v>
      </c>
      <c r="CY22" s="110" t="str">
        <f>_xlfn.XLOOKUP($E22,'Activity 6'!$B$21:$B$27,'Activity 6'!U$21:U$27,"N/A",0,1)</f>
        <v>N/A</v>
      </c>
      <c r="CZ22" s="110" t="str">
        <f>_xlfn.XLOOKUP($E22,'Activity 6'!$B$36:$B$42,'Activity 6'!C$36:C$42,"N/A",0,1)</f>
        <v>N/A</v>
      </c>
      <c r="DA22" s="110" t="str">
        <f>_xlfn.XLOOKUP($E22,'Activity 6'!$B$36:$B$42,'Activity 6'!D$36:D$42,"N/A",0,1)</f>
        <v>N/A</v>
      </c>
      <c r="DB22" s="110" t="str">
        <f>_xlfn.XLOOKUP($E22,'Activity 6'!$B$36:$B$42,'Activity 6'!E$36:E$42,"N/A",0,1)</f>
        <v>N/A</v>
      </c>
      <c r="DC22" s="110" t="str">
        <f>_xlfn.XLOOKUP($E22,'Activity 6'!$B$36:$B$42,'Activity 6'!F$36:F$42,"N/A",0,1)</f>
        <v>N/A</v>
      </c>
      <c r="DD22" s="110" t="str">
        <f>_xlfn.XLOOKUP($E22,'Activity 6'!$B$36:$B$42,'Activity 6'!G$36:G$42,"N/A",0,1)</f>
        <v>N/A</v>
      </c>
      <c r="DE22" s="110" t="str">
        <f>_xlfn.XLOOKUP($E22,'Activity 6'!$B$36:$B$42,'Activity 6'!H$36:H$42,"N/A",0,1)</f>
        <v>N/A</v>
      </c>
      <c r="DF22" s="110" t="str">
        <f>_xlfn.XLOOKUP($E22,'Activity 6'!$B$36:$B$42,'Activity 6'!I$36:I$42,"N/A",0,1)</f>
        <v>N/A</v>
      </c>
      <c r="DG22" s="110" t="str">
        <f>_xlfn.XLOOKUP($E22,'Activity 6'!$B$36:$B$42,'Activity 6'!J$36:J$42,"N/A",0,1)</f>
        <v>N/A</v>
      </c>
      <c r="DH22" s="110" t="str">
        <f>_xlfn.XLOOKUP($E22,'Activity 6'!$B$36:$B$42,'Activity 6'!K$36:K$42,"N/A",0,1)</f>
        <v>N/A</v>
      </c>
      <c r="DI22" s="110" t="str">
        <f>_xlfn.XLOOKUP($E22,'Activity 6'!$B$36:$B$42,'Activity 6'!L$36:L$42,"N/A",0,1)</f>
        <v>N/A</v>
      </c>
      <c r="DJ22" s="110" t="str">
        <f>_xlfn.XLOOKUP($E22,'Activity 6'!$B$36:$B$42,'Activity 6'!M$36:M$42,"N/A",0,1)</f>
        <v>N/A</v>
      </c>
      <c r="DK22" s="110" t="str">
        <f>_xlfn.XLOOKUP($E22,'Activity 6'!$B$36:$B$42,'Activity 6'!N$36:N$42,"N/A",0,1)</f>
        <v>N/A</v>
      </c>
      <c r="DL22" s="110" t="str">
        <f>_xlfn.XLOOKUP($E22,'Activity 6'!$B$46:$B$52,'Activity 6'!C$46:C$52,"N/A",0,1)</f>
        <v>N/A</v>
      </c>
      <c r="DM22" s="110" t="str">
        <f>_xlfn.XLOOKUP($E22,'Activity 6'!$B$46:$B$52,'Activity 6'!D$46:D$52,"N/A",0,1)</f>
        <v>N/A</v>
      </c>
      <c r="DN22" s="110" t="str">
        <f>_xlfn.XLOOKUP($E22,'Activity 6'!$B$46:$B$52,'Activity 6'!E$46:E$52,"N/A",0,1)</f>
        <v>N/A</v>
      </c>
      <c r="DO22" s="110" t="str">
        <f>_xlfn.XLOOKUP($E22,'Activity 6'!$B$46:$B$52,'Activity 6'!F$46:F$52,"N/A",0,1)</f>
        <v>N/A</v>
      </c>
      <c r="DP22" s="110" t="str">
        <f>_xlfn.XLOOKUP($E22,'Activity 6'!$B$46:$B$52,'Activity 6'!G$46:G$52,"N/A",0,1)</f>
        <v>N/A</v>
      </c>
      <c r="DQ22" s="110" t="str">
        <f>_xlfn.XLOOKUP($E22,'Activity 6'!$B$46:$B$52,'Activity 6'!H$46:H$52,"N/A",0,1)</f>
        <v>N/A</v>
      </c>
      <c r="DR22" s="110" t="str">
        <f>_xlfn.XLOOKUP($E22,'Activity 6'!$B$46:$B$52,'Activity 6'!I$46:I$52,"N/A",0,1)</f>
        <v>N/A</v>
      </c>
      <c r="DS22" s="110" t="str">
        <f>_xlfn.XLOOKUP($E22,'Activity 6'!$B$46:$B$52,'Activity 6'!J$46:J$52,"N/A",0,1)</f>
        <v>N/A</v>
      </c>
      <c r="DT22" s="110" t="str">
        <f>_xlfn.XLOOKUP($E22,'Activity 6'!$B$46:$B$52,'Activity 6'!K$46:K$52,"N/A",0,1)</f>
        <v>N/A</v>
      </c>
      <c r="DU22" s="110" t="str">
        <f>_xlfn.XLOOKUP($E22,'Activity 6'!$B$46:$B$52,'Activity 6'!M$46:M$52,"N/A",0,1)</f>
        <v>N/A</v>
      </c>
      <c r="DV22" s="110" t="str">
        <f>_xlfn.XLOOKUP($E22,'Activity 7'!$B$20:$B$26,'Activity 7'!$A$20:$A$26,"No",0,1)</f>
        <v>No</v>
      </c>
      <c r="DW22" s="110" t="str">
        <f>_xlfn.XLOOKUP($E22,'Activity 7'!$B$20:$B$26,'Activity 7'!M$20:M$26,"N/A",0,1)</f>
        <v>N/A</v>
      </c>
      <c r="DX22" s="110" t="str">
        <f>_xlfn.XLOOKUP($E22,'Activity 7'!$B$20:$B$26,'Activity 7'!K$20:K$26,"N/A",0,1)</f>
        <v>N/A</v>
      </c>
      <c r="DY22" s="110" t="str">
        <f>_xlfn.XLOOKUP($E22,'Activity 7'!$B$20:$B$26,'Activity 7'!N$20:N$26,"N/A",0,1)</f>
        <v>N/A</v>
      </c>
      <c r="DZ22" s="110" t="str">
        <f>_xlfn.XLOOKUP($E22,'Activity 7'!$B$20:$B$26,'Activity 7'!O$20:O$26,"N/A",0,1)</f>
        <v>N/A</v>
      </c>
      <c r="EA22" s="110" t="str">
        <f>_xlfn.XLOOKUP($E22,'Activity 7'!$B$20:$B$26,'Activity 7'!P$20:P$26,"N/A",0,1)</f>
        <v>N/A</v>
      </c>
      <c r="EB22" s="110" t="str">
        <f>_xlfn.XLOOKUP($E22,'Activity 7'!$B$20:$B$26,'Activity 7'!Q$20:Q$26,"N/A",0,1)</f>
        <v>N/A</v>
      </c>
      <c r="EC22" s="110" t="str">
        <f>_xlfn.XLOOKUP($E22,'Activity 7'!$B$20:$B$26,'Activity 7'!R$20:R$26,"N/A",0,1)</f>
        <v>N/A</v>
      </c>
      <c r="ED22" s="110" t="str">
        <f>_xlfn.XLOOKUP($E22,'Activity 7'!$B$20:$B$26,'Activity 7'!S$20:S$26,"N/A",0,1)</f>
        <v>N/A</v>
      </c>
      <c r="EE22" s="110" t="str">
        <f>_xlfn.XLOOKUP($E22,'Activity 7'!$B$20:$B$26,'Activity 7'!T$20:T$26,"N/A",0,1)</f>
        <v>N/A</v>
      </c>
      <c r="EF22" s="110" t="str">
        <f>_xlfn.XLOOKUP($E22,'Activity 7'!$B$20:$B$26,'Activity 7'!U$20:U$26,"N/A",0,1)</f>
        <v>N/A</v>
      </c>
      <c r="EG22" s="110" t="str">
        <f>_xlfn.XLOOKUP($E22,'Activity 7'!$B$20:$B$26,'Activity 7'!V$20:V$26,"N/A",0,1)</f>
        <v>N/A</v>
      </c>
      <c r="EH22" s="110" t="str">
        <f>_xlfn.XLOOKUP($E22,'Activity 7'!$B$30:$B$36,'Activity 7'!E$30:E$36,"N/A",0,1)</f>
        <v>N/A</v>
      </c>
      <c r="EI22" s="110" t="str">
        <f>_xlfn.XLOOKUP($E22,'Activity 7'!$B$30:$B$36,'Activity 7'!G$30:G$36,"N/A",0,1)</f>
        <v>N/A</v>
      </c>
      <c r="EJ22" s="110" t="str">
        <f>_xlfn.XLOOKUP($E22,'Activity 7'!$B$30:$B$36,'Activity 7'!I$30:I$36,"N/A",0,1)</f>
        <v>N/A</v>
      </c>
      <c r="EK22" s="110" t="str">
        <f>_xlfn.XLOOKUP($E22,'Activity 7'!$B$30:$B$36,'Activity 7'!J$30:J$36,"N/A",0,1)</f>
        <v>N/A</v>
      </c>
      <c r="EL22" s="110" t="str">
        <f>_xlfn.XLOOKUP($E22,'Activity 7'!$B$30:$B$36,'Activity 7'!K$30:K$36,"N/A",0,1)</f>
        <v>N/A</v>
      </c>
      <c r="EM22" s="110" t="str">
        <f>_xlfn.XLOOKUP($E22,'Activity 7'!$B$30:$B$36,'Activity 7'!L$30:L$36,"N/A",0,1)</f>
        <v>N/A</v>
      </c>
      <c r="EN22" s="110" t="str">
        <f>_xlfn.XLOOKUP($E22,'Activity 7'!$B$30:$B$36,'Activity 7'!M$30:M$36,"N/A",0,1)</f>
        <v>N/A</v>
      </c>
      <c r="EO22" s="110" t="str">
        <f>_xlfn.XLOOKUP($E22,'Activity 7'!$B$30:$B$36,'Activity 7'!N$30:N$36,"N/A",0,1)</f>
        <v>N/A</v>
      </c>
      <c r="EP22" s="110" t="str">
        <f>_xlfn.XLOOKUP($E22,'Activity 7'!$B$30:$B$36,'Activity 7'!P$30:P$36,"N/A",0,1)</f>
        <v>N/A</v>
      </c>
      <c r="EQ22" s="110" t="str">
        <f>_xlfn.XLOOKUP($E22,'Activity 8'!$B$20:$B$26,'Activity 8'!A$20:A$26,"No",0,1)</f>
        <v>No</v>
      </c>
      <c r="ER22" s="110" t="str">
        <f>_xlfn.XLOOKUP($E22,'Activity 8'!$B$20:$B$26,'Activity 8'!I$20:I$26,"N/A",0,1)</f>
        <v>N/A</v>
      </c>
      <c r="ES22" s="110" t="str">
        <f>_xlfn.XLOOKUP($E22,'Activity 8'!$B$20:$B$26,'Activity 8'!J$20:J$26,"N/A",0,1)</f>
        <v>N/A</v>
      </c>
      <c r="ET22" s="110" t="str">
        <f>_xlfn.XLOOKUP($E22,'Activity 8'!$B$20:$B$26,'Activity 8'!K$20:K$26,"N/A",0,1)</f>
        <v>N/A</v>
      </c>
      <c r="EU22" s="110" t="str">
        <f>_xlfn.XLOOKUP($E22,'Activity 8'!$B$20:$B$26,'Activity 8'!L$20:L$26,"N/A",0,1)</f>
        <v>N/A</v>
      </c>
      <c r="EV22" s="110" t="str">
        <f>_xlfn.XLOOKUP($E22,'Activity 8'!$B$20:$B$26,'Activity 8'!M$20:M$26,"N/A",0,1)</f>
        <v>N/A</v>
      </c>
      <c r="EW22" s="110" t="str">
        <f>_xlfn.XLOOKUP($E22,'Activity 8'!$B$20:$B$26,'Activity 8'!N$20:N$26,"N/A",0,1)</f>
        <v>N/A</v>
      </c>
      <c r="EX22" s="110" t="str">
        <f>_xlfn.XLOOKUP($E22,'Activity 8'!$B$20:$B$26,'Activity 8'!O$20:O$26,"N/A",0,1)</f>
        <v>N/A</v>
      </c>
      <c r="EY22" s="110" t="str">
        <f>_xlfn.XLOOKUP($E22,'Activity 8'!$B$20:$B$26,'Activity 8'!P$20:P$26,"N/A",0,1)</f>
        <v>N/A</v>
      </c>
      <c r="EZ22" s="110" t="str">
        <f>_xlfn.XLOOKUP($E22,'Activity 8'!$B$20:$B$26,'Activity 8'!Q$20:Q$26,"N/A",0,1)</f>
        <v>N/A</v>
      </c>
      <c r="FA22" s="110" t="str">
        <f>_xlfn.XLOOKUP($E22,'Activity 8'!$B$20:$B$26,'Activity 8'!R$20:R$26,"N/A",0,1)</f>
        <v>N/A</v>
      </c>
      <c r="FB22" s="110" t="str">
        <f>_xlfn.XLOOKUP($E22,'Activity 8'!$B$20:$B$26,'Activity 8'!S$20:S$26,"N/A",0,1)</f>
        <v>N/A</v>
      </c>
      <c r="FC22" s="110" t="str">
        <f>_xlfn.XLOOKUP($E22,'Activity 8'!$B$20:$B$26,'Activity 8'!T$20:T$26,"N/A",0,1)</f>
        <v>N/A</v>
      </c>
      <c r="FD22" s="110" t="str">
        <f>_xlfn.XLOOKUP($E22,'Activity 8'!$B$20:$B$26,'Activity 8'!U$20:U$26,"N/A",0,1)</f>
        <v>N/A</v>
      </c>
      <c r="FE22" s="110" t="str">
        <f>_xlfn.XLOOKUP($E22,'Activity 8'!$B$20:$B$26,'Activity 8'!V$20:V$26,"N/A",0,1)</f>
        <v>N/A</v>
      </c>
      <c r="FF22" s="116" t="str">
        <f>_xlfn.XLOOKUP($E22,'Activity 8'!$B$30:$B$36,'Activity 8'!D$30:D$36,"N/A",0,1)</f>
        <v>N/A</v>
      </c>
      <c r="FG22" s="116" t="str">
        <f>_xlfn.XLOOKUP($E22,'Activity 8'!$B$30:$B$36,'Activity 8'!E$30:E$36,"N/A",0,1)</f>
        <v>N/A</v>
      </c>
      <c r="FH22" s="116" t="str">
        <f>_xlfn.XLOOKUP($E22,'Activity 8'!$B$30:$B$36,'Activity 8'!F$30:F$36,"N/A",0,1)</f>
        <v>N/A</v>
      </c>
      <c r="FI22" s="116" t="str">
        <f>_xlfn.XLOOKUP($E22,'Activity 8'!$B$30:$B$36,'Activity 8'!G$30:G$36,"N/A",0,1)</f>
        <v>N/A</v>
      </c>
      <c r="FJ22" s="116" t="str">
        <f>_xlfn.XLOOKUP($E22,'Activity 8'!$B$30:$B$36,'Activity 8'!H$30:H$36,"N/A",0,1)</f>
        <v>N/A</v>
      </c>
      <c r="FK22" s="116" t="str">
        <f>_xlfn.XLOOKUP($E22,'Activity 8'!$B$30:$B$36,'Activity 8'!I$30:I$36,"N/A",0,1)</f>
        <v>N/A</v>
      </c>
      <c r="FL22" s="116" t="str">
        <f>_xlfn.XLOOKUP($E22,'Activity 8'!$B$30:$B$36,'Activity 8'!J$30:J$36,"N/A",0,1)</f>
        <v>N/A</v>
      </c>
      <c r="FM22" s="116" t="str">
        <f>_xlfn.XLOOKUP($E22,'Activity 8'!$B$30:$B$36,'Activity 8'!K$30:K$36,"N/A",0,1)</f>
        <v>N/A</v>
      </c>
      <c r="FN22" s="116" t="str">
        <f>_xlfn.XLOOKUP($E22,'Activity 8'!$B$30:$B$36,'Activity 8'!L$30:L$36,"N/A",0,1)</f>
        <v>N/A</v>
      </c>
      <c r="FO22" s="116" t="str">
        <f>_xlfn.XLOOKUP($E22,'Activity 8'!$B$30:$B$36,'Activity 8'!M$30:M$36,"N/A",0,1)</f>
        <v>N/A</v>
      </c>
      <c r="FP22" s="116" t="str">
        <f>_xlfn.XLOOKUP($E22,'Activity 8'!$B$30:$B$36,'Activity 8'!N$30:N$36,"N/A",0,1)</f>
        <v>N/A</v>
      </c>
      <c r="FQ22" s="116" t="str">
        <f>_xlfn.XLOOKUP($E22,'Activity 8'!$B$30:$B$36,'Activity 8'!P$30:P$36,"N/A",0,1)</f>
        <v>N/A</v>
      </c>
      <c r="FR22" s="110" t="str">
        <f>_xlfn.XLOOKUP(E22,'Activity 9'!$B$20:$B$26,'Activity 9'!$A$20:$A$26,"No",0,1)</f>
        <v>No</v>
      </c>
      <c r="FS22" s="110" t="str">
        <f>_xlfn.XLOOKUP($E22,'Activity 9'!$B$20:$B$26,'Activity 9'!J$20:J$26,"N/A",0,1)</f>
        <v>N/A</v>
      </c>
      <c r="FT22" s="110" t="str">
        <f>_xlfn.XLOOKUP($E22,'Activity 9'!$B$20:$B$26,'Activity 9'!K$20:K$26,"N/A",0,1)</f>
        <v>N/A</v>
      </c>
      <c r="FU22" s="110" t="str">
        <f>_xlfn.XLOOKUP($E22,'Activity 9'!$B$20:$B$26,'Activity 9'!L$20:L$26,"N/A",0,1)</f>
        <v>N/A</v>
      </c>
      <c r="FV22" s="110" t="str">
        <f>_xlfn.XLOOKUP($E22,'Activity 9'!$B$20:$B$26,'Activity 9'!M$20:M$26,"N/A",0,1)</f>
        <v>N/A</v>
      </c>
      <c r="FW22" s="110" t="str">
        <f>_xlfn.XLOOKUP($E22,'Activity 9'!$B$20:$B$26,'Activity 9'!N$20:N$26,"N/A",0,1)</f>
        <v>N/A</v>
      </c>
      <c r="FX22" s="110" t="str">
        <f>_xlfn.XLOOKUP($E22,'Activity 9'!$B$20:$B$26,'Activity 9'!O$20:O$26,"N/A",0,1)</f>
        <v>N/A</v>
      </c>
      <c r="FY22" s="110" t="str">
        <f>_xlfn.XLOOKUP($E22,'Activity 9'!$B$20:$B$26,'Activity 9'!P$20:P$26,"N/A",0,1)</f>
        <v>N/A</v>
      </c>
      <c r="FZ22" s="110" t="str">
        <f>_xlfn.XLOOKUP($E22,'Activity 9'!$B$20:$B$26,'Activity 9'!Q$20:Q$26,"N/A",0,1)</f>
        <v>N/A</v>
      </c>
      <c r="GA22" s="110" t="str">
        <f>_xlfn.XLOOKUP($E22,'Activity 9'!$B$20:$B$26,'Activity 9'!R$20:R$26,"N/A",0,1)</f>
        <v>N/A</v>
      </c>
      <c r="GB22" s="110" t="str">
        <f>_xlfn.XLOOKUP($E22,'Activity 9'!$B$20:$B$26,'Activity 9'!S$20:S$26,"N/A",0,1)</f>
        <v>N/A</v>
      </c>
      <c r="GC22" s="110" t="str">
        <f>_xlfn.XLOOKUP($E22,'Activity 9'!$B$20:$B$26,'Activity 9'!T$20:T$26,"N/A",0,1)</f>
        <v>N/A</v>
      </c>
      <c r="GD22" s="110" t="str">
        <f>_xlfn.XLOOKUP($E22,'Activity 9'!$B$30:$B$36,'Activity 9'!E$30:E$36,"N/A",0,1)</f>
        <v>N/A</v>
      </c>
      <c r="GE22" s="110" t="str">
        <f>_xlfn.XLOOKUP($E22,'Activity 9'!$B$30:$B$36,'Activity 9'!F$30:F$36,"N/A",0,1)</f>
        <v>N/A</v>
      </c>
      <c r="GF22" s="110" t="str">
        <f>_xlfn.XLOOKUP($E22,'Activity 9'!$B$30:$B$36,'Activity 9'!G$30:G$36,"N/A",0,1)</f>
        <v>N/A</v>
      </c>
      <c r="GG22" s="110" t="str">
        <f>_xlfn.XLOOKUP($E22,'Activity 9'!$B$30:$B$36,'Activity 9'!H$30:H$36,"N/A",0,1)</f>
        <v>N/A</v>
      </c>
      <c r="GH22" s="110" t="str">
        <f>_xlfn.XLOOKUP($E22,'Activity 9'!$B$30:$B$36,'Activity 9'!I$30:I$36,"N/A",0,1)</f>
        <v>N/A</v>
      </c>
      <c r="GI22" s="110" t="str">
        <f>_xlfn.XLOOKUP($E22,'Activity 9'!$B$30:$B$36,'Activity 9'!J$30:J$36,"N/A",0,1)</f>
        <v>N/A</v>
      </c>
      <c r="GJ22" s="110" t="str">
        <f>_xlfn.XLOOKUP($E22,'Activity 9'!$B$30:$B$36,'Activity 9'!K$30:K$36,"N/A",0,1)</f>
        <v>N/A</v>
      </c>
      <c r="GK22" s="110" t="str">
        <f>_xlfn.XLOOKUP($E22,'Activity 9'!$B$30:$B$36,'Activity 9'!L$30:L$36,"N/A",0,1)</f>
        <v>N/A</v>
      </c>
      <c r="GL22" s="110" t="str">
        <f>_xlfn.XLOOKUP($E22,'Activity 9'!$B$30:$B$36,'Activity 9'!N$30:N$36,"N/A",0,1)</f>
        <v>N/A</v>
      </c>
      <c r="GM22" s="110" t="str">
        <f>_xlfn.XLOOKUP($E22,'Activity 9'!$B$30:$B$36,'Activity 9'!O$30:O$36,"N/A",0,1)</f>
        <v>N/A</v>
      </c>
      <c r="GN22" s="110" t="str">
        <f>_xlfn.XLOOKUP($E22,'Activity 9'!$B$30:$B$36,'Activity 9'!Q$30:Q$36,"N/A",0,1)</f>
        <v>N/A</v>
      </c>
      <c r="GO22" s="110" t="str">
        <f>_xlfn.XLOOKUP($E22,'Activity 10'!$B$20:$B$26,'Activity 10'!A$20:A$26,"No",0,1)</f>
        <v>No</v>
      </c>
      <c r="GP22" s="110" t="str">
        <f>_xlfn.XLOOKUP($E22,'Activity 10'!$B$20:$B$26,'Activity 10'!J$20:J$26,"N/A",0,1)</f>
        <v>N/A</v>
      </c>
      <c r="GQ22" s="110" t="str">
        <f>_xlfn.XLOOKUP($E22,'Activity 10'!$B$20:$B$26,'Activity 10'!K$20:K$26,"N/A",0,1)</f>
        <v>N/A</v>
      </c>
      <c r="GR22" s="110" t="str">
        <f>_xlfn.XLOOKUP($E22,'Activity 10'!$B$20:$B$26,'Activity 10'!L$20:L$26,"N/A",0,1)</f>
        <v>N/A</v>
      </c>
      <c r="GS22" s="110" t="str">
        <f>_xlfn.XLOOKUP($E22,'Activity 10'!$B$20:$B$26,'Activity 10'!M$20:M$26,"N/A",0,1)</f>
        <v>N/A</v>
      </c>
      <c r="GT22" s="110" t="str">
        <f>_xlfn.XLOOKUP($E22,'Activity 10'!$B$20:$B$26,'Activity 10'!N$20:N$26,"N/A",0,1)</f>
        <v>N/A</v>
      </c>
      <c r="GU22" s="110" t="str">
        <f>_xlfn.XLOOKUP($E22,'Activity 10'!$B$20:$B$26,'Activity 10'!O$20:O$26,"N/A",0,1)</f>
        <v>N/A</v>
      </c>
      <c r="GV22" s="110" t="str">
        <f>_xlfn.XLOOKUP($E22,'Activity 10'!$B$20:$B$26,'Activity 10'!P$20:P$26,"N/A",0,1)</f>
        <v>N/A</v>
      </c>
      <c r="GW22" s="110" t="str">
        <f>_xlfn.XLOOKUP($E22,'Activity 10'!$B$20:$B$26,'Activity 10'!Q$20:Q$26,"N/A",0,1)</f>
        <v>N/A</v>
      </c>
      <c r="GX22" s="110" t="str">
        <f>_xlfn.XLOOKUP($E22,'Activity 10'!$B$20:$B$26,'Activity 10'!R$20:R$26,"N/A",0,1)</f>
        <v>N/A</v>
      </c>
      <c r="GY22" s="110" t="str">
        <f>_xlfn.XLOOKUP($E22,'Activity 10'!$B$20:$B$26,'Activity 10'!S$20:S$26,"N/A",0,1)</f>
        <v>N/A</v>
      </c>
      <c r="GZ22" s="110" t="str">
        <f>_xlfn.XLOOKUP($E22,'Activity 10'!$B$20:$B$26,'Activity 10'!T$20:T$26,"N/A",0,1)</f>
        <v>N/A</v>
      </c>
      <c r="HA22" s="110" t="str">
        <f>_xlfn.XLOOKUP($E22,'Activity 10'!$B$20:$B$26,'Activity 10'!U$20:U$26,"N/A",0,1)</f>
        <v>N/A</v>
      </c>
      <c r="HB22" s="110" t="str">
        <f>_xlfn.XLOOKUP($E22,'Activity 10'!$B$20:$B$26,'Activity 10'!V$20:V$26,"N/A",0,1)</f>
        <v>N/A</v>
      </c>
      <c r="HC22" s="110" t="str">
        <f>_xlfn.XLOOKUP($E22,'Activity 10'!$B$30:$B$36,'Activity 10'!E$30:E$36,"N/A",0,1)</f>
        <v>N/A</v>
      </c>
      <c r="HD22" s="110" t="str">
        <f>_xlfn.XLOOKUP($E22,'Activity 10'!$B$30:$B$36,'Activity 10'!F$30:F$36,"N/A",0,1)</f>
        <v>N/A</v>
      </c>
      <c r="HE22" s="110" t="str">
        <f>_xlfn.XLOOKUP($E22,'Activity 10'!$B$30:$B$36,'Activity 10'!G$30:G$36,"N/A",0,1)</f>
        <v>N/A</v>
      </c>
      <c r="HF22" s="110" t="str">
        <f>_xlfn.XLOOKUP($E22,'Activity 10'!$B$30:$B$36,'Activity 10'!H$30:H$36,"N/A",0,1)</f>
        <v>N/A</v>
      </c>
      <c r="HG22" s="110" t="str">
        <f>_xlfn.XLOOKUP($E22,'Activity 10'!$B$30:$B$36,'Activity 10'!I$30:I$36,"N/A",0,1)</f>
        <v>N/A</v>
      </c>
      <c r="HH22" s="110" t="str">
        <f>_xlfn.XLOOKUP($E22,'Activity 10'!$B$30:$B$36,'Activity 10'!J$30:J$36,"N/A",0,1)</f>
        <v>N/A</v>
      </c>
      <c r="HI22" s="110" t="str">
        <f>_xlfn.XLOOKUP($E22,'Activity 10'!$B$30:$B$36,'Activity 10'!K$30:K$36,"N/A",0,1)</f>
        <v>N/A</v>
      </c>
      <c r="HJ22" s="110" t="str">
        <f>_xlfn.XLOOKUP($E22,'Activity 10'!$B$30:$B$36,'Activity 10'!L$30:L$36,"N/A",0,1)</f>
        <v>N/A</v>
      </c>
      <c r="HK22" s="110" t="str">
        <f>_xlfn.XLOOKUP($E22,'Activity 10'!$B$30:$B$36,'Activity 10'!M$30:M$36,"N/A",0,1)</f>
        <v>N/A</v>
      </c>
      <c r="HL22" s="110" t="str">
        <f>_xlfn.XLOOKUP($E22,'Activity 10'!$B$30:$B$36,'Activity 10'!N$30:N$36,"N/A",0,1)</f>
        <v>N/A</v>
      </c>
      <c r="HM22" s="110" t="str">
        <f>_xlfn.XLOOKUP($E22,'Activity 10'!$B$30:$B$36,'Activity 10'!P$30:P$36,"N/A",0,1)</f>
        <v>N/A</v>
      </c>
      <c r="HN22" s="110" t="str">
        <f>_xlfn.XLOOKUP($E22,'Competitive Activity 1'!B$18:B$24,'Competitive Activity 1'!A$18:A$24,"No",0,1)</f>
        <v>No</v>
      </c>
      <c r="HO22" s="110" t="str">
        <f>_xlfn.XLOOKUP($E22,'Competitive Activity 1'!$B$18:$B$24,'Competitive Activity 1'!H$18:H$24,"N/A",0,1)</f>
        <v>N/A</v>
      </c>
      <c r="HP22" s="110" t="str">
        <f>_xlfn.XLOOKUP($E22,'Competitive Activity 1'!$B$18:$B$24,'Competitive Activity 1'!I$18:I$24,"N/A",0,1)</f>
        <v>N/A</v>
      </c>
      <c r="HQ22" s="110" t="str">
        <f>_xlfn.XLOOKUP($E22,'Competitive Activity 1'!$B$18:$B$24,'Competitive Activity 1'!J$18:J$24,"N/A",0,1)</f>
        <v>N/A</v>
      </c>
      <c r="HR22" s="110" t="str">
        <f>_xlfn.XLOOKUP($E22,'Competitive Activity 1'!$B$18:$B$24,'Competitive Activity 1'!K$18:K$24,"N/A",0,1)</f>
        <v>N/A</v>
      </c>
      <c r="HS22" s="110" t="str">
        <f>_xlfn.XLOOKUP($E22,'Competitive Activity 1'!$B$18:$B$24,'Competitive Activity 1'!L$18:L$24,"N/A",0,1)</f>
        <v>N/A</v>
      </c>
      <c r="HT22" s="110" t="str">
        <f>_xlfn.XLOOKUP($E22,'Competitive Activity 1'!$B$18:$B$24,'Competitive Activity 1'!M$18:M$24,"N/A",0,1)</f>
        <v>N/A</v>
      </c>
      <c r="HU22" s="110" t="str">
        <f>_xlfn.XLOOKUP($E22,'Competitive Activity 1'!$B$18:$B$24,'Competitive Activity 1'!N$18:N$24,"N/A",0,1)</f>
        <v>N/A</v>
      </c>
      <c r="HV22" s="110" t="str">
        <f>_xlfn.XLOOKUP($E22,'Competitive Activity 1'!$B$18:$B$24,'Competitive Activity 1'!O$18:O$24,"N/A",0,1)</f>
        <v>N/A</v>
      </c>
      <c r="HW22" s="110" t="str">
        <f>_xlfn.XLOOKUP($E22,'Competitive Activity 1'!$B$18:$B$24,'Competitive Activity 1'!P$18:P$24,"N/A",0,1)</f>
        <v>N/A</v>
      </c>
      <c r="HX22" s="110" t="str">
        <f>_xlfn.XLOOKUP($E22,'Competitive Activity 1'!$B$18:$B$24,'Competitive Activity 1'!Q$18:Q$24,"N/A",0,1)</f>
        <v>N/A</v>
      </c>
      <c r="HY22" s="110" t="str">
        <f>_xlfn.XLOOKUP($E22,'Competitive Activity 1'!$B$18:$B$24,'Competitive Activity 1'!R$18:R$24,"N/A",0,1)</f>
        <v>N/A</v>
      </c>
      <c r="HZ22" s="110" t="str">
        <f>_xlfn.XLOOKUP($E22,'Competitive Activity 1'!$B$18:$B$24,'Competitive Activity 1'!S$18:S$24,"N/A",0,1)</f>
        <v>N/A</v>
      </c>
      <c r="IA22" s="110" t="str">
        <f>_xlfn.XLOOKUP($E22,'Competitive Activity 1'!$B$18:$B$24,'Competitive Activity 1'!T$18:T$24,"N/A",0,1)</f>
        <v>N/A</v>
      </c>
      <c r="IB22" s="110" t="str">
        <f>_xlfn.XLOOKUP($E22,'Competitive Activity 1'!$B$18:$B$24,'Competitive Activity 1'!U$18:U$24,"N/A",0,1)</f>
        <v>N/A</v>
      </c>
      <c r="IC22" s="110" t="str">
        <f>_xlfn.XLOOKUP($E22,'Competitive Activity 1'!$B$28:$B$34,'Competitive Activity 1'!C$28:C$34,"N/A",0,1)</f>
        <v>N/A</v>
      </c>
      <c r="ID22" s="110" t="str">
        <f>_xlfn.XLOOKUP($E22,'Competitive Activity 1'!$B$28:$B$34,'Competitive Activity 1'!D$28:D$34,"N/A",0,1)</f>
        <v>N/A</v>
      </c>
      <c r="IE22" s="110" t="str">
        <f>_xlfn.XLOOKUP($E22,'Competitive Activity 1'!$B$28:$B$34,'Competitive Activity 1'!E$28:E$34,"N/A",0,1)</f>
        <v>N/A</v>
      </c>
      <c r="IF22" s="110" t="str">
        <f>_xlfn.XLOOKUP($E22,'Competitive Activity 1'!$B$28:$B$34,'Competitive Activity 1'!F$28:F$34,"N/A",0,1)</f>
        <v>N/A</v>
      </c>
      <c r="IG22" s="110" t="str">
        <f>_xlfn.XLOOKUP($E22,'Competitive Activity 1'!$B$28:$B$34,'Competitive Activity 1'!G$28:G$34,"N/A",0,1)</f>
        <v>N/A</v>
      </c>
      <c r="IH22" s="110" t="str">
        <f>_xlfn.XLOOKUP($E22,'Competitive Activity 1'!$B$28:$B$34,'Competitive Activity 1'!H$28:H$34,"N/A",0,1)</f>
        <v>N/A</v>
      </c>
      <c r="II22" s="110" t="str">
        <f>_xlfn.XLOOKUP($E22,'Competitive Activity 1'!$B$28:$B$34,'Competitive Activity 1'!I$28:I$34,"N/A",0,1)</f>
        <v>N/A</v>
      </c>
      <c r="IJ22" s="110" t="str">
        <f>_xlfn.XLOOKUP($E22,'Competitive Activity 1'!$B$28:$B$34,'Competitive Activity 1'!J$28:J$34,"N/A",0,1)</f>
        <v>N/A</v>
      </c>
      <c r="IK22" s="110" t="str">
        <f>_xlfn.XLOOKUP($E22,'Competitive Activity 1'!$B$28:$B$34,'Competitive Activity 1'!K$28:K$34,"N/A",0,1)</f>
        <v>N/A</v>
      </c>
      <c r="IL22" s="110" t="str">
        <f>_xlfn.XLOOKUP($E22,'Competitive Activity 1'!$B$28:$B$34,'Competitive Activity 1'!M$28:M$34,"N/A",0,1)</f>
        <v>N/A</v>
      </c>
      <c r="IM22" s="110" t="str">
        <f>_xlfn.XLOOKUP($E22,'Competitive Activity 1'!$B$28:$B$34,'Competitive Activity 1'!N$28:N$34,"N/A",0,1)</f>
        <v>N/A</v>
      </c>
      <c r="IN22" s="110" t="str">
        <f>_xlfn.XLOOKUP($E22,'Competitive Activity 1'!$B$28:$B$34,'Competitive Activity 1'!P$28:P$34,"N/A",0,1)</f>
        <v>N/A</v>
      </c>
      <c r="IO22" s="110" t="str">
        <f>_xlfn.XLOOKUP($E22,'Competitive Activity 2'!$B$20:$B$26,'Competitive Activity 2'!A$20:A$26,"No",0)</f>
        <v>No</v>
      </c>
      <c r="IP22" s="110" t="str">
        <f>_xlfn.XLOOKUP($E22,'Competitive Activity 2'!$B$20:$B$26,'Competitive Activity 2'!L$20:L$26,"N/A",0)</f>
        <v>N/A</v>
      </c>
      <c r="IQ22" s="110" t="str">
        <f>_xlfn.XLOOKUP($E22,'Competitive Activity 2'!$B$20:$B$26,'Competitive Activity 2'!M$20:M$26,"N/A",0)</f>
        <v>N/A</v>
      </c>
      <c r="IR22" s="110" t="str">
        <f>_xlfn.XLOOKUP($E22,'Competitive Activity 2'!$B$20:$B$26,'Competitive Activity 2'!N$20:N$26,"N/A",0)</f>
        <v>N/A</v>
      </c>
      <c r="IS22" s="110" t="str">
        <f>_xlfn.XLOOKUP($E22,'Competitive Activity 2'!$B$20:$B$26,'Competitive Activity 2'!O$20:O$26,"N/A",0)</f>
        <v>N/A</v>
      </c>
      <c r="IT22" s="110" t="str">
        <f>_xlfn.XLOOKUP($E22,'Competitive Activity 2'!$B$20:$B$26,'Competitive Activity 2'!P$20:P$26,"N/A",0)</f>
        <v>N/A</v>
      </c>
      <c r="IU22" s="110" t="str">
        <f>_xlfn.XLOOKUP($E22,'Competitive Activity 2'!$B$20:$B$26,'Competitive Activity 2'!Q$20:Q$26,"N/A",0)</f>
        <v>N/A</v>
      </c>
      <c r="IV22" s="110" t="str">
        <f>_xlfn.XLOOKUP($E22,'Competitive Activity 2'!$B$20:$B$26,'Competitive Activity 2'!R$20:R$26,"N/A",0)</f>
        <v>N/A</v>
      </c>
      <c r="IW22" s="110" t="str">
        <f>_xlfn.XLOOKUP($E22,'Competitive Activity 2'!$B$20:$B$26,'Competitive Activity 2'!S$20:S$26,"N/A",0)</f>
        <v>N/A</v>
      </c>
      <c r="IX22" s="110" t="str">
        <f>_xlfn.XLOOKUP($E22,'Competitive Activity 2'!$B$20:$B$26,'Competitive Activity 2'!T$20:T$26,"N/A",0)</f>
        <v>N/A</v>
      </c>
      <c r="IY22" s="110" t="str">
        <f>_xlfn.XLOOKUP($E22,'Competitive Activity 2'!$B$20:$B$26,'Competitive Activity 2'!U$20:U$26,"N/A",0)</f>
        <v>N/A</v>
      </c>
      <c r="IZ22" s="110" t="str">
        <f>_xlfn.XLOOKUP($E22,'Competitive Activity 2'!$B$30:$B$36,'Competitive Activity 2'!D$30:D$36,"N/A",0)</f>
        <v>N/A</v>
      </c>
      <c r="JA22" s="110" t="str">
        <f>_xlfn.XLOOKUP($E22,'Competitive Activity 2'!$B$30:$B$36,'Competitive Activity 2'!E$30:E$36,"N/A",0)</f>
        <v>N/A</v>
      </c>
      <c r="JB22" s="110" t="str">
        <f>_xlfn.XLOOKUP($E22,'Competitive Activity 2'!$B$30:$B$36,'Competitive Activity 2'!F$30:F$36,"N/A",0)</f>
        <v>N/A</v>
      </c>
      <c r="JC22" s="110" t="str">
        <f>_xlfn.XLOOKUP($E22,'Competitive Activity 2'!$B$30:$B$36,'Competitive Activity 2'!G$30:G$36,"N/A",0)</f>
        <v>N/A</v>
      </c>
      <c r="JD22" s="110" t="str">
        <f>_xlfn.XLOOKUP($E22,'Competitive Activity 2'!$B$30:$B$36,'Competitive Activity 2'!H$30:H$36,"N/A",0)</f>
        <v>N/A</v>
      </c>
      <c r="JE22" s="110" t="str">
        <f>_xlfn.XLOOKUP($E22,'Competitive Activity 2'!$B$30:$B$36,'Competitive Activity 2'!I$30:I$36,"N/A",0)</f>
        <v>N/A</v>
      </c>
      <c r="JF22" s="110" t="str">
        <f>_xlfn.XLOOKUP($E22,'Competitive Activity 2'!$B$30:$B$36,'Competitive Activity 2'!J$30:J$36,"N/A",0)</f>
        <v>N/A</v>
      </c>
      <c r="JG22" s="110" t="str">
        <f>_xlfn.XLOOKUP($E22,'Competitive Activity 2'!$B$30:$B$36,'Competitive Activity 2'!K$30:K$36,"N/A",0)</f>
        <v>N/A</v>
      </c>
      <c r="JH22" s="110" t="str">
        <f>_xlfn.XLOOKUP($E22,'Competitive Activity 2'!$B$30:$B$36,'Competitive Activity 2'!L$30:L$36,"N/A",0)</f>
        <v>N/A</v>
      </c>
      <c r="JI22" s="110" t="str">
        <f>_xlfn.XLOOKUP($E22,'Competitive Activity 2'!$B$30:$B$36,'Competitive Activity 2'!M$30:M$36,"N/A",0)</f>
        <v>N/A</v>
      </c>
      <c r="JJ22" s="110" t="str">
        <f>_xlfn.XLOOKUP($E22,'Competitive Activity 2'!$B$30:$B$36,'Competitive Activity 2'!N$30:N$36,"N/A",0)</f>
        <v>N/A</v>
      </c>
      <c r="JK22" s="110" t="str">
        <f>_xlfn.XLOOKUP($E22,'Competitive Activity 2'!$B$40:$B$46,'Competitive Activity 2'!D$40:D$46,"N/A",0)</f>
        <v>N/A</v>
      </c>
      <c r="JL22" s="110" t="str">
        <f>_xlfn.XLOOKUP($E22,'Competitive Activity 2'!$B$40:$B$46,'Competitive Activity 2'!E$40:E$46,"N/A",0)</f>
        <v>N/A</v>
      </c>
      <c r="JM22" s="110" t="str">
        <f>_xlfn.XLOOKUP($E22,'Competitive Activity 2'!$B$40:$B$46,'Competitive Activity 2'!F$40:F$46,"N/A",0)</f>
        <v>N/A</v>
      </c>
      <c r="JN22" s="110" t="str">
        <f>_xlfn.XLOOKUP($E22,'Competitive Activity 2'!$B$40:$B$46,'Competitive Activity 2'!G$40:G$46,"N/A",0)</f>
        <v>N/A</v>
      </c>
      <c r="JO22" s="110" t="str">
        <f>_xlfn.XLOOKUP($E22,'Competitive Activity 2'!$B$40:$B$46,'Competitive Activity 2'!H$40:H$46,"N/A",0)</f>
        <v>N/A</v>
      </c>
      <c r="JP22" s="110" t="str">
        <f>_xlfn.XLOOKUP($E22,'Competitive Activity 2'!$B$40:$B$46,'Competitive Activity 2'!I$40:I$46,"N/A",0)</f>
        <v>N/A</v>
      </c>
      <c r="JQ22" s="110" t="str">
        <f>_xlfn.XLOOKUP($E22,'Competitive Activity 2'!$B$40:$B$46,'Competitive Activity 2'!J$40:J$46,"N/A",0)</f>
        <v>N/A</v>
      </c>
      <c r="JR22" s="110" t="str">
        <f>_xlfn.XLOOKUP($E22,'Competitive Activity 2'!$B$40:$B$46,'Competitive Activity 2'!K$40:K$46,"N/A",0)</f>
        <v>N/A</v>
      </c>
      <c r="JS22" s="110" t="str">
        <f>_xlfn.XLOOKUP($E22,'Competitive Activity 2'!$B$40:$B$46,'Competitive Activity 2'!M$40:M$46,"N/A",0)</f>
        <v>N/A</v>
      </c>
    </row>
    <row r="23" spans="1:279" s="117" customFormat="1" ht="50.15" customHeight="1" x14ac:dyDescent="0.35">
      <c r="A23" s="110" t="str">
        <f>'1-Cover Sheet'!$C$9</f>
        <v>Select One</v>
      </c>
      <c r="B23" s="110" t="str">
        <f>'1-Cover Sheet'!$F$9</f>
        <v>N/A</v>
      </c>
      <c r="C23" s="110">
        <f>'Summary Sheet'!$D$8</f>
        <v>0</v>
      </c>
      <c r="D23" s="110">
        <f>'Summary Sheet'!$D$10</f>
        <v>0</v>
      </c>
      <c r="E23" s="56">
        <f>'Drop Down Box'!B125</f>
        <v>0</v>
      </c>
      <c r="F23" s="56">
        <f>'Drop Down Box'!C125</f>
        <v>0</v>
      </c>
      <c r="G23" s="56" t="str">
        <f>'Drop Down Box'!D125</f>
        <v>Select One</v>
      </c>
      <c r="H23" s="111" t="str">
        <f>_xlfn.XLOOKUP(E23,'Drop Down Box'!$B$104:$B$187,'Drop Down Box'!$A$104:$A$187,"Unknown",0)</f>
        <v>Activity 1</v>
      </c>
      <c r="I23" s="122" t="str">
        <f>_xlfn.XLOOKUP($E23,'Activity 4'!$B$20:$B$26,'Activity 4'!$J$20:$J$26,"N/A",0)</f>
        <v>N/A</v>
      </c>
      <c r="J23" s="113" t="str">
        <f>_xlfn.XLOOKUP($E23,'Activity 4'!$B$20:$B$26,'Activity 4'!$K$20:$K$26,"N/A",0)</f>
        <v>N/A</v>
      </c>
      <c r="K23" s="112" t="str">
        <f>_xlfn.XLOOKUP(E23,'Activity 4'!B20:B26,'Activity 4'!F20:F26,"N/A",0)</f>
        <v>N/A</v>
      </c>
      <c r="L23" s="119" t="str">
        <f>_xlfn.XLOOKUP($E23,'Activity 4'!B$20:B$26,'Activity 4'!G$20:G$26,"N/A",0)</f>
        <v>N/A</v>
      </c>
      <c r="M23" s="120" t="str">
        <f>_xlfn.XLOOKUP($E23,'Activity 4'!B$20:B$26,'Activity 4'!H$20:H$26,"N/A",0)</f>
        <v>N/A</v>
      </c>
      <c r="N23" s="110" t="str">
        <f>_xlfn.XLOOKUP($E23,'Activity 1'!$B$17:$B$23,'Activity 1'!$A$17:$A$23,"No",0,1)</f>
        <v>No</v>
      </c>
      <c r="O23" s="110" t="str">
        <f>_xlfn.XLOOKUP($E23,'Activity 1'!$B$17:$B$23,'Activity 1'!$H$17:$H$23,"N/A",0,1)</f>
        <v>N/A</v>
      </c>
      <c r="P23" s="110" t="str">
        <f>_xlfn.XLOOKUP($E23,'Activity 1'!$B$17:$B$23,'Activity 1'!I$17:I$23,"N/A",0,1)</f>
        <v>N/A</v>
      </c>
      <c r="Q23" s="115" t="str">
        <f>_xlfn.XLOOKUP($E23,'Activity 1'!$B$17:$B$23,'Activity 1'!J$17:J$23,"N/A",0,1)</f>
        <v>N/A</v>
      </c>
      <c r="R23" s="115" t="str">
        <f>_xlfn.XLOOKUP($E23,'Activity 1'!$B$17:$B$23,'Activity 1'!K$17:K$23,"N/A",0,1)</f>
        <v>N/A</v>
      </c>
      <c r="S23" s="115" t="str">
        <f>_xlfn.XLOOKUP($E23,'Activity 1'!$B$17:$B$23,'Activity 1'!L$17:L$23,"N/A",0,1)</f>
        <v>N/A</v>
      </c>
      <c r="T23" s="115" t="str">
        <f>_xlfn.XLOOKUP($E23,'Activity 1'!$B$17:$B$23,'Activity 1'!M$17:M$23,"N/A",0,1)</f>
        <v>N/A</v>
      </c>
      <c r="U23" s="115" t="str">
        <f>_xlfn.XLOOKUP($E23,'Activity 1'!$B$17:$B$23,'Activity 1'!N$17:N$23,"N/A",0,1)</f>
        <v>N/A</v>
      </c>
      <c r="V23" s="115">
        <f t="shared" si="1"/>
        <v>0</v>
      </c>
      <c r="W23" s="110" t="str">
        <f>_xlfn.XLOOKUP($E23,'Activity 1'!$B$17:$B$23,'Activity 1'!O$17:O$23,"N/A",0,1)</f>
        <v>N/A</v>
      </c>
      <c r="X23" s="110" t="str">
        <f>_xlfn.XLOOKUP($E23,'Activity 1'!$B$17:$B$23,'Activity 1'!P$17:P$23,"N/A",0,1)</f>
        <v>N/A</v>
      </c>
      <c r="Y23" s="110" t="str">
        <f>_xlfn.XLOOKUP($E23,'Activity 1'!$B$17:$B$23,'Activity 1'!Q$17:Q$23,"N/A",0,1)</f>
        <v>N/A</v>
      </c>
      <c r="Z23" s="110" t="str">
        <f>_xlfn.XLOOKUP($E23,'Activity 1'!$B$17:$B$23,'Activity 1'!R$17:R$23,"N/A",0,1)</f>
        <v>N/A</v>
      </c>
      <c r="AA23" s="110" t="str">
        <f>_xlfn.XLOOKUP($E23,'Activity 1'!$B$17:$B$23,'Activity 1'!S$17:S$23,"N/A",0,1)</f>
        <v>N/A</v>
      </c>
      <c r="AB23" s="110" t="str">
        <f>_xlfn.XLOOKUP($E23,'Activity 1'!$B$17:$B$23,'Activity 1'!T$17:T$23,"N/A",0,1)</f>
        <v>N/A</v>
      </c>
      <c r="AC23" s="110" t="str">
        <f>_xlfn.XLOOKUP($E23,'Activity 1'!$B$17:$B$23,'Activity 1'!U$17:U$23,"N/A",0,1)</f>
        <v>N/A</v>
      </c>
      <c r="AD23" s="110" t="str">
        <f>_xlfn.XLOOKUP($E23,'Activity 1'!$B$17:$B$23,'Activity 1'!V$17:V$23,"N/A",0,1)</f>
        <v>N/A</v>
      </c>
      <c r="AE23" s="110" t="str">
        <f>_xlfn.XLOOKUP($E23,'Activity 1'!$B$27:$B$33,'Activity 1'!C$27:C$33,"N/A",0,1)</f>
        <v>N/A</v>
      </c>
      <c r="AF23" s="110" t="str">
        <f>_xlfn.XLOOKUP($E23,'Activity 1'!$B$27:$B$33,'Activity 1'!D$27:D$33,"N/A",0,1)</f>
        <v>N/A</v>
      </c>
      <c r="AG23" s="110" t="str">
        <f>_xlfn.XLOOKUP($E23,'Activity 1'!$B$27:$B$33,'Activity 1'!E$27:E$33,"N/A",0,1)</f>
        <v>N/A</v>
      </c>
      <c r="AH23" s="110" t="str">
        <f>_xlfn.XLOOKUP($E23,'Activity 1'!$B$27:$B$33,'Activity 1'!F$27:F$33,"N/A",0,1)</f>
        <v>N/A</v>
      </c>
      <c r="AI23" s="110" t="str">
        <f>_xlfn.XLOOKUP($E23,'Activity 1'!$B$27:$B$33,'Activity 1'!G$27:G$33,"N/A",0,1)</f>
        <v>N/A</v>
      </c>
      <c r="AJ23" s="110" t="str">
        <f>_xlfn.XLOOKUP($E23,'Activity 1'!$B$27:$B$33,'Activity 1'!H$27:H$33,"N/A",0,1)</f>
        <v>N/A</v>
      </c>
      <c r="AK23" s="110" t="str">
        <f>_xlfn.XLOOKUP($E23,'Activity 1'!$B$27:$B$33,'Activity 1'!I$27:I$33,"N/A",0,1)</f>
        <v>N/A</v>
      </c>
      <c r="AL23" s="110" t="str">
        <f>_xlfn.XLOOKUP($E23,'Activity 1'!$B$27:$B$33,'Activity 1'!J$27:J$33,"N/A",0,1)</f>
        <v>N/A</v>
      </c>
      <c r="AM23" s="110" t="str">
        <f>_xlfn.XLOOKUP($E23,'Activity 1'!$B$27:$B$33,'Activity 1'!K$27:K$33,"N/A",0,1)</f>
        <v>N/A</v>
      </c>
      <c r="AN23" s="110" t="str">
        <f>_xlfn.XLOOKUP($E23,'Activity 1'!$B$27:$B$33,'Activity 1'!L$27:L$33,"N/A",0,1)</f>
        <v>N/A</v>
      </c>
      <c r="AO23" s="110" t="str">
        <f>_xlfn.XLOOKUP($E23,'Activity 1'!$B$27:$B$33,'Activity 1'!M$27:M$33,"N/A",0,1)</f>
        <v>N/A</v>
      </c>
      <c r="AP23" s="110" t="str">
        <f>_xlfn.XLOOKUP($E23,'Activity 1'!$B$27:$B$33,'Activity 1'!O$27:O$33,"N/A",0,1)</f>
        <v>N/A</v>
      </c>
      <c r="AQ23" s="110" t="str">
        <f>_xlfn.XLOOKUP($E23,'Activity 1'!$B$27:$B$33,'Activity 1'!Q$27:Q$33,"N/A",0,1)</f>
        <v>N/A</v>
      </c>
      <c r="AR23" s="110" t="str">
        <f>_xlfn.XLOOKUP($E23,'Activity 2'!$B$20:$B$26,'Activity 2'!$A$20:$A$26,"No",0,1)</f>
        <v>No</v>
      </c>
      <c r="AS23" s="110" t="str">
        <f>_xlfn.XLOOKUP($E23,'Activity 2'!B$20:B$26,'Activity 2'!H$20:H$26,"N/A",0)</f>
        <v>N/A</v>
      </c>
      <c r="AT23" s="110" t="str">
        <f>_xlfn.XLOOKUP($E23,'Activity 2'!C$20:C$26,'Activity 2'!I$20:I$26,"N/A",0)</f>
        <v>N/A</v>
      </c>
      <c r="AU23" s="110" t="str">
        <f>_xlfn.XLOOKUP($E23,'Activity 2'!D$20:D$26,'Activity 2'!J$20:J$26,"N/A",0)</f>
        <v>N/A</v>
      </c>
      <c r="AV23" s="110" t="str">
        <f>_xlfn.XLOOKUP($E23,'Activity 2'!E$20:E$26,'Activity 2'!K$20:K$26,"N/A",0)</f>
        <v>N/A</v>
      </c>
      <c r="AW23" s="110" t="str">
        <f>_xlfn.XLOOKUP($E23,'Activity 2'!F$20:F$26,'Activity 2'!L$20:L$26,"N/A",0)</f>
        <v>N/A</v>
      </c>
      <c r="AX23" s="110" t="str">
        <f>_xlfn.XLOOKUP($E23,'Activity 2'!G$20:G$26,'Activity 2'!M$20:M$26,"N/A",0)</f>
        <v>N/A</v>
      </c>
      <c r="AY23" s="110" t="str">
        <f>_xlfn.XLOOKUP($E23,'Activity 2'!H$20:H$26,'Activity 2'!N$20:N$26,"N/A",0)</f>
        <v>N/A</v>
      </c>
      <c r="AZ23" s="110" t="str">
        <f>_xlfn.XLOOKUP($E23,'Activity 2'!I$20:I$26,'Activity 2'!O$20:O$26,"N/A",0)</f>
        <v>N/A</v>
      </c>
      <c r="BA23" s="110" t="str">
        <f>_xlfn.XLOOKUP($E23,'Activity 2'!J$20:J$26,'Activity 2'!P$20:P$26,"N/A",0)</f>
        <v>N/A</v>
      </c>
      <c r="BB23" s="110" t="str">
        <f>_xlfn.XLOOKUP($E23,'Activity 2'!K$20:K$26,'Activity 2'!Q$20:Q$26,"N/A",0)</f>
        <v>N/A</v>
      </c>
      <c r="BC23" s="110" t="str">
        <f>_xlfn.XLOOKUP($E23,'Activity 2'!L$20:L$26,'Activity 2'!R$20:R$26,"N/A",0)</f>
        <v>N/A</v>
      </c>
      <c r="BD23" s="110" t="str">
        <f>_xlfn.XLOOKUP($E23,'Activity 2'!M$20:M$26,'Activity 2'!S$20:S$26,"N/A",0)</f>
        <v>N/A</v>
      </c>
      <c r="BE23" s="110" t="str">
        <f>_xlfn.XLOOKUP($E23,'Activity 2'!N$20:N$26,'Activity 2'!T$20:T$26,"N/A",0)</f>
        <v>N/A</v>
      </c>
      <c r="BF23" s="110" t="str">
        <f>_xlfn.XLOOKUP($E23,'Activity 2'!O$20:O$26,'Activity 2'!U$20:U$26,"N/A",0)</f>
        <v>N/A</v>
      </c>
      <c r="BG23" s="110" t="str">
        <f>_xlfn.XLOOKUP($E23,'Activity 2'!P$20:P$26,'Activity 2'!V$20:V$26,"N/A",0)</f>
        <v>N/A</v>
      </c>
      <c r="BH23" s="110" t="str">
        <f>_xlfn.XLOOKUP($E23,'Activity 2'!$B$30:$B$36,'Activity 2'!C$30:C$36,"N/A",0,1)</f>
        <v>N/A</v>
      </c>
      <c r="BI23" s="42" t="str">
        <f>_xlfn.XLOOKUP($E23,'Activity 2'!$B$30:$B$36,'Activity 2'!D$30:D$36,"N/A",0,1)</f>
        <v>N/A</v>
      </c>
      <c r="BJ23" s="110" t="str">
        <f>_xlfn.XLOOKUP($E23,'Activity 2'!$B$30:$B$36,'Activity 2'!E$30:E$36,"N/A",0,1)</f>
        <v>N/A</v>
      </c>
      <c r="BK23" s="110" t="str">
        <f>_xlfn.XLOOKUP($E23,'Activity 2'!$B$30:$B$36,'Activity 2'!F$30:F$36,"N/A",0,1)</f>
        <v>N/A</v>
      </c>
      <c r="BL23" s="110" t="str">
        <f>_xlfn.XLOOKUP($E23,'Activity 2'!$B$30:$B$36,'Activity 2'!G$30:G$36,"N/A",0,1)</f>
        <v>N/A</v>
      </c>
      <c r="BM23" s="110" t="str">
        <f>_xlfn.XLOOKUP($E23,'Activity 2'!$B$30:$B$36,'Activity 2'!H$30:H$36,"N/A",0,1)</f>
        <v>N/A</v>
      </c>
      <c r="BN23" s="110" t="str">
        <f>_xlfn.XLOOKUP($E23,'Activity 2'!$B$30:$B$36,'Activity 2'!I$30:I$36,"N/A",0,1)</f>
        <v>N/A</v>
      </c>
      <c r="BO23" s="110" t="str">
        <f>_xlfn.XLOOKUP($E23,'Activity 2'!$B$30:$B$36,'Activity 2'!J$30:J$36,"N/A",0,1)</f>
        <v>N/A</v>
      </c>
      <c r="BP23" s="110" t="str">
        <f>_xlfn.XLOOKUP($E23,'Activity 2'!$B$30:$B$36,'Activity 2'!K$30:K$36,"N/A",0,1)</f>
        <v>N/A</v>
      </c>
      <c r="BQ23" s="110" t="str">
        <f>_xlfn.XLOOKUP($E23,'Activity 2'!$B$30:$B$36,'Activity 2'!L$30:L$36,"N/A",0,1)</f>
        <v>N/A</v>
      </c>
      <c r="BR23" s="110" t="str">
        <f>_xlfn.XLOOKUP($E23,'Activity 2'!$B$30:$B$36,'Activity 2'!M$30:M$36,"N/A",0,1)</f>
        <v>N/A</v>
      </c>
      <c r="BS23" s="110" t="str">
        <f>_xlfn.XLOOKUP($E23,'Activity 2'!$B$30:$B$36,'Activity 2'!O$30:O$36,"N/A",0,1)</f>
        <v>N/A</v>
      </c>
      <c r="BT23" s="110" t="str">
        <f>_xlfn.XLOOKUP($E23,'Activity 2'!$B$30:$B$36,'Activity 2'!Q$30:Q$36,"N/A",0,1)</f>
        <v>N/A</v>
      </c>
      <c r="BU23" s="118"/>
      <c r="BV23" s="277" t="str">
        <f>_xlfn.XLOOKUP($E23,'Activity 3'!$B$20:$B$26,'Activity 3'!K$20:K$26,"N/A",0,1)</f>
        <v>N/A</v>
      </c>
      <c r="BW23" s="277" t="str">
        <f>_xlfn.XLOOKUP($E23,'Activity 3'!$B$20:$B$26,'Activity 3'!L$20:L$26,"N/A",0,1)</f>
        <v>N/A</v>
      </c>
      <c r="BX23" s="277" t="str">
        <f>_xlfn.XLOOKUP($E23,'Activity 3'!$B$20:$B$26,'Activity 3'!M$20:M$26,"N/A",0,1)</f>
        <v>N/A</v>
      </c>
      <c r="BY23" s="277" t="str">
        <f>_xlfn.XLOOKUP($E23,'Activity 3'!$B$20:$B$26,'Activity 3'!N$20:N$26,"N/A",0,1)</f>
        <v>N/A</v>
      </c>
      <c r="BZ23" s="277" t="str">
        <f>_xlfn.XLOOKUP($E23,'Activity 3'!$B$20:$B$26,'Activity 3'!O$20:O$26,"N/A",0,1)</f>
        <v>N/A</v>
      </c>
      <c r="CA23" s="277" t="str">
        <f>_xlfn.XLOOKUP($E23,'Activity 3'!$B$20:$B$26,'Activity 3'!R$20:R$26,"N/A",0,1)</f>
        <v>N/A</v>
      </c>
      <c r="CB23" s="110" t="str">
        <f>_xlfn.XLOOKUP($E23,'Activity 4'!$B$20:$B$26,'Activity 4'!$A$20:$A$26,"No",0,1)</f>
        <v>No</v>
      </c>
      <c r="CC23" s="110" t="str">
        <f>_xlfn.XLOOKUP($E23,'Activity 4'!$B$20:$B$26,'Activity 4'!L$20:L$26,"N/A",0,1)</f>
        <v>N/A</v>
      </c>
      <c r="CD23" s="110" t="str">
        <f>_xlfn.XLOOKUP($E23,'Activity 4'!$B$20:$B$26,'Activity 4'!I$20:I$26,"N/A",0,1)</f>
        <v>N/A</v>
      </c>
      <c r="CE23" s="110" t="str">
        <f>_xlfn.XLOOKUP($E23,'Activity 4'!$B$20:$B$26,'Activity 4'!M$20:M$26,"N/A",0,1)</f>
        <v>N/A</v>
      </c>
      <c r="CF23" s="110" t="str">
        <f>_xlfn.XLOOKUP($E23,'Activity 5'!$B$16:$B$22,'Activity 5'!$A$16:$A$22,"No",0,1)</f>
        <v>No</v>
      </c>
      <c r="CG23" s="110" t="str">
        <f>_xlfn.XLOOKUP($E23,'Activity 5'!$B$16:$B$22,'Activity 5'!J$16:J$22,"N/A",0,1)</f>
        <v>N/A</v>
      </c>
      <c r="CH23" s="110" t="str">
        <f>_xlfn.XLOOKUP($E23,'Activity 5'!$B$16:$B$22,'Activity 5'!K$16:K$22,"N/A",0,1)</f>
        <v>N/A</v>
      </c>
      <c r="CI23" s="110" t="str">
        <f>_xlfn.XLOOKUP($E23,'Activity 5'!$B$16:$B$22,'Activity 5'!N$16:N$22,"N/A",0,1)</f>
        <v>N/A</v>
      </c>
      <c r="CJ23" s="110" t="str">
        <f>_xlfn.XLOOKUP($E23,'Activity 5'!$B$16:$B$22,'Activity 5'!O$16:O$22,"N/A",0,1)</f>
        <v>N/A</v>
      </c>
      <c r="CK23" s="110" t="str">
        <f>_xlfn.XLOOKUP($E23,'Activity 5'!$B$16:$B$22,'Activity 5'!P$16:P$22,"N/A",0,1)</f>
        <v>N/A</v>
      </c>
      <c r="CL23" s="110" t="str">
        <f>_xlfn.XLOOKUP($E23,'Activity 5'!$B$16:$B$22,'Activity 5'!Q$16:Q$22,"N/A",0,1)</f>
        <v>N/A</v>
      </c>
      <c r="CM23" s="110" t="str">
        <f>_xlfn.XLOOKUP($E23,'Activity 5'!$B$16:$B$22,'Activity 5'!R$16:R$22,"N/A",0,1)</f>
        <v>N/A</v>
      </c>
      <c r="CN23" s="110" t="str">
        <f>_xlfn.XLOOKUP($E23,'Activity 6'!$B$21:$B$27,'Activity 6'!A$21:A$27,"No",0,1)</f>
        <v>No</v>
      </c>
      <c r="CO23" s="110" t="str">
        <f>_xlfn.XLOOKUP($E23,'Activity 6'!$B$21:$B$27,'Activity 6'!K$21:K$27,"N/A",0,1)</f>
        <v>N/A</v>
      </c>
      <c r="CP23" s="110" t="str">
        <f>_xlfn.XLOOKUP($E23,'Activity 6'!$B$21:$B$27,'Activity 6'!L$21:L$27,"N/A",0,1)</f>
        <v>N/A</v>
      </c>
      <c r="CQ23" s="110" t="str">
        <f>_xlfn.XLOOKUP($E23,'Activity 6'!$B$21:$B$27,'Activity 6'!M$21:M$27,"N/A",0,1)</f>
        <v>N/A</v>
      </c>
      <c r="CR23" s="110" t="str">
        <f>_xlfn.XLOOKUP($E23,'Activity 6'!$B$21:$B$27,'Activity 6'!N$21:N$27,"N/A",0,1)</f>
        <v>N/A</v>
      </c>
      <c r="CS23" s="110" t="str">
        <f>_xlfn.XLOOKUP($E23,'Activity 6'!$B$21:$B$27,'Activity 6'!O$21:O$27,"N/A",0,1)</f>
        <v>N/A</v>
      </c>
      <c r="CT23" s="110" t="str">
        <f>_xlfn.XLOOKUP($E23,'Activity 6'!$B$21:$B$27,'Activity 6'!P$21:P$27,"N/A",0,1)</f>
        <v>N/A</v>
      </c>
      <c r="CU23" s="110" t="str">
        <f>_xlfn.XLOOKUP($E23,'Activity 6'!$B$21:$B$27,'Activity 6'!Q$21:Q$27,"N/A",0,1)</f>
        <v>N/A</v>
      </c>
      <c r="CV23" s="110" t="str">
        <f>_xlfn.XLOOKUP($E23,'Activity 6'!$B$21:$B$27,'Activity 6'!R$21:R$27,"N/A",0,1)</f>
        <v>N/A</v>
      </c>
      <c r="CW23" s="110" t="str">
        <f>_xlfn.XLOOKUP($E23,'Activity 6'!$B$21:$B$27,'Activity 6'!S$21:S$27,"N/A",0,1)</f>
        <v>N/A</v>
      </c>
      <c r="CX23" s="110" t="str">
        <f>_xlfn.XLOOKUP($E23,'Activity 6'!$B$21:$B$27,'Activity 6'!T$21:T$27,"N/A",0,1)</f>
        <v>N/A</v>
      </c>
      <c r="CY23" s="110" t="str">
        <f>_xlfn.XLOOKUP($E23,'Activity 6'!$B$21:$B$27,'Activity 6'!U$21:U$27,"N/A",0,1)</f>
        <v>N/A</v>
      </c>
      <c r="CZ23" s="110" t="str">
        <f>_xlfn.XLOOKUP($E23,'Activity 6'!$B$36:$B$42,'Activity 6'!C$36:C$42,"N/A",0,1)</f>
        <v>N/A</v>
      </c>
      <c r="DA23" s="110" t="str">
        <f>_xlfn.XLOOKUP($E23,'Activity 6'!$B$36:$B$42,'Activity 6'!D$36:D$42,"N/A",0,1)</f>
        <v>N/A</v>
      </c>
      <c r="DB23" s="110" t="str">
        <f>_xlfn.XLOOKUP($E23,'Activity 6'!$B$36:$B$42,'Activity 6'!E$36:E$42,"N/A",0,1)</f>
        <v>N/A</v>
      </c>
      <c r="DC23" s="110" t="str">
        <f>_xlfn.XLOOKUP($E23,'Activity 6'!$B$36:$B$42,'Activity 6'!F$36:F$42,"N/A",0,1)</f>
        <v>N/A</v>
      </c>
      <c r="DD23" s="110" t="str">
        <f>_xlfn.XLOOKUP($E23,'Activity 6'!$B$36:$B$42,'Activity 6'!G$36:G$42,"N/A",0,1)</f>
        <v>N/A</v>
      </c>
      <c r="DE23" s="110" t="str">
        <f>_xlfn.XLOOKUP($E23,'Activity 6'!$B$36:$B$42,'Activity 6'!H$36:H$42,"N/A",0,1)</f>
        <v>N/A</v>
      </c>
      <c r="DF23" s="110" t="str">
        <f>_xlfn.XLOOKUP($E23,'Activity 6'!$B$36:$B$42,'Activity 6'!I$36:I$42,"N/A",0,1)</f>
        <v>N/A</v>
      </c>
      <c r="DG23" s="110" t="str">
        <f>_xlfn.XLOOKUP($E23,'Activity 6'!$B$36:$B$42,'Activity 6'!J$36:J$42,"N/A",0,1)</f>
        <v>N/A</v>
      </c>
      <c r="DH23" s="110" t="str">
        <f>_xlfn.XLOOKUP($E23,'Activity 6'!$B$36:$B$42,'Activity 6'!K$36:K$42,"N/A",0,1)</f>
        <v>N/A</v>
      </c>
      <c r="DI23" s="110" t="str">
        <f>_xlfn.XLOOKUP($E23,'Activity 6'!$B$36:$B$42,'Activity 6'!L$36:L$42,"N/A",0,1)</f>
        <v>N/A</v>
      </c>
      <c r="DJ23" s="110" t="str">
        <f>_xlfn.XLOOKUP($E23,'Activity 6'!$B$36:$B$42,'Activity 6'!M$36:M$42,"N/A",0,1)</f>
        <v>N/A</v>
      </c>
      <c r="DK23" s="110" t="str">
        <f>_xlfn.XLOOKUP($E23,'Activity 6'!$B$36:$B$42,'Activity 6'!N$36:N$42,"N/A",0,1)</f>
        <v>N/A</v>
      </c>
      <c r="DL23" s="110" t="str">
        <f>_xlfn.XLOOKUP($E23,'Activity 6'!$B$46:$B$52,'Activity 6'!C$46:C$52,"N/A",0,1)</f>
        <v>N/A</v>
      </c>
      <c r="DM23" s="110" t="str">
        <f>_xlfn.XLOOKUP($E23,'Activity 6'!$B$46:$B$52,'Activity 6'!D$46:D$52,"N/A",0,1)</f>
        <v>N/A</v>
      </c>
      <c r="DN23" s="110" t="str">
        <f>_xlfn.XLOOKUP($E23,'Activity 6'!$B$46:$B$52,'Activity 6'!E$46:E$52,"N/A",0,1)</f>
        <v>N/A</v>
      </c>
      <c r="DO23" s="110" t="str">
        <f>_xlfn.XLOOKUP($E23,'Activity 6'!$B$46:$B$52,'Activity 6'!F$46:F$52,"N/A",0,1)</f>
        <v>N/A</v>
      </c>
      <c r="DP23" s="110" t="str">
        <f>_xlfn.XLOOKUP($E23,'Activity 6'!$B$46:$B$52,'Activity 6'!G$46:G$52,"N/A",0,1)</f>
        <v>N/A</v>
      </c>
      <c r="DQ23" s="110" t="str">
        <f>_xlfn.XLOOKUP($E23,'Activity 6'!$B$46:$B$52,'Activity 6'!H$46:H$52,"N/A",0,1)</f>
        <v>N/A</v>
      </c>
      <c r="DR23" s="110" t="str">
        <f>_xlfn.XLOOKUP($E23,'Activity 6'!$B$46:$B$52,'Activity 6'!I$46:I$52,"N/A",0,1)</f>
        <v>N/A</v>
      </c>
      <c r="DS23" s="110" t="str">
        <f>_xlfn.XLOOKUP($E23,'Activity 6'!$B$46:$B$52,'Activity 6'!J$46:J$52,"N/A",0,1)</f>
        <v>N/A</v>
      </c>
      <c r="DT23" s="110" t="str">
        <f>_xlfn.XLOOKUP($E23,'Activity 6'!$B$46:$B$52,'Activity 6'!K$46:K$52,"N/A",0,1)</f>
        <v>N/A</v>
      </c>
      <c r="DU23" s="110" t="str">
        <f>_xlfn.XLOOKUP($E23,'Activity 6'!$B$46:$B$52,'Activity 6'!M$46:M$52,"N/A",0,1)</f>
        <v>N/A</v>
      </c>
      <c r="DV23" s="110" t="str">
        <f>_xlfn.XLOOKUP($E23,'Activity 7'!$B$20:$B$26,'Activity 7'!$A$20:$A$26,"No",0,1)</f>
        <v>No</v>
      </c>
      <c r="DW23" s="110" t="str">
        <f>_xlfn.XLOOKUP($E23,'Activity 7'!$B$20:$B$26,'Activity 7'!M$20:M$26,"N/A",0,1)</f>
        <v>N/A</v>
      </c>
      <c r="DX23" s="110" t="str">
        <f>_xlfn.XLOOKUP($E23,'Activity 7'!$B$20:$B$26,'Activity 7'!K$20:K$26,"N/A",0,1)</f>
        <v>N/A</v>
      </c>
      <c r="DY23" s="110" t="str">
        <f>_xlfn.XLOOKUP($E23,'Activity 7'!$B$20:$B$26,'Activity 7'!N$20:N$26,"N/A",0,1)</f>
        <v>N/A</v>
      </c>
      <c r="DZ23" s="110" t="str">
        <f>_xlfn.XLOOKUP($E23,'Activity 7'!$B$20:$B$26,'Activity 7'!O$20:O$26,"N/A",0,1)</f>
        <v>N/A</v>
      </c>
      <c r="EA23" s="110" t="str">
        <f>_xlfn.XLOOKUP($E23,'Activity 7'!$B$20:$B$26,'Activity 7'!P$20:P$26,"N/A",0,1)</f>
        <v>N/A</v>
      </c>
      <c r="EB23" s="110" t="str">
        <f>_xlfn.XLOOKUP($E23,'Activity 7'!$B$20:$B$26,'Activity 7'!Q$20:Q$26,"N/A",0,1)</f>
        <v>N/A</v>
      </c>
      <c r="EC23" s="110" t="str">
        <f>_xlfn.XLOOKUP($E23,'Activity 7'!$B$20:$B$26,'Activity 7'!R$20:R$26,"N/A",0,1)</f>
        <v>N/A</v>
      </c>
      <c r="ED23" s="110" t="str">
        <f>_xlfn.XLOOKUP($E23,'Activity 7'!$B$20:$B$26,'Activity 7'!S$20:S$26,"N/A",0,1)</f>
        <v>N/A</v>
      </c>
      <c r="EE23" s="110" t="str">
        <f>_xlfn.XLOOKUP($E23,'Activity 7'!$B$20:$B$26,'Activity 7'!T$20:T$26,"N/A",0,1)</f>
        <v>N/A</v>
      </c>
      <c r="EF23" s="110" t="str">
        <f>_xlfn.XLOOKUP($E23,'Activity 7'!$B$20:$B$26,'Activity 7'!U$20:U$26,"N/A",0,1)</f>
        <v>N/A</v>
      </c>
      <c r="EG23" s="110" t="str">
        <f>_xlfn.XLOOKUP($E23,'Activity 7'!$B$20:$B$26,'Activity 7'!V$20:V$26,"N/A",0,1)</f>
        <v>N/A</v>
      </c>
      <c r="EH23" s="110" t="str">
        <f>_xlfn.XLOOKUP($E23,'Activity 7'!$B$30:$B$36,'Activity 7'!E$30:E$36,"N/A",0,1)</f>
        <v>N/A</v>
      </c>
      <c r="EI23" s="110" t="str">
        <f>_xlfn.XLOOKUP($E23,'Activity 7'!$B$30:$B$36,'Activity 7'!G$30:G$36,"N/A",0,1)</f>
        <v>N/A</v>
      </c>
      <c r="EJ23" s="110" t="str">
        <f>_xlfn.XLOOKUP($E23,'Activity 7'!$B$30:$B$36,'Activity 7'!I$30:I$36,"N/A",0,1)</f>
        <v>N/A</v>
      </c>
      <c r="EK23" s="110" t="str">
        <f>_xlfn.XLOOKUP($E23,'Activity 7'!$B$30:$B$36,'Activity 7'!J$30:J$36,"N/A",0,1)</f>
        <v>N/A</v>
      </c>
      <c r="EL23" s="110" t="str">
        <f>_xlfn.XLOOKUP($E23,'Activity 7'!$B$30:$B$36,'Activity 7'!K$30:K$36,"N/A",0,1)</f>
        <v>N/A</v>
      </c>
      <c r="EM23" s="110" t="str">
        <f>_xlfn.XLOOKUP($E23,'Activity 7'!$B$30:$B$36,'Activity 7'!L$30:L$36,"N/A",0,1)</f>
        <v>N/A</v>
      </c>
      <c r="EN23" s="110" t="str">
        <f>_xlfn.XLOOKUP($E23,'Activity 7'!$B$30:$B$36,'Activity 7'!M$30:M$36,"N/A",0,1)</f>
        <v>N/A</v>
      </c>
      <c r="EO23" s="110" t="str">
        <f>_xlfn.XLOOKUP($E23,'Activity 7'!$B$30:$B$36,'Activity 7'!N$30:N$36,"N/A",0,1)</f>
        <v>N/A</v>
      </c>
      <c r="EP23" s="110" t="str">
        <f>_xlfn.XLOOKUP($E23,'Activity 7'!$B$30:$B$36,'Activity 7'!P$30:P$36,"N/A",0,1)</f>
        <v>N/A</v>
      </c>
      <c r="EQ23" s="110" t="str">
        <f>_xlfn.XLOOKUP($E23,'Activity 8'!$B$20:$B$26,'Activity 8'!A$20:A$26,"No",0,1)</f>
        <v>No</v>
      </c>
      <c r="ER23" s="110" t="str">
        <f>_xlfn.XLOOKUP($E23,'Activity 8'!$B$20:$B$26,'Activity 8'!I$20:I$26,"N/A",0,1)</f>
        <v>N/A</v>
      </c>
      <c r="ES23" s="110" t="str">
        <f>_xlfn.XLOOKUP($E23,'Activity 8'!$B$20:$B$26,'Activity 8'!J$20:J$26,"N/A",0,1)</f>
        <v>N/A</v>
      </c>
      <c r="ET23" s="110" t="str">
        <f>_xlfn.XLOOKUP($E23,'Activity 8'!$B$20:$B$26,'Activity 8'!K$20:K$26,"N/A",0,1)</f>
        <v>N/A</v>
      </c>
      <c r="EU23" s="110" t="str">
        <f>_xlfn.XLOOKUP($E23,'Activity 8'!$B$20:$B$26,'Activity 8'!L$20:L$26,"N/A",0,1)</f>
        <v>N/A</v>
      </c>
      <c r="EV23" s="110" t="str">
        <f>_xlfn.XLOOKUP($E23,'Activity 8'!$B$20:$B$26,'Activity 8'!M$20:M$26,"N/A",0,1)</f>
        <v>N/A</v>
      </c>
      <c r="EW23" s="110" t="str">
        <f>_xlfn.XLOOKUP($E23,'Activity 8'!$B$20:$B$26,'Activity 8'!N$20:N$26,"N/A",0,1)</f>
        <v>N/A</v>
      </c>
      <c r="EX23" s="110" t="str">
        <f>_xlfn.XLOOKUP($E23,'Activity 8'!$B$20:$B$26,'Activity 8'!O$20:O$26,"N/A",0,1)</f>
        <v>N/A</v>
      </c>
      <c r="EY23" s="110" t="str">
        <f>_xlfn.XLOOKUP($E23,'Activity 8'!$B$20:$B$26,'Activity 8'!P$20:P$26,"N/A",0,1)</f>
        <v>N/A</v>
      </c>
      <c r="EZ23" s="110" t="str">
        <f>_xlfn.XLOOKUP($E23,'Activity 8'!$B$20:$B$26,'Activity 8'!Q$20:Q$26,"N/A",0,1)</f>
        <v>N/A</v>
      </c>
      <c r="FA23" s="110" t="str">
        <f>_xlfn.XLOOKUP($E23,'Activity 8'!$B$20:$B$26,'Activity 8'!R$20:R$26,"N/A",0,1)</f>
        <v>N/A</v>
      </c>
      <c r="FB23" s="110" t="str">
        <f>_xlfn.XLOOKUP($E23,'Activity 8'!$B$20:$B$26,'Activity 8'!S$20:S$26,"N/A",0,1)</f>
        <v>N/A</v>
      </c>
      <c r="FC23" s="110" t="str">
        <f>_xlfn.XLOOKUP($E23,'Activity 8'!$B$20:$B$26,'Activity 8'!T$20:T$26,"N/A",0,1)</f>
        <v>N/A</v>
      </c>
      <c r="FD23" s="110" t="str">
        <f>_xlfn.XLOOKUP($E23,'Activity 8'!$B$20:$B$26,'Activity 8'!U$20:U$26,"N/A",0,1)</f>
        <v>N/A</v>
      </c>
      <c r="FE23" s="110" t="str">
        <f>_xlfn.XLOOKUP($E23,'Activity 8'!$B$20:$B$26,'Activity 8'!V$20:V$26,"N/A",0,1)</f>
        <v>N/A</v>
      </c>
      <c r="FF23" s="116" t="str">
        <f>_xlfn.XLOOKUP($E23,'Activity 8'!$B$30:$B$36,'Activity 8'!D$30:D$36,"N/A",0,1)</f>
        <v>N/A</v>
      </c>
      <c r="FG23" s="116" t="str">
        <f>_xlfn.XLOOKUP($E23,'Activity 8'!$B$30:$B$36,'Activity 8'!E$30:E$36,"N/A",0,1)</f>
        <v>N/A</v>
      </c>
      <c r="FH23" s="116" t="str">
        <f>_xlfn.XLOOKUP($E23,'Activity 8'!$B$30:$B$36,'Activity 8'!F$30:F$36,"N/A",0,1)</f>
        <v>N/A</v>
      </c>
      <c r="FI23" s="116" t="str">
        <f>_xlfn.XLOOKUP($E23,'Activity 8'!$B$30:$B$36,'Activity 8'!G$30:G$36,"N/A",0,1)</f>
        <v>N/A</v>
      </c>
      <c r="FJ23" s="116" t="str">
        <f>_xlfn.XLOOKUP($E23,'Activity 8'!$B$30:$B$36,'Activity 8'!H$30:H$36,"N/A",0,1)</f>
        <v>N/A</v>
      </c>
      <c r="FK23" s="116" t="str">
        <f>_xlfn.XLOOKUP($E23,'Activity 8'!$B$30:$B$36,'Activity 8'!I$30:I$36,"N/A",0,1)</f>
        <v>N/A</v>
      </c>
      <c r="FL23" s="116" t="str">
        <f>_xlfn.XLOOKUP($E23,'Activity 8'!$B$30:$B$36,'Activity 8'!J$30:J$36,"N/A",0,1)</f>
        <v>N/A</v>
      </c>
      <c r="FM23" s="116" t="str">
        <f>_xlfn.XLOOKUP($E23,'Activity 8'!$B$30:$B$36,'Activity 8'!K$30:K$36,"N/A",0,1)</f>
        <v>N/A</v>
      </c>
      <c r="FN23" s="116" t="str">
        <f>_xlfn.XLOOKUP($E23,'Activity 8'!$B$30:$B$36,'Activity 8'!L$30:L$36,"N/A",0,1)</f>
        <v>N/A</v>
      </c>
      <c r="FO23" s="116" t="str">
        <f>_xlfn.XLOOKUP($E23,'Activity 8'!$B$30:$B$36,'Activity 8'!M$30:M$36,"N/A",0,1)</f>
        <v>N/A</v>
      </c>
      <c r="FP23" s="116" t="str">
        <f>_xlfn.XLOOKUP($E23,'Activity 8'!$B$30:$B$36,'Activity 8'!N$30:N$36,"N/A",0,1)</f>
        <v>N/A</v>
      </c>
      <c r="FQ23" s="116" t="str">
        <f>_xlfn.XLOOKUP($E23,'Activity 8'!$B$30:$B$36,'Activity 8'!P$30:P$36,"N/A",0,1)</f>
        <v>N/A</v>
      </c>
      <c r="FR23" s="110" t="str">
        <f>_xlfn.XLOOKUP(E23,'Activity 9'!$B$20:$B$26,'Activity 9'!$A$20:$A$26,"No",0,1)</f>
        <v>No</v>
      </c>
      <c r="FS23" s="110" t="str">
        <f>_xlfn.XLOOKUP($E23,'Activity 9'!$B$20:$B$26,'Activity 9'!J$20:J$26,"N/A",0,1)</f>
        <v>N/A</v>
      </c>
      <c r="FT23" s="110" t="str">
        <f>_xlfn.XLOOKUP($E23,'Activity 9'!$B$20:$B$26,'Activity 9'!K$20:K$26,"N/A",0,1)</f>
        <v>N/A</v>
      </c>
      <c r="FU23" s="110" t="str">
        <f>_xlfn.XLOOKUP($E23,'Activity 9'!$B$20:$B$26,'Activity 9'!L$20:L$26,"N/A",0,1)</f>
        <v>N/A</v>
      </c>
      <c r="FV23" s="110" t="str">
        <f>_xlfn.XLOOKUP($E23,'Activity 9'!$B$20:$B$26,'Activity 9'!M$20:M$26,"N/A",0,1)</f>
        <v>N/A</v>
      </c>
      <c r="FW23" s="110" t="str">
        <f>_xlfn.XLOOKUP($E23,'Activity 9'!$B$20:$B$26,'Activity 9'!N$20:N$26,"N/A",0,1)</f>
        <v>N/A</v>
      </c>
      <c r="FX23" s="110" t="str">
        <f>_xlfn.XLOOKUP($E23,'Activity 9'!$B$20:$B$26,'Activity 9'!O$20:O$26,"N/A",0,1)</f>
        <v>N/A</v>
      </c>
      <c r="FY23" s="110" t="str">
        <f>_xlfn.XLOOKUP($E23,'Activity 9'!$B$20:$B$26,'Activity 9'!P$20:P$26,"N/A",0,1)</f>
        <v>N/A</v>
      </c>
      <c r="FZ23" s="110" t="str">
        <f>_xlfn.XLOOKUP($E23,'Activity 9'!$B$20:$B$26,'Activity 9'!Q$20:Q$26,"N/A",0,1)</f>
        <v>N/A</v>
      </c>
      <c r="GA23" s="110" t="str">
        <f>_xlfn.XLOOKUP($E23,'Activity 9'!$B$20:$B$26,'Activity 9'!R$20:R$26,"N/A",0,1)</f>
        <v>N/A</v>
      </c>
      <c r="GB23" s="110" t="str">
        <f>_xlfn.XLOOKUP($E23,'Activity 9'!$B$20:$B$26,'Activity 9'!S$20:S$26,"N/A",0,1)</f>
        <v>N/A</v>
      </c>
      <c r="GC23" s="110" t="str">
        <f>_xlfn.XLOOKUP($E23,'Activity 9'!$B$20:$B$26,'Activity 9'!T$20:T$26,"N/A",0,1)</f>
        <v>N/A</v>
      </c>
      <c r="GD23" s="110" t="str">
        <f>_xlfn.XLOOKUP($E23,'Activity 9'!$B$30:$B$36,'Activity 9'!E$30:E$36,"N/A",0,1)</f>
        <v>N/A</v>
      </c>
      <c r="GE23" s="110" t="str">
        <f>_xlfn.XLOOKUP($E23,'Activity 9'!$B$30:$B$36,'Activity 9'!F$30:F$36,"N/A",0,1)</f>
        <v>N/A</v>
      </c>
      <c r="GF23" s="110" t="str">
        <f>_xlfn.XLOOKUP($E23,'Activity 9'!$B$30:$B$36,'Activity 9'!G$30:G$36,"N/A",0,1)</f>
        <v>N/A</v>
      </c>
      <c r="GG23" s="110" t="str">
        <f>_xlfn.XLOOKUP($E23,'Activity 9'!$B$30:$B$36,'Activity 9'!H$30:H$36,"N/A",0,1)</f>
        <v>N/A</v>
      </c>
      <c r="GH23" s="110" t="str">
        <f>_xlfn.XLOOKUP($E23,'Activity 9'!$B$30:$B$36,'Activity 9'!I$30:I$36,"N/A",0,1)</f>
        <v>N/A</v>
      </c>
      <c r="GI23" s="110" t="str">
        <f>_xlfn.XLOOKUP($E23,'Activity 9'!$B$30:$B$36,'Activity 9'!J$30:J$36,"N/A",0,1)</f>
        <v>N/A</v>
      </c>
      <c r="GJ23" s="110" t="str">
        <f>_xlfn.XLOOKUP($E23,'Activity 9'!$B$30:$B$36,'Activity 9'!K$30:K$36,"N/A",0,1)</f>
        <v>N/A</v>
      </c>
      <c r="GK23" s="110" t="str">
        <f>_xlfn.XLOOKUP($E23,'Activity 9'!$B$30:$B$36,'Activity 9'!L$30:L$36,"N/A",0,1)</f>
        <v>N/A</v>
      </c>
      <c r="GL23" s="110" t="str">
        <f>_xlfn.XLOOKUP($E23,'Activity 9'!$B$30:$B$36,'Activity 9'!N$30:N$36,"N/A",0,1)</f>
        <v>N/A</v>
      </c>
      <c r="GM23" s="110" t="str">
        <f>_xlfn.XLOOKUP($E23,'Activity 9'!$B$30:$B$36,'Activity 9'!O$30:O$36,"N/A",0,1)</f>
        <v>N/A</v>
      </c>
      <c r="GN23" s="110" t="str">
        <f>_xlfn.XLOOKUP($E23,'Activity 9'!$B$30:$B$36,'Activity 9'!Q$30:Q$36,"N/A",0,1)</f>
        <v>N/A</v>
      </c>
      <c r="GO23" s="110" t="str">
        <f>_xlfn.XLOOKUP($E23,'Activity 10'!$B$20:$B$26,'Activity 10'!A$20:A$26,"No",0,1)</f>
        <v>No</v>
      </c>
      <c r="GP23" s="110" t="str">
        <f>_xlfn.XLOOKUP($E23,'Activity 10'!$B$20:$B$26,'Activity 10'!J$20:J$26,"N/A",0,1)</f>
        <v>N/A</v>
      </c>
      <c r="GQ23" s="110" t="str">
        <f>_xlfn.XLOOKUP($E23,'Activity 10'!$B$20:$B$26,'Activity 10'!K$20:K$26,"N/A",0,1)</f>
        <v>N/A</v>
      </c>
      <c r="GR23" s="110" t="str">
        <f>_xlfn.XLOOKUP($E23,'Activity 10'!$B$20:$B$26,'Activity 10'!L$20:L$26,"N/A",0,1)</f>
        <v>N/A</v>
      </c>
      <c r="GS23" s="110" t="str">
        <f>_xlfn.XLOOKUP($E23,'Activity 10'!$B$20:$B$26,'Activity 10'!M$20:M$26,"N/A",0,1)</f>
        <v>N/A</v>
      </c>
      <c r="GT23" s="110" t="str">
        <f>_xlfn.XLOOKUP($E23,'Activity 10'!$B$20:$B$26,'Activity 10'!N$20:N$26,"N/A",0,1)</f>
        <v>N/A</v>
      </c>
      <c r="GU23" s="110" t="str">
        <f>_xlfn.XLOOKUP($E23,'Activity 10'!$B$20:$B$26,'Activity 10'!O$20:O$26,"N/A",0,1)</f>
        <v>N/A</v>
      </c>
      <c r="GV23" s="110" t="str">
        <f>_xlfn.XLOOKUP($E23,'Activity 10'!$B$20:$B$26,'Activity 10'!P$20:P$26,"N/A",0,1)</f>
        <v>N/A</v>
      </c>
      <c r="GW23" s="110" t="str">
        <f>_xlfn.XLOOKUP($E23,'Activity 10'!$B$20:$B$26,'Activity 10'!Q$20:Q$26,"N/A",0,1)</f>
        <v>N/A</v>
      </c>
      <c r="GX23" s="110" t="str">
        <f>_xlfn.XLOOKUP($E23,'Activity 10'!$B$20:$B$26,'Activity 10'!R$20:R$26,"N/A",0,1)</f>
        <v>N/A</v>
      </c>
      <c r="GY23" s="110" t="str">
        <f>_xlfn.XLOOKUP($E23,'Activity 10'!$B$20:$B$26,'Activity 10'!S$20:S$26,"N/A",0,1)</f>
        <v>N/A</v>
      </c>
      <c r="GZ23" s="110" t="str">
        <f>_xlfn.XLOOKUP($E23,'Activity 10'!$B$20:$B$26,'Activity 10'!T$20:T$26,"N/A",0,1)</f>
        <v>N/A</v>
      </c>
      <c r="HA23" s="110" t="str">
        <f>_xlfn.XLOOKUP($E23,'Activity 10'!$B$20:$B$26,'Activity 10'!U$20:U$26,"N/A",0,1)</f>
        <v>N/A</v>
      </c>
      <c r="HB23" s="110" t="str">
        <f>_xlfn.XLOOKUP($E23,'Activity 10'!$B$20:$B$26,'Activity 10'!V$20:V$26,"N/A",0,1)</f>
        <v>N/A</v>
      </c>
      <c r="HC23" s="110" t="str">
        <f>_xlfn.XLOOKUP($E23,'Activity 10'!$B$30:$B$36,'Activity 10'!E$30:E$36,"N/A",0,1)</f>
        <v>N/A</v>
      </c>
      <c r="HD23" s="110" t="str">
        <f>_xlfn.XLOOKUP($E23,'Activity 10'!$B$30:$B$36,'Activity 10'!F$30:F$36,"N/A",0,1)</f>
        <v>N/A</v>
      </c>
      <c r="HE23" s="110" t="str">
        <f>_xlfn.XLOOKUP($E23,'Activity 10'!$B$30:$B$36,'Activity 10'!G$30:G$36,"N/A",0,1)</f>
        <v>N/A</v>
      </c>
      <c r="HF23" s="110" t="str">
        <f>_xlfn.XLOOKUP($E23,'Activity 10'!$B$30:$B$36,'Activity 10'!H$30:H$36,"N/A",0,1)</f>
        <v>N/A</v>
      </c>
      <c r="HG23" s="110" t="str">
        <f>_xlfn.XLOOKUP($E23,'Activity 10'!$B$30:$B$36,'Activity 10'!I$30:I$36,"N/A",0,1)</f>
        <v>N/A</v>
      </c>
      <c r="HH23" s="110" t="str">
        <f>_xlfn.XLOOKUP($E23,'Activity 10'!$B$30:$B$36,'Activity 10'!J$30:J$36,"N/A",0,1)</f>
        <v>N/A</v>
      </c>
      <c r="HI23" s="110" t="str">
        <f>_xlfn.XLOOKUP($E23,'Activity 10'!$B$30:$B$36,'Activity 10'!K$30:K$36,"N/A",0,1)</f>
        <v>N/A</v>
      </c>
      <c r="HJ23" s="110" t="str">
        <f>_xlfn.XLOOKUP($E23,'Activity 10'!$B$30:$B$36,'Activity 10'!L$30:L$36,"N/A",0,1)</f>
        <v>N/A</v>
      </c>
      <c r="HK23" s="110" t="str">
        <f>_xlfn.XLOOKUP($E23,'Activity 10'!$B$30:$B$36,'Activity 10'!M$30:M$36,"N/A",0,1)</f>
        <v>N/A</v>
      </c>
      <c r="HL23" s="110" t="str">
        <f>_xlfn.XLOOKUP($E23,'Activity 10'!$B$30:$B$36,'Activity 10'!N$30:N$36,"N/A",0,1)</f>
        <v>N/A</v>
      </c>
      <c r="HM23" s="110" t="str">
        <f>_xlfn.XLOOKUP($E23,'Activity 10'!$B$30:$B$36,'Activity 10'!P$30:P$36,"N/A",0,1)</f>
        <v>N/A</v>
      </c>
      <c r="HN23" s="110" t="str">
        <f>_xlfn.XLOOKUP($E23,'Competitive Activity 1'!B$18:B$24,'Competitive Activity 1'!A$18:A$24,"No",0,1)</f>
        <v>No</v>
      </c>
      <c r="HO23" s="110" t="str">
        <f>_xlfn.XLOOKUP($E23,'Competitive Activity 1'!$B$18:$B$24,'Competitive Activity 1'!H$18:H$24,"N/A",0,1)</f>
        <v>N/A</v>
      </c>
      <c r="HP23" s="110" t="str">
        <f>_xlfn.XLOOKUP($E23,'Competitive Activity 1'!$B$18:$B$24,'Competitive Activity 1'!I$18:I$24,"N/A",0,1)</f>
        <v>N/A</v>
      </c>
      <c r="HQ23" s="110" t="str">
        <f>_xlfn.XLOOKUP($E23,'Competitive Activity 1'!$B$18:$B$24,'Competitive Activity 1'!J$18:J$24,"N/A",0,1)</f>
        <v>N/A</v>
      </c>
      <c r="HR23" s="110" t="str">
        <f>_xlfn.XLOOKUP($E23,'Competitive Activity 1'!$B$18:$B$24,'Competitive Activity 1'!K$18:K$24,"N/A",0,1)</f>
        <v>N/A</v>
      </c>
      <c r="HS23" s="110" t="str">
        <f>_xlfn.XLOOKUP($E23,'Competitive Activity 1'!$B$18:$B$24,'Competitive Activity 1'!L$18:L$24,"N/A",0,1)</f>
        <v>N/A</v>
      </c>
      <c r="HT23" s="110" t="str">
        <f>_xlfn.XLOOKUP($E23,'Competitive Activity 1'!$B$18:$B$24,'Competitive Activity 1'!M$18:M$24,"N/A",0,1)</f>
        <v>N/A</v>
      </c>
      <c r="HU23" s="110" t="str">
        <f>_xlfn.XLOOKUP($E23,'Competitive Activity 1'!$B$18:$B$24,'Competitive Activity 1'!N$18:N$24,"N/A",0,1)</f>
        <v>N/A</v>
      </c>
      <c r="HV23" s="110" t="str">
        <f>_xlfn.XLOOKUP($E23,'Competitive Activity 1'!$B$18:$B$24,'Competitive Activity 1'!O$18:O$24,"N/A",0,1)</f>
        <v>N/A</v>
      </c>
      <c r="HW23" s="110" t="str">
        <f>_xlfn.XLOOKUP($E23,'Competitive Activity 1'!$B$18:$B$24,'Competitive Activity 1'!P$18:P$24,"N/A",0,1)</f>
        <v>N/A</v>
      </c>
      <c r="HX23" s="110" t="str">
        <f>_xlfn.XLOOKUP($E23,'Competitive Activity 1'!$B$18:$B$24,'Competitive Activity 1'!Q$18:Q$24,"N/A",0,1)</f>
        <v>N/A</v>
      </c>
      <c r="HY23" s="110" t="str">
        <f>_xlfn.XLOOKUP($E23,'Competitive Activity 1'!$B$18:$B$24,'Competitive Activity 1'!R$18:R$24,"N/A",0,1)</f>
        <v>N/A</v>
      </c>
      <c r="HZ23" s="110" t="str">
        <f>_xlfn.XLOOKUP($E23,'Competitive Activity 1'!$B$18:$B$24,'Competitive Activity 1'!S$18:S$24,"N/A",0,1)</f>
        <v>N/A</v>
      </c>
      <c r="IA23" s="110" t="str">
        <f>_xlfn.XLOOKUP($E23,'Competitive Activity 1'!$B$18:$B$24,'Competitive Activity 1'!T$18:T$24,"N/A",0,1)</f>
        <v>N/A</v>
      </c>
      <c r="IB23" s="110" t="str">
        <f>_xlfn.XLOOKUP($E23,'Competitive Activity 1'!$B$18:$B$24,'Competitive Activity 1'!U$18:U$24,"N/A",0,1)</f>
        <v>N/A</v>
      </c>
      <c r="IC23" s="110" t="str">
        <f>_xlfn.XLOOKUP($E23,'Competitive Activity 1'!$B$28:$B$34,'Competitive Activity 1'!C$28:C$34,"N/A",0,1)</f>
        <v>N/A</v>
      </c>
      <c r="ID23" s="110" t="str">
        <f>_xlfn.XLOOKUP($E23,'Competitive Activity 1'!$B$28:$B$34,'Competitive Activity 1'!D$28:D$34,"N/A",0,1)</f>
        <v>N/A</v>
      </c>
      <c r="IE23" s="110" t="str">
        <f>_xlfn.XLOOKUP($E23,'Competitive Activity 1'!$B$28:$B$34,'Competitive Activity 1'!E$28:E$34,"N/A",0,1)</f>
        <v>N/A</v>
      </c>
      <c r="IF23" s="110" t="str">
        <f>_xlfn.XLOOKUP($E23,'Competitive Activity 1'!$B$28:$B$34,'Competitive Activity 1'!F$28:F$34,"N/A",0,1)</f>
        <v>N/A</v>
      </c>
      <c r="IG23" s="110" t="str">
        <f>_xlfn.XLOOKUP($E23,'Competitive Activity 1'!$B$28:$B$34,'Competitive Activity 1'!G$28:G$34,"N/A",0,1)</f>
        <v>N/A</v>
      </c>
      <c r="IH23" s="110" t="str">
        <f>_xlfn.XLOOKUP($E23,'Competitive Activity 1'!$B$28:$B$34,'Competitive Activity 1'!H$28:H$34,"N/A",0,1)</f>
        <v>N/A</v>
      </c>
      <c r="II23" s="110" t="str">
        <f>_xlfn.XLOOKUP($E23,'Competitive Activity 1'!$B$28:$B$34,'Competitive Activity 1'!I$28:I$34,"N/A",0,1)</f>
        <v>N/A</v>
      </c>
      <c r="IJ23" s="110" t="str">
        <f>_xlfn.XLOOKUP($E23,'Competitive Activity 1'!$B$28:$B$34,'Competitive Activity 1'!J$28:J$34,"N/A",0,1)</f>
        <v>N/A</v>
      </c>
      <c r="IK23" s="110" t="str">
        <f>_xlfn.XLOOKUP($E23,'Competitive Activity 1'!$B$28:$B$34,'Competitive Activity 1'!K$28:K$34,"N/A",0,1)</f>
        <v>N/A</v>
      </c>
      <c r="IL23" s="110" t="str">
        <f>_xlfn.XLOOKUP($E23,'Competitive Activity 1'!$B$28:$B$34,'Competitive Activity 1'!M$28:M$34,"N/A",0,1)</f>
        <v>N/A</v>
      </c>
      <c r="IM23" s="110" t="str">
        <f>_xlfn.XLOOKUP($E23,'Competitive Activity 1'!$B$28:$B$34,'Competitive Activity 1'!N$28:N$34,"N/A",0,1)</f>
        <v>N/A</v>
      </c>
      <c r="IN23" s="110" t="str">
        <f>_xlfn.XLOOKUP($E23,'Competitive Activity 1'!$B$28:$B$34,'Competitive Activity 1'!P$28:P$34,"N/A",0,1)</f>
        <v>N/A</v>
      </c>
      <c r="IO23" s="110" t="str">
        <f>_xlfn.XLOOKUP($E23,'Competitive Activity 2'!$B$20:$B$26,'Competitive Activity 2'!A$20:A$26,"No",0)</f>
        <v>No</v>
      </c>
      <c r="IP23" s="110" t="str">
        <f>_xlfn.XLOOKUP($E23,'Competitive Activity 2'!$B$20:$B$26,'Competitive Activity 2'!L$20:L$26,"N/A",0)</f>
        <v>N/A</v>
      </c>
      <c r="IQ23" s="110" t="str">
        <f>_xlfn.XLOOKUP($E23,'Competitive Activity 2'!$B$20:$B$26,'Competitive Activity 2'!M$20:M$26,"N/A",0)</f>
        <v>N/A</v>
      </c>
      <c r="IR23" s="110" t="str">
        <f>_xlfn.XLOOKUP($E23,'Competitive Activity 2'!$B$20:$B$26,'Competitive Activity 2'!N$20:N$26,"N/A",0)</f>
        <v>N/A</v>
      </c>
      <c r="IS23" s="110" t="str">
        <f>_xlfn.XLOOKUP($E23,'Competitive Activity 2'!$B$20:$B$26,'Competitive Activity 2'!O$20:O$26,"N/A",0)</f>
        <v>N/A</v>
      </c>
      <c r="IT23" s="110" t="str">
        <f>_xlfn.XLOOKUP($E23,'Competitive Activity 2'!$B$20:$B$26,'Competitive Activity 2'!P$20:P$26,"N/A",0)</f>
        <v>N/A</v>
      </c>
      <c r="IU23" s="110" t="str">
        <f>_xlfn.XLOOKUP($E23,'Competitive Activity 2'!$B$20:$B$26,'Competitive Activity 2'!Q$20:Q$26,"N/A",0)</f>
        <v>N/A</v>
      </c>
      <c r="IV23" s="110" t="str">
        <f>_xlfn.XLOOKUP($E23,'Competitive Activity 2'!$B$20:$B$26,'Competitive Activity 2'!R$20:R$26,"N/A",0)</f>
        <v>N/A</v>
      </c>
      <c r="IW23" s="110" t="str">
        <f>_xlfn.XLOOKUP($E23,'Competitive Activity 2'!$B$20:$B$26,'Competitive Activity 2'!S$20:S$26,"N/A",0)</f>
        <v>N/A</v>
      </c>
      <c r="IX23" s="110" t="str">
        <f>_xlfn.XLOOKUP($E23,'Competitive Activity 2'!$B$20:$B$26,'Competitive Activity 2'!T$20:T$26,"N/A",0)</f>
        <v>N/A</v>
      </c>
      <c r="IY23" s="110" t="str">
        <f>_xlfn.XLOOKUP($E23,'Competitive Activity 2'!$B$20:$B$26,'Competitive Activity 2'!U$20:U$26,"N/A",0)</f>
        <v>N/A</v>
      </c>
      <c r="IZ23" s="110" t="str">
        <f>_xlfn.XLOOKUP($E23,'Competitive Activity 2'!$B$30:$B$36,'Competitive Activity 2'!D$30:D$36,"N/A",0)</f>
        <v>N/A</v>
      </c>
      <c r="JA23" s="110" t="str">
        <f>_xlfn.XLOOKUP($E23,'Competitive Activity 2'!$B$30:$B$36,'Competitive Activity 2'!E$30:E$36,"N/A",0)</f>
        <v>N/A</v>
      </c>
      <c r="JB23" s="110" t="str">
        <f>_xlfn.XLOOKUP($E23,'Competitive Activity 2'!$B$30:$B$36,'Competitive Activity 2'!F$30:F$36,"N/A",0)</f>
        <v>N/A</v>
      </c>
      <c r="JC23" s="110" t="str">
        <f>_xlfn.XLOOKUP($E23,'Competitive Activity 2'!$B$30:$B$36,'Competitive Activity 2'!G$30:G$36,"N/A",0)</f>
        <v>N/A</v>
      </c>
      <c r="JD23" s="110" t="str">
        <f>_xlfn.XLOOKUP($E23,'Competitive Activity 2'!$B$30:$B$36,'Competitive Activity 2'!H$30:H$36,"N/A",0)</f>
        <v>N/A</v>
      </c>
      <c r="JE23" s="110" t="str">
        <f>_xlfn.XLOOKUP($E23,'Competitive Activity 2'!$B$30:$B$36,'Competitive Activity 2'!I$30:I$36,"N/A",0)</f>
        <v>N/A</v>
      </c>
      <c r="JF23" s="110" t="str">
        <f>_xlfn.XLOOKUP($E23,'Competitive Activity 2'!$B$30:$B$36,'Competitive Activity 2'!J$30:J$36,"N/A",0)</f>
        <v>N/A</v>
      </c>
      <c r="JG23" s="110" t="str">
        <f>_xlfn.XLOOKUP($E23,'Competitive Activity 2'!$B$30:$B$36,'Competitive Activity 2'!K$30:K$36,"N/A",0)</f>
        <v>N/A</v>
      </c>
      <c r="JH23" s="110" t="str">
        <f>_xlfn.XLOOKUP($E23,'Competitive Activity 2'!$B$30:$B$36,'Competitive Activity 2'!L$30:L$36,"N/A",0)</f>
        <v>N/A</v>
      </c>
      <c r="JI23" s="110" t="str">
        <f>_xlfn.XLOOKUP($E23,'Competitive Activity 2'!$B$30:$B$36,'Competitive Activity 2'!M$30:M$36,"N/A",0)</f>
        <v>N/A</v>
      </c>
      <c r="JJ23" s="110" t="str">
        <f>_xlfn.XLOOKUP($E23,'Competitive Activity 2'!$B$30:$B$36,'Competitive Activity 2'!N$30:N$36,"N/A",0)</f>
        <v>N/A</v>
      </c>
      <c r="JK23" s="110" t="str">
        <f>_xlfn.XLOOKUP($E23,'Competitive Activity 2'!$B$40:$B$46,'Competitive Activity 2'!D$40:D$46,"N/A",0)</f>
        <v>N/A</v>
      </c>
      <c r="JL23" s="110" t="str">
        <f>_xlfn.XLOOKUP($E23,'Competitive Activity 2'!$B$40:$B$46,'Competitive Activity 2'!E$40:E$46,"N/A",0)</f>
        <v>N/A</v>
      </c>
      <c r="JM23" s="110" t="str">
        <f>_xlfn.XLOOKUP($E23,'Competitive Activity 2'!$B$40:$B$46,'Competitive Activity 2'!F$40:F$46,"N/A",0)</f>
        <v>N/A</v>
      </c>
      <c r="JN23" s="110" t="str">
        <f>_xlfn.XLOOKUP($E23,'Competitive Activity 2'!$B$40:$B$46,'Competitive Activity 2'!G$40:G$46,"N/A",0)</f>
        <v>N/A</v>
      </c>
      <c r="JO23" s="110" t="str">
        <f>_xlfn.XLOOKUP($E23,'Competitive Activity 2'!$B$40:$B$46,'Competitive Activity 2'!H$40:H$46,"N/A",0)</f>
        <v>N/A</v>
      </c>
      <c r="JP23" s="110" t="str">
        <f>_xlfn.XLOOKUP($E23,'Competitive Activity 2'!$B$40:$B$46,'Competitive Activity 2'!I$40:I$46,"N/A",0)</f>
        <v>N/A</v>
      </c>
      <c r="JQ23" s="110" t="str">
        <f>_xlfn.XLOOKUP($E23,'Competitive Activity 2'!$B$40:$B$46,'Competitive Activity 2'!J$40:J$46,"N/A",0)</f>
        <v>N/A</v>
      </c>
      <c r="JR23" s="110" t="str">
        <f>_xlfn.XLOOKUP($E23,'Competitive Activity 2'!$B$40:$B$46,'Competitive Activity 2'!K$40:K$46,"N/A",0)</f>
        <v>N/A</v>
      </c>
      <c r="JS23" s="110" t="str">
        <f>_xlfn.XLOOKUP($E23,'Competitive Activity 2'!$B$40:$B$46,'Competitive Activity 2'!M$40:M$46,"N/A",0)</f>
        <v>N/A</v>
      </c>
    </row>
    <row r="24" spans="1:279" s="117" customFormat="1" ht="50.15" customHeight="1" x14ac:dyDescent="0.35">
      <c r="A24" s="110" t="str">
        <f>'1-Cover Sheet'!$C$9</f>
        <v>Select One</v>
      </c>
      <c r="B24" s="110" t="str">
        <f>'1-Cover Sheet'!$F$9</f>
        <v>N/A</v>
      </c>
      <c r="C24" s="110">
        <f>'Summary Sheet'!$D$8</f>
        <v>0</v>
      </c>
      <c r="D24" s="110">
        <f>'Summary Sheet'!$D$10</f>
        <v>0</v>
      </c>
      <c r="E24" s="56">
        <f>'Drop Down Box'!B126</f>
        <v>0</v>
      </c>
      <c r="F24" s="56">
        <f>'Drop Down Box'!C126</f>
        <v>0</v>
      </c>
      <c r="G24" s="56" t="str">
        <f>'Drop Down Box'!D126</f>
        <v>Select One</v>
      </c>
      <c r="H24" s="56" t="str">
        <f>_xlfn.XLOOKUP(E24,'Drop Down Box'!$B$104:$B$187,'Drop Down Box'!$A$104:$A$187,"Unknown",0)</f>
        <v>Activity 1</v>
      </c>
      <c r="I24" s="112" t="str">
        <f>_xlfn.XLOOKUP($E24,'Activity 4'!$B$20:$B$26,'Activity 4'!$J$20:$J$26,"N/A",0)</f>
        <v>N/A</v>
      </c>
      <c r="J24" s="113" t="str">
        <f>_xlfn.XLOOKUP($E24,'Activity 4'!$B$20:$B$26,'Activity 4'!$K$20:$K$26,"N/A",0)</f>
        <v>N/A</v>
      </c>
      <c r="K24" s="112" t="str">
        <f>_xlfn.XLOOKUP(E24,'Activity 4'!B21:B27,'Activity 4'!F21:F27,"N/A",0)</f>
        <v>N/A</v>
      </c>
      <c r="L24" s="119" t="str">
        <f>_xlfn.XLOOKUP($E24,'Activity 4'!B$20:B$26,'Activity 4'!G$20:G$26,"N/A",0)</f>
        <v>N/A</v>
      </c>
      <c r="M24" s="120" t="str">
        <f>_xlfn.XLOOKUP($E24,'Activity 4'!B$20:B$26,'Activity 4'!H$20:H$26,"N/A",0)</f>
        <v>N/A</v>
      </c>
      <c r="N24" s="110" t="str">
        <f>_xlfn.XLOOKUP($E24,'Activity 1'!$B$17:$B$23,'Activity 1'!$A$17:$A$23,"No",0,1)</f>
        <v>No</v>
      </c>
      <c r="O24" s="110" t="str">
        <f>_xlfn.XLOOKUP($E24,'Activity 1'!$B$17:$B$23,'Activity 1'!$H$17:$H$23,"N/A",0,1)</f>
        <v>N/A</v>
      </c>
      <c r="P24" s="110" t="str">
        <f>_xlfn.XLOOKUP($E24,'Activity 1'!$B$17:$B$23,'Activity 1'!I$17:I$23,"N/A",0,1)</f>
        <v>N/A</v>
      </c>
      <c r="Q24" s="115" t="str">
        <f>_xlfn.XLOOKUP($E24,'Activity 1'!$B$17:$B$23,'Activity 1'!J$17:J$23,"N/A",0,1)</f>
        <v>N/A</v>
      </c>
      <c r="R24" s="115" t="str">
        <f>_xlfn.XLOOKUP($E24,'Activity 1'!$B$17:$B$23,'Activity 1'!K$17:K$23,"N/A",0,1)</f>
        <v>N/A</v>
      </c>
      <c r="S24" s="115" t="str">
        <f>_xlfn.XLOOKUP($E24,'Activity 1'!$B$17:$B$23,'Activity 1'!L$17:L$23,"N/A",0,1)</f>
        <v>N/A</v>
      </c>
      <c r="T24" s="115" t="str">
        <f>_xlfn.XLOOKUP($E24,'Activity 1'!$B$17:$B$23,'Activity 1'!M$17:M$23,"N/A",0,1)</f>
        <v>N/A</v>
      </c>
      <c r="U24" s="115" t="str">
        <f>_xlfn.XLOOKUP($E24,'Activity 1'!$B$17:$B$23,'Activity 1'!N$17:N$23,"N/A",0,1)</f>
        <v>N/A</v>
      </c>
      <c r="V24" s="115">
        <f t="shared" si="1"/>
        <v>0</v>
      </c>
      <c r="W24" s="110" t="str">
        <f>_xlfn.XLOOKUP($E24,'Activity 1'!$B$17:$B$23,'Activity 1'!O$17:O$23,"N/A",0,1)</f>
        <v>N/A</v>
      </c>
      <c r="X24" s="110" t="str">
        <f>_xlfn.XLOOKUP($E24,'Activity 1'!$B$17:$B$23,'Activity 1'!P$17:P$23,"N/A",0,1)</f>
        <v>N/A</v>
      </c>
      <c r="Y24" s="110" t="str">
        <f>_xlfn.XLOOKUP($E24,'Activity 1'!$B$17:$B$23,'Activity 1'!Q$17:Q$23,"N/A",0,1)</f>
        <v>N/A</v>
      </c>
      <c r="Z24" s="110" t="str">
        <f>_xlfn.XLOOKUP($E24,'Activity 1'!$B$17:$B$23,'Activity 1'!R$17:R$23,"N/A",0,1)</f>
        <v>N/A</v>
      </c>
      <c r="AA24" s="110" t="str">
        <f>_xlfn.XLOOKUP($E24,'Activity 1'!$B$17:$B$23,'Activity 1'!S$17:S$23,"N/A",0,1)</f>
        <v>N/A</v>
      </c>
      <c r="AB24" s="110" t="str">
        <f>_xlfn.XLOOKUP($E24,'Activity 1'!$B$17:$B$23,'Activity 1'!T$17:T$23,"N/A",0,1)</f>
        <v>N/A</v>
      </c>
      <c r="AC24" s="110" t="str">
        <f>_xlfn.XLOOKUP($E24,'Activity 1'!$B$17:$B$23,'Activity 1'!U$17:U$23,"N/A",0,1)</f>
        <v>N/A</v>
      </c>
      <c r="AD24" s="110" t="str">
        <f>_xlfn.XLOOKUP($E24,'Activity 1'!$B$17:$B$23,'Activity 1'!V$17:V$23,"N/A",0,1)</f>
        <v>N/A</v>
      </c>
      <c r="AE24" s="110" t="str">
        <f>_xlfn.XLOOKUP($E24,'Activity 1'!$B$27:$B$33,'Activity 1'!C$27:C$33,"N/A",0,1)</f>
        <v>N/A</v>
      </c>
      <c r="AF24" s="110" t="str">
        <f>_xlfn.XLOOKUP($E24,'Activity 1'!$B$27:$B$33,'Activity 1'!D$27:D$33,"N/A",0,1)</f>
        <v>N/A</v>
      </c>
      <c r="AG24" s="110" t="str">
        <f>_xlfn.XLOOKUP($E24,'Activity 1'!$B$27:$B$33,'Activity 1'!E$27:E$33,"N/A",0,1)</f>
        <v>N/A</v>
      </c>
      <c r="AH24" s="110" t="str">
        <f>_xlfn.XLOOKUP($E24,'Activity 1'!$B$27:$B$33,'Activity 1'!F$27:F$33,"N/A",0,1)</f>
        <v>N/A</v>
      </c>
      <c r="AI24" s="110" t="str">
        <f>_xlfn.XLOOKUP($E24,'Activity 1'!$B$27:$B$33,'Activity 1'!G$27:G$33,"N/A",0,1)</f>
        <v>N/A</v>
      </c>
      <c r="AJ24" s="110" t="str">
        <f>_xlfn.XLOOKUP($E24,'Activity 1'!$B$27:$B$33,'Activity 1'!H$27:H$33,"N/A",0,1)</f>
        <v>N/A</v>
      </c>
      <c r="AK24" s="110" t="str">
        <f>_xlfn.XLOOKUP($E24,'Activity 1'!$B$27:$B$33,'Activity 1'!I$27:I$33,"N/A",0,1)</f>
        <v>N/A</v>
      </c>
      <c r="AL24" s="110" t="str">
        <f>_xlfn.XLOOKUP($E24,'Activity 1'!$B$27:$B$33,'Activity 1'!J$27:J$33,"N/A",0,1)</f>
        <v>N/A</v>
      </c>
      <c r="AM24" s="110" t="str">
        <f>_xlfn.XLOOKUP($E24,'Activity 1'!$B$27:$B$33,'Activity 1'!K$27:K$33,"N/A",0,1)</f>
        <v>N/A</v>
      </c>
      <c r="AN24" s="110" t="str">
        <f>_xlfn.XLOOKUP($E24,'Activity 1'!$B$27:$B$33,'Activity 1'!L$27:L$33,"N/A",0,1)</f>
        <v>N/A</v>
      </c>
      <c r="AO24" s="110" t="str">
        <f>_xlfn.XLOOKUP($E24,'Activity 1'!$B$27:$B$33,'Activity 1'!M$27:M$33,"N/A",0,1)</f>
        <v>N/A</v>
      </c>
      <c r="AP24" s="110" t="str">
        <f>_xlfn.XLOOKUP($E24,'Activity 1'!$B$27:$B$33,'Activity 1'!O$27:O$33,"N/A",0,1)</f>
        <v>N/A</v>
      </c>
      <c r="AQ24" s="110" t="str">
        <f>_xlfn.XLOOKUP($E24,'Activity 1'!$B$27:$B$33,'Activity 1'!Q$27:Q$33,"N/A",0,1)</f>
        <v>N/A</v>
      </c>
      <c r="AR24" s="110" t="str">
        <f>_xlfn.XLOOKUP($E24,'Activity 2'!$B$20:$B$26,'Activity 2'!$A$20:$A$26,"No",0,1)</f>
        <v>No</v>
      </c>
      <c r="AS24" s="110" t="str">
        <f>_xlfn.XLOOKUP($E24,'Activity 2'!B$20:B$26,'Activity 2'!H$20:H$26,"N/A",0)</f>
        <v>N/A</v>
      </c>
      <c r="AT24" s="110" t="str">
        <f>_xlfn.XLOOKUP($E24,'Activity 2'!C$20:C$26,'Activity 2'!I$20:I$26,"N/A",0)</f>
        <v>N/A</v>
      </c>
      <c r="AU24" s="110" t="str">
        <f>_xlfn.XLOOKUP($E24,'Activity 2'!D$20:D$26,'Activity 2'!J$20:J$26,"N/A",0)</f>
        <v>N/A</v>
      </c>
      <c r="AV24" s="110" t="str">
        <f>_xlfn.XLOOKUP($E24,'Activity 2'!E$20:E$26,'Activity 2'!K$20:K$26,"N/A",0)</f>
        <v>N/A</v>
      </c>
      <c r="AW24" s="110" t="str">
        <f>_xlfn.XLOOKUP($E24,'Activity 2'!F$20:F$26,'Activity 2'!L$20:L$26,"N/A",0)</f>
        <v>N/A</v>
      </c>
      <c r="AX24" s="110" t="str">
        <f>_xlfn.XLOOKUP($E24,'Activity 2'!G$20:G$26,'Activity 2'!M$20:M$26,"N/A",0)</f>
        <v>N/A</v>
      </c>
      <c r="AY24" s="110" t="str">
        <f>_xlfn.XLOOKUP($E24,'Activity 2'!H$20:H$26,'Activity 2'!N$20:N$26,"N/A",0)</f>
        <v>N/A</v>
      </c>
      <c r="AZ24" s="110" t="str">
        <f>_xlfn.XLOOKUP($E24,'Activity 2'!I$20:I$26,'Activity 2'!O$20:O$26,"N/A",0)</f>
        <v>N/A</v>
      </c>
      <c r="BA24" s="110" t="str">
        <f>_xlfn.XLOOKUP($E24,'Activity 2'!J$20:J$26,'Activity 2'!P$20:P$26,"N/A",0)</f>
        <v>N/A</v>
      </c>
      <c r="BB24" s="110" t="str">
        <f>_xlfn.XLOOKUP($E24,'Activity 2'!K$20:K$26,'Activity 2'!Q$20:Q$26,"N/A",0)</f>
        <v>N/A</v>
      </c>
      <c r="BC24" s="110" t="str">
        <f>_xlfn.XLOOKUP($E24,'Activity 2'!L$20:L$26,'Activity 2'!R$20:R$26,"N/A",0)</f>
        <v>N/A</v>
      </c>
      <c r="BD24" s="110" t="str">
        <f>_xlfn.XLOOKUP($E24,'Activity 2'!M$20:M$26,'Activity 2'!S$20:S$26,"N/A",0)</f>
        <v>N/A</v>
      </c>
      <c r="BE24" s="110" t="str">
        <f>_xlfn.XLOOKUP($E24,'Activity 2'!N$20:N$26,'Activity 2'!T$20:T$26,"N/A",0)</f>
        <v>N/A</v>
      </c>
      <c r="BF24" s="110" t="str">
        <f>_xlfn.XLOOKUP($E24,'Activity 2'!O$20:O$26,'Activity 2'!U$20:U$26,"N/A",0)</f>
        <v>N/A</v>
      </c>
      <c r="BG24" s="110" t="str">
        <f>_xlfn.XLOOKUP($E24,'Activity 2'!P$20:P$26,'Activity 2'!V$20:V$26,"N/A",0)</f>
        <v>N/A</v>
      </c>
      <c r="BH24" s="110" t="str">
        <f>_xlfn.XLOOKUP($E24,'Activity 2'!$B$30:$B$36,'Activity 2'!C$30:C$36,"N/A",0,1)</f>
        <v>N/A</v>
      </c>
      <c r="BI24" s="42" t="str">
        <f>_xlfn.XLOOKUP($E24,'Activity 2'!$B$30:$B$36,'Activity 2'!D$30:D$36,"N/A",0,1)</f>
        <v>N/A</v>
      </c>
      <c r="BJ24" s="110" t="str">
        <f>_xlfn.XLOOKUP($E24,'Activity 2'!$B$30:$B$36,'Activity 2'!E$30:E$36,"N/A",0,1)</f>
        <v>N/A</v>
      </c>
      <c r="BK24" s="110" t="str">
        <f>_xlfn.XLOOKUP($E24,'Activity 2'!$B$30:$B$36,'Activity 2'!F$30:F$36,"N/A",0,1)</f>
        <v>N/A</v>
      </c>
      <c r="BL24" s="110" t="str">
        <f>_xlfn.XLOOKUP($E24,'Activity 2'!$B$30:$B$36,'Activity 2'!G$30:G$36,"N/A",0,1)</f>
        <v>N/A</v>
      </c>
      <c r="BM24" s="110" t="str">
        <f>_xlfn.XLOOKUP($E24,'Activity 2'!$B$30:$B$36,'Activity 2'!H$30:H$36,"N/A",0,1)</f>
        <v>N/A</v>
      </c>
      <c r="BN24" s="110" t="str">
        <f>_xlfn.XLOOKUP($E24,'Activity 2'!$B$30:$B$36,'Activity 2'!I$30:I$36,"N/A",0,1)</f>
        <v>N/A</v>
      </c>
      <c r="BO24" s="110" t="str">
        <f>_xlfn.XLOOKUP($E24,'Activity 2'!$B$30:$B$36,'Activity 2'!J$30:J$36,"N/A",0,1)</f>
        <v>N/A</v>
      </c>
      <c r="BP24" s="110" t="str">
        <f>_xlfn.XLOOKUP($E24,'Activity 2'!$B$30:$B$36,'Activity 2'!K$30:K$36,"N/A",0,1)</f>
        <v>N/A</v>
      </c>
      <c r="BQ24" s="110" t="str">
        <f>_xlfn.XLOOKUP($E24,'Activity 2'!$B$30:$B$36,'Activity 2'!L$30:L$36,"N/A",0,1)</f>
        <v>N/A</v>
      </c>
      <c r="BR24" s="110" t="str">
        <f>_xlfn.XLOOKUP($E24,'Activity 2'!$B$30:$B$36,'Activity 2'!M$30:M$36,"N/A",0,1)</f>
        <v>N/A</v>
      </c>
      <c r="BS24" s="110" t="str">
        <f>_xlfn.XLOOKUP($E24,'Activity 2'!$B$30:$B$36,'Activity 2'!O$30:O$36,"N/A",0,1)</f>
        <v>N/A</v>
      </c>
      <c r="BT24" s="110" t="str">
        <f>_xlfn.XLOOKUP($E24,'Activity 2'!$B$30:$B$36,'Activity 2'!Q$30:Q$36,"N/A",0,1)</f>
        <v>N/A</v>
      </c>
      <c r="BU24" s="118"/>
      <c r="BV24" s="277" t="str">
        <f>_xlfn.XLOOKUP($E24,'Activity 3'!$B$20:$B$26,'Activity 3'!K$20:K$26,"N/A",0,1)</f>
        <v>N/A</v>
      </c>
      <c r="BW24" s="277" t="str">
        <f>_xlfn.XLOOKUP($E24,'Activity 3'!$B$20:$B$26,'Activity 3'!L$20:L$26,"N/A",0,1)</f>
        <v>N/A</v>
      </c>
      <c r="BX24" s="277" t="str">
        <f>_xlfn.XLOOKUP($E24,'Activity 3'!$B$20:$B$26,'Activity 3'!M$20:M$26,"N/A",0,1)</f>
        <v>N/A</v>
      </c>
      <c r="BY24" s="277" t="str">
        <f>_xlfn.XLOOKUP($E24,'Activity 3'!$B$20:$B$26,'Activity 3'!N$20:N$26,"N/A",0,1)</f>
        <v>N/A</v>
      </c>
      <c r="BZ24" s="277" t="str">
        <f>_xlfn.XLOOKUP($E24,'Activity 3'!$B$20:$B$26,'Activity 3'!O$20:O$26,"N/A",0,1)</f>
        <v>N/A</v>
      </c>
      <c r="CA24" s="277" t="str">
        <f>_xlfn.XLOOKUP($E24,'Activity 3'!$B$20:$B$26,'Activity 3'!R$20:R$26,"N/A",0,1)</f>
        <v>N/A</v>
      </c>
      <c r="CB24" s="110" t="str">
        <f>_xlfn.XLOOKUP($E24,'Activity 4'!$B$20:$B$26,'Activity 4'!$A$20:$A$26,"No",0,1)</f>
        <v>No</v>
      </c>
      <c r="CC24" s="110" t="str">
        <f>_xlfn.XLOOKUP($E24,'Activity 4'!$B$20:$B$26,'Activity 4'!L$20:L$26,"N/A",0,1)</f>
        <v>N/A</v>
      </c>
      <c r="CD24" s="110" t="str">
        <f>_xlfn.XLOOKUP($E24,'Activity 4'!$B$20:$B$26,'Activity 4'!I$20:I$26,"N/A",0,1)</f>
        <v>N/A</v>
      </c>
      <c r="CE24" s="110" t="str">
        <f>_xlfn.XLOOKUP($E24,'Activity 4'!$B$20:$B$26,'Activity 4'!M$20:M$26,"N/A",0,1)</f>
        <v>N/A</v>
      </c>
      <c r="CF24" s="110" t="str">
        <f>_xlfn.XLOOKUP($E24,'Activity 5'!$B$16:$B$22,'Activity 5'!$A$16:$A$22,"No",0,1)</f>
        <v>No</v>
      </c>
      <c r="CG24" s="110" t="str">
        <f>_xlfn.XLOOKUP($E24,'Activity 5'!$B$16:$B$22,'Activity 5'!J$16:J$22,"N/A",0,1)</f>
        <v>N/A</v>
      </c>
      <c r="CH24" s="110" t="str">
        <f>_xlfn.XLOOKUP($E24,'Activity 5'!$B$16:$B$22,'Activity 5'!K$16:K$22,"N/A",0,1)</f>
        <v>N/A</v>
      </c>
      <c r="CI24" s="110" t="str">
        <f>_xlfn.XLOOKUP($E24,'Activity 5'!$B$16:$B$22,'Activity 5'!N$16:N$22,"N/A",0,1)</f>
        <v>N/A</v>
      </c>
      <c r="CJ24" s="110" t="str">
        <f>_xlfn.XLOOKUP($E24,'Activity 5'!$B$16:$B$22,'Activity 5'!O$16:O$22,"N/A",0,1)</f>
        <v>N/A</v>
      </c>
      <c r="CK24" s="110" t="str">
        <f>_xlfn.XLOOKUP($E24,'Activity 5'!$B$16:$B$22,'Activity 5'!P$16:P$22,"N/A",0,1)</f>
        <v>N/A</v>
      </c>
      <c r="CL24" s="110" t="str">
        <f>_xlfn.XLOOKUP($E24,'Activity 5'!$B$16:$B$22,'Activity 5'!Q$16:Q$22,"N/A",0,1)</f>
        <v>N/A</v>
      </c>
      <c r="CM24" s="110" t="str">
        <f>_xlfn.XLOOKUP($E24,'Activity 5'!$B$16:$B$22,'Activity 5'!R$16:R$22,"N/A",0,1)</f>
        <v>N/A</v>
      </c>
      <c r="CN24" s="110" t="str">
        <f>_xlfn.XLOOKUP($E24,'Activity 6'!$B$21:$B$27,'Activity 6'!A$21:A$27,"No",0,1)</f>
        <v>No</v>
      </c>
      <c r="CO24" s="110" t="str">
        <f>_xlfn.XLOOKUP($E24,'Activity 6'!$B$21:$B$27,'Activity 6'!K$21:K$27,"N/A",0,1)</f>
        <v>N/A</v>
      </c>
      <c r="CP24" s="110" t="str">
        <f>_xlfn.XLOOKUP($E24,'Activity 6'!$B$21:$B$27,'Activity 6'!L$21:L$27,"N/A",0,1)</f>
        <v>N/A</v>
      </c>
      <c r="CQ24" s="110" t="str">
        <f>_xlfn.XLOOKUP($E24,'Activity 6'!$B$21:$B$27,'Activity 6'!M$21:M$27,"N/A",0,1)</f>
        <v>N/A</v>
      </c>
      <c r="CR24" s="110" t="str">
        <f>_xlfn.XLOOKUP($E24,'Activity 6'!$B$21:$B$27,'Activity 6'!N$21:N$27,"N/A",0,1)</f>
        <v>N/A</v>
      </c>
      <c r="CS24" s="110" t="str">
        <f>_xlfn.XLOOKUP($E24,'Activity 6'!$B$21:$B$27,'Activity 6'!O$21:O$27,"N/A",0,1)</f>
        <v>N/A</v>
      </c>
      <c r="CT24" s="110" t="str">
        <f>_xlfn.XLOOKUP($E24,'Activity 6'!$B$21:$B$27,'Activity 6'!P$21:P$27,"N/A",0,1)</f>
        <v>N/A</v>
      </c>
      <c r="CU24" s="110" t="str">
        <f>_xlfn.XLOOKUP($E24,'Activity 6'!$B$21:$B$27,'Activity 6'!Q$21:Q$27,"N/A",0,1)</f>
        <v>N/A</v>
      </c>
      <c r="CV24" s="110" t="str">
        <f>_xlfn.XLOOKUP($E24,'Activity 6'!$B$21:$B$27,'Activity 6'!R$21:R$27,"N/A",0,1)</f>
        <v>N/A</v>
      </c>
      <c r="CW24" s="110" t="str">
        <f>_xlfn.XLOOKUP($E24,'Activity 6'!$B$21:$B$27,'Activity 6'!S$21:S$27,"N/A",0,1)</f>
        <v>N/A</v>
      </c>
      <c r="CX24" s="110" t="str">
        <f>_xlfn.XLOOKUP($E24,'Activity 6'!$B$21:$B$27,'Activity 6'!T$21:T$27,"N/A",0,1)</f>
        <v>N/A</v>
      </c>
      <c r="CY24" s="110" t="str">
        <f>_xlfn.XLOOKUP($E24,'Activity 6'!$B$21:$B$27,'Activity 6'!U$21:U$27,"N/A",0,1)</f>
        <v>N/A</v>
      </c>
      <c r="CZ24" s="110" t="str">
        <f>_xlfn.XLOOKUP($E24,'Activity 6'!$B$36:$B$42,'Activity 6'!C$36:C$42,"N/A",0,1)</f>
        <v>N/A</v>
      </c>
      <c r="DA24" s="110" t="str">
        <f>_xlfn.XLOOKUP($E24,'Activity 6'!$B$36:$B$42,'Activity 6'!D$36:D$42,"N/A",0,1)</f>
        <v>N/A</v>
      </c>
      <c r="DB24" s="110" t="str">
        <f>_xlfn.XLOOKUP($E24,'Activity 6'!$B$36:$B$42,'Activity 6'!E$36:E$42,"N/A",0,1)</f>
        <v>N/A</v>
      </c>
      <c r="DC24" s="110" t="str">
        <f>_xlfn.XLOOKUP($E24,'Activity 6'!$B$36:$B$42,'Activity 6'!F$36:F$42,"N/A",0,1)</f>
        <v>N/A</v>
      </c>
      <c r="DD24" s="110" t="str">
        <f>_xlfn.XLOOKUP($E24,'Activity 6'!$B$36:$B$42,'Activity 6'!G$36:G$42,"N/A",0,1)</f>
        <v>N/A</v>
      </c>
      <c r="DE24" s="110" t="str">
        <f>_xlfn.XLOOKUP($E24,'Activity 6'!$B$36:$B$42,'Activity 6'!H$36:H$42,"N/A",0,1)</f>
        <v>N/A</v>
      </c>
      <c r="DF24" s="110" t="str">
        <f>_xlfn.XLOOKUP($E24,'Activity 6'!$B$36:$B$42,'Activity 6'!I$36:I$42,"N/A",0,1)</f>
        <v>N/A</v>
      </c>
      <c r="DG24" s="110" t="str">
        <f>_xlfn.XLOOKUP($E24,'Activity 6'!$B$36:$B$42,'Activity 6'!J$36:J$42,"N/A",0,1)</f>
        <v>N/A</v>
      </c>
      <c r="DH24" s="110" t="str">
        <f>_xlfn.XLOOKUP($E24,'Activity 6'!$B$36:$B$42,'Activity 6'!K$36:K$42,"N/A",0,1)</f>
        <v>N/A</v>
      </c>
      <c r="DI24" s="110" t="str">
        <f>_xlfn.XLOOKUP($E24,'Activity 6'!$B$36:$B$42,'Activity 6'!L$36:L$42,"N/A",0,1)</f>
        <v>N/A</v>
      </c>
      <c r="DJ24" s="110" t="str">
        <f>_xlfn.XLOOKUP($E24,'Activity 6'!$B$36:$B$42,'Activity 6'!M$36:M$42,"N/A",0,1)</f>
        <v>N/A</v>
      </c>
      <c r="DK24" s="110" t="str">
        <f>_xlfn.XLOOKUP($E24,'Activity 6'!$B$36:$B$42,'Activity 6'!N$36:N$42,"N/A",0,1)</f>
        <v>N/A</v>
      </c>
      <c r="DL24" s="110" t="str">
        <f>_xlfn.XLOOKUP($E24,'Activity 6'!$B$46:$B$52,'Activity 6'!C$46:C$52,"N/A",0,1)</f>
        <v>N/A</v>
      </c>
      <c r="DM24" s="110" t="str">
        <f>_xlfn.XLOOKUP($E24,'Activity 6'!$B$46:$B$52,'Activity 6'!D$46:D$52,"N/A",0,1)</f>
        <v>N/A</v>
      </c>
      <c r="DN24" s="110" t="str">
        <f>_xlfn.XLOOKUP($E24,'Activity 6'!$B$46:$B$52,'Activity 6'!E$46:E$52,"N/A",0,1)</f>
        <v>N/A</v>
      </c>
      <c r="DO24" s="110" t="str">
        <f>_xlfn.XLOOKUP($E24,'Activity 6'!$B$46:$B$52,'Activity 6'!F$46:F$52,"N/A",0,1)</f>
        <v>N/A</v>
      </c>
      <c r="DP24" s="110" t="str">
        <f>_xlfn.XLOOKUP($E24,'Activity 6'!$B$46:$B$52,'Activity 6'!G$46:G$52,"N/A",0,1)</f>
        <v>N/A</v>
      </c>
      <c r="DQ24" s="110" t="str">
        <f>_xlfn.XLOOKUP($E24,'Activity 6'!$B$46:$B$52,'Activity 6'!H$46:H$52,"N/A",0,1)</f>
        <v>N/A</v>
      </c>
      <c r="DR24" s="110" t="str">
        <f>_xlfn.XLOOKUP($E24,'Activity 6'!$B$46:$B$52,'Activity 6'!I$46:I$52,"N/A",0,1)</f>
        <v>N/A</v>
      </c>
      <c r="DS24" s="110" t="str">
        <f>_xlfn.XLOOKUP($E24,'Activity 6'!$B$46:$B$52,'Activity 6'!J$46:J$52,"N/A",0,1)</f>
        <v>N/A</v>
      </c>
      <c r="DT24" s="110" t="str">
        <f>_xlfn.XLOOKUP($E24,'Activity 6'!$B$46:$B$52,'Activity 6'!K$46:K$52,"N/A",0,1)</f>
        <v>N/A</v>
      </c>
      <c r="DU24" s="110" t="str">
        <f>_xlfn.XLOOKUP($E24,'Activity 6'!$B$46:$B$52,'Activity 6'!M$46:M$52,"N/A",0,1)</f>
        <v>N/A</v>
      </c>
      <c r="DV24" s="110" t="str">
        <f>_xlfn.XLOOKUP($E24,'Activity 7'!$B$20:$B$26,'Activity 7'!$A$20:$A$26,"No",0,1)</f>
        <v>No</v>
      </c>
      <c r="DW24" s="110" t="str">
        <f>_xlfn.XLOOKUP($E24,'Activity 7'!$B$20:$B$26,'Activity 7'!M$20:M$26,"N/A",0,1)</f>
        <v>N/A</v>
      </c>
      <c r="DX24" s="110" t="str">
        <f>_xlfn.XLOOKUP($E24,'Activity 7'!$B$20:$B$26,'Activity 7'!K$20:K$26,"N/A",0,1)</f>
        <v>N/A</v>
      </c>
      <c r="DY24" s="110" t="str">
        <f>_xlfn.XLOOKUP($E24,'Activity 7'!$B$20:$B$26,'Activity 7'!N$20:N$26,"N/A",0,1)</f>
        <v>N/A</v>
      </c>
      <c r="DZ24" s="110" t="str">
        <f>_xlfn.XLOOKUP($E24,'Activity 7'!$B$20:$B$26,'Activity 7'!O$20:O$26,"N/A",0,1)</f>
        <v>N/A</v>
      </c>
      <c r="EA24" s="110" t="str">
        <f>_xlfn.XLOOKUP($E24,'Activity 7'!$B$20:$B$26,'Activity 7'!P$20:P$26,"N/A",0,1)</f>
        <v>N/A</v>
      </c>
      <c r="EB24" s="110" t="str">
        <f>_xlfn.XLOOKUP($E24,'Activity 7'!$B$20:$B$26,'Activity 7'!Q$20:Q$26,"N/A",0,1)</f>
        <v>N/A</v>
      </c>
      <c r="EC24" s="110" t="str">
        <f>_xlfn.XLOOKUP($E24,'Activity 7'!$B$20:$B$26,'Activity 7'!R$20:R$26,"N/A",0,1)</f>
        <v>N/A</v>
      </c>
      <c r="ED24" s="110" t="str">
        <f>_xlfn.XLOOKUP($E24,'Activity 7'!$B$20:$B$26,'Activity 7'!S$20:S$26,"N/A",0,1)</f>
        <v>N/A</v>
      </c>
      <c r="EE24" s="110" t="str">
        <f>_xlfn.XLOOKUP($E24,'Activity 7'!$B$20:$B$26,'Activity 7'!T$20:T$26,"N/A",0,1)</f>
        <v>N/A</v>
      </c>
      <c r="EF24" s="110" t="str">
        <f>_xlfn.XLOOKUP($E24,'Activity 7'!$B$20:$B$26,'Activity 7'!U$20:U$26,"N/A",0,1)</f>
        <v>N/A</v>
      </c>
      <c r="EG24" s="110" t="str">
        <f>_xlfn.XLOOKUP($E24,'Activity 7'!$B$20:$B$26,'Activity 7'!V$20:V$26,"N/A",0,1)</f>
        <v>N/A</v>
      </c>
      <c r="EH24" s="110" t="str">
        <f>_xlfn.XLOOKUP($E24,'Activity 7'!$B$30:$B$36,'Activity 7'!E$30:E$36,"N/A",0,1)</f>
        <v>N/A</v>
      </c>
      <c r="EI24" s="110" t="str">
        <f>_xlfn.XLOOKUP($E24,'Activity 7'!$B$30:$B$36,'Activity 7'!G$30:G$36,"N/A",0,1)</f>
        <v>N/A</v>
      </c>
      <c r="EJ24" s="110" t="str">
        <f>_xlfn.XLOOKUP($E24,'Activity 7'!$B$30:$B$36,'Activity 7'!I$30:I$36,"N/A",0,1)</f>
        <v>N/A</v>
      </c>
      <c r="EK24" s="110" t="str">
        <f>_xlfn.XLOOKUP($E24,'Activity 7'!$B$30:$B$36,'Activity 7'!J$30:J$36,"N/A",0,1)</f>
        <v>N/A</v>
      </c>
      <c r="EL24" s="110" t="str">
        <f>_xlfn.XLOOKUP($E24,'Activity 7'!$B$30:$B$36,'Activity 7'!K$30:K$36,"N/A",0,1)</f>
        <v>N/A</v>
      </c>
      <c r="EM24" s="110" t="str">
        <f>_xlfn.XLOOKUP($E24,'Activity 7'!$B$30:$B$36,'Activity 7'!L$30:L$36,"N/A",0,1)</f>
        <v>N/A</v>
      </c>
      <c r="EN24" s="110" t="str">
        <f>_xlfn.XLOOKUP($E24,'Activity 7'!$B$30:$B$36,'Activity 7'!M$30:M$36,"N/A",0,1)</f>
        <v>N/A</v>
      </c>
      <c r="EO24" s="110" t="str">
        <f>_xlfn.XLOOKUP($E24,'Activity 7'!$B$30:$B$36,'Activity 7'!N$30:N$36,"N/A",0,1)</f>
        <v>N/A</v>
      </c>
      <c r="EP24" s="110" t="str">
        <f>_xlfn.XLOOKUP($E24,'Activity 7'!$B$30:$B$36,'Activity 7'!P$30:P$36,"N/A",0,1)</f>
        <v>N/A</v>
      </c>
      <c r="EQ24" s="110" t="str">
        <f>_xlfn.XLOOKUP($E24,'Activity 8'!$B$20:$B$26,'Activity 8'!A$20:A$26,"No",0,1)</f>
        <v>No</v>
      </c>
      <c r="ER24" s="110" t="str">
        <f>_xlfn.XLOOKUP($E24,'Activity 8'!$B$20:$B$26,'Activity 8'!I$20:I$26,"N/A",0,1)</f>
        <v>N/A</v>
      </c>
      <c r="ES24" s="110" t="str">
        <f>_xlfn.XLOOKUP($E24,'Activity 8'!$B$20:$B$26,'Activity 8'!J$20:J$26,"N/A",0,1)</f>
        <v>N/A</v>
      </c>
      <c r="ET24" s="110" t="str">
        <f>_xlfn.XLOOKUP($E24,'Activity 8'!$B$20:$B$26,'Activity 8'!K$20:K$26,"N/A",0,1)</f>
        <v>N/A</v>
      </c>
      <c r="EU24" s="110" t="str">
        <f>_xlfn.XLOOKUP($E24,'Activity 8'!$B$20:$B$26,'Activity 8'!L$20:L$26,"N/A",0,1)</f>
        <v>N/A</v>
      </c>
      <c r="EV24" s="110" t="str">
        <f>_xlfn.XLOOKUP($E24,'Activity 8'!$B$20:$B$26,'Activity 8'!M$20:M$26,"N/A",0,1)</f>
        <v>N/A</v>
      </c>
      <c r="EW24" s="110" t="str">
        <f>_xlfn.XLOOKUP($E24,'Activity 8'!$B$20:$B$26,'Activity 8'!N$20:N$26,"N/A",0,1)</f>
        <v>N/A</v>
      </c>
      <c r="EX24" s="110" t="str">
        <f>_xlfn.XLOOKUP($E24,'Activity 8'!$B$20:$B$26,'Activity 8'!O$20:O$26,"N/A",0,1)</f>
        <v>N/A</v>
      </c>
      <c r="EY24" s="110" t="str">
        <f>_xlfn.XLOOKUP($E24,'Activity 8'!$B$20:$B$26,'Activity 8'!P$20:P$26,"N/A",0,1)</f>
        <v>N/A</v>
      </c>
      <c r="EZ24" s="110" t="str">
        <f>_xlfn.XLOOKUP($E24,'Activity 8'!$B$20:$B$26,'Activity 8'!Q$20:Q$26,"N/A",0,1)</f>
        <v>N/A</v>
      </c>
      <c r="FA24" s="110" t="str">
        <f>_xlfn.XLOOKUP($E24,'Activity 8'!$B$20:$B$26,'Activity 8'!R$20:R$26,"N/A",0,1)</f>
        <v>N/A</v>
      </c>
      <c r="FB24" s="110" t="str">
        <f>_xlfn.XLOOKUP($E24,'Activity 8'!$B$20:$B$26,'Activity 8'!S$20:S$26,"N/A",0,1)</f>
        <v>N/A</v>
      </c>
      <c r="FC24" s="110" t="str">
        <f>_xlfn.XLOOKUP($E24,'Activity 8'!$B$20:$B$26,'Activity 8'!T$20:T$26,"N/A",0,1)</f>
        <v>N/A</v>
      </c>
      <c r="FD24" s="110" t="str">
        <f>_xlfn.XLOOKUP($E24,'Activity 8'!$B$20:$B$26,'Activity 8'!U$20:U$26,"N/A",0,1)</f>
        <v>N/A</v>
      </c>
      <c r="FE24" s="110" t="str">
        <f>_xlfn.XLOOKUP($E24,'Activity 8'!$B$20:$B$26,'Activity 8'!V$20:V$26,"N/A",0,1)</f>
        <v>N/A</v>
      </c>
      <c r="FF24" s="116" t="str">
        <f>_xlfn.XLOOKUP($E24,'Activity 8'!$B$30:$B$36,'Activity 8'!D$30:D$36,"N/A",0,1)</f>
        <v>N/A</v>
      </c>
      <c r="FG24" s="116" t="str">
        <f>_xlfn.XLOOKUP($E24,'Activity 8'!$B$30:$B$36,'Activity 8'!E$30:E$36,"N/A",0,1)</f>
        <v>N/A</v>
      </c>
      <c r="FH24" s="116" t="str">
        <f>_xlfn.XLOOKUP($E24,'Activity 8'!$B$30:$B$36,'Activity 8'!F$30:F$36,"N/A",0,1)</f>
        <v>N/A</v>
      </c>
      <c r="FI24" s="116" t="str">
        <f>_xlfn.XLOOKUP($E24,'Activity 8'!$B$30:$B$36,'Activity 8'!G$30:G$36,"N/A",0,1)</f>
        <v>N/A</v>
      </c>
      <c r="FJ24" s="116" t="str">
        <f>_xlfn.XLOOKUP($E24,'Activity 8'!$B$30:$B$36,'Activity 8'!H$30:H$36,"N/A",0,1)</f>
        <v>N/A</v>
      </c>
      <c r="FK24" s="116" t="str">
        <f>_xlfn.XLOOKUP($E24,'Activity 8'!$B$30:$B$36,'Activity 8'!I$30:I$36,"N/A",0,1)</f>
        <v>N/A</v>
      </c>
      <c r="FL24" s="116" t="str">
        <f>_xlfn.XLOOKUP($E24,'Activity 8'!$B$30:$B$36,'Activity 8'!J$30:J$36,"N/A",0,1)</f>
        <v>N/A</v>
      </c>
      <c r="FM24" s="116" t="str">
        <f>_xlfn.XLOOKUP($E24,'Activity 8'!$B$30:$B$36,'Activity 8'!K$30:K$36,"N/A",0,1)</f>
        <v>N/A</v>
      </c>
      <c r="FN24" s="116" t="str">
        <f>_xlfn.XLOOKUP($E24,'Activity 8'!$B$30:$B$36,'Activity 8'!L$30:L$36,"N/A",0,1)</f>
        <v>N/A</v>
      </c>
      <c r="FO24" s="116" t="str">
        <f>_xlfn.XLOOKUP($E24,'Activity 8'!$B$30:$B$36,'Activity 8'!M$30:M$36,"N/A",0,1)</f>
        <v>N/A</v>
      </c>
      <c r="FP24" s="116" t="str">
        <f>_xlfn.XLOOKUP($E24,'Activity 8'!$B$30:$B$36,'Activity 8'!N$30:N$36,"N/A",0,1)</f>
        <v>N/A</v>
      </c>
      <c r="FQ24" s="116" t="str">
        <f>_xlfn.XLOOKUP($E24,'Activity 8'!$B$30:$B$36,'Activity 8'!P$30:P$36,"N/A",0,1)</f>
        <v>N/A</v>
      </c>
      <c r="FR24" s="110" t="str">
        <f>_xlfn.XLOOKUP(E24,'Activity 9'!$B$20:$B$26,'Activity 9'!$A$20:$A$26,"No",0,1)</f>
        <v>No</v>
      </c>
      <c r="FS24" s="110" t="str">
        <f>_xlfn.XLOOKUP($E24,'Activity 9'!$B$20:$B$26,'Activity 9'!J$20:J$26,"N/A",0,1)</f>
        <v>N/A</v>
      </c>
      <c r="FT24" s="110" t="str">
        <f>_xlfn.XLOOKUP($E24,'Activity 9'!$B$20:$B$26,'Activity 9'!K$20:K$26,"N/A",0,1)</f>
        <v>N/A</v>
      </c>
      <c r="FU24" s="110" t="str">
        <f>_xlfn.XLOOKUP($E24,'Activity 9'!$B$20:$B$26,'Activity 9'!L$20:L$26,"N/A",0,1)</f>
        <v>N/A</v>
      </c>
      <c r="FV24" s="110" t="str">
        <f>_xlfn.XLOOKUP($E24,'Activity 9'!$B$20:$B$26,'Activity 9'!M$20:M$26,"N/A",0,1)</f>
        <v>N/A</v>
      </c>
      <c r="FW24" s="110" t="str">
        <f>_xlfn.XLOOKUP($E24,'Activity 9'!$B$20:$B$26,'Activity 9'!N$20:N$26,"N/A",0,1)</f>
        <v>N/A</v>
      </c>
      <c r="FX24" s="110" t="str">
        <f>_xlfn.XLOOKUP($E24,'Activity 9'!$B$20:$B$26,'Activity 9'!O$20:O$26,"N/A",0,1)</f>
        <v>N/A</v>
      </c>
      <c r="FY24" s="110" t="str">
        <f>_xlfn.XLOOKUP($E24,'Activity 9'!$B$20:$B$26,'Activity 9'!P$20:P$26,"N/A",0,1)</f>
        <v>N/A</v>
      </c>
      <c r="FZ24" s="110" t="str">
        <f>_xlfn.XLOOKUP($E24,'Activity 9'!$B$20:$B$26,'Activity 9'!Q$20:Q$26,"N/A",0,1)</f>
        <v>N/A</v>
      </c>
      <c r="GA24" s="110" t="str">
        <f>_xlfn.XLOOKUP($E24,'Activity 9'!$B$20:$B$26,'Activity 9'!R$20:R$26,"N/A",0,1)</f>
        <v>N/A</v>
      </c>
      <c r="GB24" s="110" t="str">
        <f>_xlfn.XLOOKUP($E24,'Activity 9'!$B$20:$B$26,'Activity 9'!S$20:S$26,"N/A",0,1)</f>
        <v>N/A</v>
      </c>
      <c r="GC24" s="110" t="str">
        <f>_xlfn.XLOOKUP($E24,'Activity 9'!$B$20:$B$26,'Activity 9'!T$20:T$26,"N/A",0,1)</f>
        <v>N/A</v>
      </c>
      <c r="GD24" s="110" t="str">
        <f>_xlfn.XLOOKUP($E24,'Activity 9'!$B$30:$B$36,'Activity 9'!E$30:E$36,"N/A",0,1)</f>
        <v>N/A</v>
      </c>
      <c r="GE24" s="110" t="str">
        <f>_xlfn.XLOOKUP($E24,'Activity 9'!$B$30:$B$36,'Activity 9'!F$30:F$36,"N/A",0,1)</f>
        <v>N/A</v>
      </c>
      <c r="GF24" s="110" t="str">
        <f>_xlfn.XLOOKUP($E24,'Activity 9'!$B$30:$B$36,'Activity 9'!G$30:G$36,"N/A",0,1)</f>
        <v>N/A</v>
      </c>
      <c r="GG24" s="110" t="str">
        <f>_xlfn.XLOOKUP($E24,'Activity 9'!$B$30:$B$36,'Activity 9'!H$30:H$36,"N/A",0,1)</f>
        <v>N/A</v>
      </c>
      <c r="GH24" s="110" t="str">
        <f>_xlfn.XLOOKUP($E24,'Activity 9'!$B$30:$B$36,'Activity 9'!I$30:I$36,"N/A",0,1)</f>
        <v>N/A</v>
      </c>
      <c r="GI24" s="110" t="str">
        <f>_xlfn.XLOOKUP($E24,'Activity 9'!$B$30:$B$36,'Activity 9'!J$30:J$36,"N/A",0,1)</f>
        <v>N/A</v>
      </c>
      <c r="GJ24" s="110" t="str">
        <f>_xlfn.XLOOKUP($E24,'Activity 9'!$B$30:$B$36,'Activity 9'!K$30:K$36,"N/A",0,1)</f>
        <v>N/A</v>
      </c>
      <c r="GK24" s="110" t="str">
        <f>_xlfn.XLOOKUP($E24,'Activity 9'!$B$30:$B$36,'Activity 9'!L$30:L$36,"N/A",0,1)</f>
        <v>N/A</v>
      </c>
      <c r="GL24" s="110" t="str">
        <f>_xlfn.XLOOKUP($E24,'Activity 9'!$B$30:$B$36,'Activity 9'!N$30:N$36,"N/A",0,1)</f>
        <v>N/A</v>
      </c>
      <c r="GM24" s="110" t="str">
        <f>_xlfn.XLOOKUP($E24,'Activity 9'!$B$30:$B$36,'Activity 9'!O$30:O$36,"N/A",0,1)</f>
        <v>N/A</v>
      </c>
      <c r="GN24" s="110" t="str">
        <f>_xlfn.XLOOKUP($E24,'Activity 9'!$B$30:$B$36,'Activity 9'!Q$30:Q$36,"N/A",0,1)</f>
        <v>N/A</v>
      </c>
      <c r="GO24" s="110" t="str">
        <f>_xlfn.XLOOKUP($E24,'Activity 10'!$B$20:$B$26,'Activity 10'!A$20:A$26,"No",0,1)</f>
        <v>No</v>
      </c>
      <c r="GP24" s="110" t="str">
        <f>_xlfn.XLOOKUP($E24,'Activity 10'!$B$20:$B$26,'Activity 10'!J$20:J$26,"N/A",0,1)</f>
        <v>N/A</v>
      </c>
      <c r="GQ24" s="110" t="str">
        <f>_xlfn.XLOOKUP($E24,'Activity 10'!$B$20:$B$26,'Activity 10'!K$20:K$26,"N/A",0,1)</f>
        <v>N/A</v>
      </c>
      <c r="GR24" s="110" t="str">
        <f>_xlfn.XLOOKUP($E24,'Activity 10'!$B$20:$B$26,'Activity 10'!L$20:L$26,"N/A",0,1)</f>
        <v>N/A</v>
      </c>
      <c r="GS24" s="110" t="str">
        <f>_xlfn.XLOOKUP($E24,'Activity 10'!$B$20:$B$26,'Activity 10'!M$20:M$26,"N/A",0,1)</f>
        <v>N/A</v>
      </c>
      <c r="GT24" s="110" t="str">
        <f>_xlfn.XLOOKUP($E24,'Activity 10'!$B$20:$B$26,'Activity 10'!N$20:N$26,"N/A",0,1)</f>
        <v>N/A</v>
      </c>
      <c r="GU24" s="110" t="str">
        <f>_xlfn.XLOOKUP($E24,'Activity 10'!$B$20:$B$26,'Activity 10'!O$20:O$26,"N/A",0,1)</f>
        <v>N/A</v>
      </c>
      <c r="GV24" s="110" t="str">
        <f>_xlfn.XLOOKUP($E24,'Activity 10'!$B$20:$B$26,'Activity 10'!P$20:P$26,"N/A",0,1)</f>
        <v>N/A</v>
      </c>
      <c r="GW24" s="110" t="str">
        <f>_xlfn.XLOOKUP($E24,'Activity 10'!$B$20:$B$26,'Activity 10'!Q$20:Q$26,"N/A",0,1)</f>
        <v>N/A</v>
      </c>
      <c r="GX24" s="110" t="str">
        <f>_xlfn.XLOOKUP($E24,'Activity 10'!$B$20:$B$26,'Activity 10'!R$20:R$26,"N/A",0,1)</f>
        <v>N/A</v>
      </c>
      <c r="GY24" s="110" t="str">
        <f>_xlfn.XLOOKUP($E24,'Activity 10'!$B$20:$B$26,'Activity 10'!S$20:S$26,"N/A",0,1)</f>
        <v>N/A</v>
      </c>
      <c r="GZ24" s="110" t="str">
        <f>_xlfn.XLOOKUP($E24,'Activity 10'!$B$20:$B$26,'Activity 10'!T$20:T$26,"N/A",0,1)</f>
        <v>N/A</v>
      </c>
      <c r="HA24" s="110" t="str">
        <f>_xlfn.XLOOKUP($E24,'Activity 10'!$B$20:$B$26,'Activity 10'!U$20:U$26,"N/A",0,1)</f>
        <v>N/A</v>
      </c>
      <c r="HB24" s="110" t="str">
        <f>_xlfn.XLOOKUP($E24,'Activity 10'!$B$20:$B$26,'Activity 10'!V$20:V$26,"N/A",0,1)</f>
        <v>N/A</v>
      </c>
      <c r="HC24" s="110" t="str">
        <f>_xlfn.XLOOKUP($E24,'Activity 10'!$B$30:$B$36,'Activity 10'!E$30:E$36,"N/A",0,1)</f>
        <v>N/A</v>
      </c>
      <c r="HD24" s="110" t="str">
        <f>_xlfn.XLOOKUP($E24,'Activity 10'!$B$30:$B$36,'Activity 10'!F$30:F$36,"N/A",0,1)</f>
        <v>N/A</v>
      </c>
      <c r="HE24" s="110" t="str">
        <f>_xlfn.XLOOKUP($E24,'Activity 10'!$B$30:$B$36,'Activity 10'!G$30:G$36,"N/A",0,1)</f>
        <v>N/A</v>
      </c>
      <c r="HF24" s="110" t="str">
        <f>_xlfn.XLOOKUP($E24,'Activity 10'!$B$30:$B$36,'Activity 10'!H$30:H$36,"N/A",0,1)</f>
        <v>N/A</v>
      </c>
      <c r="HG24" s="110" t="str">
        <f>_xlfn.XLOOKUP($E24,'Activity 10'!$B$30:$B$36,'Activity 10'!I$30:I$36,"N/A",0,1)</f>
        <v>N/A</v>
      </c>
      <c r="HH24" s="110" t="str">
        <f>_xlfn.XLOOKUP($E24,'Activity 10'!$B$30:$B$36,'Activity 10'!J$30:J$36,"N/A",0,1)</f>
        <v>N/A</v>
      </c>
      <c r="HI24" s="110" t="str">
        <f>_xlfn.XLOOKUP($E24,'Activity 10'!$B$30:$B$36,'Activity 10'!K$30:K$36,"N/A",0,1)</f>
        <v>N/A</v>
      </c>
      <c r="HJ24" s="110" t="str">
        <f>_xlfn.XLOOKUP($E24,'Activity 10'!$B$30:$B$36,'Activity 10'!L$30:L$36,"N/A",0,1)</f>
        <v>N/A</v>
      </c>
      <c r="HK24" s="110" t="str">
        <f>_xlfn.XLOOKUP($E24,'Activity 10'!$B$30:$B$36,'Activity 10'!M$30:M$36,"N/A",0,1)</f>
        <v>N/A</v>
      </c>
      <c r="HL24" s="110" t="str">
        <f>_xlfn.XLOOKUP($E24,'Activity 10'!$B$30:$B$36,'Activity 10'!N$30:N$36,"N/A",0,1)</f>
        <v>N/A</v>
      </c>
      <c r="HM24" s="110" t="str">
        <f>_xlfn.XLOOKUP($E24,'Activity 10'!$B$30:$B$36,'Activity 10'!P$30:P$36,"N/A",0,1)</f>
        <v>N/A</v>
      </c>
      <c r="HN24" s="110" t="str">
        <f>_xlfn.XLOOKUP($E24,'Competitive Activity 1'!B$18:B$24,'Competitive Activity 1'!A$18:A$24,"No",0,1)</f>
        <v>No</v>
      </c>
      <c r="HO24" s="110" t="str">
        <f>_xlfn.XLOOKUP($E24,'Competitive Activity 1'!$B$18:$B$24,'Competitive Activity 1'!H$18:H$24,"N/A",0,1)</f>
        <v>N/A</v>
      </c>
      <c r="HP24" s="110" t="str">
        <f>_xlfn.XLOOKUP($E24,'Competitive Activity 1'!$B$18:$B$24,'Competitive Activity 1'!I$18:I$24,"N/A",0,1)</f>
        <v>N/A</v>
      </c>
      <c r="HQ24" s="110" t="str">
        <f>_xlfn.XLOOKUP($E24,'Competitive Activity 1'!$B$18:$B$24,'Competitive Activity 1'!J$18:J$24,"N/A",0,1)</f>
        <v>N/A</v>
      </c>
      <c r="HR24" s="110" t="str">
        <f>_xlfn.XLOOKUP($E24,'Competitive Activity 1'!$B$18:$B$24,'Competitive Activity 1'!K$18:K$24,"N/A",0,1)</f>
        <v>N/A</v>
      </c>
      <c r="HS24" s="110" t="str">
        <f>_xlfn.XLOOKUP($E24,'Competitive Activity 1'!$B$18:$B$24,'Competitive Activity 1'!L$18:L$24,"N/A",0,1)</f>
        <v>N/A</v>
      </c>
      <c r="HT24" s="110" t="str">
        <f>_xlfn.XLOOKUP($E24,'Competitive Activity 1'!$B$18:$B$24,'Competitive Activity 1'!M$18:M$24,"N/A",0,1)</f>
        <v>N/A</v>
      </c>
      <c r="HU24" s="110" t="str">
        <f>_xlfn.XLOOKUP($E24,'Competitive Activity 1'!$B$18:$B$24,'Competitive Activity 1'!N$18:N$24,"N/A",0,1)</f>
        <v>N/A</v>
      </c>
      <c r="HV24" s="110" t="str">
        <f>_xlfn.XLOOKUP($E24,'Competitive Activity 1'!$B$18:$B$24,'Competitive Activity 1'!O$18:O$24,"N/A",0,1)</f>
        <v>N/A</v>
      </c>
      <c r="HW24" s="110" t="str">
        <f>_xlfn.XLOOKUP($E24,'Competitive Activity 1'!$B$18:$B$24,'Competitive Activity 1'!P$18:P$24,"N/A",0,1)</f>
        <v>N/A</v>
      </c>
      <c r="HX24" s="110" t="str">
        <f>_xlfn.XLOOKUP($E24,'Competitive Activity 1'!$B$18:$B$24,'Competitive Activity 1'!Q$18:Q$24,"N/A",0,1)</f>
        <v>N/A</v>
      </c>
      <c r="HY24" s="110" t="str">
        <f>_xlfn.XLOOKUP($E24,'Competitive Activity 1'!$B$18:$B$24,'Competitive Activity 1'!R$18:R$24,"N/A",0,1)</f>
        <v>N/A</v>
      </c>
      <c r="HZ24" s="110" t="str">
        <f>_xlfn.XLOOKUP($E24,'Competitive Activity 1'!$B$18:$B$24,'Competitive Activity 1'!S$18:S$24,"N/A",0,1)</f>
        <v>N/A</v>
      </c>
      <c r="IA24" s="110" t="str">
        <f>_xlfn.XLOOKUP($E24,'Competitive Activity 1'!$B$18:$B$24,'Competitive Activity 1'!T$18:T$24,"N/A",0,1)</f>
        <v>N/A</v>
      </c>
      <c r="IB24" s="110" t="str">
        <f>_xlfn.XLOOKUP($E24,'Competitive Activity 1'!$B$18:$B$24,'Competitive Activity 1'!U$18:U$24,"N/A",0,1)</f>
        <v>N/A</v>
      </c>
      <c r="IC24" s="110" t="str">
        <f>_xlfn.XLOOKUP($E24,'Competitive Activity 1'!$B$28:$B$34,'Competitive Activity 1'!C$28:C$34,"N/A",0,1)</f>
        <v>N/A</v>
      </c>
      <c r="ID24" s="110" t="str">
        <f>_xlfn.XLOOKUP($E24,'Competitive Activity 1'!$B$28:$B$34,'Competitive Activity 1'!D$28:D$34,"N/A",0,1)</f>
        <v>N/A</v>
      </c>
      <c r="IE24" s="110" t="str">
        <f>_xlfn.XLOOKUP($E24,'Competitive Activity 1'!$B$28:$B$34,'Competitive Activity 1'!E$28:E$34,"N/A",0,1)</f>
        <v>N/A</v>
      </c>
      <c r="IF24" s="110" t="str">
        <f>_xlfn.XLOOKUP($E24,'Competitive Activity 1'!$B$28:$B$34,'Competitive Activity 1'!F$28:F$34,"N/A",0,1)</f>
        <v>N/A</v>
      </c>
      <c r="IG24" s="110" t="str">
        <f>_xlfn.XLOOKUP($E24,'Competitive Activity 1'!$B$28:$B$34,'Competitive Activity 1'!G$28:G$34,"N/A",0,1)</f>
        <v>N/A</v>
      </c>
      <c r="IH24" s="110" t="str">
        <f>_xlfn.XLOOKUP($E24,'Competitive Activity 1'!$B$28:$B$34,'Competitive Activity 1'!H$28:H$34,"N/A",0,1)</f>
        <v>N/A</v>
      </c>
      <c r="II24" s="110" t="str">
        <f>_xlfn.XLOOKUP($E24,'Competitive Activity 1'!$B$28:$B$34,'Competitive Activity 1'!I$28:I$34,"N/A",0,1)</f>
        <v>N/A</v>
      </c>
      <c r="IJ24" s="110" t="str">
        <f>_xlfn.XLOOKUP($E24,'Competitive Activity 1'!$B$28:$B$34,'Competitive Activity 1'!J$28:J$34,"N/A",0,1)</f>
        <v>N/A</v>
      </c>
      <c r="IK24" s="110" t="str">
        <f>_xlfn.XLOOKUP($E24,'Competitive Activity 1'!$B$28:$B$34,'Competitive Activity 1'!K$28:K$34,"N/A",0,1)</f>
        <v>N/A</v>
      </c>
      <c r="IL24" s="110" t="str">
        <f>_xlfn.XLOOKUP($E24,'Competitive Activity 1'!$B$28:$B$34,'Competitive Activity 1'!M$28:M$34,"N/A",0,1)</f>
        <v>N/A</v>
      </c>
      <c r="IM24" s="110" t="str">
        <f>_xlfn.XLOOKUP($E24,'Competitive Activity 1'!$B$28:$B$34,'Competitive Activity 1'!N$28:N$34,"N/A",0,1)</f>
        <v>N/A</v>
      </c>
      <c r="IN24" s="110" t="str">
        <f>_xlfn.XLOOKUP($E24,'Competitive Activity 1'!$B$28:$B$34,'Competitive Activity 1'!P$28:P$34,"N/A",0,1)</f>
        <v>N/A</v>
      </c>
      <c r="IO24" s="110" t="str">
        <f>_xlfn.XLOOKUP($E24,'Competitive Activity 2'!$B$20:$B$26,'Competitive Activity 2'!A$20:A$26,"No",0)</f>
        <v>No</v>
      </c>
      <c r="IP24" s="110" t="str">
        <f>_xlfn.XLOOKUP($E24,'Competitive Activity 2'!$B$20:$B$26,'Competitive Activity 2'!L$20:L$26,"N/A",0)</f>
        <v>N/A</v>
      </c>
      <c r="IQ24" s="110" t="str">
        <f>_xlfn.XLOOKUP($E24,'Competitive Activity 2'!$B$20:$B$26,'Competitive Activity 2'!M$20:M$26,"N/A",0)</f>
        <v>N/A</v>
      </c>
      <c r="IR24" s="110" t="str">
        <f>_xlfn.XLOOKUP($E24,'Competitive Activity 2'!$B$20:$B$26,'Competitive Activity 2'!N$20:N$26,"N/A",0)</f>
        <v>N/A</v>
      </c>
      <c r="IS24" s="110" t="str">
        <f>_xlfn.XLOOKUP($E24,'Competitive Activity 2'!$B$20:$B$26,'Competitive Activity 2'!O$20:O$26,"N/A",0)</f>
        <v>N/A</v>
      </c>
      <c r="IT24" s="110" t="str">
        <f>_xlfn.XLOOKUP($E24,'Competitive Activity 2'!$B$20:$B$26,'Competitive Activity 2'!P$20:P$26,"N/A",0)</f>
        <v>N/A</v>
      </c>
      <c r="IU24" s="110" t="str">
        <f>_xlfn.XLOOKUP($E24,'Competitive Activity 2'!$B$20:$B$26,'Competitive Activity 2'!Q$20:Q$26,"N/A",0)</f>
        <v>N/A</v>
      </c>
      <c r="IV24" s="110" t="str">
        <f>_xlfn.XLOOKUP($E24,'Competitive Activity 2'!$B$20:$B$26,'Competitive Activity 2'!R$20:R$26,"N/A",0)</f>
        <v>N/A</v>
      </c>
      <c r="IW24" s="110" t="str">
        <f>_xlfn.XLOOKUP($E24,'Competitive Activity 2'!$B$20:$B$26,'Competitive Activity 2'!S$20:S$26,"N/A",0)</f>
        <v>N/A</v>
      </c>
      <c r="IX24" s="110" t="str">
        <f>_xlfn.XLOOKUP($E24,'Competitive Activity 2'!$B$20:$B$26,'Competitive Activity 2'!T$20:T$26,"N/A",0)</f>
        <v>N/A</v>
      </c>
      <c r="IY24" s="110" t="str">
        <f>_xlfn.XLOOKUP($E24,'Competitive Activity 2'!$B$20:$B$26,'Competitive Activity 2'!U$20:U$26,"N/A",0)</f>
        <v>N/A</v>
      </c>
      <c r="IZ24" s="110" t="str">
        <f>_xlfn.XLOOKUP($E24,'Competitive Activity 2'!$B$30:$B$36,'Competitive Activity 2'!D$30:D$36,"N/A",0)</f>
        <v>N/A</v>
      </c>
      <c r="JA24" s="110" t="str">
        <f>_xlfn.XLOOKUP($E24,'Competitive Activity 2'!$B$30:$B$36,'Competitive Activity 2'!E$30:E$36,"N/A",0)</f>
        <v>N/A</v>
      </c>
      <c r="JB24" s="110" t="str">
        <f>_xlfn.XLOOKUP($E24,'Competitive Activity 2'!$B$30:$B$36,'Competitive Activity 2'!F$30:F$36,"N/A",0)</f>
        <v>N/A</v>
      </c>
      <c r="JC24" s="110" t="str">
        <f>_xlfn.XLOOKUP($E24,'Competitive Activity 2'!$B$30:$B$36,'Competitive Activity 2'!G$30:G$36,"N/A",0)</f>
        <v>N/A</v>
      </c>
      <c r="JD24" s="110" t="str">
        <f>_xlfn.XLOOKUP($E24,'Competitive Activity 2'!$B$30:$B$36,'Competitive Activity 2'!H$30:H$36,"N/A",0)</f>
        <v>N/A</v>
      </c>
      <c r="JE24" s="110" t="str">
        <f>_xlfn.XLOOKUP($E24,'Competitive Activity 2'!$B$30:$B$36,'Competitive Activity 2'!I$30:I$36,"N/A",0)</f>
        <v>N/A</v>
      </c>
      <c r="JF24" s="110" t="str">
        <f>_xlfn.XLOOKUP($E24,'Competitive Activity 2'!$B$30:$B$36,'Competitive Activity 2'!J$30:J$36,"N/A",0)</f>
        <v>N/A</v>
      </c>
      <c r="JG24" s="110" t="str">
        <f>_xlfn.XLOOKUP($E24,'Competitive Activity 2'!$B$30:$B$36,'Competitive Activity 2'!K$30:K$36,"N/A",0)</f>
        <v>N/A</v>
      </c>
      <c r="JH24" s="110" t="str">
        <f>_xlfn.XLOOKUP($E24,'Competitive Activity 2'!$B$30:$B$36,'Competitive Activity 2'!L$30:L$36,"N/A",0)</f>
        <v>N/A</v>
      </c>
      <c r="JI24" s="110" t="str">
        <f>_xlfn.XLOOKUP($E24,'Competitive Activity 2'!$B$30:$B$36,'Competitive Activity 2'!M$30:M$36,"N/A",0)</f>
        <v>N/A</v>
      </c>
      <c r="JJ24" s="110" t="str">
        <f>_xlfn.XLOOKUP($E24,'Competitive Activity 2'!$B$30:$B$36,'Competitive Activity 2'!N$30:N$36,"N/A",0)</f>
        <v>N/A</v>
      </c>
      <c r="JK24" s="110" t="str">
        <f>_xlfn.XLOOKUP($E24,'Competitive Activity 2'!$B$40:$B$46,'Competitive Activity 2'!D$40:D$46,"N/A",0)</f>
        <v>N/A</v>
      </c>
      <c r="JL24" s="110" t="str">
        <f>_xlfn.XLOOKUP($E24,'Competitive Activity 2'!$B$40:$B$46,'Competitive Activity 2'!E$40:E$46,"N/A",0)</f>
        <v>N/A</v>
      </c>
      <c r="JM24" s="110" t="str">
        <f>_xlfn.XLOOKUP($E24,'Competitive Activity 2'!$B$40:$B$46,'Competitive Activity 2'!F$40:F$46,"N/A",0)</f>
        <v>N/A</v>
      </c>
      <c r="JN24" s="110" t="str">
        <f>_xlfn.XLOOKUP($E24,'Competitive Activity 2'!$B$40:$B$46,'Competitive Activity 2'!G$40:G$46,"N/A",0)</f>
        <v>N/A</v>
      </c>
      <c r="JO24" s="110" t="str">
        <f>_xlfn.XLOOKUP($E24,'Competitive Activity 2'!$B$40:$B$46,'Competitive Activity 2'!H$40:H$46,"N/A",0)</f>
        <v>N/A</v>
      </c>
      <c r="JP24" s="110" t="str">
        <f>_xlfn.XLOOKUP($E24,'Competitive Activity 2'!$B$40:$B$46,'Competitive Activity 2'!I$40:I$46,"N/A",0)</f>
        <v>N/A</v>
      </c>
      <c r="JQ24" s="110" t="str">
        <f>_xlfn.XLOOKUP($E24,'Competitive Activity 2'!$B$40:$B$46,'Competitive Activity 2'!J$40:J$46,"N/A",0)</f>
        <v>N/A</v>
      </c>
      <c r="JR24" s="110" t="str">
        <f>_xlfn.XLOOKUP($E24,'Competitive Activity 2'!$B$40:$B$46,'Competitive Activity 2'!K$40:K$46,"N/A",0)</f>
        <v>N/A</v>
      </c>
      <c r="JS24" s="110" t="str">
        <f>_xlfn.XLOOKUP($E24,'Competitive Activity 2'!$B$40:$B$46,'Competitive Activity 2'!M$40:M$46,"N/A",0)</f>
        <v>N/A</v>
      </c>
    </row>
    <row r="25" spans="1:279" s="117" customFormat="1" ht="50.15" customHeight="1" x14ac:dyDescent="0.35">
      <c r="A25" s="110" t="str">
        <f>'1-Cover Sheet'!$C$9</f>
        <v>Select One</v>
      </c>
      <c r="B25" s="110" t="str">
        <f>'1-Cover Sheet'!$F$9</f>
        <v>N/A</v>
      </c>
      <c r="C25" s="110">
        <f>'Summary Sheet'!$D$8</f>
        <v>0</v>
      </c>
      <c r="D25" s="110">
        <f>'Summary Sheet'!$D$10</f>
        <v>0</v>
      </c>
      <c r="E25" s="56">
        <f>'Drop Down Box'!B127</f>
        <v>0</v>
      </c>
      <c r="F25" s="56">
        <f>'Drop Down Box'!C127</f>
        <v>0</v>
      </c>
      <c r="G25" s="56" t="str">
        <f>'Drop Down Box'!D127</f>
        <v>Select One</v>
      </c>
      <c r="H25" s="56" t="str">
        <f>_xlfn.XLOOKUP(E25,'Drop Down Box'!$B$104:$B$187,'Drop Down Box'!$A$104:$A$187,"Unknown",0)</f>
        <v>Activity 1</v>
      </c>
      <c r="I25" s="112" t="str">
        <f>_xlfn.XLOOKUP($E25,'Activity 4'!$B$20:$B$26,'Activity 4'!$J$20:$J$26,"N/A",0)</f>
        <v>N/A</v>
      </c>
      <c r="J25" s="113" t="str">
        <f>_xlfn.XLOOKUP($E25,'Activity 4'!$B$20:$B$26,'Activity 4'!$K$20:$K$26,"N/A",0)</f>
        <v>N/A</v>
      </c>
      <c r="K25" s="112" t="str">
        <f>_xlfn.XLOOKUP(E25,'Activity 4'!B22:B28,'Activity 4'!F22:F28,"N/A",0)</f>
        <v>N/A</v>
      </c>
      <c r="L25" s="119" t="str">
        <f>_xlfn.XLOOKUP($E25,'Activity 4'!B$20:B$26,'Activity 4'!G$20:G$26,"N/A",0)</f>
        <v>N/A</v>
      </c>
      <c r="M25" s="120" t="str">
        <f>_xlfn.XLOOKUP($E25,'Activity 4'!B$20:B$26,'Activity 4'!H$20:H$26,"N/A",0)</f>
        <v>N/A</v>
      </c>
      <c r="N25" s="110" t="str">
        <f>_xlfn.XLOOKUP($E25,'Activity 1'!$B$17:$B$23,'Activity 1'!$A$17:$A$23,"No",0,1)</f>
        <v>No</v>
      </c>
      <c r="O25" s="110" t="str">
        <f>_xlfn.XLOOKUP($E25,'Activity 1'!$B$17:$B$23,'Activity 1'!$H$17:$H$23,"N/A",0,1)</f>
        <v>N/A</v>
      </c>
      <c r="P25" s="110" t="str">
        <f>_xlfn.XLOOKUP($E25,'Activity 1'!$B$17:$B$23,'Activity 1'!I$17:I$23,"N/A",0,1)</f>
        <v>N/A</v>
      </c>
      <c r="Q25" s="115" t="str">
        <f>_xlfn.XLOOKUP($E25,'Activity 1'!$B$17:$B$23,'Activity 1'!J$17:J$23,"N/A",0,1)</f>
        <v>N/A</v>
      </c>
      <c r="R25" s="115" t="str">
        <f>_xlfn.XLOOKUP($E25,'Activity 1'!$B$17:$B$23,'Activity 1'!K$17:K$23,"N/A",0,1)</f>
        <v>N/A</v>
      </c>
      <c r="S25" s="115" t="str">
        <f>_xlfn.XLOOKUP($E25,'Activity 1'!$B$17:$B$23,'Activity 1'!L$17:L$23,"N/A",0,1)</f>
        <v>N/A</v>
      </c>
      <c r="T25" s="115" t="str">
        <f>_xlfn.XLOOKUP($E25,'Activity 1'!$B$17:$B$23,'Activity 1'!M$17:M$23,"N/A",0,1)</f>
        <v>N/A</v>
      </c>
      <c r="U25" s="115" t="str">
        <f>_xlfn.XLOOKUP($E25,'Activity 1'!$B$17:$B$23,'Activity 1'!N$17:N$23,"N/A",0,1)</f>
        <v>N/A</v>
      </c>
      <c r="V25" s="115">
        <f t="shared" si="1"/>
        <v>0</v>
      </c>
      <c r="W25" s="110" t="str">
        <f>_xlfn.XLOOKUP($E25,'Activity 1'!$B$17:$B$23,'Activity 1'!O$17:O$23,"N/A",0,1)</f>
        <v>N/A</v>
      </c>
      <c r="X25" s="110" t="str">
        <f>_xlfn.XLOOKUP($E25,'Activity 1'!$B$17:$B$23,'Activity 1'!P$17:P$23,"N/A",0,1)</f>
        <v>N/A</v>
      </c>
      <c r="Y25" s="110" t="str">
        <f>_xlfn.XLOOKUP($E25,'Activity 1'!$B$17:$B$23,'Activity 1'!Q$17:Q$23,"N/A",0,1)</f>
        <v>N/A</v>
      </c>
      <c r="Z25" s="110" t="str">
        <f>_xlfn.XLOOKUP($E25,'Activity 1'!$B$17:$B$23,'Activity 1'!R$17:R$23,"N/A",0,1)</f>
        <v>N/A</v>
      </c>
      <c r="AA25" s="110" t="str">
        <f>_xlfn.XLOOKUP($E25,'Activity 1'!$B$17:$B$23,'Activity 1'!S$17:S$23,"N/A",0,1)</f>
        <v>N/A</v>
      </c>
      <c r="AB25" s="110" t="str">
        <f>_xlfn.XLOOKUP($E25,'Activity 1'!$B$17:$B$23,'Activity 1'!T$17:T$23,"N/A",0,1)</f>
        <v>N/A</v>
      </c>
      <c r="AC25" s="110" t="str">
        <f>_xlfn.XLOOKUP($E25,'Activity 1'!$B$17:$B$23,'Activity 1'!U$17:U$23,"N/A",0,1)</f>
        <v>N/A</v>
      </c>
      <c r="AD25" s="110" t="str">
        <f>_xlfn.XLOOKUP($E25,'Activity 1'!$B$17:$B$23,'Activity 1'!V$17:V$23,"N/A",0,1)</f>
        <v>N/A</v>
      </c>
      <c r="AE25" s="110" t="str">
        <f>_xlfn.XLOOKUP($E25,'Activity 1'!$B$27:$B$33,'Activity 1'!C$27:C$33,"N/A",0,1)</f>
        <v>N/A</v>
      </c>
      <c r="AF25" s="110" t="str">
        <f>_xlfn.XLOOKUP($E25,'Activity 1'!$B$27:$B$33,'Activity 1'!D$27:D$33,"N/A",0,1)</f>
        <v>N/A</v>
      </c>
      <c r="AG25" s="110" t="str">
        <f>_xlfn.XLOOKUP($E25,'Activity 1'!$B$27:$B$33,'Activity 1'!E$27:E$33,"N/A",0,1)</f>
        <v>N/A</v>
      </c>
      <c r="AH25" s="110" t="str">
        <f>_xlfn.XLOOKUP($E25,'Activity 1'!$B$27:$B$33,'Activity 1'!F$27:F$33,"N/A",0,1)</f>
        <v>N/A</v>
      </c>
      <c r="AI25" s="110" t="str">
        <f>_xlfn.XLOOKUP($E25,'Activity 1'!$B$27:$B$33,'Activity 1'!G$27:G$33,"N/A",0,1)</f>
        <v>N/A</v>
      </c>
      <c r="AJ25" s="110" t="str">
        <f>_xlfn.XLOOKUP($E25,'Activity 1'!$B$27:$B$33,'Activity 1'!H$27:H$33,"N/A",0,1)</f>
        <v>N/A</v>
      </c>
      <c r="AK25" s="110" t="str">
        <f>_xlfn.XLOOKUP($E25,'Activity 1'!$B$27:$B$33,'Activity 1'!I$27:I$33,"N/A",0,1)</f>
        <v>N/A</v>
      </c>
      <c r="AL25" s="110" t="str">
        <f>_xlfn.XLOOKUP($E25,'Activity 1'!$B$27:$B$33,'Activity 1'!J$27:J$33,"N/A",0,1)</f>
        <v>N/A</v>
      </c>
      <c r="AM25" s="110" t="str">
        <f>_xlfn.XLOOKUP($E25,'Activity 1'!$B$27:$B$33,'Activity 1'!K$27:K$33,"N/A",0,1)</f>
        <v>N/A</v>
      </c>
      <c r="AN25" s="110" t="str">
        <f>_xlfn.XLOOKUP($E25,'Activity 1'!$B$27:$B$33,'Activity 1'!L$27:L$33,"N/A",0,1)</f>
        <v>N/A</v>
      </c>
      <c r="AO25" s="110" t="str">
        <f>_xlfn.XLOOKUP($E25,'Activity 1'!$B$27:$B$33,'Activity 1'!M$27:M$33,"N/A",0,1)</f>
        <v>N/A</v>
      </c>
      <c r="AP25" s="110" t="str">
        <f>_xlfn.XLOOKUP($E25,'Activity 1'!$B$27:$B$33,'Activity 1'!O$27:O$33,"N/A",0,1)</f>
        <v>N/A</v>
      </c>
      <c r="AQ25" s="110" t="str">
        <f>_xlfn.XLOOKUP($E25,'Activity 1'!$B$27:$B$33,'Activity 1'!Q$27:Q$33,"N/A",0,1)</f>
        <v>N/A</v>
      </c>
      <c r="AR25" s="110" t="str">
        <f>_xlfn.XLOOKUP($E25,'Activity 2'!$B$20:$B$26,'Activity 2'!$A$20:$A$26,"No",0,1)</f>
        <v>No</v>
      </c>
      <c r="AS25" s="110" t="str">
        <f>_xlfn.XLOOKUP($E25,'Activity 2'!B$20:B$26,'Activity 2'!H$20:H$26,"N/A",0)</f>
        <v>N/A</v>
      </c>
      <c r="AT25" s="110" t="str">
        <f>_xlfn.XLOOKUP($E25,'Activity 2'!C$20:C$26,'Activity 2'!I$20:I$26,"N/A",0)</f>
        <v>N/A</v>
      </c>
      <c r="AU25" s="110" t="str">
        <f>_xlfn.XLOOKUP($E25,'Activity 2'!D$20:D$26,'Activity 2'!J$20:J$26,"N/A",0)</f>
        <v>N/A</v>
      </c>
      <c r="AV25" s="110" t="str">
        <f>_xlfn.XLOOKUP($E25,'Activity 2'!E$20:E$26,'Activity 2'!K$20:K$26,"N/A",0)</f>
        <v>N/A</v>
      </c>
      <c r="AW25" s="110" t="str">
        <f>_xlfn.XLOOKUP($E25,'Activity 2'!F$20:F$26,'Activity 2'!L$20:L$26,"N/A",0)</f>
        <v>N/A</v>
      </c>
      <c r="AX25" s="110" t="str">
        <f>_xlfn.XLOOKUP($E25,'Activity 2'!G$20:G$26,'Activity 2'!M$20:M$26,"N/A",0)</f>
        <v>N/A</v>
      </c>
      <c r="AY25" s="110" t="str">
        <f>_xlfn.XLOOKUP($E25,'Activity 2'!H$20:H$26,'Activity 2'!N$20:N$26,"N/A",0)</f>
        <v>N/A</v>
      </c>
      <c r="AZ25" s="110" t="str">
        <f>_xlfn.XLOOKUP($E25,'Activity 2'!I$20:I$26,'Activity 2'!O$20:O$26,"N/A",0)</f>
        <v>N/A</v>
      </c>
      <c r="BA25" s="110" t="str">
        <f>_xlfn.XLOOKUP($E25,'Activity 2'!J$20:J$26,'Activity 2'!P$20:P$26,"N/A",0)</f>
        <v>N/A</v>
      </c>
      <c r="BB25" s="110" t="str">
        <f>_xlfn.XLOOKUP($E25,'Activity 2'!K$20:K$26,'Activity 2'!Q$20:Q$26,"N/A",0)</f>
        <v>N/A</v>
      </c>
      <c r="BC25" s="110" t="str">
        <f>_xlfn.XLOOKUP($E25,'Activity 2'!L$20:L$26,'Activity 2'!R$20:R$26,"N/A",0)</f>
        <v>N/A</v>
      </c>
      <c r="BD25" s="110" t="str">
        <f>_xlfn.XLOOKUP($E25,'Activity 2'!M$20:M$26,'Activity 2'!S$20:S$26,"N/A",0)</f>
        <v>N/A</v>
      </c>
      <c r="BE25" s="110" t="str">
        <f>_xlfn.XLOOKUP($E25,'Activity 2'!N$20:N$26,'Activity 2'!T$20:T$26,"N/A",0)</f>
        <v>N/A</v>
      </c>
      <c r="BF25" s="110" t="str">
        <f>_xlfn.XLOOKUP($E25,'Activity 2'!O$20:O$26,'Activity 2'!U$20:U$26,"N/A",0)</f>
        <v>N/A</v>
      </c>
      <c r="BG25" s="110" t="str">
        <f>_xlfn.XLOOKUP($E25,'Activity 2'!P$20:P$26,'Activity 2'!V$20:V$26,"N/A",0)</f>
        <v>N/A</v>
      </c>
      <c r="BH25" s="110" t="str">
        <f>_xlfn.XLOOKUP($E25,'Activity 2'!$B$30:$B$36,'Activity 2'!C$30:C$36,"N/A",0,1)</f>
        <v>N/A</v>
      </c>
      <c r="BI25" s="42" t="str">
        <f>_xlfn.XLOOKUP($E25,'Activity 2'!$B$30:$B$36,'Activity 2'!D$30:D$36,"N/A",0,1)</f>
        <v>N/A</v>
      </c>
      <c r="BJ25" s="110" t="str">
        <f>_xlfn.XLOOKUP($E25,'Activity 2'!$B$30:$B$36,'Activity 2'!E$30:E$36,"N/A",0,1)</f>
        <v>N/A</v>
      </c>
      <c r="BK25" s="110" t="str">
        <f>_xlfn.XLOOKUP($E25,'Activity 2'!$B$30:$B$36,'Activity 2'!F$30:F$36,"N/A",0,1)</f>
        <v>N/A</v>
      </c>
      <c r="BL25" s="110" t="str">
        <f>_xlfn.XLOOKUP($E25,'Activity 2'!$B$30:$B$36,'Activity 2'!G$30:G$36,"N/A",0,1)</f>
        <v>N/A</v>
      </c>
      <c r="BM25" s="110" t="str">
        <f>_xlfn.XLOOKUP($E25,'Activity 2'!$B$30:$B$36,'Activity 2'!H$30:H$36,"N/A",0,1)</f>
        <v>N/A</v>
      </c>
      <c r="BN25" s="110" t="str">
        <f>_xlfn.XLOOKUP($E25,'Activity 2'!$B$30:$B$36,'Activity 2'!I$30:I$36,"N/A",0,1)</f>
        <v>N/A</v>
      </c>
      <c r="BO25" s="110" t="str">
        <f>_xlfn.XLOOKUP($E25,'Activity 2'!$B$30:$B$36,'Activity 2'!J$30:J$36,"N/A",0,1)</f>
        <v>N/A</v>
      </c>
      <c r="BP25" s="110" t="str">
        <f>_xlfn.XLOOKUP($E25,'Activity 2'!$B$30:$B$36,'Activity 2'!K$30:K$36,"N/A",0,1)</f>
        <v>N/A</v>
      </c>
      <c r="BQ25" s="110" t="str">
        <f>_xlfn.XLOOKUP($E25,'Activity 2'!$B$30:$B$36,'Activity 2'!L$30:L$36,"N/A",0,1)</f>
        <v>N/A</v>
      </c>
      <c r="BR25" s="110" t="str">
        <f>_xlfn.XLOOKUP($E25,'Activity 2'!$B$30:$B$36,'Activity 2'!M$30:M$36,"N/A",0,1)</f>
        <v>N/A</v>
      </c>
      <c r="BS25" s="110" t="str">
        <f>_xlfn.XLOOKUP($E25,'Activity 2'!$B$30:$B$36,'Activity 2'!O$30:O$36,"N/A",0,1)</f>
        <v>N/A</v>
      </c>
      <c r="BT25" s="110" t="str">
        <f>_xlfn.XLOOKUP($E25,'Activity 2'!$B$30:$B$36,'Activity 2'!Q$30:Q$36,"N/A",0,1)</f>
        <v>N/A</v>
      </c>
      <c r="BU25" s="118"/>
      <c r="BV25" s="277" t="str">
        <f>_xlfn.XLOOKUP($E25,'Activity 3'!$B$20:$B$26,'Activity 3'!K$20:K$26,"N/A",0,1)</f>
        <v>N/A</v>
      </c>
      <c r="BW25" s="277" t="str">
        <f>_xlfn.XLOOKUP($E25,'Activity 3'!$B$20:$B$26,'Activity 3'!L$20:L$26,"N/A",0,1)</f>
        <v>N/A</v>
      </c>
      <c r="BX25" s="277" t="str">
        <f>_xlfn.XLOOKUP($E25,'Activity 3'!$B$20:$B$26,'Activity 3'!M$20:M$26,"N/A",0,1)</f>
        <v>N/A</v>
      </c>
      <c r="BY25" s="277" t="str">
        <f>_xlfn.XLOOKUP($E25,'Activity 3'!$B$20:$B$26,'Activity 3'!N$20:N$26,"N/A",0,1)</f>
        <v>N/A</v>
      </c>
      <c r="BZ25" s="277" t="str">
        <f>_xlfn.XLOOKUP($E25,'Activity 3'!$B$20:$B$26,'Activity 3'!O$20:O$26,"N/A",0,1)</f>
        <v>N/A</v>
      </c>
      <c r="CA25" s="277" t="str">
        <f>_xlfn.XLOOKUP($E25,'Activity 3'!$B$20:$B$26,'Activity 3'!R$20:R$26,"N/A",0,1)</f>
        <v>N/A</v>
      </c>
      <c r="CB25" s="110" t="str">
        <f>_xlfn.XLOOKUP($E25,'Activity 4'!$B$20:$B$26,'Activity 4'!$A$20:$A$26,"No",0,1)</f>
        <v>No</v>
      </c>
      <c r="CC25" s="110" t="str">
        <f>_xlfn.XLOOKUP($E25,'Activity 4'!$B$20:$B$26,'Activity 4'!L$20:L$26,"N/A",0,1)</f>
        <v>N/A</v>
      </c>
      <c r="CD25" s="110" t="str">
        <f>_xlfn.XLOOKUP($E25,'Activity 4'!$B$20:$B$26,'Activity 4'!I$20:I$26,"N/A",0,1)</f>
        <v>N/A</v>
      </c>
      <c r="CE25" s="110" t="str">
        <f>_xlfn.XLOOKUP($E25,'Activity 4'!$B$20:$B$26,'Activity 4'!M$20:M$26,"N/A",0,1)</f>
        <v>N/A</v>
      </c>
      <c r="CF25" s="110" t="str">
        <f>_xlfn.XLOOKUP($E25,'Activity 5'!$B$16:$B$22,'Activity 5'!$A$16:$A$22,"No",0,1)</f>
        <v>No</v>
      </c>
      <c r="CG25" s="110" t="str">
        <f>_xlfn.XLOOKUP($E25,'Activity 5'!$B$16:$B$22,'Activity 5'!J$16:J$22,"N/A",0,1)</f>
        <v>N/A</v>
      </c>
      <c r="CH25" s="110" t="str">
        <f>_xlfn.XLOOKUP($E25,'Activity 5'!$B$16:$B$22,'Activity 5'!K$16:K$22,"N/A",0,1)</f>
        <v>N/A</v>
      </c>
      <c r="CI25" s="110" t="str">
        <f>_xlfn.XLOOKUP($E25,'Activity 5'!$B$16:$B$22,'Activity 5'!N$16:N$22,"N/A",0,1)</f>
        <v>N/A</v>
      </c>
      <c r="CJ25" s="110" t="str">
        <f>_xlfn.XLOOKUP($E25,'Activity 5'!$B$16:$B$22,'Activity 5'!O$16:O$22,"N/A",0,1)</f>
        <v>N/A</v>
      </c>
      <c r="CK25" s="110" t="str">
        <f>_xlfn.XLOOKUP($E25,'Activity 5'!$B$16:$B$22,'Activity 5'!P$16:P$22,"N/A",0,1)</f>
        <v>N/A</v>
      </c>
      <c r="CL25" s="110" t="str">
        <f>_xlfn.XLOOKUP($E25,'Activity 5'!$B$16:$B$22,'Activity 5'!Q$16:Q$22,"N/A",0,1)</f>
        <v>N/A</v>
      </c>
      <c r="CM25" s="110" t="str">
        <f>_xlfn.XLOOKUP($E25,'Activity 5'!$B$16:$B$22,'Activity 5'!R$16:R$22,"N/A",0,1)</f>
        <v>N/A</v>
      </c>
      <c r="CN25" s="110" t="str">
        <f>_xlfn.XLOOKUP($E25,'Activity 6'!$B$21:$B$27,'Activity 6'!A$21:A$27,"No",0,1)</f>
        <v>No</v>
      </c>
      <c r="CO25" s="110" t="str">
        <f>_xlfn.XLOOKUP($E25,'Activity 6'!$B$21:$B$27,'Activity 6'!K$21:K$27,"N/A",0,1)</f>
        <v>N/A</v>
      </c>
      <c r="CP25" s="110" t="str">
        <f>_xlfn.XLOOKUP($E25,'Activity 6'!$B$21:$B$27,'Activity 6'!L$21:L$27,"N/A",0,1)</f>
        <v>N/A</v>
      </c>
      <c r="CQ25" s="110" t="str">
        <f>_xlfn.XLOOKUP($E25,'Activity 6'!$B$21:$B$27,'Activity 6'!M$21:M$27,"N/A",0,1)</f>
        <v>N/A</v>
      </c>
      <c r="CR25" s="110" t="str">
        <f>_xlfn.XLOOKUP($E25,'Activity 6'!$B$21:$B$27,'Activity 6'!N$21:N$27,"N/A",0,1)</f>
        <v>N/A</v>
      </c>
      <c r="CS25" s="110" t="str">
        <f>_xlfn.XLOOKUP($E25,'Activity 6'!$B$21:$B$27,'Activity 6'!O$21:O$27,"N/A",0,1)</f>
        <v>N/A</v>
      </c>
      <c r="CT25" s="110" t="str">
        <f>_xlfn.XLOOKUP($E25,'Activity 6'!$B$21:$B$27,'Activity 6'!P$21:P$27,"N/A",0,1)</f>
        <v>N/A</v>
      </c>
      <c r="CU25" s="110" t="str">
        <f>_xlfn.XLOOKUP($E25,'Activity 6'!$B$21:$B$27,'Activity 6'!Q$21:Q$27,"N/A",0,1)</f>
        <v>N/A</v>
      </c>
      <c r="CV25" s="110" t="str">
        <f>_xlfn.XLOOKUP($E25,'Activity 6'!$B$21:$B$27,'Activity 6'!R$21:R$27,"N/A",0,1)</f>
        <v>N/A</v>
      </c>
      <c r="CW25" s="110" t="str">
        <f>_xlfn.XLOOKUP($E25,'Activity 6'!$B$21:$B$27,'Activity 6'!S$21:S$27,"N/A",0,1)</f>
        <v>N/A</v>
      </c>
      <c r="CX25" s="110" t="str">
        <f>_xlfn.XLOOKUP($E25,'Activity 6'!$B$21:$B$27,'Activity 6'!T$21:T$27,"N/A",0,1)</f>
        <v>N/A</v>
      </c>
      <c r="CY25" s="110" t="str">
        <f>_xlfn.XLOOKUP($E25,'Activity 6'!$B$21:$B$27,'Activity 6'!U$21:U$27,"N/A",0,1)</f>
        <v>N/A</v>
      </c>
      <c r="CZ25" s="110" t="str">
        <f>_xlfn.XLOOKUP($E25,'Activity 6'!$B$36:$B$42,'Activity 6'!C$36:C$42,"N/A",0,1)</f>
        <v>N/A</v>
      </c>
      <c r="DA25" s="110" t="str">
        <f>_xlfn.XLOOKUP($E25,'Activity 6'!$B$36:$B$42,'Activity 6'!D$36:D$42,"N/A",0,1)</f>
        <v>N/A</v>
      </c>
      <c r="DB25" s="110" t="str">
        <f>_xlfn.XLOOKUP($E25,'Activity 6'!$B$36:$B$42,'Activity 6'!E$36:E$42,"N/A",0,1)</f>
        <v>N/A</v>
      </c>
      <c r="DC25" s="110" t="str">
        <f>_xlfn.XLOOKUP($E25,'Activity 6'!$B$36:$B$42,'Activity 6'!F$36:F$42,"N/A",0,1)</f>
        <v>N/A</v>
      </c>
      <c r="DD25" s="110" t="str">
        <f>_xlfn.XLOOKUP($E25,'Activity 6'!$B$36:$B$42,'Activity 6'!G$36:G$42,"N/A",0,1)</f>
        <v>N/A</v>
      </c>
      <c r="DE25" s="110" t="str">
        <f>_xlfn.XLOOKUP($E25,'Activity 6'!$B$36:$B$42,'Activity 6'!H$36:H$42,"N/A",0,1)</f>
        <v>N/A</v>
      </c>
      <c r="DF25" s="110" t="str">
        <f>_xlfn.XLOOKUP($E25,'Activity 6'!$B$36:$B$42,'Activity 6'!I$36:I$42,"N/A",0,1)</f>
        <v>N/A</v>
      </c>
      <c r="DG25" s="110" t="str">
        <f>_xlfn.XLOOKUP($E25,'Activity 6'!$B$36:$B$42,'Activity 6'!J$36:J$42,"N/A",0,1)</f>
        <v>N/A</v>
      </c>
      <c r="DH25" s="110" t="str">
        <f>_xlfn.XLOOKUP($E25,'Activity 6'!$B$36:$B$42,'Activity 6'!K$36:K$42,"N/A",0,1)</f>
        <v>N/A</v>
      </c>
      <c r="DI25" s="110" t="str">
        <f>_xlfn.XLOOKUP($E25,'Activity 6'!$B$36:$B$42,'Activity 6'!L$36:L$42,"N/A",0,1)</f>
        <v>N/A</v>
      </c>
      <c r="DJ25" s="110" t="str">
        <f>_xlfn.XLOOKUP($E25,'Activity 6'!$B$36:$B$42,'Activity 6'!M$36:M$42,"N/A",0,1)</f>
        <v>N/A</v>
      </c>
      <c r="DK25" s="110" t="str">
        <f>_xlfn.XLOOKUP($E25,'Activity 6'!$B$36:$B$42,'Activity 6'!N$36:N$42,"N/A",0,1)</f>
        <v>N/A</v>
      </c>
      <c r="DL25" s="110" t="str">
        <f>_xlfn.XLOOKUP($E25,'Activity 6'!$B$46:$B$52,'Activity 6'!C$46:C$52,"N/A",0,1)</f>
        <v>N/A</v>
      </c>
      <c r="DM25" s="110" t="str">
        <f>_xlfn.XLOOKUP($E25,'Activity 6'!$B$46:$B$52,'Activity 6'!D$46:D$52,"N/A",0,1)</f>
        <v>N/A</v>
      </c>
      <c r="DN25" s="110" t="str">
        <f>_xlfn.XLOOKUP($E25,'Activity 6'!$B$46:$B$52,'Activity 6'!E$46:E$52,"N/A",0,1)</f>
        <v>N/A</v>
      </c>
      <c r="DO25" s="110" t="str">
        <f>_xlfn.XLOOKUP($E25,'Activity 6'!$B$46:$B$52,'Activity 6'!F$46:F$52,"N/A",0,1)</f>
        <v>N/A</v>
      </c>
      <c r="DP25" s="110" t="str">
        <f>_xlfn.XLOOKUP($E25,'Activity 6'!$B$46:$B$52,'Activity 6'!G$46:G$52,"N/A",0,1)</f>
        <v>N/A</v>
      </c>
      <c r="DQ25" s="110" t="str">
        <f>_xlfn.XLOOKUP($E25,'Activity 6'!$B$46:$B$52,'Activity 6'!H$46:H$52,"N/A",0,1)</f>
        <v>N/A</v>
      </c>
      <c r="DR25" s="110" t="str">
        <f>_xlfn.XLOOKUP($E25,'Activity 6'!$B$46:$B$52,'Activity 6'!I$46:I$52,"N/A",0,1)</f>
        <v>N/A</v>
      </c>
      <c r="DS25" s="110" t="str">
        <f>_xlfn.XLOOKUP($E25,'Activity 6'!$B$46:$B$52,'Activity 6'!J$46:J$52,"N/A",0,1)</f>
        <v>N/A</v>
      </c>
      <c r="DT25" s="110" t="str">
        <f>_xlfn.XLOOKUP($E25,'Activity 6'!$B$46:$B$52,'Activity 6'!K$46:K$52,"N/A",0,1)</f>
        <v>N/A</v>
      </c>
      <c r="DU25" s="110" t="str">
        <f>_xlfn.XLOOKUP($E25,'Activity 6'!$B$46:$B$52,'Activity 6'!M$46:M$52,"N/A",0,1)</f>
        <v>N/A</v>
      </c>
      <c r="DV25" s="110" t="str">
        <f>_xlfn.XLOOKUP($E25,'Activity 7'!$B$20:$B$26,'Activity 7'!$A$20:$A$26,"No",0,1)</f>
        <v>No</v>
      </c>
      <c r="DW25" s="110" t="str">
        <f>_xlfn.XLOOKUP($E25,'Activity 7'!$B$20:$B$26,'Activity 7'!M$20:M$26,"N/A",0,1)</f>
        <v>N/A</v>
      </c>
      <c r="DX25" s="110" t="str">
        <f>_xlfn.XLOOKUP($E25,'Activity 7'!$B$20:$B$26,'Activity 7'!K$20:K$26,"N/A",0,1)</f>
        <v>N/A</v>
      </c>
      <c r="DY25" s="110" t="str">
        <f>_xlfn.XLOOKUP($E25,'Activity 7'!$B$20:$B$26,'Activity 7'!N$20:N$26,"N/A",0,1)</f>
        <v>N/A</v>
      </c>
      <c r="DZ25" s="110" t="str">
        <f>_xlfn.XLOOKUP($E25,'Activity 7'!$B$20:$B$26,'Activity 7'!O$20:O$26,"N/A",0,1)</f>
        <v>N/A</v>
      </c>
      <c r="EA25" s="110" t="str">
        <f>_xlfn.XLOOKUP($E25,'Activity 7'!$B$20:$B$26,'Activity 7'!P$20:P$26,"N/A",0,1)</f>
        <v>N/A</v>
      </c>
      <c r="EB25" s="110" t="str">
        <f>_xlfn.XLOOKUP($E25,'Activity 7'!$B$20:$B$26,'Activity 7'!Q$20:Q$26,"N/A",0,1)</f>
        <v>N/A</v>
      </c>
      <c r="EC25" s="110" t="str">
        <f>_xlfn.XLOOKUP($E25,'Activity 7'!$B$20:$B$26,'Activity 7'!R$20:R$26,"N/A",0,1)</f>
        <v>N/A</v>
      </c>
      <c r="ED25" s="110" t="str">
        <f>_xlfn.XLOOKUP($E25,'Activity 7'!$B$20:$B$26,'Activity 7'!S$20:S$26,"N/A",0,1)</f>
        <v>N/A</v>
      </c>
      <c r="EE25" s="110" t="str">
        <f>_xlfn.XLOOKUP($E25,'Activity 7'!$B$20:$B$26,'Activity 7'!T$20:T$26,"N/A",0,1)</f>
        <v>N/A</v>
      </c>
      <c r="EF25" s="110" t="str">
        <f>_xlfn.XLOOKUP($E25,'Activity 7'!$B$20:$B$26,'Activity 7'!U$20:U$26,"N/A",0,1)</f>
        <v>N/A</v>
      </c>
      <c r="EG25" s="110" t="str">
        <f>_xlfn.XLOOKUP($E25,'Activity 7'!$B$20:$B$26,'Activity 7'!V$20:V$26,"N/A",0,1)</f>
        <v>N/A</v>
      </c>
      <c r="EH25" s="110" t="str">
        <f>_xlfn.XLOOKUP($E25,'Activity 7'!$B$30:$B$36,'Activity 7'!E$30:E$36,"N/A",0,1)</f>
        <v>N/A</v>
      </c>
      <c r="EI25" s="110" t="str">
        <f>_xlfn.XLOOKUP($E25,'Activity 7'!$B$30:$B$36,'Activity 7'!G$30:G$36,"N/A",0,1)</f>
        <v>N/A</v>
      </c>
      <c r="EJ25" s="110" t="str">
        <f>_xlfn.XLOOKUP($E25,'Activity 7'!$B$30:$B$36,'Activity 7'!I$30:I$36,"N/A",0,1)</f>
        <v>N/A</v>
      </c>
      <c r="EK25" s="110" t="str">
        <f>_xlfn.XLOOKUP($E25,'Activity 7'!$B$30:$B$36,'Activity 7'!J$30:J$36,"N/A",0,1)</f>
        <v>N/A</v>
      </c>
      <c r="EL25" s="110" t="str">
        <f>_xlfn.XLOOKUP($E25,'Activity 7'!$B$30:$B$36,'Activity 7'!K$30:K$36,"N/A",0,1)</f>
        <v>N/A</v>
      </c>
      <c r="EM25" s="110" t="str">
        <f>_xlfn.XLOOKUP($E25,'Activity 7'!$B$30:$B$36,'Activity 7'!L$30:L$36,"N/A",0,1)</f>
        <v>N/A</v>
      </c>
      <c r="EN25" s="110" t="str">
        <f>_xlfn.XLOOKUP($E25,'Activity 7'!$B$30:$B$36,'Activity 7'!M$30:M$36,"N/A",0,1)</f>
        <v>N/A</v>
      </c>
      <c r="EO25" s="110" t="str">
        <f>_xlfn.XLOOKUP($E25,'Activity 7'!$B$30:$B$36,'Activity 7'!N$30:N$36,"N/A",0,1)</f>
        <v>N/A</v>
      </c>
      <c r="EP25" s="110" t="str">
        <f>_xlfn.XLOOKUP($E25,'Activity 7'!$B$30:$B$36,'Activity 7'!P$30:P$36,"N/A",0,1)</f>
        <v>N/A</v>
      </c>
      <c r="EQ25" s="110" t="str">
        <f>_xlfn.XLOOKUP($E25,'Activity 8'!$B$20:$B$26,'Activity 8'!A$20:A$26,"No",0,1)</f>
        <v>No</v>
      </c>
      <c r="ER25" s="110" t="str">
        <f>_xlfn.XLOOKUP($E25,'Activity 8'!$B$20:$B$26,'Activity 8'!I$20:I$26,"N/A",0,1)</f>
        <v>N/A</v>
      </c>
      <c r="ES25" s="110" t="str">
        <f>_xlfn.XLOOKUP($E25,'Activity 8'!$B$20:$B$26,'Activity 8'!J$20:J$26,"N/A",0,1)</f>
        <v>N/A</v>
      </c>
      <c r="ET25" s="110" t="str">
        <f>_xlfn.XLOOKUP($E25,'Activity 8'!$B$20:$B$26,'Activity 8'!K$20:K$26,"N/A",0,1)</f>
        <v>N/A</v>
      </c>
      <c r="EU25" s="110" t="str">
        <f>_xlfn.XLOOKUP($E25,'Activity 8'!$B$20:$B$26,'Activity 8'!L$20:L$26,"N/A",0,1)</f>
        <v>N/A</v>
      </c>
      <c r="EV25" s="110" t="str">
        <f>_xlfn.XLOOKUP($E25,'Activity 8'!$B$20:$B$26,'Activity 8'!M$20:M$26,"N/A",0,1)</f>
        <v>N/A</v>
      </c>
      <c r="EW25" s="110" t="str">
        <f>_xlfn.XLOOKUP($E25,'Activity 8'!$B$20:$B$26,'Activity 8'!N$20:N$26,"N/A",0,1)</f>
        <v>N/A</v>
      </c>
      <c r="EX25" s="110" t="str">
        <f>_xlfn.XLOOKUP($E25,'Activity 8'!$B$20:$B$26,'Activity 8'!O$20:O$26,"N/A",0,1)</f>
        <v>N/A</v>
      </c>
      <c r="EY25" s="110" t="str">
        <f>_xlfn.XLOOKUP($E25,'Activity 8'!$B$20:$B$26,'Activity 8'!P$20:P$26,"N/A",0,1)</f>
        <v>N/A</v>
      </c>
      <c r="EZ25" s="110" t="str">
        <f>_xlfn.XLOOKUP($E25,'Activity 8'!$B$20:$B$26,'Activity 8'!Q$20:Q$26,"N/A",0,1)</f>
        <v>N/A</v>
      </c>
      <c r="FA25" s="110" t="str">
        <f>_xlfn.XLOOKUP($E25,'Activity 8'!$B$20:$B$26,'Activity 8'!R$20:R$26,"N/A",0,1)</f>
        <v>N/A</v>
      </c>
      <c r="FB25" s="110" t="str">
        <f>_xlfn.XLOOKUP($E25,'Activity 8'!$B$20:$B$26,'Activity 8'!S$20:S$26,"N/A",0,1)</f>
        <v>N/A</v>
      </c>
      <c r="FC25" s="110" t="str">
        <f>_xlfn.XLOOKUP($E25,'Activity 8'!$B$20:$B$26,'Activity 8'!T$20:T$26,"N/A",0,1)</f>
        <v>N/A</v>
      </c>
      <c r="FD25" s="110" t="str">
        <f>_xlfn.XLOOKUP($E25,'Activity 8'!$B$20:$B$26,'Activity 8'!U$20:U$26,"N/A",0,1)</f>
        <v>N/A</v>
      </c>
      <c r="FE25" s="110" t="str">
        <f>_xlfn.XLOOKUP($E25,'Activity 8'!$B$20:$B$26,'Activity 8'!V$20:V$26,"N/A",0,1)</f>
        <v>N/A</v>
      </c>
      <c r="FF25" s="116" t="str">
        <f>_xlfn.XLOOKUP($E25,'Activity 8'!$B$30:$B$36,'Activity 8'!D$30:D$36,"N/A",0,1)</f>
        <v>N/A</v>
      </c>
      <c r="FG25" s="116" t="str">
        <f>_xlfn.XLOOKUP($E25,'Activity 8'!$B$30:$B$36,'Activity 8'!E$30:E$36,"N/A",0,1)</f>
        <v>N/A</v>
      </c>
      <c r="FH25" s="116" t="str">
        <f>_xlfn.XLOOKUP($E25,'Activity 8'!$B$30:$B$36,'Activity 8'!F$30:F$36,"N/A",0,1)</f>
        <v>N/A</v>
      </c>
      <c r="FI25" s="116" t="str">
        <f>_xlfn.XLOOKUP($E25,'Activity 8'!$B$30:$B$36,'Activity 8'!G$30:G$36,"N/A",0,1)</f>
        <v>N/A</v>
      </c>
      <c r="FJ25" s="116" t="str">
        <f>_xlfn.XLOOKUP($E25,'Activity 8'!$B$30:$B$36,'Activity 8'!H$30:H$36,"N/A",0,1)</f>
        <v>N/A</v>
      </c>
      <c r="FK25" s="116" t="str">
        <f>_xlfn.XLOOKUP($E25,'Activity 8'!$B$30:$B$36,'Activity 8'!I$30:I$36,"N/A",0,1)</f>
        <v>N/A</v>
      </c>
      <c r="FL25" s="116" t="str">
        <f>_xlfn.XLOOKUP($E25,'Activity 8'!$B$30:$B$36,'Activity 8'!J$30:J$36,"N/A",0,1)</f>
        <v>N/A</v>
      </c>
      <c r="FM25" s="116" t="str">
        <f>_xlfn.XLOOKUP($E25,'Activity 8'!$B$30:$B$36,'Activity 8'!K$30:K$36,"N/A",0,1)</f>
        <v>N/A</v>
      </c>
      <c r="FN25" s="116" t="str">
        <f>_xlfn.XLOOKUP($E25,'Activity 8'!$B$30:$B$36,'Activity 8'!L$30:L$36,"N/A",0,1)</f>
        <v>N/A</v>
      </c>
      <c r="FO25" s="116" t="str">
        <f>_xlfn.XLOOKUP($E25,'Activity 8'!$B$30:$B$36,'Activity 8'!M$30:M$36,"N/A",0,1)</f>
        <v>N/A</v>
      </c>
      <c r="FP25" s="116" t="str">
        <f>_xlfn.XLOOKUP($E25,'Activity 8'!$B$30:$B$36,'Activity 8'!N$30:N$36,"N/A",0,1)</f>
        <v>N/A</v>
      </c>
      <c r="FQ25" s="116" t="str">
        <f>_xlfn.XLOOKUP($E25,'Activity 8'!$B$30:$B$36,'Activity 8'!P$30:P$36,"N/A",0,1)</f>
        <v>N/A</v>
      </c>
      <c r="FR25" s="110" t="str">
        <f>_xlfn.XLOOKUP(E25,'Activity 9'!$B$20:$B$26,'Activity 9'!$A$20:$A$26,"No",0,1)</f>
        <v>No</v>
      </c>
      <c r="FS25" s="110" t="str">
        <f>_xlfn.XLOOKUP($E25,'Activity 9'!$B$20:$B$26,'Activity 9'!J$20:J$26,"N/A",0,1)</f>
        <v>N/A</v>
      </c>
      <c r="FT25" s="110" t="str">
        <f>_xlfn.XLOOKUP($E25,'Activity 9'!$B$20:$B$26,'Activity 9'!K$20:K$26,"N/A",0,1)</f>
        <v>N/A</v>
      </c>
      <c r="FU25" s="110" t="str">
        <f>_xlfn.XLOOKUP($E25,'Activity 9'!$B$20:$B$26,'Activity 9'!L$20:L$26,"N/A",0,1)</f>
        <v>N/A</v>
      </c>
      <c r="FV25" s="110" t="str">
        <f>_xlfn.XLOOKUP($E25,'Activity 9'!$B$20:$B$26,'Activity 9'!M$20:M$26,"N/A",0,1)</f>
        <v>N/A</v>
      </c>
      <c r="FW25" s="110" t="str">
        <f>_xlfn.XLOOKUP($E25,'Activity 9'!$B$20:$B$26,'Activity 9'!N$20:N$26,"N/A",0,1)</f>
        <v>N/A</v>
      </c>
      <c r="FX25" s="110" t="str">
        <f>_xlfn.XLOOKUP($E25,'Activity 9'!$B$20:$B$26,'Activity 9'!O$20:O$26,"N/A",0,1)</f>
        <v>N/A</v>
      </c>
      <c r="FY25" s="110" t="str">
        <f>_xlfn.XLOOKUP($E25,'Activity 9'!$B$20:$B$26,'Activity 9'!P$20:P$26,"N/A",0,1)</f>
        <v>N/A</v>
      </c>
      <c r="FZ25" s="110" t="str">
        <f>_xlfn.XLOOKUP($E25,'Activity 9'!$B$20:$B$26,'Activity 9'!Q$20:Q$26,"N/A",0,1)</f>
        <v>N/A</v>
      </c>
      <c r="GA25" s="110" t="str">
        <f>_xlfn.XLOOKUP($E25,'Activity 9'!$B$20:$B$26,'Activity 9'!R$20:R$26,"N/A",0,1)</f>
        <v>N/A</v>
      </c>
      <c r="GB25" s="110" t="str">
        <f>_xlfn.XLOOKUP($E25,'Activity 9'!$B$20:$B$26,'Activity 9'!S$20:S$26,"N/A",0,1)</f>
        <v>N/A</v>
      </c>
      <c r="GC25" s="110" t="str">
        <f>_xlfn.XLOOKUP($E25,'Activity 9'!$B$20:$B$26,'Activity 9'!T$20:T$26,"N/A",0,1)</f>
        <v>N/A</v>
      </c>
      <c r="GD25" s="110" t="str">
        <f>_xlfn.XLOOKUP($E25,'Activity 9'!$B$30:$B$36,'Activity 9'!E$30:E$36,"N/A",0,1)</f>
        <v>N/A</v>
      </c>
      <c r="GE25" s="110" t="str">
        <f>_xlfn.XLOOKUP($E25,'Activity 9'!$B$30:$B$36,'Activity 9'!F$30:F$36,"N/A",0,1)</f>
        <v>N/A</v>
      </c>
      <c r="GF25" s="110" t="str">
        <f>_xlfn.XLOOKUP($E25,'Activity 9'!$B$30:$B$36,'Activity 9'!G$30:G$36,"N/A",0,1)</f>
        <v>N/A</v>
      </c>
      <c r="GG25" s="110" t="str">
        <f>_xlfn.XLOOKUP($E25,'Activity 9'!$B$30:$B$36,'Activity 9'!H$30:H$36,"N/A",0,1)</f>
        <v>N/A</v>
      </c>
      <c r="GH25" s="110" t="str">
        <f>_xlfn.XLOOKUP($E25,'Activity 9'!$B$30:$B$36,'Activity 9'!I$30:I$36,"N/A",0,1)</f>
        <v>N/A</v>
      </c>
      <c r="GI25" s="110" t="str">
        <f>_xlfn.XLOOKUP($E25,'Activity 9'!$B$30:$B$36,'Activity 9'!J$30:J$36,"N/A",0,1)</f>
        <v>N/A</v>
      </c>
      <c r="GJ25" s="110" t="str">
        <f>_xlfn.XLOOKUP($E25,'Activity 9'!$B$30:$B$36,'Activity 9'!K$30:K$36,"N/A",0,1)</f>
        <v>N/A</v>
      </c>
      <c r="GK25" s="110" t="str">
        <f>_xlfn.XLOOKUP($E25,'Activity 9'!$B$30:$B$36,'Activity 9'!L$30:L$36,"N/A",0,1)</f>
        <v>N/A</v>
      </c>
      <c r="GL25" s="110" t="str">
        <f>_xlfn.XLOOKUP($E25,'Activity 9'!$B$30:$B$36,'Activity 9'!N$30:N$36,"N/A",0,1)</f>
        <v>N/A</v>
      </c>
      <c r="GM25" s="110" t="str">
        <f>_xlfn.XLOOKUP($E25,'Activity 9'!$B$30:$B$36,'Activity 9'!O$30:O$36,"N/A",0,1)</f>
        <v>N/A</v>
      </c>
      <c r="GN25" s="110" t="str">
        <f>_xlfn.XLOOKUP($E25,'Activity 9'!$B$30:$B$36,'Activity 9'!Q$30:Q$36,"N/A",0,1)</f>
        <v>N/A</v>
      </c>
      <c r="GO25" s="110" t="str">
        <f>_xlfn.XLOOKUP($E25,'Activity 10'!$B$20:$B$26,'Activity 10'!A$20:A$26,"No",0,1)</f>
        <v>No</v>
      </c>
      <c r="GP25" s="110" t="str">
        <f>_xlfn.XLOOKUP($E25,'Activity 10'!$B$20:$B$26,'Activity 10'!J$20:J$26,"N/A",0,1)</f>
        <v>N/A</v>
      </c>
      <c r="GQ25" s="110" t="str">
        <f>_xlfn.XLOOKUP($E25,'Activity 10'!$B$20:$B$26,'Activity 10'!K$20:K$26,"N/A",0,1)</f>
        <v>N/A</v>
      </c>
      <c r="GR25" s="110" t="str">
        <f>_xlfn.XLOOKUP($E25,'Activity 10'!$B$20:$B$26,'Activity 10'!L$20:L$26,"N/A",0,1)</f>
        <v>N/A</v>
      </c>
      <c r="GS25" s="110" t="str">
        <f>_xlfn.XLOOKUP($E25,'Activity 10'!$B$20:$B$26,'Activity 10'!M$20:M$26,"N/A",0,1)</f>
        <v>N/A</v>
      </c>
      <c r="GT25" s="110" t="str">
        <f>_xlfn.XLOOKUP($E25,'Activity 10'!$B$20:$B$26,'Activity 10'!N$20:N$26,"N/A",0,1)</f>
        <v>N/A</v>
      </c>
      <c r="GU25" s="110" t="str">
        <f>_xlfn.XLOOKUP($E25,'Activity 10'!$B$20:$B$26,'Activity 10'!O$20:O$26,"N/A",0,1)</f>
        <v>N/A</v>
      </c>
      <c r="GV25" s="110" t="str">
        <f>_xlfn.XLOOKUP($E25,'Activity 10'!$B$20:$B$26,'Activity 10'!P$20:P$26,"N/A",0,1)</f>
        <v>N/A</v>
      </c>
      <c r="GW25" s="110" t="str">
        <f>_xlfn.XLOOKUP($E25,'Activity 10'!$B$20:$B$26,'Activity 10'!Q$20:Q$26,"N/A",0,1)</f>
        <v>N/A</v>
      </c>
      <c r="GX25" s="110" t="str">
        <f>_xlfn.XLOOKUP($E25,'Activity 10'!$B$20:$B$26,'Activity 10'!R$20:R$26,"N/A",0,1)</f>
        <v>N/A</v>
      </c>
      <c r="GY25" s="110" t="str">
        <f>_xlfn.XLOOKUP($E25,'Activity 10'!$B$20:$B$26,'Activity 10'!S$20:S$26,"N/A",0,1)</f>
        <v>N/A</v>
      </c>
      <c r="GZ25" s="110" t="str">
        <f>_xlfn.XLOOKUP($E25,'Activity 10'!$B$20:$B$26,'Activity 10'!T$20:T$26,"N/A",0,1)</f>
        <v>N/A</v>
      </c>
      <c r="HA25" s="110" t="str">
        <f>_xlfn.XLOOKUP($E25,'Activity 10'!$B$20:$B$26,'Activity 10'!U$20:U$26,"N/A",0,1)</f>
        <v>N/A</v>
      </c>
      <c r="HB25" s="110" t="str">
        <f>_xlfn.XLOOKUP($E25,'Activity 10'!$B$20:$B$26,'Activity 10'!V$20:V$26,"N/A",0,1)</f>
        <v>N/A</v>
      </c>
      <c r="HC25" s="110" t="str">
        <f>_xlfn.XLOOKUP($E25,'Activity 10'!$B$30:$B$36,'Activity 10'!E$30:E$36,"N/A",0,1)</f>
        <v>N/A</v>
      </c>
      <c r="HD25" s="110" t="str">
        <f>_xlfn.XLOOKUP($E25,'Activity 10'!$B$30:$B$36,'Activity 10'!F$30:F$36,"N/A",0,1)</f>
        <v>N/A</v>
      </c>
      <c r="HE25" s="110" t="str">
        <f>_xlfn.XLOOKUP($E25,'Activity 10'!$B$30:$B$36,'Activity 10'!G$30:G$36,"N/A",0,1)</f>
        <v>N/A</v>
      </c>
      <c r="HF25" s="110" t="str">
        <f>_xlfn.XLOOKUP($E25,'Activity 10'!$B$30:$B$36,'Activity 10'!H$30:H$36,"N/A",0,1)</f>
        <v>N/A</v>
      </c>
      <c r="HG25" s="110" t="str">
        <f>_xlfn.XLOOKUP($E25,'Activity 10'!$B$30:$B$36,'Activity 10'!I$30:I$36,"N/A",0,1)</f>
        <v>N/A</v>
      </c>
      <c r="HH25" s="110" t="str">
        <f>_xlfn.XLOOKUP($E25,'Activity 10'!$B$30:$B$36,'Activity 10'!J$30:J$36,"N/A",0,1)</f>
        <v>N/A</v>
      </c>
      <c r="HI25" s="110" t="str">
        <f>_xlfn.XLOOKUP($E25,'Activity 10'!$B$30:$B$36,'Activity 10'!K$30:K$36,"N/A",0,1)</f>
        <v>N/A</v>
      </c>
      <c r="HJ25" s="110" t="str">
        <f>_xlfn.XLOOKUP($E25,'Activity 10'!$B$30:$B$36,'Activity 10'!L$30:L$36,"N/A",0,1)</f>
        <v>N/A</v>
      </c>
      <c r="HK25" s="110" t="str">
        <f>_xlfn.XLOOKUP($E25,'Activity 10'!$B$30:$B$36,'Activity 10'!M$30:M$36,"N/A",0,1)</f>
        <v>N/A</v>
      </c>
      <c r="HL25" s="110" t="str">
        <f>_xlfn.XLOOKUP($E25,'Activity 10'!$B$30:$B$36,'Activity 10'!N$30:N$36,"N/A",0,1)</f>
        <v>N/A</v>
      </c>
      <c r="HM25" s="110" t="str">
        <f>_xlfn.XLOOKUP($E25,'Activity 10'!$B$30:$B$36,'Activity 10'!P$30:P$36,"N/A",0,1)</f>
        <v>N/A</v>
      </c>
      <c r="HN25" s="110" t="str">
        <f>_xlfn.XLOOKUP($E25,'Competitive Activity 1'!B$18:B$24,'Competitive Activity 1'!A$18:A$24,"No",0,1)</f>
        <v>No</v>
      </c>
      <c r="HO25" s="110" t="str">
        <f>_xlfn.XLOOKUP($E25,'Competitive Activity 1'!$B$18:$B$24,'Competitive Activity 1'!H$18:H$24,"N/A",0,1)</f>
        <v>N/A</v>
      </c>
      <c r="HP25" s="110" t="str">
        <f>_xlfn.XLOOKUP($E25,'Competitive Activity 1'!$B$18:$B$24,'Competitive Activity 1'!I$18:I$24,"N/A",0,1)</f>
        <v>N/A</v>
      </c>
      <c r="HQ25" s="110" t="str">
        <f>_xlfn.XLOOKUP($E25,'Competitive Activity 1'!$B$18:$B$24,'Competitive Activity 1'!J$18:J$24,"N/A",0,1)</f>
        <v>N/A</v>
      </c>
      <c r="HR25" s="110" t="str">
        <f>_xlfn.XLOOKUP($E25,'Competitive Activity 1'!$B$18:$B$24,'Competitive Activity 1'!K$18:K$24,"N/A",0,1)</f>
        <v>N/A</v>
      </c>
      <c r="HS25" s="110" t="str">
        <f>_xlfn.XLOOKUP($E25,'Competitive Activity 1'!$B$18:$B$24,'Competitive Activity 1'!L$18:L$24,"N/A",0,1)</f>
        <v>N/A</v>
      </c>
      <c r="HT25" s="110" t="str">
        <f>_xlfn.XLOOKUP($E25,'Competitive Activity 1'!$B$18:$B$24,'Competitive Activity 1'!M$18:M$24,"N/A",0,1)</f>
        <v>N/A</v>
      </c>
      <c r="HU25" s="110" t="str">
        <f>_xlfn.XLOOKUP($E25,'Competitive Activity 1'!$B$18:$B$24,'Competitive Activity 1'!N$18:N$24,"N/A",0,1)</f>
        <v>N/A</v>
      </c>
      <c r="HV25" s="110" t="str">
        <f>_xlfn.XLOOKUP($E25,'Competitive Activity 1'!$B$18:$B$24,'Competitive Activity 1'!O$18:O$24,"N/A",0,1)</f>
        <v>N/A</v>
      </c>
      <c r="HW25" s="110" t="str">
        <f>_xlfn.XLOOKUP($E25,'Competitive Activity 1'!$B$18:$B$24,'Competitive Activity 1'!P$18:P$24,"N/A",0,1)</f>
        <v>N/A</v>
      </c>
      <c r="HX25" s="110" t="str">
        <f>_xlfn.XLOOKUP($E25,'Competitive Activity 1'!$B$18:$B$24,'Competitive Activity 1'!Q$18:Q$24,"N/A",0,1)</f>
        <v>N/A</v>
      </c>
      <c r="HY25" s="110" t="str">
        <f>_xlfn.XLOOKUP($E25,'Competitive Activity 1'!$B$18:$B$24,'Competitive Activity 1'!R$18:R$24,"N/A",0,1)</f>
        <v>N/A</v>
      </c>
      <c r="HZ25" s="110" t="str">
        <f>_xlfn.XLOOKUP($E25,'Competitive Activity 1'!$B$18:$B$24,'Competitive Activity 1'!S$18:S$24,"N/A",0,1)</f>
        <v>N/A</v>
      </c>
      <c r="IA25" s="110" t="str">
        <f>_xlfn.XLOOKUP($E25,'Competitive Activity 1'!$B$18:$B$24,'Competitive Activity 1'!T$18:T$24,"N/A",0,1)</f>
        <v>N/A</v>
      </c>
      <c r="IB25" s="110" t="str">
        <f>_xlfn.XLOOKUP($E25,'Competitive Activity 1'!$B$18:$B$24,'Competitive Activity 1'!U$18:U$24,"N/A",0,1)</f>
        <v>N/A</v>
      </c>
      <c r="IC25" s="110" t="str">
        <f>_xlfn.XLOOKUP($E25,'Competitive Activity 1'!$B$28:$B$34,'Competitive Activity 1'!C$28:C$34,"N/A",0,1)</f>
        <v>N/A</v>
      </c>
      <c r="ID25" s="110" t="str">
        <f>_xlfn.XLOOKUP($E25,'Competitive Activity 1'!$B$28:$B$34,'Competitive Activity 1'!D$28:D$34,"N/A",0,1)</f>
        <v>N/A</v>
      </c>
      <c r="IE25" s="110" t="str">
        <f>_xlfn.XLOOKUP($E25,'Competitive Activity 1'!$B$28:$B$34,'Competitive Activity 1'!E$28:E$34,"N/A",0,1)</f>
        <v>N/A</v>
      </c>
      <c r="IF25" s="110" t="str">
        <f>_xlfn.XLOOKUP($E25,'Competitive Activity 1'!$B$28:$B$34,'Competitive Activity 1'!F$28:F$34,"N/A",0,1)</f>
        <v>N/A</v>
      </c>
      <c r="IG25" s="110" t="str">
        <f>_xlfn.XLOOKUP($E25,'Competitive Activity 1'!$B$28:$B$34,'Competitive Activity 1'!G$28:G$34,"N/A",0,1)</f>
        <v>N/A</v>
      </c>
      <c r="IH25" s="110" t="str">
        <f>_xlfn.XLOOKUP($E25,'Competitive Activity 1'!$B$28:$B$34,'Competitive Activity 1'!H$28:H$34,"N/A",0,1)</f>
        <v>N/A</v>
      </c>
      <c r="II25" s="110" t="str">
        <f>_xlfn.XLOOKUP($E25,'Competitive Activity 1'!$B$28:$B$34,'Competitive Activity 1'!I$28:I$34,"N/A",0,1)</f>
        <v>N/A</v>
      </c>
      <c r="IJ25" s="110" t="str">
        <f>_xlfn.XLOOKUP($E25,'Competitive Activity 1'!$B$28:$B$34,'Competitive Activity 1'!J$28:J$34,"N/A",0,1)</f>
        <v>N/A</v>
      </c>
      <c r="IK25" s="110" t="str">
        <f>_xlfn.XLOOKUP($E25,'Competitive Activity 1'!$B$28:$B$34,'Competitive Activity 1'!K$28:K$34,"N/A",0,1)</f>
        <v>N/A</v>
      </c>
      <c r="IL25" s="110" t="str">
        <f>_xlfn.XLOOKUP($E25,'Competitive Activity 1'!$B$28:$B$34,'Competitive Activity 1'!M$28:M$34,"N/A",0,1)</f>
        <v>N/A</v>
      </c>
      <c r="IM25" s="110" t="str">
        <f>_xlfn.XLOOKUP($E25,'Competitive Activity 1'!$B$28:$B$34,'Competitive Activity 1'!N$28:N$34,"N/A",0,1)</f>
        <v>N/A</v>
      </c>
      <c r="IN25" s="110" t="str">
        <f>_xlfn.XLOOKUP($E25,'Competitive Activity 1'!$B$28:$B$34,'Competitive Activity 1'!P$28:P$34,"N/A",0,1)</f>
        <v>N/A</v>
      </c>
      <c r="IO25" s="110" t="str">
        <f>_xlfn.XLOOKUP($E25,'Competitive Activity 2'!$B$20:$B$26,'Competitive Activity 2'!A$20:A$26,"No",0)</f>
        <v>No</v>
      </c>
      <c r="IP25" s="110" t="str">
        <f>_xlfn.XLOOKUP($E25,'Competitive Activity 2'!$B$20:$B$26,'Competitive Activity 2'!L$20:L$26,"N/A",0)</f>
        <v>N/A</v>
      </c>
      <c r="IQ25" s="110" t="str">
        <f>_xlfn.XLOOKUP($E25,'Competitive Activity 2'!$B$20:$B$26,'Competitive Activity 2'!M$20:M$26,"N/A",0)</f>
        <v>N/A</v>
      </c>
      <c r="IR25" s="110" t="str">
        <f>_xlfn.XLOOKUP($E25,'Competitive Activity 2'!$B$20:$B$26,'Competitive Activity 2'!N$20:N$26,"N/A",0)</f>
        <v>N/A</v>
      </c>
      <c r="IS25" s="110" t="str">
        <f>_xlfn.XLOOKUP($E25,'Competitive Activity 2'!$B$20:$B$26,'Competitive Activity 2'!O$20:O$26,"N/A",0)</f>
        <v>N/A</v>
      </c>
      <c r="IT25" s="110" t="str">
        <f>_xlfn.XLOOKUP($E25,'Competitive Activity 2'!$B$20:$B$26,'Competitive Activity 2'!P$20:P$26,"N/A",0)</f>
        <v>N/A</v>
      </c>
      <c r="IU25" s="110" t="str">
        <f>_xlfn.XLOOKUP($E25,'Competitive Activity 2'!$B$20:$B$26,'Competitive Activity 2'!Q$20:Q$26,"N/A",0)</f>
        <v>N/A</v>
      </c>
      <c r="IV25" s="110" t="str">
        <f>_xlfn.XLOOKUP($E25,'Competitive Activity 2'!$B$20:$B$26,'Competitive Activity 2'!R$20:R$26,"N/A",0)</f>
        <v>N/A</v>
      </c>
      <c r="IW25" s="110" t="str">
        <f>_xlfn.XLOOKUP($E25,'Competitive Activity 2'!$B$20:$B$26,'Competitive Activity 2'!S$20:S$26,"N/A",0)</f>
        <v>N/A</v>
      </c>
      <c r="IX25" s="110" t="str">
        <f>_xlfn.XLOOKUP($E25,'Competitive Activity 2'!$B$20:$B$26,'Competitive Activity 2'!T$20:T$26,"N/A",0)</f>
        <v>N/A</v>
      </c>
      <c r="IY25" s="110" t="str">
        <f>_xlfn.XLOOKUP($E25,'Competitive Activity 2'!$B$20:$B$26,'Competitive Activity 2'!U$20:U$26,"N/A",0)</f>
        <v>N/A</v>
      </c>
      <c r="IZ25" s="110" t="str">
        <f>_xlfn.XLOOKUP($E25,'Competitive Activity 2'!$B$30:$B$36,'Competitive Activity 2'!D$30:D$36,"N/A",0)</f>
        <v>N/A</v>
      </c>
      <c r="JA25" s="110" t="str">
        <f>_xlfn.XLOOKUP($E25,'Competitive Activity 2'!$B$30:$B$36,'Competitive Activity 2'!E$30:E$36,"N/A",0)</f>
        <v>N/A</v>
      </c>
      <c r="JB25" s="110" t="str">
        <f>_xlfn.XLOOKUP($E25,'Competitive Activity 2'!$B$30:$B$36,'Competitive Activity 2'!F$30:F$36,"N/A",0)</f>
        <v>N/A</v>
      </c>
      <c r="JC25" s="110" t="str">
        <f>_xlfn.XLOOKUP($E25,'Competitive Activity 2'!$B$30:$B$36,'Competitive Activity 2'!G$30:G$36,"N/A",0)</f>
        <v>N/A</v>
      </c>
      <c r="JD25" s="110" t="str">
        <f>_xlfn.XLOOKUP($E25,'Competitive Activity 2'!$B$30:$B$36,'Competitive Activity 2'!H$30:H$36,"N/A",0)</f>
        <v>N/A</v>
      </c>
      <c r="JE25" s="110" t="str">
        <f>_xlfn.XLOOKUP($E25,'Competitive Activity 2'!$B$30:$B$36,'Competitive Activity 2'!I$30:I$36,"N/A",0)</f>
        <v>N/A</v>
      </c>
      <c r="JF25" s="110" t="str">
        <f>_xlfn.XLOOKUP($E25,'Competitive Activity 2'!$B$30:$B$36,'Competitive Activity 2'!J$30:J$36,"N/A",0)</f>
        <v>N/A</v>
      </c>
      <c r="JG25" s="110" t="str">
        <f>_xlfn.XLOOKUP($E25,'Competitive Activity 2'!$B$30:$B$36,'Competitive Activity 2'!K$30:K$36,"N/A",0)</f>
        <v>N/A</v>
      </c>
      <c r="JH25" s="110" t="str">
        <f>_xlfn.XLOOKUP($E25,'Competitive Activity 2'!$B$30:$B$36,'Competitive Activity 2'!L$30:L$36,"N/A",0)</f>
        <v>N/A</v>
      </c>
      <c r="JI25" s="110" t="str">
        <f>_xlfn.XLOOKUP($E25,'Competitive Activity 2'!$B$30:$B$36,'Competitive Activity 2'!M$30:M$36,"N/A",0)</f>
        <v>N/A</v>
      </c>
      <c r="JJ25" s="110" t="str">
        <f>_xlfn.XLOOKUP($E25,'Competitive Activity 2'!$B$30:$B$36,'Competitive Activity 2'!N$30:N$36,"N/A",0)</f>
        <v>N/A</v>
      </c>
      <c r="JK25" s="110" t="str">
        <f>_xlfn.XLOOKUP($E25,'Competitive Activity 2'!$B$40:$B$46,'Competitive Activity 2'!D$40:D$46,"N/A",0)</f>
        <v>N/A</v>
      </c>
      <c r="JL25" s="110" t="str">
        <f>_xlfn.XLOOKUP($E25,'Competitive Activity 2'!$B$40:$B$46,'Competitive Activity 2'!E$40:E$46,"N/A",0)</f>
        <v>N/A</v>
      </c>
      <c r="JM25" s="110" t="str">
        <f>_xlfn.XLOOKUP($E25,'Competitive Activity 2'!$B$40:$B$46,'Competitive Activity 2'!F$40:F$46,"N/A",0)</f>
        <v>N/A</v>
      </c>
      <c r="JN25" s="110" t="str">
        <f>_xlfn.XLOOKUP($E25,'Competitive Activity 2'!$B$40:$B$46,'Competitive Activity 2'!G$40:G$46,"N/A",0)</f>
        <v>N/A</v>
      </c>
      <c r="JO25" s="110" t="str">
        <f>_xlfn.XLOOKUP($E25,'Competitive Activity 2'!$B$40:$B$46,'Competitive Activity 2'!H$40:H$46,"N/A",0)</f>
        <v>N/A</v>
      </c>
      <c r="JP25" s="110" t="str">
        <f>_xlfn.XLOOKUP($E25,'Competitive Activity 2'!$B$40:$B$46,'Competitive Activity 2'!I$40:I$46,"N/A",0)</f>
        <v>N/A</v>
      </c>
      <c r="JQ25" s="110" t="str">
        <f>_xlfn.XLOOKUP($E25,'Competitive Activity 2'!$B$40:$B$46,'Competitive Activity 2'!J$40:J$46,"N/A",0)</f>
        <v>N/A</v>
      </c>
      <c r="JR25" s="110" t="str">
        <f>_xlfn.XLOOKUP($E25,'Competitive Activity 2'!$B$40:$B$46,'Competitive Activity 2'!K$40:K$46,"N/A",0)</f>
        <v>N/A</v>
      </c>
      <c r="JS25" s="110" t="str">
        <f>_xlfn.XLOOKUP($E25,'Competitive Activity 2'!$B$40:$B$46,'Competitive Activity 2'!M$40:M$46,"N/A",0)</f>
        <v>N/A</v>
      </c>
    </row>
    <row r="26" spans="1:279" s="117" customFormat="1" ht="50.15" customHeight="1" x14ac:dyDescent="0.35">
      <c r="A26" s="110" t="str">
        <f>'1-Cover Sheet'!$C$9</f>
        <v>Select One</v>
      </c>
      <c r="B26" s="110" t="str">
        <f>'1-Cover Sheet'!$F$9</f>
        <v>N/A</v>
      </c>
      <c r="C26" s="110">
        <f>'Summary Sheet'!$D$8</f>
        <v>0</v>
      </c>
      <c r="D26" s="110">
        <f>'Summary Sheet'!$D$10</f>
        <v>0</v>
      </c>
      <c r="E26" s="56">
        <f>'Drop Down Box'!B128</f>
        <v>0</v>
      </c>
      <c r="F26" s="56">
        <f>'Drop Down Box'!C128</f>
        <v>0</v>
      </c>
      <c r="G26" s="56" t="str">
        <f>'Drop Down Box'!D128</f>
        <v>Select One</v>
      </c>
      <c r="H26" s="56" t="str">
        <f>_xlfn.XLOOKUP(E26,'Drop Down Box'!$B$104:$B$187,'Drop Down Box'!$A$104:$A$187,"Unknown",0)</f>
        <v>Activity 1</v>
      </c>
      <c r="I26" s="112" t="str">
        <f>_xlfn.XLOOKUP($E26,'Activity 4'!$B$20:$B$26,'Activity 4'!$J$20:$J$26,"N/A",0)</f>
        <v>N/A</v>
      </c>
      <c r="J26" s="113" t="str">
        <f>_xlfn.XLOOKUP($E26,'Activity 4'!$B$20:$B$26,'Activity 4'!$K$20:$K$26,"N/A",0)</f>
        <v>N/A</v>
      </c>
      <c r="K26" s="112" t="str">
        <f>_xlfn.XLOOKUP(E26,'Activity 4'!B23:B29,'Activity 4'!F23:F29,"N/A",0)</f>
        <v>N/A</v>
      </c>
      <c r="L26" s="119" t="str">
        <f>_xlfn.XLOOKUP($E26,'Activity 4'!B$20:B$26,'Activity 4'!G$20:G$26,"N/A",0)</f>
        <v>N/A</v>
      </c>
      <c r="M26" s="120" t="str">
        <f>_xlfn.XLOOKUP($E26,'Activity 4'!B$20:B$26,'Activity 4'!H$20:H$26,"N/A",0)</f>
        <v>N/A</v>
      </c>
      <c r="N26" s="110" t="str">
        <f>_xlfn.XLOOKUP($E26,'Activity 1'!$B$17:$B$23,'Activity 1'!$A$17:$A$23,"No",0,1)</f>
        <v>No</v>
      </c>
      <c r="O26" s="110" t="str">
        <f>_xlfn.XLOOKUP($E26,'Activity 1'!$B$17:$B$23,'Activity 1'!$H$17:$H$23,"N/A",0,1)</f>
        <v>N/A</v>
      </c>
      <c r="P26" s="110" t="str">
        <f>_xlfn.XLOOKUP($E26,'Activity 1'!$B$17:$B$23,'Activity 1'!I$17:I$23,"N/A",0,1)</f>
        <v>N/A</v>
      </c>
      <c r="Q26" s="115" t="str">
        <f>_xlfn.XLOOKUP($E26,'Activity 1'!$B$17:$B$23,'Activity 1'!J$17:J$23,"N/A",0,1)</f>
        <v>N/A</v>
      </c>
      <c r="R26" s="115" t="str">
        <f>_xlfn.XLOOKUP($E26,'Activity 1'!$B$17:$B$23,'Activity 1'!K$17:K$23,"N/A",0,1)</f>
        <v>N/A</v>
      </c>
      <c r="S26" s="115" t="str">
        <f>_xlfn.XLOOKUP($E26,'Activity 1'!$B$17:$B$23,'Activity 1'!L$17:L$23,"N/A",0,1)</f>
        <v>N/A</v>
      </c>
      <c r="T26" s="115" t="str">
        <f>_xlfn.XLOOKUP($E26,'Activity 1'!$B$17:$B$23,'Activity 1'!M$17:M$23,"N/A",0,1)</f>
        <v>N/A</v>
      </c>
      <c r="U26" s="115" t="str">
        <f>_xlfn.XLOOKUP($E26,'Activity 1'!$B$17:$B$23,'Activity 1'!N$17:N$23,"N/A",0,1)</f>
        <v>N/A</v>
      </c>
      <c r="V26" s="115">
        <f t="shared" si="1"/>
        <v>0</v>
      </c>
      <c r="W26" s="110" t="str">
        <f>_xlfn.XLOOKUP($E26,'Activity 1'!$B$17:$B$23,'Activity 1'!O$17:O$23,"N/A",0,1)</f>
        <v>N/A</v>
      </c>
      <c r="X26" s="110" t="str">
        <f>_xlfn.XLOOKUP($E26,'Activity 1'!$B$17:$B$23,'Activity 1'!P$17:P$23,"N/A",0,1)</f>
        <v>N/A</v>
      </c>
      <c r="Y26" s="110" t="str">
        <f>_xlfn.XLOOKUP($E26,'Activity 1'!$B$17:$B$23,'Activity 1'!Q$17:Q$23,"N/A",0,1)</f>
        <v>N/A</v>
      </c>
      <c r="Z26" s="110" t="str">
        <f>_xlfn.XLOOKUP($E26,'Activity 1'!$B$17:$B$23,'Activity 1'!R$17:R$23,"N/A",0,1)</f>
        <v>N/A</v>
      </c>
      <c r="AA26" s="110" t="str">
        <f>_xlfn.XLOOKUP($E26,'Activity 1'!$B$17:$B$23,'Activity 1'!S$17:S$23,"N/A",0,1)</f>
        <v>N/A</v>
      </c>
      <c r="AB26" s="110" t="str">
        <f>_xlfn.XLOOKUP($E26,'Activity 1'!$B$17:$B$23,'Activity 1'!T$17:T$23,"N/A",0,1)</f>
        <v>N/A</v>
      </c>
      <c r="AC26" s="110" t="str">
        <f>_xlfn.XLOOKUP($E26,'Activity 1'!$B$17:$B$23,'Activity 1'!U$17:U$23,"N/A",0,1)</f>
        <v>N/A</v>
      </c>
      <c r="AD26" s="110" t="str">
        <f>_xlfn.XLOOKUP($E26,'Activity 1'!$B$17:$B$23,'Activity 1'!V$17:V$23,"N/A",0,1)</f>
        <v>N/A</v>
      </c>
      <c r="AE26" s="110" t="str">
        <f>_xlfn.XLOOKUP($E26,'Activity 1'!$B$27:$B$33,'Activity 1'!C$27:C$33,"N/A",0,1)</f>
        <v>N/A</v>
      </c>
      <c r="AF26" s="110" t="str">
        <f>_xlfn.XLOOKUP($E26,'Activity 1'!$B$27:$B$33,'Activity 1'!D$27:D$33,"N/A",0,1)</f>
        <v>N/A</v>
      </c>
      <c r="AG26" s="110" t="str">
        <f>_xlfn.XLOOKUP($E26,'Activity 1'!$B$27:$B$33,'Activity 1'!E$27:E$33,"N/A",0,1)</f>
        <v>N/A</v>
      </c>
      <c r="AH26" s="110" t="str">
        <f>_xlfn.XLOOKUP($E26,'Activity 1'!$B$27:$B$33,'Activity 1'!F$27:F$33,"N/A",0,1)</f>
        <v>N/A</v>
      </c>
      <c r="AI26" s="110" t="str">
        <f>_xlfn.XLOOKUP($E26,'Activity 1'!$B$27:$B$33,'Activity 1'!G$27:G$33,"N/A",0,1)</f>
        <v>N/A</v>
      </c>
      <c r="AJ26" s="110" t="str">
        <f>_xlfn.XLOOKUP($E26,'Activity 1'!$B$27:$B$33,'Activity 1'!H$27:H$33,"N/A",0,1)</f>
        <v>N/A</v>
      </c>
      <c r="AK26" s="110" t="str">
        <f>_xlfn.XLOOKUP($E26,'Activity 1'!$B$27:$B$33,'Activity 1'!I$27:I$33,"N/A",0,1)</f>
        <v>N/A</v>
      </c>
      <c r="AL26" s="110" t="str">
        <f>_xlfn.XLOOKUP($E26,'Activity 1'!$B$27:$B$33,'Activity 1'!J$27:J$33,"N/A",0,1)</f>
        <v>N/A</v>
      </c>
      <c r="AM26" s="110" t="str">
        <f>_xlfn.XLOOKUP($E26,'Activity 1'!$B$27:$B$33,'Activity 1'!K$27:K$33,"N/A",0,1)</f>
        <v>N/A</v>
      </c>
      <c r="AN26" s="110" t="str">
        <f>_xlfn.XLOOKUP($E26,'Activity 1'!$B$27:$B$33,'Activity 1'!L$27:L$33,"N/A",0,1)</f>
        <v>N/A</v>
      </c>
      <c r="AO26" s="110" t="str">
        <f>_xlfn.XLOOKUP($E26,'Activity 1'!$B$27:$B$33,'Activity 1'!M$27:M$33,"N/A",0,1)</f>
        <v>N/A</v>
      </c>
      <c r="AP26" s="110" t="str">
        <f>_xlfn.XLOOKUP($E26,'Activity 1'!$B$27:$B$33,'Activity 1'!O$27:O$33,"N/A",0,1)</f>
        <v>N/A</v>
      </c>
      <c r="AQ26" s="110" t="str">
        <f>_xlfn.XLOOKUP($E26,'Activity 1'!$B$27:$B$33,'Activity 1'!Q$27:Q$33,"N/A",0,1)</f>
        <v>N/A</v>
      </c>
      <c r="AR26" s="110" t="str">
        <f>_xlfn.XLOOKUP($E26,'Activity 2'!$B$20:$B$26,'Activity 2'!$A$20:$A$26,"No",0,1)</f>
        <v>No</v>
      </c>
      <c r="AS26" s="110" t="str">
        <f>_xlfn.XLOOKUP($E26,'Activity 2'!B$20:B$26,'Activity 2'!H$20:H$26,"N/A",0)</f>
        <v>N/A</v>
      </c>
      <c r="AT26" s="110" t="str">
        <f>_xlfn.XLOOKUP($E26,'Activity 2'!C$20:C$26,'Activity 2'!I$20:I$26,"N/A",0)</f>
        <v>N/A</v>
      </c>
      <c r="AU26" s="110" t="str">
        <f>_xlfn.XLOOKUP($E26,'Activity 2'!D$20:D$26,'Activity 2'!J$20:J$26,"N/A",0)</f>
        <v>N/A</v>
      </c>
      <c r="AV26" s="110" t="str">
        <f>_xlfn.XLOOKUP($E26,'Activity 2'!E$20:E$26,'Activity 2'!K$20:K$26,"N/A",0)</f>
        <v>N/A</v>
      </c>
      <c r="AW26" s="110" t="str">
        <f>_xlfn.XLOOKUP($E26,'Activity 2'!F$20:F$26,'Activity 2'!L$20:L$26,"N/A",0)</f>
        <v>N/A</v>
      </c>
      <c r="AX26" s="110" t="str">
        <f>_xlfn.XLOOKUP($E26,'Activity 2'!G$20:G$26,'Activity 2'!M$20:M$26,"N/A",0)</f>
        <v>N/A</v>
      </c>
      <c r="AY26" s="110" t="str">
        <f>_xlfn.XLOOKUP($E26,'Activity 2'!H$20:H$26,'Activity 2'!N$20:N$26,"N/A",0)</f>
        <v>N/A</v>
      </c>
      <c r="AZ26" s="110" t="str">
        <f>_xlfn.XLOOKUP($E26,'Activity 2'!I$20:I$26,'Activity 2'!O$20:O$26,"N/A",0)</f>
        <v>N/A</v>
      </c>
      <c r="BA26" s="110" t="str">
        <f>_xlfn.XLOOKUP($E26,'Activity 2'!J$20:J$26,'Activity 2'!P$20:P$26,"N/A",0)</f>
        <v>N/A</v>
      </c>
      <c r="BB26" s="110" t="str">
        <f>_xlfn.XLOOKUP($E26,'Activity 2'!K$20:K$26,'Activity 2'!Q$20:Q$26,"N/A",0)</f>
        <v>N/A</v>
      </c>
      <c r="BC26" s="110" t="str">
        <f>_xlfn.XLOOKUP($E26,'Activity 2'!L$20:L$26,'Activity 2'!R$20:R$26,"N/A",0)</f>
        <v>N/A</v>
      </c>
      <c r="BD26" s="110" t="str">
        <f>_xlfn.XLOOKUP($E26,'Activity 2'!M$20:M$26,'Activity 2'!S$20:S$26,"N/A",0)</f>
        <v>N/A</v>
      </c>
      <c r="BE26" s="110" t="str">
        <f>_xlfn.XLOOKUP($E26,'Activity 2'!N$20:N$26,'Activity 2'!T$20:T$26,"N/A",0)</f>
        <v>N/A</v>
      </c>
      <c r="BF26" s="110" t="str">
        <f>_xlfn.XLOOKUP($E26,'Activity 2'!O$20:O$26,'Activity 2'!U$20:U$26,"N/A",0)</f>
        <v>N/A</v>
      </c>
      <c r="BG26" s="110" t="str">
        <f>_xlfn.XLOOKUP($E26,'Activity 2'!P$20:P$26,'Activity 2'!V$20:V$26,"N/A",0)</f>
        <v>N/A</v>
      </c>
      <c r="BH26" s="110" t="str">
        <f>_xlfn.XLOOKUP($E26,'Activity 2'!$B$30:$B$36,'Activity 2'!C$30:C$36,"N/A",0,1)</f>
        <v>N/A</v>
      </c>
      <c r="BI26" s="42" t="str">
        <f>_xlfn.XLOOKUP($E26,'Activity 2'!$B$30:$B$36,'Activity 2'!D$30:D$36,"N/A",0,1)</f>
        <v>N/A</v>
      </c>
      <c r="BJ26" s="110" t="str">
        <f>_xlfn.XLOOKUP($E26,'Activity 2'!$B$30:$B$36,'Activity 2'!E$30:E$36,"N/A",0,1)</f>
        <v>N/A</v>
      </c>
      <c r="BK26" s="110" t="str">
        <f>_xlfn.XLOOKUP($E26,'Activity 2'!$B$30:$B$36,'Activity 2'!F$30:F$36,"N/A",0,1)</f>
        <v>N/A</v>
      </c>
      <c r="BL26" s="110" t="str">
        <f>_xlfn.XLOOKUP($E26,'Activity 2'!$B$30:$B$36,'Activity 2'!G$30:G$36,"N/A",0,1)</f>
        <v>N/A</v>
      </c>
      <c r="BM26" s="110" t="str">
        <f>_xlfn.XLOOKUP($E26,'Activity 2'!$B$30:$B$36,'Activity 2'!H$30:H$36,"N/A",0,1)</f>
        <v>N/A</v>
      </c>
      <c r="BN26" s="110" t="str">
        <f>_xlfn.XLOOKUP($E26,'Activity 2'!$B$30:$B$36,'Activity 2'!I$30:I$36,"N/A",0,1)</f>
        <v>N/A</v>
      </c>
      <c r="BO26" s="110" t="str">
        <f>_xlfn.XLOOKUP($E26,'Activity 2'!$B$30:$B$36,'Activity 2'!J$30:J$36,"N/A",0,1)</f>
        <v>N/A</v>
      </c>
      <c r="BP26" s="110" t="str">
        <f>_xlfn.XLOOKUP($E26,'Activity 2'!$B$30:$B$36,'Activity 2'!K$30:K$36,"N/A",0,1)</f>
        <v>N/A</v>
      </c>
      <c r="BQ26" s="110" t="str">
        <f>_xlfn.XLOOKUP($E26,'Activity 2'!$B$30:$B$36,'Activity 2'!L$30:L$36,"N/A",0,1)</f>
        <v>N/A</v>
      </c>
      <c r="BR26" s="110" t="str">
        <f>_xlfn.XLOOKUP($E26,'Activity 2'!$B$30:$B$36,'Activity 2'!M$30:M$36,"N/A",0,1)</f>
        <v>N/A</v>
      </c>
      <c r="BS26" s="110" t="str">
        <f>_xlfn.XLOOKUP($E26,'Activity 2'!$B$30:$B$36,'Activity 2'!O$30:O$36,"N/A",0,1)</f>
        <v>N/A</v>
      </c>
      <c r="BT26" s="110" t="str">
        <f>_xlfn.XLOOKUP($E26,'Activity 2'!$B$30:$B$36,'Activity 2'!Q$30:Q$36,"N/A",0,1)</f>
        <v>N/A</v>
      </c>
      <c r="BU26" s="118"/>
      <c r="BV26" s="277" t="str">
        <f>_xlfn.XLOOKUP($E26,'Activity 3'!$B$20:$B$26,'Activity 3'!K$20:K$26,"N/A",0,1)</f>
        <v>N/A</v>
      </c>
      <c r="BW26" s="277" t="str">
        <f>_xlfn.XLOOKUP($E26,'Activity 3'!$B$20:$B$26,'Activity 3'!L$20:L$26,"N/A",0,1)</f>
        <v>N/A</v>
      </c>
      <c r="BX26" s="277" t="str">
        <f>_xlfn.XLOOKUP($E26,'Activity 3'!$B$20:$B$26,'Activity 3'!M$20:M$26,"N/A",0,1)</f>
        <v>N/A</v>
      </c>
      <c r="BY26" s="277" t="str">
        <f>_xlfn.XLOOKUP($E26,'Activity 3'!$B$20:$B$26,'Activity 3'!N$20:N$26,"N/A",0,1)</f>
        <v>N/A</v>
      </c>
      <c r="BZ26" s="277" t="str">
        <f>_xlfn.XLOOKUP($E26,'Activity 3'!$B$20:$B$26,'Activity 3'!O$20:O$26,"N/A",0,1)</f>
        <v>N/A</v>
      </c>
      <c r="CA26" s="277" t="str">
        <f>_xlfn.XLOOKUP($E26,'Activity 3'!$B$20:$B$26,'Activity 3'!R$20:R$26,"N/A",0,1)</f>
        <v>N/A</v>
      </c>
      <c r="CB26" s="110" t="str">
        <f>_xlfn.XLOOKUP($E26,'Activity 4'!$B$20:$B$26,'Activity 4'!$A$20:$A$26,"No",0,1)</f>
        <v>No</v>
      </c>
      <c r="CC26" s="110" t="str">
        <f>_xlfn.XLOOKUP($E26,'Activity 4'!$B$20:$B$26,'Activity 4'!L$20:L$26,"N/A",0,1)</f>
        <v>N/A</v>
      </c>
      <c r="CD26" s="110" t="str">
        <f>_xlfn.XLOOKUP($E26,'Activity 4'!$B$20:$B$26,'Activity 4'!I$20:I$26,"N/A",0,1)</f>
        <v>N/A</v>
      </c>
      <c r="CE26" s="110" t="str">
        <f>_xlfn.XLOOKUP($E26,'Activity 4'!$B$20:$B$26,'Activity 4'!M$20:M$26,"N/A",0,1)</f>
        <v>N/A</v>
      </c>
      <c r="CF26" s="110" t="str">
        <f>_xlfn.XLOOKUP($E26,'Activity 5'!$B$16:$B$22,'Activity 5'!$A$16:$A$22,"No",0,1)</f>
        <v>No</v>
      </c>
      <c r="CG26" s="110" t="str">
        <f>_xlfn.XLOOKUP($E26,'Activity 5'!$B$16:$B$22,'Activity 5'!J$16:J$22,"N/A",0,1)</f>
        <v>N/A</v>
      </c>
      <c r="CH26" s="110" t="str">
        <f>_xlfn.XLOOKUP($E26,'Activity 5'!$B$16:$B$22,'Activity 5'!K$16:K$22,"N/A",0,1)</f>
        <v>N/A</v>
      </c>
      <c r="CI26" s="110" t="str">
        <f>_xlfn.XLOOKUP($E26,'Activity 5'!$B$16:$B$22,'Activity 5'!N$16:N$22,"N/A",0,1)</f>
        <v>N/A</v>
      </c>
      <c r="CJ26" s="110" t="str">
        <f>_xlfn.XLOOKUP($E26,'Activity 5'!$B$16:$B$22,'Activity 5'!O$16:O$22,"N/A",0,1)</f>
        <v>N/A</v>
      </c>
      <c r="CK26" s="110" t="str">
        <f>_xlfn.XLOOKUP($E26,'Activity 5'!$B$16:$B$22,'Activity 5'!P$16:P$22,"N/A",0,1)</f>
        <v>N/A</v>
      </c>
      <c r="CL26" s="110" t="str">
        <f>_xlfn.XLOOKUP($E26,'Activity 5'!$B$16:$B$22,'Activity 5'!Q$16:Q$22,"N/A",0,1)</f>
        <v>N/A</v>
      </c>
      <c r="CM26" s="110" t="str">
        <f>_xlfn.XLOOKUP($E26,'Activity 5'!$B$16:$B$22,'Activity 5'!R$16:R$22,"N/A",0,1)</f>
        <v>N/A</v>
      </c>
      <c r="CN26" s="110" t="str">
        <f>_xlfn.XLOOKUP($E26,'Activity 6'!$B$21:$B$27,'Activity 6'!A$21:A$27,"No",0,1)</f>
        <v>No</v>
      </c>
      <c r="CO26" s="110" t="str">
        <f>_xlfn.XLOOKUP($E26,'Activity 6'!$B$21:$B$27,'Activity 6'!K$21:K$27,"N/A",0,1)</f>
        <v>N/A</v>
      </c>
      <c r="CP26" s="110" t="str">
        <f>_xlfn.XLOOKUP($E26,'Activity 6'!$B$21:$B$27,'Activity 6'!L$21:L$27,"N/A",0,1)</f>
        <v>N/A</v>
      </c>
      <c r="CQ26" s="110" t="str">
        <f>_xlfn.XLOOKUP($E26,'Activity 6'!$B$21:$B$27,'Activity 6'!M$21:M$27,"N/A",0,1)</f>
        <v>N/A</v>
      </c>
      <c r="CR26" s="110" t="str">
        <f>_xlfn.XLOOKUP($E26,'Activity 6'!$B$21:$B$27,'Activity 6'!N$21:N$27,"N/A",0,1)</f>
        <v>N/A</v>
      </c>
      <c r="CS26" s="110" t="str">
        <f>_xlfn.XLOOKUP($E26,'Activity 6'!$B$21:$B$27,'Activity 6'!O$21:O$27,"N/A",0,1)</f>
        <v>N/A</v>
      </c>
      <c r="CT26" s="110" t="str">
        <f>_xlfn.XLOOKUP($E26,'Activity 6'!$B$21:$B$27,'Activity 6'!P$21:P$27,"N/A",0,1)</f>
        <v>N/A</v>
      </c>
      <c r="CU26" s="110" t="str">
        <f>_xlfn.XLOOKUP($E26,'Activity 6'!$B$21:$B$27,'Activity 6'!Q$21:Q$27,"N/A",0,1)</f>
        <v>N/A</v>
      </c>
      <c r="CV26" s="110" t="str">
        <f>_xlfn.XLOOKUP($E26,'Activity 6'!$B$21:$B$27,'Activity 6'!R$21:R$27,"N/A",0,1)</f>
        <v>N/A</v>
      </c>
      <c r="CW26" s="110" t="str">
        <f>_xlfn.XLOOKUP($E26,'Activity 6'!$B$21:$B$27,'Activity 6'!S$21:S$27,"N/A",0,1)</f>
        <v>N/A</v>
      </c>
      <c r="CX26" s="110" t="str">
        <f>_xlfn.XLOOKUP($E26,'Activity 6'!$B$21:$B$27,'Activity 6'!T$21:T$27,"N/A",0,1)</f>
        <v>N/A</v>
      </c>
      <c r="CY26" s="110" t="str">
        <f>_xlfn.XLOOKUP($E26,'Activity 6'!$B$21:$B$27,'Activity 6'!U$21:U$27,"N/A",0,1)</f>
        <v>N/A</v>
      </c>
      <c r="CZ26" s="110" t="str">
        <f>_xlfn.XLOOKUP($E26,'Activity 6'!$B$36:$B$42,'Activity 6'!C$36:C$42,"N/A",0,1)</f>
        <v>N/A</v>
      </c>
      <c r="DA26" s="110" t="str">
        <f>_xlfn.XLOOKUP($E26,'Activity 6'!$B$36:$B$42,'Activity 6'!D$36:D$42,"N/A",0,1)</f>
        <v>N/A</v>
      </c>
      <c r="DB26" s="110" t="str">
        <f>_xlfn.XLOOKUP($E26,'Activity 6'!$B$36:$B$42,'Activity 6'!E$36:E$42,"N/A",0,1)</f>
        <v>N/A</v>
      </c>
      <c r="DC26" s="110" t="str">
        <f>_xlfn.XLOOKUP($E26,'Activity 6'!$B$36:$B$42,'Activity 6'!F$36:F$42,"N/A",0,1)</f>
        <v>N/A</v>
      </c>
      <c r="DD26" s="110" t="str">
        <f>_xlfn.XLOOKUP($E26,'Activity 6'!$B$36:$B$42,'Activity 6'!G$36:G$42,"N/A",0,1)</f>
        <v>N/A</v>
      </c>
      <c r="DE26" s="110" t="str">
        <f>_xlfn.XLOOKUP($E26,'Activity 6'!$B$36:$B$42,'Activity 6'!H$36:H$42,"N/A",0,1)</f>
        <v>N/A</v>
      </c>
      <c r="DF26" s="110" t="str">
        <f>_xlfn.XLOOKUP($E26,'Activity 6'!$B$36:$B$42,'Activity 6'!I$36:I$42,"N/A",0,1)</f>
        <v>N/A</v>
      </c>
      <c r="DG26" s="110" t="str">
        <f>_xlfn.XLOOKUP($E26,'Activity 6'!$B$36:$B$42,'Activity 6'!J$36:J$42,"N/A",0,1)</f>
        <v>N/A</v>
      </c>
      <c r="DH26" s="110" t="str">
        <f>_xlfn.XLOOKUP($E26,'Activity 6'!$B$36:$B$42,'Activity 6'!K$36:K$42,"N/A",0,1)</f>
        <v>N/A</v>
      </c>
      <c r="DI26" s="110" t="str">
        <f>_xlfn.XLOOKUP($E26,'Activity 6'!$B$36:$B$42,'Activity 6'!L$36:L$42,"N/A",0,1)</f>
        <v>N/A</v>
      </c>
      <c r="DJ26" s="110" t="str">
        <f>_xlfn.XLOOKUP($E26,'Activity 6'!$B$36:$B$42,'Activity 6'!M$36:M$42,"N/A",0,1)</f>
        <v>N/A</v>
      </c>
      <c r="DK26" s="110" t="str">
        <f>_xlfn.XLOOKUP($E26,'Activity 6'!$B$36:$B$42,'Activity 6'!N$36:N$42,"N/A",0,1)</f>
        <v>N/A</v>
      </c>
      <c r="DL26" s="110" t="str">
        <f>_xlfn.XLOOKUP($E26,'Activity 6'!$B$46:$B$52,'Activity 6'!C$46:C$52,"N/A",0,1)</f>
        <v>N/A</v>
      </c>
      <c r="DM26" s="110" t="str">
        <f>_xlfn.XLOOKUP($E26,'Activity 6'!$B$46:$B$52,'Activity 6'!D$46:D$52,"N/A",0,1)</f>
        <v>N/A</v>
      </c>
      <c r="DN26" s="110" t="str">
        <f>_xlfn.XLOOKUP($E26,'Activity 6'!$B$46:$B$52,'Activity 6'!E$46:E$52,"N/A",0,1)</f>
        <v>N/A</v>
      </c>
      <c r="DO26" s="110" t="str">
        <f>_xlfn.XLOOKUP($E26,'Activity 6'!$B$46:$B$52,'Activity 6'!F$46:F$52,"N/A",0,1)</f>
        <v>N/A</v>
      </c>
      <c r="DP26" s="110" t="str">
        <f>_xlfn.XLOOKUP($E26,'Activity 6'!$B$46:$B$52,'Activity 6'!G$46:G$52,"N/A",0,1)</f>
        <v>N/A</v>
      </c>
      <c r="DQ26" s="110" t="str">
        <f>_xlfn.XLOOKUP($E26,'Activity 6'!$B$46:$B$52,'Activity 6'!H$46:H$52,"N/A",0,1)</f>
        <v>N/A</v>
      </c>
      <c r="DR26" s="110" t="str">
        <f>_xlfn.XLOOKUP($E26,'Activity 6'!$B$46:$B$52,'Activity 6'!I$46:I$52,"N/A",0,1)</f>
        <v>N/A</v>
      </c>
      <c r="DS26" s="110" t="str">
        <f>_xlfn.XLOOKUP($E26,'Activity 6'!$B$46:$B$52,'Activity 6'!J$46:J$52,"N/A",0,1)</f>
        <v>N/A</v>
      </c>
      <c r="DT26" s="110" t="str">
        <f>_xlfn.XLOOKUP($E26,'Activity 6'!$B$46:$B$52,'Activity 6'!K$46:K$52,"N/A",0,1)</f>
        <v>N/A</v>
      </c>
      <c r="DU26" s="110" t="str">
        <f>_xlfn.XLOOKUP($E26,'Activity 6'!$B$46:$B$52,'Activity 6'!M$46:M$52,"N/A",0,1)</f>
        <v>N/A</v>
      </c>
      <c r="DV26" s="110" t="str">
        <f>_xlfn.XLOOKUP($E26,'Activity 7'!$B$20:$B$26,'Activity 7'!$A$20:$A$26,"No",0,1)</f>
        <v>No</v>
      </c>
      <c r="DW26" s="110" t="str">
        <f>_xlfn.XLOOKUP($E26,'Activity 7'!$B$20:$B$26,'Activity 7'!M$20:M$26,"N/A",0,1)</f>
        <v>N/A</v>
      </c>
      <c r="DX26" s="110" t="str">
        <f>_xlfn.XLOOKUP($E26,'Activity 7'!$B$20:$B$26,'Activity 7'!K$20:K$26,"N/A",0,1)</f>
        <v>N/A</v>
      </c>
      <c r="DY26" s="110" t="str">
        <f>_xlfn.XLOOKUP($E26,'Activity 7'!$B$20:$B$26,'Activity 7'!N$20:N$26,"N/A",0,1)</f>
        <v>N/A</v>
      </c>
      <c r="DZ26" s="110" t="str">
        <f>_xlfn.XLOOKUP($E26,'Activity 7'!$B$20:$B$26,'Activity 7'!O$20:O$26,"N/A",0,1)</f>
        <v>N/A</v>
      </c>
      <c r="EA26" s="110" t="str">
        <f>_xlfn.XLOOKUP($E26,'Activity 7'!$B$20:$B$26,'Activity 7'!P$20:P$26,"N/A",0,1)</f>
        <v>N/A</v>
      </c>
      <c r="EB26" s="110" t="str">
        <f>_xlfn.XLOOKUP($E26,'Activity 7'!$B$20:$B$26,'Activity 7'!Q$20:Q$26,"N/A",0,1)</f>
        <v>N/A</v>
      </c>
      <c r="EC26" s="110" t="str">
        <f>_xlfn.XLOOKUP($E26,'Activity 7'!$B$20:$B$26,'Activity 7'!R$20:R$26,"N/A",0,1)</f>
        <v>N/A</v>
      </c>
      <c r="ED26" s="110" t="str">
        <f>_xlfn.XLOOKUP($E26,'Activity 7'!$B$20:$B$26,'Activity 7'!S$20:S$26,"N/A",0,1)</f>
        <v>N/A</v>
      </c>
      <c r="EE26" s="110" t="str">
        <f>_xlfn.XLOOKUP($E26,'Activity 7'!$B$20:$B$26,'Activity 7'!T$20:T$26,"N/A",0,1)</f>
        <v>N/A</v>
      </c>
      <c r="EF26" s="110" t="str">
        <f>_xlfn.XLOOKUP($E26,'Activity 7'!$B$20:$B$26,'Activity 7'!U$20:U$26,"N/A",0,1)</f>
        <v>N/A</v>
      </c>
      <c r="EG26" s="110" t="str">
        <f>_xlfn.XLOOKUP($E26,'Activity 7'!$B$20:$B$26,'Activity 7'!V$20:V$26,"N/A",0,1)</f>
        <v>N/A</v>
      </c>
      <c r="EH26" s="110" t="str">
        <f>_xlfn.XLOOKUP($E26,'Activity 7'!$B$30:$B$36,'Activity 7'!E$30:E$36,"N/A",0,1)</f>
        <v>N/A</v>
      </c>
      <c r="EI26" s="110" t="str">
        <f>_xlfn.XLOOKUP($E26,'Activity 7'!$B$30:$B$36,'Activity 7'!G$30:G$36,"N/A",0,1)</f>
        <v>N/A</v>
      </c>
      <c r="EJ26" s="110" t="str">
        <f>_xlfn.XLOOKUP($E26,'Activity 7'!$B$30:$B$36,'Activity 7'!I$30:I$36,"N/A",0,1)</f>
        <v>N/A</v>
      </c>
      <c r="EK26" s="110" t="str">
        <f>_xlfn.XLOOKUP($E26,'Activity 7'!$B$30:$B$36,'Activity 7'!J$30:J$36,"N/A",0,1)</f>
        <v>N/A</v>
      </c>
      <c r="EL26" s="110" t="str">
        <f>_xlfn.XLOOKUP($E26,'Activity 7'!$B$30:$B$36,'Activity 7'!K$30:K$36,"N/A",0,1)</f>
        <v>N/A</v>
      </c>
      <c r="EM26" s="110" t="str">
        <f>_xlfn.XLOOKUP($E26,'Activity 7'!$B$30:$B$36,'Activity 7'!L$30:L$36,"N/A",0,1)</f>
        <v>N/A</v>
      </c>
      <c r="EN26" s="110" t="str">
        <f>_xlfn.XLOOKUP($E26,'Activity 7'!$B$30:$B$36,'Activity 7'!M$30:M$36,"N/A",0,1)</f>
        <v>N/A</v>
      </c>
      <c r="EO26" s="110" t="str">
        <f>_xlfn.XLOOKUP($E26,'Activity 7'!$B$30:$B$36,'Activity 7'!N$30:N$36,"N/A",0,1)</f>
        <v>N/A</v>
      </c>
      <c r="EP26" s="110" t="str">
        <f>_xlfn.XLOOKUP($E26,'Activity 7'!$B$30:$B$36,'Activity 7'!P$30:P$36,"N/A",0,1)</f>
        <v>N/A</v>
      </c>
      <c r="EQ26" s="110" t="str">
        <f>_xlfn.XLOOKUP($E26,'Activity 8'!$B$20:$B$26,'Activity 8'!A$20:A$26,"No",0,1)</f>
        <v>No</v>
      </c>
      <c r="ER26" s="110" t="str">
        <f>_xlfn.XLOOKUP($E26,'Activity 8'!$B$20:$B$26,'Activity 8'!I$20:I$26,"N/A",0,1)</f>
        <v>N/A</v>
      </c>
      <c r="ES26" s="110" t="str">
        <f>_xlfn.XLOOKUP($E26,'Activity 8'!$B$20:$B$26,'Activity 8'!J$20:J$26,"N/A",0,1)</f>
        <v>N/A</v>
      </c>
      <c r="ET26" s="110" t="str">
        <f>_xlfn.XLOOKUP($E26,'Activity 8'!$B$20:$B$26,'Activity 8'!K$20:K$26,"N/A",0,1)</f>
        <v>N/A</v>
      </c>
      <c r="EU26" s="110" t="str">
        <f>_xlfn.XLOOKUP($E26,'Activity 8'!$B$20:$B$26,'Activity 8'!L$20:L$26,"N/A",0,1)</f>
        <v>N/A</v>
      </c>
      <c r="EV26" s="110" t="str">
        <f>_xlfn.XLOOKUP($E26,'Activity 8'!$B$20:$B$26,'Activity 8'!M$20:M$26,"N/A",0,1)</f>
        <v>N/A</v>
      </c>
      <c r="EW26" s="110" t="str">
        <f>_xlfn.XLOOKUP($E26,'Activity 8'!$B$20:$B$26,'Activity 8'!N$20:N$26,"N/A",0,1)</f>
        <v>N/A</v>
      </c>
      <c r="EX26" s="110" t="str">
        <f>_xlfn.XLOOKUP($E26,'Activity 8'!$B$20:$B$26,'Activity 8'!O$20:O$26,"N/A",0,1)</f>
        <v>N/A</v>
      </c>
      <c r="EY26" s="110" t="str">
        <f>_xlfn.XLOOKUP($E26,'Activity 8'!$B$20:$B$26,'Activity 8'!P$20:P$26,"N/A",0,1)</f>
        <v>N/A</v>
      </c>
      <c r="EZ26" s="110" t="str">
        <f>_xlfn.XLOOKUP($E26,'Activity 8'!$B$20:$B$26,'Activity 8'!Q$20:Q$26,"N/A",0,1)</f>
        <v>N/A</v>
      </c>
      <c r="FA26" s="110" t="str">
        <f>_xlfn.XLOOKUP($E26,'Activity 8'!$B$20:$B$26,'Activity 8'!R$20:R$26,"N/A",0,1)</f>
        <v>N/A</v>
      </c>
      <c r="FB26" s="110" t="str">
        <f>_xlfn.XLOOKUP($E26,'Activity 8'!$B$20:$B$26,'Activity 8'!S$20:S$26,"N/A",0,1)</f>
        <v>N/A</v>
      </c>
      <c r="FC26" s="110" t="str">
        <f>_xlfn.XLOOKUP($E26,'Activity 8'!$B$20:$B$26,'Activity 8'!T$20:T$26,"N/A",0,1)</f>
        <v>N/A</v>
      </c>
      <c r="FD26" s="110" t="str">
        <f>_xlfn.XLOOKUP($E26,'Activity 8'!$B$20:$B$26,'Activity 8'!U$20:U$26,"N/A",0,1)</f>
        <v>N/A</v>
      </c>
      <c r="FE26" s="110" t="str">
        <f>_xlfn.XLOOKUP($E26,'Activity 8'!$B$20:$B$26,'Activity 8'!V$20:V$26,"N/A",0,1)</f>
        <v>N/A</v>
      </c>
      <c r="FF26" s="116" t="str">
        <f>_xlfn.XLOOKUP($E26,'Activity 8'!$B$30:$B$36,'Activity 8'!D$30:D$36,"N/A",0,1)</f>
        <v>N/A</v>
      </c>
      <c r="FG26" s="116" t="str">
        <f>_xlfn.XLOOKUP($E26,'Activity 8'!$B$30:$B$36,'Activity 8'!E$30:E$36,"N/A",0,1)</f>
        <v>N/A</v>
      </c>
      <c r="FH26" s="116" t="str">
        <f>_xlfn.XLOOKUP($E26,'Activity 8'!$B$30:$B$36,'Activity 8'!F$30:F$36,"N/A",0,1)</f>
        <v>N/A</v>
      </c>
      <c r="FI26" s="116" t="str">
        <f>_xlfn.XLOOKUP($E26,'Activity 8'!$B$30:$B$36,'Activity 8'!G$30:G$36,"N/A",0,1)</f>
        <v>N/A</v>
      </c>
      <c r="FJ26" s="116" t="str">
        <f>_xlfn.XLOOKUP($E26,'Activity 8'!$B$30:$B$36,'Activity 8'!H$30:H$36,"N/A",0,1)</f>
        <v>N/A</v>
      </c>
      <c r="FK26" s="116" t="str">
        <f>_xlfn.XLOOKUP($E26,'Activity 8'!$B$30:$B$36,'Activity 8'!I$30:I$36,"N/A",0,1)</f>
        <v>N/A</v>
      </c>
      <c r="FL26" s="116" t="str">
        <f>_xlfn.XLOOKUP($E26,'Activity 8'!$B$30:$B$36,'Activity 8'!J$30:J$36,"N/A",0,1)</f>
        <v>N/A</v>
      </c>
      <c r="FM26" s="116" t="str">
        <f>_xlfn.XLOOKUP($E26,'Activity 8'!$B$30:$B$36,'Activity 8'!K$30:K$36,"N/A",0,1)</f>
        <v>N/A</v>
      </c>
      <c r="FN26" s="116" t="str">
        <f>_xlfn.XLOOKUP($E26,'Activity 8'!$B$30:$B$36,'Activity 8'!L$30:L$36,"N/A",0,1)</f>
        <v>N/A</v>
      </c>
      <c r="FO26" s="116" t="str">
        <f>_xlfn.XLOOKUP($E26,'Activity 8'!$B$30:$B$36,'Activity 8'!M$30:M$36,"N/A",0,1)</f>
        <v>N/A</v>
      </c>
      <c r="FP26" s="116" t="str">
        <f>_xlfn.XLOOKUP($E26,'Activity 8'!$B$30:$B$36,'Activity 8'!N$30:N$36,"N/A",0,1)</f>
        <v>N/A</v>
      </c>
      <c r="FQ26" s="116" t="str">
        <f>_xlfn.XLOOKUP($E26,'Activity 8'!$B$30:$B$36,'Activity 8'!P$30:P$36,"N/A",0,1)</f>
        <v>N/A</v>
      </c>
      <c r="FR26" s="110" t="str">
        <f>_xlfn.XLOOKUP(E26,'Activity 9'!$B$20:$B$26,'Activity 9'!$A$20:$A$26,"No",0,1)</f>
        <v>No</v>
      </c>
      <c r="FS26" s="110" t="str">
        <f>_xlfn.XLOOKUP($E26,'Activity 9'!$B$20:$B$26,'Activity 9'!J$20:J$26,"N/A",0,1)</f>
        <v>N/A</v>
      </c>
      <c r="FT26" s="110" t="str">
        <f>_xlfn.XLOOKUP($E26,'Activity 9'!$B$20:$B$26,'Activity 9'!K$20:K$26,"N/A",0,1)</f>
        <v>N/A</v>
      </c>
      <c r="FU26" s="110" t="str">
        <f>_xlfn.XLOOKUP($E26,'Activity 9'!$B$20:$B$26,'Activity 9'!L$20:L$26,"N/A",0,1)</f>
        <v>N/A</v>
      </c>
      <c r="FV26" s="110" t="str">
        <f>_xlfn.XLOOKUP($E26,'Activity 9'!$B$20:$B$26,'Activity 9'!M$20:M$26,"N/A",0,1)</f>
        <v>N/A</v>
      </c>
      <c r="FW26" s="110" t="str">
        <f>_xlfn.XLOOKUP($E26,'Activity 9'!$B$20:$B$26,'Activity 9'!N$20:N$26,"N/A",0,1)</f>
        <v>N/A</v>
      </c>
      <c r="FX26" s="110" t="str">
        <f>_xlfn.XLOOKUP($E26,'Activity 9'!$B$20:$B$26,'Activity 9'!O$20:O$26,"N/A",0,1)</f>
        <v>N/A</v>
      </c>
      <c r="FY26" s="110" t="str">
        <f>_xlfn.XLOOKUP($E26,'Activity 9'!$B$20:$B$26,'Activity 9'!P$20:P$26,"N/A",0,1)</f>
        <v>N/A</v>
      </c>
      <c r="FZ26" s="110" t="str">
        <f>_xlfn.XLOOKUP($E26,'Activity 9'!$B$20:$B$26,'Activity 9'!Q$20:Q$26,"N/A",0,1)</f>
        <v>N/A</v>
      </c>
      <c r="GA26" s="110" t="str">
        <f>_xlfn.XLOOKUP($E26,'Activity 9'!$B$20:$B$26,'Activity 9'!R$20:R$26,"N/A",0,1)</f>
        <v>N/A</v>
      </c>
      <c r="GB26" s="110" t="str">
        <f>_xlfn.XLOOKUP($E26,'Activity 9'!$B$20:$B$26,'Activity 9'!S$20:S$26,"N/A",0,1)</f>
        <v>N/A</v>
      </c>
      <c r="GC26" s="110" t="str">
        <f>_xlfn.XLOOKUP($E26,'Activity 9'!$B$20:$B$26,'Activity 9'!T$20:T$26,"N/A",0,1)</f>
        <v>N/A</v>
      </c>
      <c r="GD26" s="110" t="str">
        <f>_xlfn.XLOOKUP($E26,'Activity 9'!$B$30:$B$36,'Activity 9'!E$30:E$36,"N/A",0,1)</f>
        <v>N/A</v>
      </c>
      <c r="GE26" s="110" t="str">
        <f>_xlfn.XLOOKUP($E26,'Activity 9'!$B$30:$B$36,'Activity 9'!F$30:F$36,"N/A",0,1)</f>
        <v>N/A</v>
      </c>
      <c r="GF26" s="110" t="str">
        <f>_xlfn.XLOOKUP($E26,'Activity 9'!$B$30:$B$36,'Activity 9'!G$30:G$36,"N/A",0,1)</f>
        <v>N/A</v>
      </c>
      <c r="GG26" s="110" t="str">
        <f>_xlfn.XLOOKUP($E26,'Activity 9'!$B$30:$B$36,'Activity 9'!H$30:H$36,"N/A",0,1)</f>
        <v>N/A</v>
      </c>
      <c r="GH26" s="110" t="str">
        <f>_xlfn.XLOOKUP($E26,'Activity 9'!$B$30:$B$36,'Activity 9'!I$30:I$36,"N/A",0,1)</f>
        <v>N/A</v>
      </c>
      <c r="GI26" s="110" t="str">
        <f>_xlfn.XLOOKUP($E26,'Activity 9'!$B$30:$B$36,'Activity 9'!J$30:J$36,"N/A",0,1)</f>
        <v>N/A</v>
      </c>
      <c r="GJ26" s="110" t="str">
        <f>_xlfn.XLOOKUP($E26,'Activity 9'!$B$30:$B$36,'Activity 9'!K$30:K$36,"N/A",0,1)</f>
        <v>N/A</v>
      </c>
      <c r="GK26" s="110" t="str">
        <f>_xlfn.XLOOKUP($E26,'Activity 9'!$B$30:$B$36,'Activity 9'!L$30:L$36,"N/A",0,1)</f>
        <v>N/A</v>
      </c>
      <c r="GL26" s="110" t="str">
        <f>_xlfn.XLOOKUP($E26,'Activity 9'!$B$30:$B$36,'Activity 9'!N$30:N$36,"N/A",0,1)</f>
        <v>N/A</v>
      </c>
      <c r="GM26" s="110" t="str">
        <f>_xlfn.XLOOKUP($E26,'Activity 9'!$B$30:$B$36,'Activity 9'!O$30:O$36,"N/A",0,1)</f>
        <v>N/A</v>
      </c>
      <c r="GN26" s="110" t="str">
        <f>_xlfn.XLOOKUP($E26,'Activity 9'!$B$30:$B$36,'Activity 9'!Q$30:Q$36,"N/A",0,1)</f>
        <v>N/A</v>
      </c>
      <c r="GO26" s="110" t="str">
        <f>_xlfn.XLOOKUP($E26,'Activity 10'!$B$20:$B$26,'Activity 10'!A$20:A$26,"No",0,1)</f>
        <v>No</v>
      </c>
      <c r="GP26" s="110" t="str">
        <f>_xlfn.XLOOKUP($E26,'Activity 10'!$B$20:$B$26,'Activity 10'!J$20:J$26,"N/A",0,1)</f>
        <v>N/A</v>
      </c>
      <c r="GQ26" s="110" t="str">
        <f>_xlfn.XLOOKUP($E26,'Activity 10'!$B$20:$B$26,'Activity 10'!K$20:K$26,"N/A",0,1)</f>
        <v>N/A</v>
      </c>
      <c r="GR26" s="110" t="str">
        <f>_xlfn.XLOOKUP($E26,'Activity 10'!$B$20:$B$26,'Activity 10'!L$20:L$26,"N/A",0,1)</f>
        <v>N/A</v>
      </c>
      <c r="GS26" s="110" t="str">
        <f>_xlfn.XLOOKUP($E26,'Activity 10'!$B$20:$B$26,'Activity 10'!M$20:M$26,"N/A",0,1)</f>
        <v>N/A</v>
      </c>
      <c r="GT26" s="110" t="str">
        <f>_xlfn.XLOOKUP($E26,'Activity 10'!$B$20:$B$26,'Activity 10'!N$20:N$26,"N/A",0,1)</f>
        <v>N/A</v>
      </c>
      <c r="GU26" s="110" t="str">
        <f>_xlfn.XLOOKUP($E26,'Activity 10'!$B$20:$B$26,'Activity 10'!O$20:O$26,"N/A",0,1)</f>
        <v>N/A</v>
      </c>
      <c r="GV26" s="110" t="str">
        <f>_xlfn.XLOOKUP($E26,'Activity 10'!$B$20:$B$26,'Activity 10'!P$20:P$26,"N/A",0,1)</f>
        <v>N/A</v>
      </c>
      <c r="GW26" s="110" t="str">
        <f>_xlfn.XLOOKUP($E26,'Activity 10'!$B$20:$B$26,'Activity 10'!Q$20:Q$26,"N/A",0,1)</f>
        <v>N/A</v>
      </c>
      <c r="GX26" s="110" t="str">
        <f>_xlfn.XLOOKUP($E26,'Activity 10'!$B$20:$B$26,'Activity 10'!R$20:R$26,"N/A",0,1)</f>
        <v>N/A</v>
      </c>
      <c r="GY26" s="110" t="str">
        <f>_xlfn.XLOOKUP($E26,'Activity 10'!$B$20:$B$26,'Activity 10'!S$20:S$26,"N/A",0,1)</f>
        <v>N/A</v>
      </c>
      <c r="GZ26" s="110" t="str">
        <f>_xlfn.XLOOKUP($E26,'Activity 10'!$B$20:$B$26,'Activity 10'!T$20:T$26,"N/A",0,1)</f>
        <v>N/A</v>
      </c>
      <c r="HA26" s="110" t="str">
        <f>_xlfn.XLOOKUP($E26,'Activity 10'!$B$20:$B$26,'Activity 10'!U$20:U$26,"N/A",0,1)</f>
        <v>N/A</v>
      </c>
      <c r="HB26" s="110" t="str">
        <f>_xlfn.XLOOKUP($E26,'Activity 10'!$B$20:$B$26,'Activity 10'!V$20:V$26,"N/A",0,1)</f>
        <v>N/A</v>
      </c>
      <c r="HC26" s="110" t="str">
        <f>_xlfn.XLOOKUP($E26,'Activity 10'!$B$30:$B$36,'Activity 10'!E$30:E$36,"N/A",0,1)</f>
        <v>N/A</v>
      </c>
      <c r="HD26" s="110" t="str">
        <f>_xlfn.XLOOKUP($E26,'Activity 10'!$B$30:$B$36,'Activity 10'!F$30:F$36,"N/A",0,1)</f>
        <v>N/A</v>
      </c>
      <c r="HE26" s="110" t="str">
        <f>_xlfn.XLOOKUP($E26,'Activity 10'!$B$30:$B$36,'Activity 10'!G$30:G$36,"N/A",0,1)</f>
        <v>N/A</v>
      </c>
      <c r="HF26" s="110" t="str">
        <f>_xlfn.XLOOKUP($E26,'Activity 10'!$B$30:$B$36,'Activity 10'!H$30:H$36,"N/A",0,1)</f>
        <v>N/A</v>
      </c>
      <c r="HG26" s="110" t="str">
        <f>_xlfn.XLOOKUP($E26,'Activity 10'!$B$30:$B$36,'Activity 10'!I$30:I$36,"N/A",0,1)</f>
        <v>N/A</v>
      </c>
      <c r="HH26" s="110" t="str">
        <f>_xlfn.XLOOKUP($E26,'Activity 10'!$B$30:$B$36,'Activity 10'!J$30:J$36,"N/A",0,1)</f>
        <v>N/A</v>
      </c>
      <c r="HI26" s="110" t="str">
        <f>_xlfn.XLOOKUP($E26,'Activity 10'!$B$30:$B$36,'Activity 10'!K$30:K$36,"N/A",0,1)</f>
        <v>N/A</v>
      </c>
      <c r="HJ26" s="110" t="str">
        <f>_xlfn.XLOOKUP($E26,'Activity 10'!$B$30:$B$36,'Activity 10'!L$30:L$36,"N/A",0,1)</f>
        <v>N/A</v>
      </c>
      <c r="HK26" s="110" t="str">
        <f>_xlfn.XLOOKUP($E26,'Activity 10'!$B$30:$B$36,'Activity 10'!M$30:M$36,"N/A",0,1)</f>
        <v>N/A</v>
      </c>
      <c r="HL26" s="110" t="str">
        <f>_xlfn.XLOOKUP($E26,'Activity 10'!$B$30:$B$36,'Activity 10'!N$30:N$36,"N/A",0,1)</f>
        <v>N/A</v>
      </c>
      <c r="HM26" s="110" t="str">
        <f>_xlfn.XLOOKUP($E26,'Activity 10'!$B$30:$B$36,'Activity 10'!P$30:P$36,"N/A",0,1)</f>
        <v>N/A</v>
      </c>
      <c r="HN26" s="110" t="str">
        <f>_xlfn.XLOOKUP($E26,'Competitive Activity 1'!B$18:B$24,'Competitive Activity 1'!A$18:A$24,"No",0,1)</f>
        <v>No</v>
      </c>
      <c r="HO26" s="110" t="str">
        <f>_xlfn.XLOOKUP($E26,'Competitive Activity 1'!$B$18:$B$24,'Competitive Activity 1'!H$18:H$24,"N/A",0,1)</f>
        <v>N/A</v>
      </c>
      <c r="HP26" s="110" t="str">
        <f>_xlfn.XLOOKUP($E26,'Competitive Activity 1'!$B$18:$B$24,'Competitive Activity 1'!I$18:I$24,"N/A",0,1)</f>
        <v>N/A</v>
      </c>
      <c r="HQ26" s="110" t="str">
        <f>_xlfn.XLOOKUP($E26,'Competitive Activity 1'!$B$18:$B$24,'Competitive Activity 1'!J$18:J$24,"N/A",0,1)</f>
        <v>N/A</v>
      </c>
      <c r="HR26" s="110" t="str">
        <f>_xlfn.XLOOKUP($E26,'Competitive Activity 1'!$B$18:$B$24,'Competitive Activity 1'!K$18:K$24,"N/A",0,1)</f>
        <v>N/A</v>
      </c>
      <c r="HS26" s="110" t="str">
        <f>_xlfn.XLOOKUP($E26,'Competitive Activity 1'!$B$18:$B$24,'Competitive Activity 1'!L$18:L$24,"N/A",0,1)</f>
        <v>N/A</v>
      </c>
      <c r="HT26" s="110" t="str">
        <f>_xlfn.XLOOKUP($E26,'Competitive Activity 1'!$B$18:$B$24,'Competitive Activity 1'!M$18:M$24,"N/A",0,1)</f>
        <v>N/A</v>
      </c>
      <c r="HU26" s="110" t="str">
        <f>_xlfn.XLOOKUP($E26,'Competitive Activity 1'!$B$18:$B$24,'Competitive Activity 1'!N$18:N$24,"N/A",0,1)</f>
        <v>N/A</v>
      </c>
      <c r="HV26" s="110" t="str">
        <f>_xlfn.XLOOKUP($E26,'Competitive Activity 1'!$B$18:$B$24,'Competitive Activity 1'!O$18:O$24,"N/A",0,1)</f>
        <v>N/A</v>
      </c>
      <c r="HW26" s="110" t="str">
        <f>_xlfn.XLOOKUP($E26,'Competitive Activity 1'!$B$18:$B$24,'Competitive Activity 1'!P$18:P$24,"N/A",0,1)</f>
        <v>N/A</v>
      </c>
      <c r="HX26" s="110" t="str">
        <f>_xlfn.XLOOKUP($E26,'Competitive Activity 1'!$B$18:$B$24,'Competitive Activity 1'!Q$18:Q$24,"N/A",0,1)</f>
        <v>N/A</v>
      </c>
      <c r="HY26" s="110" t="str">
        <f>_xlfn.XLOOKUP($E26,'Competitive Activity 1'!$B$18:$B$24,'Competitive Activity 1'!R$18:R$24,"N/A",0,1)</f>
        <v>N/A</v>
      </c>
      <c r="HZ26" s="110" t="str">
        <f>_xlfn.XLOOKUP($E26,'Competitive Activity 1'!$B$18:$B$24,'Competitive Activity 1'!S$18:S$24,"N/A",0,1)</f>
        <v>N/A</v>
      </c>
      <c r="IA26" s="110" t="str">
        <f>_xlfn.XLOOKUP($E26,'Competitive Activity 1'!$B$18:$B$24,'Competitive Activity 1'!T$18:T$24,"N/A",0,1)</f>
        <v>N/A</v>
      </c>
      <c r="IB26" s="110" t="str">
        <f>_xlfn.XLOOKUP($E26,'Competitive Activity 1'!$B$18:$B$24,'Competitive Activity 1'!U$18:U$24,"N/A",0,1)</f>
        <v>N/A</v>
      </c>
      <c r="IC26" s="110" t="str">
        <f>_xlfn.XLOOKUP($E26,'Competitive Activity 1'!$B$28:$B$34,'Competitive Activity 1'!C$28:C$34,"N/A",0,1)</f>
        <v>N/A</v>
      </c>
      <c r="ID26" s="110" t="str">
        <f>_xlfn.XLOOKUP($E26,'Competitive Activity 1'!$B$28:$B$34,'Competitive Activity 1'!D$28:D$34,"N/A",0,1)</f>
        <v>N/A</v>
      </c>
      <c r="IE26" s="110" t="str">
        <f>_xlfn.XLOOKUP($E26,'Competitive Activity 1'!$B$28:$B$34,'Competitive Activity 1'!E$28:E$34,"N/A",0,1)</f>
        <v>N/A</v>
      </c>
      <c r="IF26" s="110" t="str">
        <f>_xlfn.XLOOKUP($E26,'Competitive Activity 1'!$B$28:$B$34,'Competitive Activity 1'!F$28:F$34,"N/A",0,1)</f>
        <v>N/A</v>
      </c>
      <c r="IG26" s="110" t="str">
        <f>_xlfn.XLOOKUP($E26,'Competitive Activity 1'!$B$28:$B$34,'Competitive Activity 1'!G$28:G$34,"N/A",0,1)</f>
        <v>N/A</v>
      </c>
      <c r="IH26" s="110" t="str">
        <f>_xlfn.XLOOKUP($E26,'Competitive Activity 1'!$B$28:$B$34,'Competitive Activity 1'!H$28:H$34,"N/A",0,1)</f>
        <v>N/A</v>
      </c>
      <c r="II26" s="110" t="str">
        <f>_xlfn.XLOOKUP($E26,'Competitive Activity 1'!$B$28:$B$34,'Competitive Activity 1'!I$28:I$34,"N/A",0,1)</f>
        <v>N/A</v>
      </c>
      <c r="IJ26" s="110" t="str">
        <f>_xlfn.XLOOKUP($E26,'Competitive Activity 1'!$B$28:$B$34,'Competitive Activity 1'!J$28:J$34,"N/A",0,1)</f>
        <v>N/A</v>
      </c>
      <c r="IK26" s="110" t="str">
        <f>_xlfn.XLOOKUP($E26,'Competitive Activity 1'!$B$28:$B$34,'Competitive Activity 1'!K$28:K$34,"N/A",0,1)</f>
        <v>N/A</v>
      </c>
      <c r="IL26" s="110" t="str">
        <f>_xlfn.XLOOKUP($E26,'Competitive Activity 1'!$B$28:$B$34,'Competitive Activity 1'!M$28:M$34,"N/A",0,1)</f>
        <v>N/A</v>
      </c>
      <c r="IM26" s="110" t="str">
        <f>_xlfn.XLOOKUP($E26,'Competitive Activity 1'!$B$28:$B$34,'Competitive Activity 1'!N$28:N$34,"N/A",0,1)</f>
        <v>N/A</v>
      </c>
      <c r="IN26" s="110" t="str">
        <f>_xlfn.XLOOKUP($E26,'Competitive Activity 1'!$B$28:$B$34,'Competitive Activity 1'!P$28:P$34,"N/A",0,1)</f>
        <v>N/A</v>
      </c>
      <c r="IO26" s="110" t="str">
        <f>_xlfn.XLOOKUP($E26,'Competitive Activity 2'!$B$20:$B$26,'Competitive Activity 2'!A$20:A$26,"No",0)</f>
        <v>No</v>
      </c>
      <c r="IP26" s="110" t="str">
        <f>_xlfn.XLOOKUP($E26,'Competitive Activity 2'!$B$20:$B$26,'Competitive Activity 2'!L$20:L$26,"N/A",0)</f>
        <v>N/A</v>
      </c>
      <c r="IQ26" s="110" t="str">
        <f>_xlfn.XLOOKUP($E26,'Competitive Activity 2'!$B$20:$B$26,'Competitive Activity 2'!M$20:M$26,"N/A",0)</f>
        <v>N/A</v>
      </c>
      <c r="IR26" s="110" t="str">
        <f>_xlfn.XLOOKUP($E26,'Competitive Activity 2'!$B$20:$B$26,'Competitive Activity 2'!N$20:N$26,"N/A",0)</f>
        <v>N/A</v>
      </c>
      <c r="IS26" s="110" t="str">
        <f>_xlfn.XLOOKUP($E26,'Competitive Activity 2'!$B$20:$B$26,'Competitive Activity 2'!O$20:O$26,"N/A",0)</f>
        <v>N/A</v>
      </c>
      <c r="IT26" s="110" t="str">
        <f>_xlfn.XLOOKUP($E26,'Competitive Activity 2'!$B$20:$B$26,'Competitive Activity 2'!P$20:P$26,"N/A",0)</f>
        <v>N/A</v>
      </c>
      <c r="IU26" s="110" t="str">
        <f>_xlfn.XLOOKUP($E26,'Competitive Activity 2'!$B$20:$B$26,'Competitive Activity 2'!Q$20:Q$26,"N/A",0)</f>
        <v>N/A</v>
      </c>
      <c r="IV26" s="110" t="str">
        <f>_xlfn.XLOOKUP($E26,'Competitive Activity 2'!$B$20:$B$26,'Competitive Activity 2'!R$20:R$26,"N/A",0)</f>
        <v>N/A</v>
      </c>
      <c r="IW26" s="110" t="str">
        <f>_xlfn.XLOOKUP($E26,'Competitive Activity 2'!$B$20:$B$26,'Competitive Activity 2'!S$20:S$26,"N/A",0)</f>
        <v>N/A</v>
      </c>
      <c r="IX26" s="110" t="str">
        <f>_xlfn.XLOOKUP($E26,'Competitive Activity 2'!$B$20:$B$26,'Competitive Activity 2'!T$20:T$26,"N/A",0)</f>
        <v>N/A</v>
      </c>
      <c r="IY26" s="110" t="str">
        <f>_xlfn.XLOOKUP($E26,'Competitive Activity 2'!$B$20:$B$26,'Competitive Activity 2'!U$20:U$26,"N/A",0)</f>
        <v>N/A</v>
      </c>
      <c r="IZ26" s="110" t="str">
        <f>_xlfn.XLOOKUP($E26,'Competitive Activity 2'!$B$30:$B$36,'Competitive Activity 2'!D$30:D$36,"N/A",0)</f>
        <v>N/A</v>
      </c>
      <c r="JA26" s="110" t="str">
        <f>_xlfn.XLOOKUP($E26,'Competitive Activity 2'!$B$30:$B$36,'Competitive Activity 2'!E$30:E$36,"N/A",0)</f>
        <v>N/A</v>
      </c>
      <c r="JB26" s="110" t="str">
        <f>_xlfn.XLOOKUP($E26,'Competitive Activity 2'!$B$30:$B$36,'Competitive Activity 2'!F$30:F$36,"N/A",0)</f>
        <v>N/A</v>
      </c>
      <c r="JC26" s="110" t="str">
        <f>_xlfn.XLOOKUP($E26,'Competitive Activity 2'!$B$30:$B$36,'Competitive Activity 2'!G$30:G$36,"N/A",0)</f>
        <v>N/A</v>
      </c>
      <c r="JD26" s="110" t="str">
        <f>_xlfn.XLOOKUP($E26,'Competitive Activity 2'!$B$30:$B$36,'Competitive Activity 2'!H$30:H$36,"N/A",0)</f>
        <v>N/A</v>
      </c>
      <c r="JE26" s="110" t="str">
        <f>_xlfn.XLOOKUP($E26,'Competitive Activity 2'!$B$30:$B$36,'Competitive Activity 2'!I$30:I$36,"N/A",0)</f>
        <v>N/A</v>
      </c>
      <c r="JF26" s="110" t="str">
        <f>_xlfn.XLOOKUP($E26,'Competitive Activity 2'!$B$30:$B$36,'Competitive Activity 2'!J$30:J$36,"N/A",0)</f>
        <v>N/A</v>
      </c>
      <c r="JG26" s="110" t="str">
        <f>_xlfn.XLOOKUP($E26,'Competitive Activity 2'!$B$30:$B$36,'Competitive Activity 2'!K$30:K$36,"N/A",0)</f>
        <v>N/A</v>
      </c>
      <c r="JH26" s="110" t="str">
        <f>_xlfn.XLOOKUP($E26,'Competitive Activity 2'!$B$30:$B$36,'Competitive Activity 2'!L$30:L$36,"N/A",0)</f>
        <v>N/A</v>
      </c>
      <c r="JI26" s="110" t="str">
        <f>_xlfn.XLOOKUP($E26,'Competitive Activity 2'!$B$30:$B$36,'Competitive Activity 2'!M$30:M$36,"N/A",0)</f>
        <v>N/A</v>
      </c>
      <c r="JJ26" s="110" t="str">
        <f>_xlfn.XLOOKUP($E26,'Competitive Activity 2'!$B$30:$B$36,'Competitive Activity 2'!N$30:N$36,"N/A",0)</f>
        <v>N/A</v>
      </c>
      <c r="JK26" s="110" t="str">
        <f>_xlfn.XLOOKUP($E26,'Competitive Activity 2'!$B$40:$B$46,'Competitive Activity 2'!D$40:D$46,"N/A",0)</f>
        <v>N/A</v>
      </c>
      <c r="JL26" s="110" t="str">
        <f>_xlfn.XLOOKUP($E26,'Competitive Activity 2'!$B$40:$B$46,'Competitive Activity 2'!E$40:E$46,"N/A",0)</f>
        <v>N/A</v>
      </c>
      <c r="JM26" s="110" t="str">
        <f>_xlfn.XLOOKUP($E26,'Competitive Activity 2'!$B$40:$B$46,'Competitive Activity 2'!F$40:F$46,"N/A",0)</f>
        <v>N/A</v>
      </c>
      <c r="JN26" s="110" t="str">
        <f>_xlfn.XLOOKUP($E26,'Competitive Activity 2'!$B$40:$B$46,'Competitive Activity 2'!G$40:G$46,"N/A",0)</f>
        <v>N/A</v>
      </c>
      <c r="JO26" s="110" t="str">
        <f>_xlfn.XLOOKUP($E26,'Competitive Activity 2'!$B$40:$B$46,'Competitive Activity 2'!H$40:H$46,"N/A",0)</f>
        <v>N/A</v>
      </c>
      <c r="JP26" s="110" t="str">
        <f>_xlfn.XLOOKUP($E26,'Competitive Activity 2'!$B$40:$B$46,'Competitive Activity 2'!I$40:I$46,"N/A",0)</f>
        <v>N/A</v>
      </c>
      <c r="JQ26" s="110" t="str">
        <f>_xlfn.XLOOKUP($E26,'Competitive Activity 2'!$B$40:$B$46,'Competitive Activity 2'!J$40:J$46,"N/A",0)</f>
        <v>N/A</v>
      </c>
      <c r="JR26" s="110" t="str">
        <f>_xlfn.XLOOKUP($E26,'Competitive Activity 2'!$B$40:$B$46,'Competitive Activity 2'!K$40:K$46,"N/A",0)</f>
        <v>N/A</v>
      </c>
      <c r="JS26" s="110" t="str">
        <f>_xlfn.XLOOKUP($E26,'Competitive Activity 2'!$B$40:$B$46,'Competitive Activity 2'!M$40:M$46,"N/A",0)</f>
        <v>N/A</v>
      </c>
    </row>
    <row r="27" spans="1:279" s="117" customFormat="1" ht="50.15" customHeight="1" x14ac:dyDescent="0.35">
      <c r="A27" s="110" t="str">
        <f>'1-Cover Sheet'!$C$9</f>
        <v>Select One</v>
      </c>
      <c r="B27" s="110" t="str">
        <f>'1-Cover Sheet'!$F$9</f>
        <v>N/A</v>
      </c>
      <c r="C27" s="110">
        <f>'Summary Sheet'!$D$8</f>
        <v>0</v>
      </c>
      <c r="D27" s="110">
        <f>'Summary Sheet'!$D$10</f>
        <v>0</v>
      </c>
      <c r="E27" s="56">
        <f>'Drop Down Box'!B129</f>
        <v>0</v>
      </c>
      <c r="F27" s="56">
        <f>'Drop Down Box'!C129</f>
        <v>0</v>
      </c>
      <c r="G27" s="56" t="str">
        <f>'Drop Down Box'!D129</f>
        <v>Select One</v>
      </c>
      <c r="H27" s="56" t="str">
        <f>_xlfn.XLOOKUP(E27,'Drop Down Box'!$B$104:$B$187,'Drop Down Box'!$A$104:$A$187,"Unknown",0)</f>
        <v>Activity 1</v>
      </c>
      <c r="I27" s="112" t="str">
        <f>_xlfn.XLOOKUP($E27,'Activity 4'!$B$20:$B$26,'Activity 4'!$J$20:$J$26,"N/A",0)</f>
        <v>N/A</v>
      </c>
      <c r="J27" s="113" t="str">
        <f>_xlfn.XLOOKUP($E27,'Activity 4'!$B$20:$B$26,'Activity 4'!$K$20:$K$26,"N/A",0)</f>
        <v>N/A</v>
      </c>
      <c r="K27" s="112" t="str">
        <f>_xlfn.XLOOKUP(E27,'Activity 4'!B24:B30,'Activity 4'!F24:F30,"N/A",0)</f>
        <v>N/A</v>
      </c>
      <c r="L27" s="119" t="str">
        <f>_xlfn.XLOOKUP($E27,'Activity 4'!B$20:B$26,'Activity 4'!G$20:G$26,"N/A",0)</f>
        <v>N/A</v>
      </c>
      <c r="M27" s="120" t="str">
        <f>_xlfn.XLOOKUP($E27,'Activity 4'!B$20:B$26,'Activity 4'!H$20:H$26,"N/A",0)</f>
        <v>N/A</v>
      </c>
      <c r="N27" s="110" t="str">
        <f>_xlfn.XLOOKUP($E27,'Activity 1'!$B$17:$B$23,'Activity 1'!$A$17:$A$23,"No",0,1)</f>
        <v>No</v>
      </c>
      <c r="O27" s="110" t="str">
        <f>_xlfn.XLOOKUP($E27,'Activity 1'!$B$17:$B$23,'Activity 1'!$H$17:$H$23,"N/A",0,1)</f>
        <v>N/A</v>
      </c>
      <c r="P27" s="110" t="str">
        <f>_xlfn.XLOOKUP($E27,'Activity 1'!$B$17:$B$23,'Activity 1'!I$17:I$23,"N/A",0,1)</f>
        <v>N/A</v>
      </c>
      <c r="Q27" s="115" t="str">
        <f>_xlfn.XLOOKUP($E27,'Activity 1'!$B$17:$B$23,'Activity 1'!J$17:J$23,"N/A",0,1)</f>
        <v>N/A</v>
      </c>
      <c r="R27" s="115" t="str">
        <f>_xlfn.XLOOKUP($E27,'Activity 1'!$B$17:$B$23,'Activity 1'!K$17:K$23,"N/A",0,1)</f>
        <v>N/A</v>
      </c>
      <c r="S27" s="115" t="str">
        <f>_xlfn.XLOOKUP($E27,'Activity 1'!$B$17:$B$23,'Activity 1'!L$17:L$23,"N/A",0,1)</f>
        <v>N/A</v>
      </c>
      <c r="T27" s="115" t="str">
        <f>_xlfn.XLOOKUP($E27,'Activity 1'!$B$17:$B$23,'Activity 1'!M$17:M$23,"N/A",0,1)</f>
        <v>N/A</v>
      </c>
      <c r="U27" s="115" t="str">
        <f>_xlfn.XLOOKUP($E27,'Activity 1'!$B$17:$B$23,'Activity 1'!N$17:N$23,"N/A",0,1)</f>
        <v>N/A</v>
      </c>
      <c r="V27" s="115">
        <f t="shared" si="1"/>
        <v>0</v>
      </c>
      <c r="W27" s="110" t="str">
        <f>_xlfn.XLOOKUP($E27,'Activity 1'!$B$17:$B$23,'Activity 1'!O$17:O$23,"N/A",0,1)</f>
        <v>N/A</v>
      </c>
      <c r="X27" s="110" t="str">
        <f>_xlfn.XLOOKUP($E27,'Activity 1'!$B$17:$B$23,'Activity 1'!P$17:P$23,"N/A",0,1)</f>
        <v>N/A</v>
      </c>
      <c r="Y27" s="110" t="str">
        <f>_xlfn.XLOOKUP($E27,'Activity 1'!$B$17:$B$23,'Activity 1'!Q$17:Q$23,"N/A",0,1)</f>
        <v>N/A</v>
      </c>
      <c r="Z27" s="110" t="str">
        <f>_xlfn.XLOOKUP($E27,'Activity 1'!$B$17:$B$23,'Activity 1'!R$17:R$23,"N/A",0,1)</f>
        <v>N/A</v>
      </c>
      <c r="AA27" s="110" t="str">
        <f>_xlfn.XLOOKUP($E27,'Activity 1'!$B$17:$B$23,'Activity 1'!S$17:S$23,"N/A",0,1)</f>
        <v>N/A</v>
      </c>
      <c r="AB27" s="110" t="str">
        <f>_xlfn.XLOOKUP($E27,'Activity 1'!$B$17:$B$23,'Activity 1'!T$17:T$23,"N/A",0,1)</f>
        <v>N/A</v>
      </c>
      <c r="AC27" s="110" t="str">
        <f>_xlfn.XLOOKUP($E27,'Activity 1'!$B$17:$B$23,'Activity 1'!U$17:U$23,"N/A",0,1)</f>
        <v>N/A</v>
      </c>
      <c r="AD27" s="110" t="str">
        <f>_xlfn.XLOOKUP($E27,'Activity 1'!$B$17:$B$23,'Activity 1'!V$17:V$23,"N/A",0,1)</f>
        <v>N/A</v>
      </c>
      <c r="AE27" s="110" t="str">
        <f>_xlfn.XLOOKUP($E27,'Activity 1'!$B$27:$B$33,'Activity 1'!C$27:C$33,"N/A",0,1)</f>
        <v>N/A</v>
      </c>
      <c r="AF27" s="110" t="str">
        <f>_xlfn.XLOOKUP($E27,'Activity 1'!$B$27:$B$33,'Activity 1'!D$27:D$33,"N/A",0,1)</f>
        <v>N/A</v>
      </c>
      <c r="AG27" s="110" t="str">
        <f>_xlfn.XLOOKUP($E27,'Activity 1'!$B$27:$B$33,'Activity 1'!E$27:E$33,"N/A",0,1)</f>
        <v>N/A</v>
      </c>
      <c r="AH27" s="110" t="str">
        <f>_xlfn.XLOOKUP($E27,'Activity 1'!$B$27:$B$33,'Activity 1'!F$27:F$33,"N/A",0,1)</f>
        <v>N/A</v>
      </c>
      <c r="AI27" s="110" t="str">
        <f>_xlfn.XLOOKUP($E27,'Activity 1'!$B$27:$B$33,'Activity 1'!G$27:G$33,"N/A",0,1)</f>
        <v>N/A</v>
      </c>
      <c r="AJ27" s="110" t="str">
        <f>_xlfn.XLOOKUP($E27,'Activity 1'!$B$27:$B$33,'Activity 1'!H$27:H$33,"N/A",0,1)</f>
        <v>N/A</v>
      </c>
      <c r="AK27" s="110" t="str">
        <f>_xlfn.XLOOKUP($E27,'Activity 1'!$B$27:$B$33,'Activity 1'!I$27:I$33,"N/A",0,1)</f>
        <v>N/A</v>
      </c>
      <c r="AL27" s="110" t="str">
        <f>_xlfn.XLOOKUP($E27,'Activity 1'!$B$27:$B$33,'Activity 1'!J$27:J$33,"N/A",0,1)</f>
        <v>N/A</v>
      </c>
      <c r="AM27" s="110" t="str">
        <f>_xlfn.XLOOKUP($E27,'Activity 1'!$B$27:$B$33,'Activity 1'!K$27:K$33,"N/A",0,1)</f>
        <v>N/A</v>
      </c>
      <c r="AN27" s="110" t="str">
        <f>_xlfn.XLOOKUP($E27,'Activity 1'!$B$27:$B$33,'Activity 1'!L$27:L$33,"N/A",0,1)</f>
        <v>N/A</v>
      </c>
      <c r="AO27" s="110" t="str">
        <f>_xlfn.XLOOKUP($E27,'Activity 1'!$B$27:$B$33,'Activity 1'!M$27:M$33,"N/A",0,1)</f>
        <v>N/A</v>
      </c>
      <c r="AP27" s="110" t="str">
        <f>_xlfn.XLOOKUP($E27,'Activity 1'!$B$27:$B$33,'Activity 1'!O$27:O$33,"N/A",0,1)</f>
        <v>N/A</v>
      </c>
      <c r="AQ27" s="110" t="str">
        <f>_xlfn.XLOOKUP($E27,'Activity 1'!$B$27:$B$33,'Activity 1'!Q$27:Q$33,"N/A",0,1)</f>
        <v>N/A</v>
      </c>
      <c r="AR27" s="110" t="str">
        <f>_xlfn.XLOOKUP($E27,'Activity 2'!$B$20:$B$26,'Activity 2'!$A$20:$A$26,"No",0,1)</f>
        <v>No</v>
      </c>
      <c r="AS27" s="110" t="str">
        <f>_xlfn.XLOOKUP($E27,'Activity 2'!B$20:B$26,'Activity 2'!H$20:H$26,"N/A",0)</f>
        <v>N/A</v>
      </c>
      <c r="AT27" s="110" t="str">
        <f>_xlfn.XLOOKUP($E27,'Activity 2'!C$20:C$26,'Activity 2'!I$20:I$26,"N/A",0)</f>
        <v>N/A</v>
      </c>
      <c r="AU27" s="110" t="str">
        <f>_xlfn.XLOOKUP($E27,'Activity 2'!D$20:D$26,'Activity 2'!J$20:J$26,"N/A",0)</f>
        <v>N/A</v>
      </c>
      <c r="AV27" s="110" t="str">
        <f>_xlfn.XLOOKUP($E27,'Activity 2'!E$20:E$26,'Activity 2'!K$20:K$26,"N/A",0)</f>
        <v>N/A</v>
      </c>
      <c r="AW27" s="110" t="str">
        <f>_xlfn.XLOOKUP($E27,'Activity 2'!F$20:F$26,'Activity 2'!L$20:L$26,"N/A",0)</f>
        <v>N/A</v>
      </c>
      <c r="AX27" s="110" t="str">
        <f>_xlfn.XLOOKUP($E27,'Activity 2'!G$20:G$26,'Activity 2'!M$20:M$26,"N/A",0)</f>
        <v>N/A</v>
      </c>
      <c r="AY27" s="110" t="str">
        <f>_xlfn.XLOOKUP($E27,'Activity 2'!H$20:H$26,'Activity 2'!N$20:N$26,"N/A",0)</f>
        <v>N/A</v>
      </c>
      <c r="AZ27" s="110" t="str">
        <f>_xlfn.XLOOKUP($E27,'Activity 2'!I$20:I$26,'Activity 2'!O$20:O$26,"N/A",0)</f>
        <v>N/A</v>
      </c>
      <c r="BA27" s="110" t="str">
        <f>_xlfn.XLOOKUP($E27,'Activity 2'!J$20:J$26,'Activity 2'!P$20:P$26,"N/A",0)</f>
        <v>N/A</v>
      </c>
      <c r="BB27" s="110" t="str">
        <f>_xlfn.XLOOKUP($E27,'Activity 2'!K$20:K$26,'Activity 2'!Q$20:Q$26,"N/A",0)</f>
        <v>N/A</v>
      </c>
      <c r="BC27" s="110" t="str">
        <f>_xlfn.XLOOKUP($E27,'Activity 2'!L$20:L$26,'Activity 2'!R$20:R$26,"N/A",0)</f>
        <v>N/A</v>
      </c>
      <c r="BD27" s="110" t="str">
        <f>_xlfn.XLOOKUP($E27,'Activity 2'!M$20:M$26,'Activity 2'!S$20:S$26,"N/A",0)</f>
        <v>N/A</v>
      </c>
      <c r="BE27" s="110" t="str">
        <f>_xlfn.XLOOKUP($E27,'Activity 2'!N$20:N$26,'Activity 2'!T$20:T$26,"N/A",0)</f>
        <v>N/A</v>
      </c>
      <c r="BF27" s="110" t="str">
        <f>_xlfn.XLOOKUP($E27,'Activity 2'!O$20:O$26,'Activity 2'!U$20:U$26,"N/A",0)</f>
        <v>N/A</v>
      </c>
      <c r="BG27" s="110" t="str">
        <f>_xlfn.XLOOKUP($E27,'Activity 2'!P$20:P$26,'Activity 2'!V$20:V$26,"N/A",0)</f>
        <v>N/A</v>
      </c>
      <c r="BH27" s="110" t="str">
        <f>_xlfn.XLOOKUP($E27,'Activity 2'!$B$30:$B$36,'Activity 2'!C$30:C$36,"N/A",0,1)</f>
        <v>N/A</v>
      </c>
      <c r="BI27" s="42" t="str">
        <f>_xlfn.XLOOKUP($E27,'Activity 2'!$B$30:$B$36,'Activity 2'!D$30:D$36,"N/A",0,1)</f>
        <v>N/A</v>
      </c>
      <c r="BJ27" s="110" t="str">
        <f>_xlfn.XLOOKUP($E27,'Activity 2'!$B$30:$B$36,'Activity 2'!E$30:E$36,"N/A",0,1)</f>
        <v>N/A</v>
      </c>
      <c r="BK27" s="110" t="str">
        <f>_xlfn.XLOOKUP($E27,'Activity 2'!$B$30:$B$36,'Activity 2'!F$30:F$36,"N/A",0,1)</f>
        <v>N/A</v>
      </c>
      <c r="BL27" s="110" t="str">
        <f>_xlfn.XLOOKUP($E27,'Activity 2'!$B$30:$B$36,'Activity 2'!G$30:G$36,"N/A",0,1)</f>
        <v>N/A</v>
      </c>
      <c r="BM27" s="110" t="str">
        <f>_xlfn.XLOOKUP($E27,'Activity 2'!$B$30:$B$36,'Activity 2'!H$30:H$36,"N/A",0,1)</f>
        <v>N/A</v>
      </c>
      <c r="BN27" s="110" t="str">
        <f>_xlfn.XLOOKUP($E27,'Activity 2'!$B$30:$B$36,'Activity 2'!I$30:I$36,"N/A",0,1)</f>
        <v>N/A</v>
      </c>
      <c r="BO27" s="110" t="str">
        <f>_xlfn.XLOOKUP($E27,'Activity 2'!$B$30:$B$36,'Activity 2'!J$30:J$36,"N/A",0,1)</f>
        <v>N/A</v>
      </c>
      <c r="BP27" s="110" t="str">
        <f>_xlfn.XLOOKUP($E27,'Activity 2'!$B$30:$B$36,'Activity 2'!K$30:K$36,"N/A",0,1)</f>
        <v>N/A</v>
      </c>
      <c r="BQ27" s="110" t="str">
        <f>_xlfn.XLOOKUP($E27,'Activity 2'!$B$30:$B$36,'Activity 2'!L$30:L$36,"N/A",0,1)</f>
        <v>N/A</v>
      </c>
      <c r="BR27" s="110" t="str">
        <f>_xlfn.XLOOKUP($E27,'Activity 2'!$B$30:$B$36,'Activity 2'!M$30:M$36,"N/A",0,1)</f>
        <v>N/A</v>
      </c>
      <c r="BS27" s="110" t="str">
        <f>_xlfn.XLOOKUP($E27,'Activity 2'!$B$30:$B$36,'Activity 2'!O$30:O$36,"N/A",0,1)</f>
        <v>N/A</v>
      </c>
      <c r="BT27" s="110" t="str">
        <f>_xlfn.XLOOKUP($E27,'Activity 2'!$B$30:$B$36,'Activity 2'!Q$30:Q$36,"N/A",0,1)</f>
        <v>N/A</v>
      </c>
      <c r="BU27" s="118"/>
      <c r="BV27" s="277" t="str">
        <f>_xlfn.XLOOKUP($E27,'Activity 3'!$B$20:$B$26,'Activity 3'!K$20:K$26,"N/A",0,1)</f>
        <v>N/A</v>
      </c>
      <c r="BW27" s="277" t="str">
        <f>_xlfn.XLOOKUP($E27,'Activity 3'!$B$20:$B$26,'Activity 3'!L$20:L$26,"N/A",0,1)</f>
        <v>N/A</v>
      </c>
      <c r="BX27" s="277" t="str">
        <f>_xlfn.XLOOKUP($E27,'Activity 3'!$B$20:$B$26,'Activity 3'!M$20:M$26,"N/A",0,1)</f>
        <v>N/A</v>
      </c>
      <c r="BY27" s="277" t="str">
        <f>_xlfn.XLOOKUP($E27,'Activity 3'!$B$20:$B$26,'Activity 3'!N$20:N$26,"N/A",0,1)</f>
        <v>N/A</v>
      </c>
      <c r="BZ27" s="277" t="str">
        <f>_xlfn.XLOOKUP($E27,'Activity 3'!$B$20:$B$26,'Activity 3'!O$20:O$26,"N/A",0,1)</f>
        <v>N/A</v>
      </c>
      <c r="CA27" s="277" t="str">
        <f>_xlfn.XLOOKUP($E27,'Activity 3'!$B$20:$B$26,'Activity 3'!R$20:R$26,"N/A",0,1)</f>
        <v>N/A</v>
      </c>
      <c r="CB27" s="110" t="str">
        <f>_xlfn.XLOOKUP($E27,'Activity 4'!$B$20:$B$26,'Activity 4'!$A$20:$A$26,"No",0,1)</f>
        <v>No</v>
      </c>
      <c r="CC27" s="110" t="str">
        <f>_xlfn.XLOOKUP($E27,'Activity 4'!$B$20:$B$26,'Activity 4'!L$20:L$26,"N/A",0,1)</f>
        <v>N/A</v>
      </c>
      <c r="CD27" s="110" t="str">
        <f>_xlfn.XLOOKUP($E27,'Activity 4'!$B$20:$B$26,'Activity 4'!I$20:I$26,"N/A",0,1)</f>
        <v>N/A</v>
      </c>
      <c r="CE27" s="110" t="str">
        <f>_xlfn.XLOOKUP($E27,'Activity 4'!$B$20:$B$26,'Activity 4'!M$20:M$26,"N/A",0,1)</f>
        <v>N/A</v>
      </c>
      <c r="CF27" s="110" t="str">
        <f>_xlfn.XLOOKUP($E27,'Activity 5'!$B$16:$B$22,'Activity 5'!$A$16:$A$22,"No",0,1)</f>
        <v>No</v>
      </c>
      <c r="CG27" s="110" t="str">
        <f>_xlfn.XLOOKUP($E27,'Activity 5'!$B$16:$B$22,'Activity 5'!J$16:J$22,"N/A",0,1)</f>
        <v>N/A</v>
      </c>
      <c r="CH27" s="110" t="str">
        <f>_xlfn.XLOOKUP($E27,'Activity 5'!$B$16:$B$22,'Activity 5'!K$16:K$22,"N/A",0,1)</f>
        <v>N/A</v>
      </c>
      <c r="CI27" s="110" t="str">
        <f>_xlfn.XLOOKUP($E27,'Activity 5'!$B$16:$B$22,'Activity 5'!N$16:N$22,"N/A",0,1)</f>
        <v>N/A</v>
      </c>
      <c r="CJ27" s="110" t="str">
        <f>_xlfn.XLOOKUP($E27,'Activity 5'!$B$16:$B$22,'Activity 5'!O$16:O$22,"N/A",0,1)</f>
        <v>N/A</v>
      </c>
      <c r="CK27" s="110" t="str">
        <f>_xlfn.XLOOKUP($E27,'Activity 5'!$B$16:$B$22,'Activity 5'!P$16:P$22,"N/A",0,1)</f>
        <v>N/A</v>
      </c>
      <c r="CL27" s="110" t="str">
        <f>_xlfn.XLOOKUP($E27,'Activity 5'!$B$16:$B$22,'Activity 5'!Q$16:Q$22,"N/A",0,1)</f>
        <v>N/A</v>
      </c>
      <c r="CM27" s="110" t="str">
        <f>_xlfn.XLOOKUP($E27,'Activity 5'!$B$16:$B$22,'Activity 5'!R$16:R$22,"N/A",0,1)</f>
        <v>N/A</v>
      </c>
      <c r="CN27" s="110" t="str">
        <f>_xlfn.XLOOKUP($E27,'Activity 6'!$B$21:$B$27,'Activity 6'!A$21:A$27,"No",0,1)</f>
        <v>No</v>
      </c>
      <c r="CO27" s="110" t="str">
        <f>_xlfn.XLOOKUP($E27,'Activity 6'!$B$21:$B$27,'Activity 6'!K$21:K$27,"N/A",0,1)</f>
        <v>N/A</v>
      </c>
      <c r="CP27" s="110" t="str">
        <f>_xlfn.XLOOKUP($E27,'Activity 6'!$B$21:$B$27,'Activity 6'!L$21:L$27,"N/A",0,1)</f>
        <v>N/A</v>
      </c>
      <c r="CQ27" s="110" t="str">
        <f>_xlfn.XLOOKUP($E27,'Activity 6'!$B$21:$B$27,'Activity 6'!M$21:M$27,"N/A",0,1)</f>
        <v>N/A</v>
      </c>
      <c r="CR27" s="110" t="str">
        <f>_xlfn.XLOOKUP($E27,'Activity 6'!$B$21:$B$27,'Activity 6'!N$21:N$27,"N/A",0,1)</f>
        <v>N/A</v>
      </c>
      <c r="CS27" s="110" t="str">
        <f>_xlfn.XLOOKUP($E27,'Activity 6'!$B$21:$B$27,'Activity 6'!O$21:O$27,"N/A",0,1)</f>
        <v>N/A</v>
      </c>
      <c r="CT27" s="110" t="str">
        <f>_xlfn.XLOOKUP($E27,'Activity 6'!$B$21:$B$27,'Activity 6'!P$21:P$27,"N/A",0,1)</f>
        <v>N/A</v>
      </c>
      <c r="CU27" s="110" t="str">
        <f>_xlfn.XLOOKUP($E27,'Activity 6'!$B$21:$B$27,'Activity 6'!Q$21:Q$27,"N/A",0,1)</f>
        <v>N/A</v>
      </c>
      <c r="CV27" s="110" t="str">
        <f>_xlfn.XLOOKUP($E27,'Activity 6'!$B$21:$B$27,'Activity 6'!R$21:R$27,"N/A",0,1)</f>
        <v>N/A</v>
      </c>
      <c r="CW27" s="110" t="str">
        <f>_xlfn.XLOOKUP($E27,'Activity 6'!$B$21:$B$27,'Activity 6'!S$21:S$27,"N/A",0,1)</f>
        <v>N/A</v>
      </c>
      <c r="CX27" s="110" t="str">
        <f>_xlfn.XLOOKUP($E27,'Activity 6'!$B$21:$B$27,'Activity 6'!T$21:T$27,"N/A",0,1)</f>
        <v>N/A</v>
      </c>
      <c r="CY27" s="110" t="str">
        <f>_xlfn.XLOOKUP($E27,'Activity 6'!$B$21:$B$27,'Activity 6'!U$21:U$27,"N/A",0,1)</f>
        <v>N/A</v>
      </c>
      <c r="CZ27" s="110" t="str">
        <f>_xlfn.XLOOKUP($E27,'Activity 6'!$B$36:$B$42,'Activity 6'!C$36:C$42,"N/A",0,1)</f>
        <v>N/A</v>
      </c>
      <c r="DA27" s="110" t="str">
        <f>_xlfn.XLOOKUP($E27,'Activity 6'!$B$36:$B$42,'Activity 6'!D$36:D$42,"N/A",0,1)</f>
        <v>N/A</v>
      </c>
      <c r="DB27" s="110" t="str">
        <f>_xlfn.XLOOKUP($E27,'Activity 6'!$B$36:$B$42,'Activity 6'!E$36:E$42,"N/A",0,1)</f>
        <v>N/A</v>
      </c>
      <c r="DC27" s="110" t="str">
        <f>_xlfn.XLOOKUP($E27,'Activity 6'!$B$36:$B$42,'Activity 6'!F$36:F$42,"N/A",0,1)</f>
        <v>N/A</v>
      </c>
      <c r="DD27" s="110" t="str">
        <f>_xlfn.XLOOKUP($E27,'Activity 6'!$B$36:$B$42,'Activity 6'!G$36:G$42,"N/A",0,1)</f>
        <v>N/A</v>
      </c>
      <c r="DE27" s="110" t="str">
        <f>_xlfn.XLOOKUP($E27,'Activity 6'!$B$36:$B$42,'Activity 6'!H$36:H$42,"N/A",0,1)</f>
        <v>N/A</v>
      </c>
      <c r="DF27" s="110" t="str">
        <f>_xlfn.XLOOKUP($E27,'Activity 6'!$B$36:$B$42,'Activity 6'!I$36:I$42,"N/A",0,1)</f>
        <v>N/A</v>
      </c>
      <c r="DG27" s="110" t="str">
        <f>_xlfn.XLOOKUP($E27,'Activity 6'!$B$36:$B$42,'Activity 6'!J$36:J$42,"N/A",0,1)</f>
        <v>N/A</v>
      </c>
      <c r="DH27" s="110" t="str">
        <f>_xlfn.XLOOKUP($E27,'Activity 6'!$B$36:$B$42,'Activity 6'!K$36:K$42,"N/A",0,1)</f>
        <v>N/A</v>
      </c>
      <c r="DI27" s="110" t="str">
        <f>_xlfn.XLOOKUP($E27,'Activity 6'!$B$36:$B$42,'Activity 6'!L$36:L$42,"N/A",0,1)</f>
        <v>N/A</v>
      </c>
      <c r="DJ27" s="110" t="str">
        <f>_xlfn.XLOOKUP($E27,'Activity 6'!$B$36:$B$42,'Activity 6'!M$36:M$42,"N/A",0,1)</f>
        <v>N/A</v>
      </c>
      <c r="DK27" s="110" t="str">
        <f>_xlfn.XLOOKUP($E27,'Activity 6'!$B$36:$B$42,'Activity 6'!N$36:N$42,"N/A",0,1)</f>
        <v>N/A</v>
      </c>
      <c r="DL27" s="110" t="str">
        <f>_xlfn.XLOOKUP($E27,'Activity 6'!$B$46:$B$52,'Activity 6'!C$46:C$52,"N/A",0,1)</f>
        <v>N/A</v>
      </c>
      <c r="DM27" s="110" t="str">
        <f>_xlfn.XLOOKUP($E27,'Activity 6'!$B$46:$B$52,'Activity 6'!D$46:D$52,"N/A",0,1)</f>
        <v>N/A</v>
      </c>
      <c r="DN27" s="110" t="str">
        <f>_xlfn.XLOOKUP($E27,'Activity 6'!$B$46:$B$52,'Activity 6'!E$46:E$52,"N/A",0,1)</f>
        <v>N/A</v>
      </c>
      <c r="DO27" s="110" t="str">
        <f>_xlfn.XLOOKUP($E27,'Activity 6'!$B$46:$B$52,'Activity 6'!F$46:F$52,"N/A",0,1)</f>
        <v>N/A</v>
      </c>
      <c r="DP27" s="110" t="str">
        <f>_xlfn.XLOOKUP($E27,'Activity 6'!$B$46:$B$52,'Activity 6'!G$46:G$52,"N/A",0,1)</f>
        <v>N/A</v>
      </c>
      <c r="DQ27" s="110" t="str">
        <f>_xlfn.XLOOKUP($E27,'Activity 6'!$B$46:$B$52,'Activity 6'!H$46:H$52,"N/A",0,1)</f>
        <v>N/A</v>
      </c>
      <c r="DR27" s="110" t="str">
        <f>_xlfn.XLOOKUP($E27,'Activity 6'!$B$46:$B$52,'Activity 6'!I$46:I$52,"N/A",0,1)</f>
        <v>N/A</v>
      </c>
      <c r="DS27" s="110" t="str">
        <f>_xlfn.XLOOKUP($E27,'Activity 6'!$B$46:$B$52,'Activity 6'!J$46:J$52,"N/A",0,1)</f>
        <v>N/A</v>
      </c>
      <c r="DT27" s="110" t="str">
        <f>_xlfn.XLOOKUP($E27,'Activity 6'!$B$46:$B$52,'Activity 6'!K$46:K$52,"N/A",0,1)</f>
        <v>N/A</v>
      </c>
      <c r="DU27" s="110" t="str">
        <f>_xlfn.XLOOKUP($E27,'Activity 6'!$B$46:$B$52,'Activity 6'!M$46:M$52,"N/A",0,1)</f>
        <v>N/A</v>
      </c>
      <c r="DV27" s="110" t="str">
        <f>_xlfn.XLOOKUP($E27,'Activity 7'!$B$20:$B$26,'Activity 7'!$A$20:$A$26,"No",0,1)</f>
        <v>No</v>
      </c>
      <c r="DW27" s="110" t="str">
        <f>_xlfn.XLOOKUP($E27,'Activity 7'!$B$20:$B$26,'Activity 7'!M$20:M$26,"N/A",0,1)</f>
        <v>N/A</v>
      </c>
      <c r="DX27" s="110" t="str">
        <f>_xlfn.XLOOKUP($E27,'Activity 7'!$B$20:$B$26,'Activity 7'!K$20:K$26,"N/A",0,1)</f>
        <v>N/A</v>
      </c>
      <c r="DY27" s="110" t="str">
        <f>_xlfn.XLOOKUP($E27,'Activity 7'!$B$20:$B$26,'Activity 7'!N$20:N$26,"N/A",0,1)</f>
        <v>N/A</v>
      </c>
      <c r="DZ27" s="110" t="str">
        <f>_xlfn.XLOOKUP($E27,'Activity 7'!$B$20:$B$26,'Activity 7'!O$20:O$26,"N/A",0,1)</f>
        <v>N/A</v>
      </c>
      <c r="EA27" s="110" t="str">
        <f>_xlfn.XLOOKUP($E27,'Activity 7'!$B$20:$B$26,'Activity 7'!P$20:P$26,"N/A",0,1)</f>
        <v>N/A</v>
      </c>
      <c r="EB27" s="110" t="str">
        <f>_xlfn.XLOOKUP($E27,'Activity 7'!$B$20:$B$26,'Activity 7'!Q$20:Q$26,"N/A",0,1)</f>
        <v>N/A</v>
      </c>
      <c r="EC27" s="110" t="str">
        <f>_xlfn.XLOOKUP($E27,'Activity 7'!$B$20:$B$26,'Activity 7'!R$20:R$26,"N/A",0,1)</f>
        <v>N/A</v>
      </c>
      <c r="ED27" s="110" t="str">
        <f>_xlfn.XLOOKUP($E27,'Activity 7'!$B$20:$B$26,'Activity 7'!S$20:S$26,"N/A",0,1)</f>
        <v>N/A</v>
      </c>
      <c r="EE27" s="110" t="str">
        <f>_xlfn.XLOOKUP($E27,'Activity 7'!$B$20:$B$26,'Activity 7'!T$20:T$26,"N/A",0,1)</f>
        <v>N/A</v>
      </c>
      <c r="EF27" s="110" t="str">
        <f>_xlfn.XLOOKUP($E27,'Activity 7'!$B$20:$B$26,'Activity 7'!U$20:U$26,"N/A",0,1)</f>
        <v>N/A</v>
      </c>
      <c r="EG27" s="110" t="str">
        <f>_xlfn.XLOOKUP($E27,'Activity 7'!$B$20:$B$26,'Activity 7'!V$20:V$26,"N/A",0,1)</f>
        <v>N/A</v>
      </c>
      <c r="EH27" s="110" t="str">
        <f>_xlfn.XLOOKUP($E27,'Activity 7'!$B$30:$B$36,'Activity 7'!E$30:E$36,"N/A",0,1)</f>
        <v>N/A</v>
      </c>
      <c r="EI27" s="110" t="str">
        <f>_xlfn.XLOOKUP($E27,'Activity 7'!$B$30:$B$36,'Activity 7'!G$30:G$36,"N/A",0,1)</f>
        <v>N/A</v>
      </c>
      <c r="EJ27" s="110" t="str">
        <f>_xlfn.XLOOKUP($E27,'Activity 7'!$B$30:$B$36,'Activity 7'!I$30:I$36,"N/A",0,1)</f>
        <v>N/A</v>
      </c>
      <c r="EK27" s="110" t="str">
        <f>_xlfn.XLOOKUP($E27,'Activity 7'!$B$30:$B$36,'Activity 7'!J$30:J$36,"N/A",0,1)</f>
        <v>N/A</v>
      </c>
      <c r="EL27" s="110" t="str">
        <f>_xlfn.XLOOKUP($E27,'Activity 7'!$B$30:$B$36,'Activity 7'!K$30:K$36,"N/A",0,1)</f>
        <v>N/A</v>
      </c>
      <c r="EM27" s="110" t="str">
        <f>_xlfn.XLOOKUP($E27,'Activity 7'!$B$30:$B$36,'Activity 7'!L$30:L$36,"N/A",0,1)</f>
        <v>N/A</v>
      </c>
      <c r="EN27" s="110" t="str">
        <f>_xlfn.XLOOKUP($E27,'Activity 7'!$B$30:$B$36,'Activity 7'!M$30:M$36,"N/A",0,1)</f>
        <v>N/A</v>
      </c>
      <c r="EO27" s="110" t="str">
        <f>_xlfn.XLOOKUP($E27,'Activity 7'!$B$30:$B$36,'Activity 7'!N$30:N$36,"N/A",0,1)</f>
        <v>N/A</v>
      </c>
      <c r="EP27" s="110" t="str">
        <f>_xlfn.XLOOKUP($E27,'Activity 7'!$B$30:$B$36,'Activity 7'!P$30:P$36,"N/A",0,1)</f>
        <v>N/A</v>
      </c>
      <c r="EQ27" s="110" t="str">
        <f>_xlfn.XLOOKUP($E27,'Activity 8'!$B$20:$B$26,'Activity 8'!A$20:A$26,"No",0,1)</f>
        <v>No</v>
      </c>
      <c r="ER27" s="110" t="str">
        <f>_xlfn.XLOOKUP($E27,'Activity 8'!$B$20:$B$26,'Activity 8'!I$20:I$26,"N/A",0,1)</f>
        <v>N/A</v>
      </c>
      <c r="ES27" s="110" t="str">
        <f>_xlfn.XLOOKUP($E27,'Activity 8'!$B$20:$B$26,'Activity 8'!J$20:J$26,"N/A",0,1)</f>
        <v>N/A</v>
      </c>
      <c r="ET27" s="110" t="str">
        <f>_xlfn.XLOOKUP($E27,'Activity 8'!$B$20:$B$26,'Activity 8'!K$20:K$26,"N/A",0,1)</f>
        <v>N/A</v>
      </c>
      <c r="EU27" s="110" t="str">
        <f>_xlfn.XLOOKUP($E27,'Activity 8'!$B$20:$B$26,'Activity 8'!L$20:L$26,"N/A",0,1)</f>
        <v>N/A</v>
      </c>
      <c r="EV27" s="110" t="str">
        <f>_xlfn.XLOOKUP($E27,'Activity 8'!$B$20:$B$26,'Activity 8'!M$20:M$26,"N/A",0,1)</f>
        <v>N/A</v>
      </c>
      <c r="EW27" s="110" t="str">
        <f>_xlfn.XLOOKUP($E27,'Activity 8'!$B$20:$B$26,'Activity 8'!N$20:N$26,"N/A",0,1)</f>
        <v>N/A</v>
      </c>
      <c r="EX27" s="110" t="str">
        <f>_xlfn.XLOOKUP($E27,'Activity 8'!$B$20:$B$26,'Activity 8'!O$20:O$26,"N/A",0,1)</f>
        <v>N/A</v>
      </c>
      <c r="EY27" s="110" t="str">
        <f>_xlfn.XLOOKUP($E27,'Activity 8'!$B$20:$B$26,'Activity 8'!P$20:P$26,"N/A",0,1)</f>
        <v>N/A</v>
      </c>
      <c r="EZ27" s="110" t="str">
        <f>_xlfn.XLOOKUP($E27,'Activity 8'!$B$20:$B$26,'Activity 8'!Q$20:Q$26,"N/A",0,1)</f>
        <v>N/A</v>
      </c>
      <c r="FA27" s="110" t="str">
        <f>_xlfn.XLOOKUP($E27,'Activity 8'!$B$20:$B$26,'Activity 8'!R$20:R$26,"N/A",0,1)</f>
        <v>N/A</v>
      </c>
      <c r="FB27" s="110" t="str">
        <f>_xlfn.XLOOKUP($E27,'Activity 8'!$B$20:$B$26,'Activity 8'!S$20:S$26,"N/A",0,1)</f>
        <v>N/A</v>
      </c>
      <c r="FC27" s="110" t="str">
        <f>_xlfn.XLOOKUP($E27,'Activity 8'!$B$20:$B$26,'Activity 8'!T$20:T$26,"N/A",0,1)</f>
        <v>N/A</v>
      </c>
      <c r="FD27" s="110" t="str">
        <f>_xlfn.XLOOKUP($E27,'Activity 8'!$B$20:$B$26,'Activity 8'!U$20:U$26,"N/A",0,1)</f>
        <v>N/A</v>
      </c>
      <c r="FE27" s="110" t="str">
        <f>_xlfn.XLOOKUP($E27,'Activity 8'!$B$20:$B$26,'Activity 8'!V$20:V$26,"N/A",0,1)</f>
        <v>N/A</v>
      </c>
      <c r="FF27" s="116" t="str">
        <f>_xlfn.XLOOKUP($E27,'Activity 8'!$B$30:$B$36,'Activity 8'!D$30:D$36,"N/A",0,1)</f>
        <v>N/A</v>
      </c>
      <c r="FG27" s="116" t="str">
        <f>_xlfn.XLOOKUP($E27,'Activity 8'!$B$30:$B$36,'Activity 8'!E$30:E$36,"N/A",0,1)</f>
        <v>N/A</v>
      </c>
      <c r="FH27" s="116" t="str">
        <f>_xlfn.XLOOKUP($E27,'Activity 8'!$B$30:$B$36,'Activity 8'!F$30:F$36,"N/A",0,1)</f>
        <v>N/A</v>
      </c>
      <c r="FI27" s="116" t="str">
        <f>_xlfn.XLOOKUP($E27,'Activity 8'!$B$30:$B$36,'Activity 8'!G$30:G$36,"N/A",0,1)</f>
        <v>N/A</v>
      </c>
      <c r="FJ27" s="116" t="str">
        <f>_xlfn.XLOOKUP($E27,'Activity 8'!$B$30:$B$36,'Activity 8'!H$30:H$36,"N/A",0,1)</f>
        <v>N/A</v>
      </c>
      <c r="FK27" s="116" t="str">
        <f>_xlfn.XLOOKUP($E27,'Activity 8'!$B$30:$B$36,'Activity 8'!I$30:I$36,"N/A",0,1)</f>
        <v>N/A</v>
      </c>
      <c r="FL27" s="116" t="str">
        <f>_xlfn.XLOOKUP($E27,'Activity 8'!$B$30:$B$36,'Activity 8'!J$30:J$36,"N/A",0,1)</f>
        <v>N/A</v>
      </c>
      <c r="FM27" s="116" t="str">
        <f>_xlfn.XLOOKUP($E27,'Activity 8'!$B$30:$B$36,'Activity 8'!K$30:K$36,"N/A",0,1)</f>
        <v>N/A</v>
      </c>
      <c r="FN27" s="116" t="str">
        <f>_xlfn.XLOOKUP($E27,'Activity 8'!$B$30:$B$36,'Activity 8'!L$30:L$36,"N/A",0,1)</f>
        <v>N/A</v>
      </c>
      <c r="FO27" s="116" t="str">
        <f>_xlfn.XLOOKUP($E27,'Activity 8'!$B$30:$B$36,'Activity 8'!M$30:M$36,"N/A",0,1)</f>
        <v>N/A</v>
      </c>
      <c r="FP27" s="116" t="str">
        <f>_xlfn.XLOOKUP($E27,'Activity 8'!$B$30:$B$36,'Activity 8'!N$30:N$36,"N/A",0,1)</f>
        <v>N/A</v>
      </c>
      <c r="FQ27" s="116" t="str">
        <f>_xlfn.XLOOKUP($E27,'Activity 8'!$B$30:$B$36,'Activity 8'!P$30:P$36,"N/A",0,1)</f>
        <v>N/A</v>
      </c>
      <c r="FR27" s="110" t="str">
        <f>_xlfn.XLOOKUP(E27,'Activity 9'!$B$20:$B$26,'Activity 9'!$A$20:$A$26,"No",0,1)</f>
        <v>No</v>
      </c>
      <c r="FS27" s="110" t="str">
        <f>_xlfn.XLOOKUP($E27,'Activity 9'!$B$20:$B$26,'Activity 9'!J$20:J$26,"N/A",0,1)</f>
        <v>N/A</v>
      </c>
      <c r="FT27" s="110" t="str">
        <f>_xlfn.XLOOKUP($E27,'Activity 9'!$B$20:$B$26,'Activity 9'!K$20:K$26,"N/A",0,1)</f>
        <v>N/A</v>
      </c>
      <c r="FU27" s="110" t="str">
        <f>_xlfn.XLOOKUP($E27,'Activity 9'!$B$20:$B$26,'Activity 9'!L$20:L$26,"N/A",0,1)</f>
        <v>N/A</v>
      </c>
      <c r="FV27" s="110" t="str">
        <f>_xlfn.XLOOKUP($E27,'Activity 9'!$B$20:$B$26,'Activity 9'!M$20:M$26,"N/A",0,1)</f>
        <v>N/A</v>
      </c>
      <c r="FW27" s="110" t="str">
        <f>_xlfn.XLOOKUP($E27,'Activity 9'!$B$20:$B$26,'Activity 9'!N$20:N$26,"N/A",0,1)</f>
        <v>N/A</v>
      </c>
      <c r="FX27" s="110" t="str">
        <f>_xlfn.XLOOKUP($E27,'Activity 9'!$B$20:$B$26,'Activity 9'!O$20:O$26,"N/A",0,1)</f>
        <v>N/A</v>
      </c>
      <c r="FY27" s="110" t="str">
        <f>_xlfn.XLOOKUP($E27,'Activity 9'!$B$20:$B$26,'Activity 9'!P$20:P$26,"N/A",0,1)</f>
        <v>N/A</v>
      </c>
      <c r="FZ27" s="110" t="str">
        <f>_xlfn.XLOOKUP($E27,'Activity 9'!$B$20:$B$26,'Activity 9'!Q$20:Q$26,"N/A",0,1)</f>
        <v>N/A</v>
      </c>
      <c r="GA27" s="110" t="str">
        <f>_xlfn.XLOOKUP($E27,'Activity 9'!$B$20:$B$26,'Activity 9'!R$20:R$26,"N/A",0,1)</f>
        <v>N/A</v>
      </c>
      <c r="GB27" s="110" t="str">
        <f>_xlfn.XLOOKUP($E27,'Activity 9'!$B$20:$B$26,'Activity 9'!S$20:S$26,"N/A",0,1)</f>
        <v>N/A</v>
      </c>
      <c r="GC27" s="110" t="str">
        <f>_xlfn.XLOOKUP($E27,'Activity 9'!$B$20:$B$26,'Activity 9'!T$20:T$26,"N/A",0,1)</f>
        <v>N/A</v>
      </c>
      <c r="GD27" s="110" t="str">
        <f>_xlfn.XLOOKUP($E27,'Activity 9'!$B$30:$B$36,'Activity 9'!E$30:E$36,"N/A",0,1)</f>
        <v>N/A</v>
      </c>
      <c r="GE27" s="110" t="str">
        <f>_xlfn.XLOOKUP($E27,'Activity 9'!$B$30:$B$36,'Activity 9'!F$30:F$36,"N/A",0,1)</f>
        <v>N/A</v>
      </c>
      <c r="GF27" s="110" t="str">
        <f>_xlfn.XLOOKUP($E27,'Activity 9'!$B$30:$B$36,'Activity 9'!G$30:G$36,"N/A",0,1)</f>
        <v>N/A</v>
      </c>
      <c r="GG27" s="110" t="str">
        <f>_xlfn.XLOOKUP($E27,'Activity 9'!$B$30:$B$36,'Activity 9'!H$30:H$36,"N/A",0,1)</f>
        <v>N/A</v>
      </c>
      <c r="GH27" s="110" t="str">
        <f>_xlfn.XLOOKUP($E27,'Activity 9'!$B$30:$B$36,'Activity 9'!I$30:I$36,"N/A",0,1)</f>
        <v>N/A</v>
      </c>
      <c r="GI27" s="110" t="str">
        <f>_xlfn.XLOOKUP($E27,'Activity 9'!$B$30:$B$36,'Activity 9'!J$30:J$36,"N/A",0,1)</f>
        <v>N/A</v>
      </c>
      <c r="GJ27" s="110" t="str">
        <f>_xlfn.XLOOKUP($E27,'Activity 9'!$B$30:$B$36,'Activity 9'!K$30:K$36,"N/A",0,1)</f>
        <v>N/A</v>
      </c>
      <c r="GK27" s="110" t="str">
        <f>_xlfn.XLOOKUP($E27,'Activity 9'!$B$30:$B$36,'Activity 9'!L$30:L$36,"N/A",0,1)</f>
        <v>N/A</v>
      </c>
      <c r="GL27" s="110" t="str">
        <f>_xlfn.XLOOKUP($E27,'Activity 9'!$B$30:$B$36,'Activity 9'!N$30:N$36,"N/A",0,1)</f>
        <v>N/A</v>
      </c>
      <c r="GM27" s="110" t="str">
        <f>_xlfn.XLOOKUP($E27,'Activity 9'!$B$30:$B$36,'Activity 9'!O$30:O$36,"N/A",0,1)</f>
        <v>N/A</v>
      </c>
      <c r="GN27" s="110" t="str">
        <f>_xlfn.XLOOKUP($E27,'Activity 9'!$B$30:$B$36,'Activity 9'!Q$30:Q$36,"N/A",0,1)</f>
        <v>N/A</v>
      </c>
      <c r="GO27" s="110" t="str">
        <f>_xlfn.XLOOKUP($E27,'Activity 10'!$B$20:$B$26,'Activity 10'!A$20:A$26,"No",0,1)</f>
        <v>No</v>
      </c>
      <c r="GP27" s="110" t="str">
        <f>_xlfn.XLOOKUP($E27,'Activity 10'!$B$20:$B$26,'Activity 10'!J$20:J$26,"N/A",0,1)</f>
        <v>N/A</v>
      </c>
      <c r="GQ27" s="110" t="str">
        <f>_xlfn.XLOOKUP($E27,'Activity 10'!$B$20:$B$26,'Activity 10'!K$20:K$26,"N/A",0,1)</f>
        <v>N/A</v>
      </c>
      <c r="GR27" s="110" t="str">
        <f>_xlfn.XLOOKUP($E27,'Activity 10'!$B$20:$B$26,'Activity 10'!L$20:L$26,"N/A",0,1)</f>
        <v>N/A</v>
      </c>
      <c r="GS27" s="110" t="str">
        <f>_xlfn.XLOOKUP($E27,'Activity 10'!$B$20:$B$26,'Activity 10'!M$20:M$26,"N/A",0,1)</f>
        <v>N/A</v>
      </c>
      <c r="GT27" s="110" t="str">
        <f>_xlfn.XLOOKUP($E27,'Activity 10'!$B$20:$B$26,'Activity 10'!N$20:N$26,"N/A",0,1)</f>
        <v>N/A</v>
      </c>
      <c r="GU27" s="110" t="str">
        <f>_xlfn.XLOOKUP($E27,'Activity 10'!$B$20:$B$26,'Activity 10'!O$20:O$26,"N/A",0,1)</f>
        <v>N/A</v>
      </c>
      <c r="GV27" s="110" t="str">
        <f>_xlfn.XLOOKUP($E27,'Activity 10'!$B$20:$B$26,'Activity 10'!P$20:P$26,"N/A",0,1)</f>
        <v>N/A</v>
      </c>
      <c r="GW27" s="110" t="str">
        <f>_xlfn.XLOOKUP($E27,'Activity 10'!$B$20:$B$26,'Activity 10'!Q$20:Q$26,"N/A",0,1)</f>
        <v>N/A</v>
      </c>
      <c r="GX27" s="110" t="str">
        <f>_xlfn.XLOOKUP($E27,'Activity 10'!$B$20:$B$26,'Activity 10'!R$20:R$26,"N/A",0,1)</f>
        <v>N/A</v>
      </c>
      <c r="GY27" s="110" t="str">
        <f>_xlfn.XLOOKUP($E27,'Activity 10'!$B$20:$B$26,'Activity 10'!S$20:S$26,"N/A",0,1)</f>
        <v>N/A</v>
      </c>
      <c r="GZ27" s="110" t="str">
        <f>_xlfn.XLOOKUP($E27,'Activity 10'!$B$20:$B$26,'Activity 10'!T$20:T$26,"N/A",0,1)</f>
        <v>N/A</v>
      </c>
      <c r="HA27" s="110" t="str">
        <f>_xlfn.XLOOKUP($E27,'Activity 10'!$B$20:$B$26,'Activity 10'!U$20:U$26,"N/A",0,1)</f>
        <v>N/A</v>
      </c>
      <c r="HB27" s="110" t="str">
        <f>_xlfn.XLOOKUP($E27,'Activity 10'!$B$20:$B$26,'Activity 10'!V$20:V$26,"N/A",0,1)</f>
        <v>N/A</v>
      </c>
      <c r="HC27" s="110" t="str">
        <f>_xlfn.XLOOKUP($E27,'Activity 10'!$B$30:$B$36,'Activity 10'!E$30:E$36,"N/A",0,1)</f>
        <v>N/A</v>
      </c>
      <c r="HD27" s="110" t="str">
        <f>_xlfn.XLOOKUP($E27,'Activity 10'!$B$30:$B$36,'Activity 10'!F$30:F$36,"N/A",0,1)</f>
        <v>N/A</v>
      </c>
      <c r="HE27" s="110" t="str">
        <f>_xlfn.XLOOKUP($E27,'Activity 10'!$B$30:$B$36,'Activity 10'!G$30:G$36,"N/A",0,1)</f>
        <v>N/A</v>
      </c>
      <c r="HF27" s="110" t="str">
        <f>_xlfn.XLOOKUP($E27,'Activity 10'!$B$30:$B$36,'Activity 10'!H$30:H$36,"N/A",0,1)</f>
        <v>N/A</v>
      </c>
      <c r="HG27" s="110" t="str">
        <f>_xlfn.XLOOKUP($E27,'Activity 10'!$B$30:$B$36,'Activity 10'!I$30:I$36,"N/A",0,1)</f>
        <v>N/A</v>
      </c>
      <c r="HH27" s="110" t="str">
        <f>_xlfn.XLOOKUP($E27,'Activity 10'!$B$30:$B$36,'Activity 10'!J$30:J$36,"N/A",0,1)</f>
        <v>N/A</v>
      </c>
      <c r="HI27" s="110" t="str">
        <f>_xlfn.XLOOKUP($E27,'Activity 10'!$B$30:$B$36,'Activity 10'!K$30:K$36,"N/A",0,1)</f>
        <v>N/A</v>
      </c>
      <c r="HJ27" s="110" t="str">
        <f>_xlfn.XLOOKUP($E27,'Activity 10'!$B$30:$B$36,'Activity 10'!L$30:L$36,"N/A",0,1)</f>
        <v>N/A</v>
      </c>
      <c r="HK27" s="110" t="str">
        <f>_xlfn.XLOOKUP($E27,'Activity 10'!$B$30:$B$36,'Activity 10'!M$30:M$36,"N/A",0,1)</f>
        <v>N/A</v>
      </c>
      <c r="HL27" s="110" t="str">
        <f>_xlfn.XLOOKUP($E27,'Activity 10'!$B$30:$B$36,'Activity 10'!N$30:N$36,"N/A",0,1)</f>
        <v>N/A</v>
      </c>
      <c r="HM27" s="110" t="str">
        <f>_xlfn.XLOOKUP($E27,'Activity 10'!$B$30:$B$36,'Activity 10'!P$30:P$36,"N/A",0,1)</f>
        <v>N/A</v>
      </c>
      <c r="HN27" s="110" t="str">
        <f>_xlfn.XLOOKUP($E27,'Competitive Activity 1'!B$18:B$24,'Competitive Activity 1'!A$18:A$24,"No",0,1)</f>
        <v>No</v>
      </c>
      <c r="HO27" s="110" t="str">
        <f>_xlfn.XLOOKUP($E27,'Competitive Activity 1'!$B$18:$B$24,'Competitive Activity 1'!H$18:H$24,"N/A",0,1)</f>
        <v>N/A</v>
      </c>
      <c r="HP27" s="110" t="str">
        <f>_xlfn.XLOOKUP($E27,'Competitive Activity 1'!$B$18:$B$24,'Competitive Activity 1'!I$18:I$24,"N/A",0,1)</f>
        <v>N/A</v>
      </c>
      <c r="HQ27" s="110" t="str">
        <f>_xlfn.XLOOKUP($E27,'Competitive Activity 1'!$B$18:$B$24,'Competitive Activity 1'!J$18:J$24,"N/A",0,1)</f>
        <v>N/A</v>
      </c>
      <c r="HR27" s="110" t="str">
        <f>_xlfn.XLOOKUP($E27,'Competitive Activity 1'!$B$18:$B$24,'Competitive Activity 1'!K$18:K$24,"N/A",0,1)</f>
        <v>N/A</v>
      </c>
      <c r="HS27" s="110" t="str">
        <f>_xlfn.XLOOKUP($E27,'Competitive Activity 1'!$B$18:$B$24,'Competitive Activity 1'!L$18:L$24,"N/A",0,1)</f>
        <v>N/A</v>
      </c>
      <c r="HT27" s="110" t="str">
        <f>_xlfn.XLOOKUP($E27,'Competitive Activity 1'!$B$18:$B$24,'Competitive Activity 1'!M$18:M$24,"N/A",0,1)</f>
        <v>N/A</v>
      </c>
      <c r="HU27" s="110" t="str">
        <f>_xlfn.XLOOKUP($E27,'Competitive Activity 1'!$B$18:$B$24,'Competitive Activity 1'!N$18:N$24,"N/A",0,1)</f>
        <v>N/A</v>
      </c>
      <c r="HV27" s="110" t="str">
        <f>_xlfn.XLOOKUP($E27,'Competitive Activity 1'!$B$18:$B$24,'Competitive Activity 1'!O$18:O$24,"N/A",0,1)</f>
        <v>N/A</v>
      </c>
      <c r="HW27" s="110" t="str">
        <f>_xlfn.XLOOKUP($E27,'Competitive Activity 1'!$B$18:$B$24,'Competitive Activity 1'!P$18:P$24,"N/A",0,1)</f>
        <v>N/A</v>
      </c>
      <c r="HX27" s="110" t="str">
        <f>_xlfn.XLOOKUP($E27,'Competitive Activity 1'!$B$18:$B$24,'Competitive Activity 1'!Q$18:Q$24,"N/A",0,1)</f>
        <v>N/A</v>
      </c>
      <c r="HY27" s="110" t="str">
        <f>_xlfn.XLOOKUP($E27,'Competitive Activity 1'!$B$18:$B$24,'Competitive Activity 1'!R$18:R$24,"N/A",0,1)</f>
        <v>N/A</v>
      </c>
      <c r="HZ27" s="110" t="str">
        <f>_xlfn.XLOOKUP($E27,'Competitive Activity 1'!$B$18:$B$24,'Competitive Activity 1'!S$18:S$24,"N/A",0,1)</f>
        <v>N/A</v>
      </c>
      <c r="IA27" s="110" t="str">
        <f>_xlfn.XLOOKUP($E27,'Competitive Activity 1'!$B$18:$B$24,'Competitive Activity 1'!T$18:T$24,"N/A",0,1)</f>
        <v>N/A</v>
      </c>
      <c r="IB27" s="110" t="str">
        <f>_xlfn.XLOOKUP($E27,'Competitive Activity 1'!$B$18:$B$24,'Competitive Activity 1'!U$18:U$24,"N/A",0,1)</f>
        <v>N/A</v>
      </c>
      <c r="IC27" s="110" t="str">
        <f>_xlfn.XLOOKUP($E27,'Competitive Activity 1'!$B$28:$B$34,'Competitive Activity 1'!C$28:C$34,"N/A",0,1)</f>
        <v>N/A</v>
      </c>
      <c r="ID27" s="110" t="str">
        <f>_xlfn.XLOOKUP($E27,'Competitive Activity 1'!$B$28:$B$34,'Competitive Activity 1'!D$28:D$34,"N/A",0,1)</f>
        <v>N/A</v>
      </c>
      <c r="IE27" s="110" t="str">
        <f>_xlfn.XLOOKUP($E27,'Competitive Activity 1'!$B$28:$B$34,'Competitive Activity 1'!E$28:E$34,"N/A",0,1)</f>
        <v>N/A</v>
      </c>
      <c r="IF27" s="110" t="str">
        <f>_xlfn.XLOOKUP($E27,'Competitive Activity 1'!$B$28:$B$34,'Competitive Activity 1'!F$28:F$34,"N/A",0,1)</f>
        <v>N/A</v>
      </c>
      <c r="IG27" s="110" t="str">
        <f>_xlfn.XLOOKUP($E27,'Competitive Activity 1'!$B$28:$B$34,'Competitive Activity 1'!G$28:G$34,"N/A",0,1)</f>
        <v>N/A</v>
      </c>
      <c r="IH27" s="110" t="str">
        <f>_xlfn.XLOOKUP($E27,'Competitive Activity 1'!$B$28:$B$34,'Competitive Activity 1'!H$28:H$34,"N/A",0,1)</f>
        <v>N/A</v>
      </c>
      <c r="II27" s="110" t="str">
        <f>_xlfn.XLOOKUP($E27,'Competitive Activity 1'!$B$28:$B$34,'Competitive Activity 1'!I$28:I$34,"N/A",0,1)</f>
        <v>N/A</v>
      </c>
      <c r="IJ27" s="110" t="str">
        <f>_xlfn.XLOOKUP($E27,'Competitive Activity 1'!$B$28:$B$34,'Competitive Activity 1'!J$28:J$34,"N/A",0,1)</f>
        <v>N/A</v>
      </c>
      <c r="IK27" s="110" t="str">
        <f>_xlfn.XLOOKUP($E27,'Competitive Activity 1'!$B$28:$B$34,'Competitive Activity 1'!K$28:K$34,"N/A",0,1)</f>
        <v>N/A</v>
      </c>
      <c r="IL27" s="110" t="str">
        <f>_xlfn.XLOOKUP($E27,'Competitive Activity 1'!$B$28:$B$34,'Competitive Activity 1'!M$28:M$34,"N/A",0,1)</f>
        <v>N/A</v>
      </c>
      <c r="IM27" s="110" t="str">
        <f>_xlfn.XLOOKUP($E27,'Competitive Activity 1'!$B$28:$B$34,'Competitive Activity 1'!N$28:N$34,"N/A",0,1)</f>
        <v>N/A</v>
      </c>
      <c r="IN27" s="110" t="str">
        <f>_xlfn.XLOOKUP($E27,'Competitive Activity 1'!$B$28:$B$34,'Competitive Activity 1'!P$28:P$34,"N/A",0,1)</f>
        <v>N/A</v>
      </c>
      <c r="IO27" s="110" t="str">
        <f>_xlfn.XLOOKUP($E27,'Competitive Activity 2'!$B$20:$B$26,'Competitive Activity 2'!A$20:A$26,"No",0)</f>
        <v>No</v>
      </c>
      <c r="IP27" s="110" t="str">
        <f>_xlfn.XLOOKUP($E27,'Competitive Activity 2'!$B$20:$B$26,'Competitive Activity 2'!L$20:L$26,"N/A",0)</f>
        <v>N/A</v>
      </c>
      <c r="IQ27" s="110" t="str">
        <f>_xlfn.XLOOKUP($E27,'Competitive Activity 2'!$B$20:$B$26,'Competitive Activity 2'!M$20:M$26,"N/A",0)</f>
        <v>N/A</v>
      </c>
      <c r="IR27" s="110" t="str">
        <f>_xlfn.XLOOKUP($E27,'Competitive Activity 2'!$B$20:$B$26,'Competitive Activity 2'!N$20:N$26,"N/A",0)</f>
        <v>N/A</v>
      </c>
      <c r="IS27" s="110" t="str">
        <f>_xlfn.XLOOKUP($E27,'Competitive Activity 2'!$B$20:$B$26,'Competitive Activity 2'!O$20:O$26,"N/A",0)</f>
        <v>N/A</v>
      </c>
      <c r="IT27" s="110" t="str">
        <f>_xlfn.XLOOKUP($E27,'Competitive Activity 2'!$B$20:$B$26,'Competitive Activity 2'!P$20:P$26,"N/A",0)</f>
        <v>N/A</v>
      </c>
      <c r="IU27" s="110" t="str">
        <f>_xlfn.XLOOKUP($E27,'Competitive Activity 2'!$B$20:$B$26,'Competitive Activity 2'!Q$20:Q$26,"N/A",0)</f>
        <v>N/A</v>
      </c>
      <c r="IV27" s="110" t="str">
        <f>_xlfn.XLOOKUP($E27,'Competitive Activity 2'!$B$20:$B$26,'Competitive Activity 2'!R$20:R$26,"N/A",0)</f>
        <v>N/A</v>
      </c>
      <c r="IW27" s="110" t="str">
        <f>_xlfn.XLOOKUP($E27,'Competitive Activity 2'!$B$20:$B$26,'Competitive Activity 2'!S$20:S$26,"N/A",0)</f>
        <v>N/A</v>
      </c>
      <c r="IX27" s="110" t="str">
        <f>_xlfn.XLOOKUP($E27,'Competitive Activity 2'!$B$20:$B$26,'Competitive Activity 2'!T$20:T$26,"N/A",0)</f>
        <v>N/A</v>
      </c>
      <c r="IY27" s="110" t="str">
        <f>_xlfn.XLOOKUP($E27,'Competitive Activity 2'!$B$20:$B$26,'Competitive Activity 2'!U$20:U$26,"N/A",0)</f>
        <v>N/A</v>
      </c>
      <c r="IZ27" s="110" t="str">
        <f>_xlfn.XLOOKUP($E27,'Competitive Activity 2'!$B$30:$B$36,'Competitive Activity 2'!D$30:D$36,"N/A",0)</f>
        <v>N/A</v>
      </c>
      <c r="JA27" s="110" t="str">
        <f>_xlfn.XLOOKUP($E27,'Competitive Activity 2'!$B$30:$B$36,'Competitive Activity 2'!E$30:E$36,"N/A",0)</f>
        <v>N/A</v>
      </c>
      <c r="JB27" s="110" t="str">
        <f>_xlfn.XLOOKUP($E27,'Competitive Activity 2'!$B$30:$B$36,'Competitive Activity 2'!F$30:F$36,"N/A",0)</f>
        <v>N/A</v>
      </c>
      <c r="JC27" s="110" t="str">
        <f>_xlfn.XLOOKUP($E27,'Competitive Activity 2'!$B$30:$B$36,'Competitive Activity 2'!G$30:G$36,"N/A",0)</f>
        <v>N/A</v>
      </c>
      <c r="JD27" s="110" t="str">
        <f>_xlfn.XLOOKUP($E27,'Competitive Activity 2'!$B$30:$B$36,'Competitive Activity 2'!H$30:H$36,"N/A",0)</f>
        <v>N/A</v>
      </c>
      <c r="JE27" s="110" t="str">
        <f>_xlfn.XLOOKUP($E27,'Competitive Activity 2'!$B$30:$B$36,'Competitive Activity 2'!I$30:I$36,"N/A",0)</f>
        <v>N/A</v>
      </c>
      <c r="JF27" s="110" t="str">
        <f>_xlfn.XLOOKUP($E27,'Competitive Activity 2'!$B$30:$B$36,'Competitive Activity 2'!J$30:J$36,"N/A",0)</f>
        <v>N/A</v>
      </c>
      <c r="JG27" s="110" t="str">
        <f>_xlfn.XLOOKUP($E27,'Competitive Activity 2'!$B$30:$B$36,'Competitive Activity 2'!K$30:K$36,"N/A",0)</f>
        <v>N/A</v>
      </c>
      <c r="JH27" s="110" t="str">
        <f>_xlfn.XLOOKUP($E27,'Competitive Activity 2'!$B$30:$B$36,'Competitive Activity 2'!L$30:L$36,"N/A",0)</f>
        <v>N/A</v>
      </c>
      <c r="JI27" s="110" t="str">
        <f>_xlfn.XLOOKUP($E27,'Competitive Activity 2'!$B$30:$B$36,'Competitive Activity 2'!M$30:M$36,"N/A",0)</f>
        <v>N/A</v>
      </c>
      <c r="JJ27" s="110" t="str">
        <f>_xlfn.XLOOKUP($E27,'Competitive Activity 2'!$B$30:$B$36,'Competitive Activity 2'!N$30:N$36,"N/A",0)</f>
        <v>N/A</v>
      </c>
      <c r="JK27" s="110" t="str">
        <f>_xlfn.XLOOKUP($E27,'Competitive Activity 2'!$B$40:$B$46,'Competitive Activity 2'!D$40:D$46,"N/A",0)</f>
        <v>N/A</v>
      </c>
      <c r="JL27" s="110" t="str">
        <f>_xlfn.XLOOKUP($E27,'Competitive Activity 2'!$B$40:$B$46,'Competitive Activity 2'!E$40:E$46,"N/A",0)</f>
        <v>N/A</v>
      </c>
      <c r="JM27" s="110" t="str">
        <f>_xlfn.XLOOKUP($E27,'Competitive Activity 2'!$B$40:$B$46,'Competitive Activity 2'!F$40:F$46,"N/A",0)</f>
        <v>N/A</v>
      </c>
      <c r="JN27" s="110" t="str">
        <f>_xlfn.XLOOKUP($E27,'Competitive Activity 2'!$B$40:$B$46,'Competitive Activity 2'!G$40:G$46,"N/A",0)</f>
        <v>N/A</v>
      </c>
      <c r="JO27" s="110" t="str">
        <f>_xlfn.XLOOKUP($E27,'Competitive Activity 2'!$B$40:$B$46,'Competitive Activity 2'!H$40:H$46,"N/A",0)</f>
        <v>N/A</v>
      </c>
      <c r="JP27" s="110" t="str">
        <f>_xlfn.XLOOKUP($E27,'Competitive Activity 2'!$B$40:$B$46,'Competitive Activity 2'!I$40:I$46,"N/A",0)</f>
        <v>N/A</v>
      </c>
      <c r="JQ27" s="110" t="str">
        <f>_xlfn.XLOOKUP($E27,'Competitive Activity 2'!$B$40:$B$46,'Competitive Activity 2'!J$40:J$46,"N/A",0)</f>
        <v>N/A</v>
      </c>
      <c r="JR27" s="110" t="str">
        <f>_xlfn.XLOOKUP($E27,'Competitive Activity 2'!$B$40:$B$46,'Competitive Activity 2'!K$40:K$46,"N/A",0)</f>
        <v>N/A</v>
      </c>
      <c r="JS27" s="110" t="str">
        <f>_xlfn.XLOOKUP($E27,'Competitive Activity 2'!$B$40:$B$46,'Competitive Activity 2'!M$40:M$46,"N/A",0)</f>
        <v>N/A</v>
      </c>
    </row>
    <row r="28" spans="1:279" s="117" customFormat="1" ht="50.15" customHeight="1" x14ac:dyDescent="0.35">
      <c r="A28" s="110" t="str">
        <f>'1-Cover Sheet'!$C$9</f>
        <v>Select One</v>
      </c>
      <c r="B28" s="110" t="str">
        <f>'1-Cover Sheet'!$F$9</f>
        <v>N/A</v>
      </c>
      <c r="C28" s="110">
        <f>'Summary Sheet'!$D$8</f>
        <v>0</v>
      </c>
      <c r="D28" s="110">
        <f>'Summary Sheet'!$D$10</f>
        <v>0</v>
      </c>
      <c r="E28" s="56">
        <f>'Drop Down Box'!B130</f>
        <v>0</v>
      </c>
      <c r="F28" s="56">
        <f>'Drop Down Box'!C130</f>
        <v>0</v>
      </c>
      <c r="G28" s="56" t="str">
        <f>'Drop Down Box'!D130</f>
        <v>Select One</v>
      </c>
      <c r="H28" s="56" t="str">
        <f>_xlfn.XLOOKUP(E28,'Drop Down Box'!$B$104:$B$187,'Drop Down Box'!$A$104:$A$187,"Unknown",0)</f>
        <v>Activity 1</v>
      </c>
      <c r="I28" s="112" t="str">
        <f>_xlfn.XLOOKUP($E28,'Activity 4'!$B$20:$B$26,'Activity 4'!$J$20:$J$26,"N/A",0)</f>
        <v>N/A</v>
      </c>
      <c r="J28" s="113" t="str">
        <f>_xlfn.XLOOKUP($E28,'Activity 4'!$B$20:$B$26,'Activity 4'!$K$20:$K$26,"N/A",0)</f>
        <v>N/A</v>
      </c>
      <c r="K28" s="112" t="str">
        <f>_xlfn.XLOOKUP(E28,'Activity 4'!B25:B31,'Activity 4'!F25:F31,"N/A",0)</f>
        <v>N/A</v>
      </c>
      <c r="L28" s="119" t="str">
        <f>_xlfn.XLOOKUP($E28,'Activity 4'!B$20:B$26,'Activity 4'!G$20:G$26,"N/A",0)</f>
        <v>N/A</v>
      </c>
      <c r="M28" s="120" t="str">
        <f>_xlfn.XLOOKUP($E28,'Activity 4'!B$20:B$26,'Activity 4'!H$20:H$26,"N/A",0)</f>
        <v>N/A</v>
      </c>
      <c r="N28" s="110" t="str">
        <f>_xlfn.XLOOKUP($E28,'Activity 1'!$B$17:$B$23,'Activity 1'!$A$17:$A$23,"No",0,1)</f>
        <v>No</v>
      </c>
      <c r="O28" s="110" t="str">
        <f>_xlfn.XLOOKUP($E28,'Activity 1'!$B$17:$B$23,'Activity 1'!$H$17:$H$23,"N/A",0,1)</f>
        <v>N/A</v>
      </c>
      <c r="P28" s="110" t="str">
        <f>_xlfn.XLOOKUP($E28,'Activity 1'!$B$17:$B$23,'Activity 1'!I$17:I$23,"N/A",0,1)</f>
        <v>N/A</v>
      </c>
      <c r="Q28" s="115" t="str">
        <f>_xlfn.XLOOKUP($E28,'Activity 1'!$B$17:$B$23,'Activity 1'!J$17:J$23,"N/A",0,1)</f>
        <v>N/A</v>
      </c>
      <c r="R28" s="115" t="str">
        <f>_xlfn.XLOOKUP($E28,'Activity 1'!$B$17:$B$23,'Activity 1'!K$17:K$23,"N/A",0,1)</f>
        <v>N/A</v>
      </c>
      <c r="S28" s="115" t="str">
        <f>_xlfn.XLOOKUP($E28,'Activity 1'!$B$17:$B$23,'Activity 1'!L$17:L$23,"N/A",0,1)</f>
        <v>N/A</v>
      </c>
      <c r="T28" s="115" t="str">
        <f>_xlfn.XLOOKUP($E28,'Activity 1'!$B$17:$B$23,'Activity 1'!M$17:M$23,"N/A",0,1)</f>
        <v>N/A</v>
      </c>
      <c r="U28" s="115" t="str">
        <f>_xlfn.XLOOKUP($E28,'Activity 1'!$B$17:$B$23,'Activity 1'!N$17:N$23,"N/A",0,1)</f>
        <v>N/A</v>
      </c>
      <c r="V28" s="115">
        <f t="shared" si="1"/>
        <v>0</v>
      </c>
      <c r="W28" s="110" t="str">
        <f>_xlfn.XLOOKUP($E28,'Activity 1'!$B$17:$B$23,'Activity 1'!O$17:O$23,"N/A",0,1)</f>
        <v>N/A</v>
      </c>
      <c r="X28" s="110" t="str">
        <f>_xlfn.XLOOKUP($E28,'Activity 1'!$B$17:$B$23,'Activity 1'!P$17:P$23,"N/A",0,1)</f>
        <v>N/A</v>
      </c>
      <c r="Y28" s="110" t="str">
        <f>_xlfn.XLOOKUP($E28,'Activity 1'!$B$17:$B$23,'Activity 1'!Q$17:Q$23,"N/A",0,1)</f>
        <v>N/A</v>
      </c>
      <c r="Z28" s="110" t="str">
        <f>_xlfn.XLOOKUP($E28,'Activity 1'!$B$17:$B$23,'Activity 1'!R$17:R$23,"N/A",0,1)</f>
        <v>N/A</v>
      </c>
      <c r="AA28" s="110" t="str">
        <f>_xlfn.XLOOKUP($E28,'Activity 1'!$B$17:$B$23,'Activity 1'!S$17:S$23,"N/A",0,1)</f>
        <v>N/A</v>
      </c>
      <c r="AB28" s="110" t="str">
        <f>_xlfn.XLOOKUP($E28,'Activity 1'!$B$17:$B$23,'Activity 1'!T$17:T$23,"N/A",0,1)</f>
        <v>N/A</v>
      </c>
      <c r="AC28" s="110" t="str">
        <f>_xlfn.XLOOKUP($E28,'Activity 1'!$B$17:$B$23,'Activity 1'!U$17:U$23,"N/A",0,1)</f>
        <v>N/A</v>
      </c>
      <c r="AD28" s="110" t="str">
        <f>_xlfn.XLOOKUP($E28,'Activity 1'!$B$17:$B$23,'Activity 1'!V$17:V$23,"N/A",0,1)</f>
        <v>N/A</v>
      </c>
      <c r="AE28" s="110" t="str">
        <f>_xlfn.XLOOKUP($E28,'Activity 1'!$B$27:$B$33,'Activity 1'!C$27:C$33,"N/A",0,1)</f>
        <v>N/A</v>
      </c>
      <c r="AF28" s="110" t="str">
        <f>_xlfn.XLOOKUP($E28,'Activity 1'!$B$27:$B$33,'Activity 1'!D$27:D$33,"N/A",0,1)</f>
        <v>N/A</v>
      </c>
      <c r="AG28" s="110" t="str">
        <f>_xlfn.XLOOKUP($E28,'Activity 1'!$B$27:$B$33,'Activity 1'!E$27:E$33,"N/A",0,1)</f>
        <v>N/A</v>
      </c>
      <c r="AH28" s="110" t="str">
        <f>_xlfn.XLOOKUP($E28,'Activity 1'!$B$27:$B$33,'Activity 1'!F$27:F$33,"N/A",0,1)</f>
        <v>N/A</v>
      </c>
      <c r="AI28" s="110" t="str">
        <f>_xlfn.XLOOKUP($E28,'Activity 1'!$B$27:$B$33,'Activity 1'!G$27:G$33,"N/A",0,1)</f>
        <v>N/A</v>
      </c>
      <c r="AJ28" s="110" t="str">
        <f>_xlfn.XLOOKUP($E28,'Activity 1'!$B$27:$B$33,'Activity 1'!H$27:H$33,"N/A",0,1)</f>
        <v>N/A</v>
      </c>
      <c r="AK28" s="110" t="str">
        <f>_xlfn.XLOOKUP($E28,'Activity 1'!$B$27:$B$33,'Activity 1'!I$27:I$33,"N/A",0,1)</f>
        <v>N/A</v>
      </c>
      <c r="AL28" s="110" t="str">
        <f>_xlfn.XLOOKUP($E28,'Activity 1'!$B$27:$B$33,'Activity 1'!J$27:J$33,"N/A",0,1)</f>
        <v>N/A</v>
      </c>
      <c r="AM28" s="110" t="str">
        <f>_xlfn.XLOOKUP($E28,'Activity 1'!$B$27:$B$33,'Activity 1'!K$27:K$33,"N/A",0,1)</f>
        <v>N/A</v>
      </c>
      <c r="AN28" s="110" t="str">
        <f>_xlfn.XLOOKUP($E28,'Activity 1'!$B$27:$B$33,'Activity 1'!L$27:L$33,"N/A",0,1)</f>
        <v>N/A</v>
      </c>
      <c r="AO28" s="110" t="str">
        <f>_xlfn.XLOOKUP($E28,'Activity 1'!$B$27:$B$33,'Activity 1'!M$27:M$33,"N/A",0,1)</f>
        <v>N/A</v>
      </c>
      <c r="AP28" s="110" t="str">
        <f>_xlfn.XLOOKUP($E28,'Activity 1'!$B$27:$B$33,'Activity 1'!O$27:O$33,"N/A",0,1)</f>
        <v>N/A</v>
      </c>
      <c r="AQ28" s="110" t="str">
        <f>_xlfn.XLOOKUP($E28,'Activity 1'!$B$27:$B$33,'Activity 1'!Q$27:Q$33,"N/A",0,1)</f>
        <v>N/A</v>
      </c>
      <c r="AR28" s="110" t="str">
        <f>_xlfn.XLOOKUP($E28,'Activity 2'!$B$20:$B$26,'Activity 2'!$A$20:$A$26,"No",0,1)</f>
        <v>No</v>
      </c>
      <c r="AS28" s="110" t="str">
        <f>_xlfn.XLOOKUP($E28,'Activity 2'!B$20:B$26,'Activity 2'!H$20:H$26,"N/A",0)</f>
        <v>N/A</v>
      </c>
      <c r="AT28" s="110" t="str">
        <f>_xlfn.XLOOKUP($E28,'Activity 2'!C$20:C$26,'Activity 2'!I$20:I$26,"N/A",0)</f>
        <v>N/A</v>
      </c>
      <c r="AU28" s="110" t="str">
        <f>_xlfn.XLOOKUP($E28,'Activity 2'!D$20:D$26,'Activity 2'!J$20:J$26,"N/A",0)</f>
        <v>N/A</v>
      </c>
      <c r="AV28" s="110" t="str">
        <f>_xlfn.XLOOKUP($E28,'Activity 2'!E$20:E$26,'Activity 2'!K$20:K$26,"N/A",0)</f>
        <v>N/A</v>
      </c>
      <c r="AW28" s="110" t="str">
        <f>_xlfn.XLOOKUP($E28,'Activity 2'!F$20:F$26,'Activity 2'!L$20:L$26,"N/A",0)</f>
        <v>N/A</v>
      </c>
      <c r="AX28" s="110" t="str">
        <f>_xlfn.XLOOKUP($E28,'Activity 2'!G$20:G$26,'Activity 2'!M$20:M$26,"N/A",0)</f>
        <v>N/A</v>
      </c>
      <c r="AY28" s="110" t="str">
        <f>_xlfn.XLOOKUP($E28,'Activity 2'!H$20:H$26,'Activity 2'!N$20:N$26,"N/A",0)</f>
        <v>N/A</v>
      </c>
      <c r="AZ28" s="110" t="str">
        <f>_xlfn.XLOOKUP($E28,'Activity 2'!I$20:I$26,'Activity 2'!O$20:O$26,"N/A",0)</f>
        <v>N/A</v>
      </c>
      <c r="BA28" s="110" t="str">
        <f>_xlfn.XLOOKUP($E28,'Activity 2'!J$20:J$26,'Activity 2'!P$20:P$26,"N/A",0)</f>
        <v>N/A</v>
      </c>
      <c r="BB28" s="110" t="str">
        <f>_xlfn.XLOOKUP($E28,'Activity 2'!K$20:K$26,'Activity 2'!Q$20:Q$26,"N/A",0)</f>
        <v>N/A</v>
      </c>
      <c r="BC28" s="110" t="str">
        <f>_xlfn.XLOOKUP($E28,'Activity 2'!L$20:L$26,'Activity 2'!R$20:R$26,"N/A",0)</f>
        <v>N/A</v>
      </c>
      <c r="BD28" s="110" t="str">
        <f>_xlfn.XLOOKUP($E28,'Activity 2'!M$20:M$26,'Activity 2'!S$20:S$26,"N/A",0)</f>
        <v>N/A</v>
      </c>
      <c r="BE28" s="110" t="str">
        <f>_xlfn.XLOOKUP($E28,'Activity 2'!N$20:N$26,'Activity 2'!T$20:T$26,"N/A",0)</f>
        <v>N/A</v>
      </c>
      <c r="BF28" s="110" t="str">
        <f>_xlfn.XLOOKUP($E28,'Activity 2'!O$20:O$26,'Activity 2'!U$20:U$26,"N/A",0)</f>
        <v>N/A</v>
      </c>
      <c r="BG28" s="110" t="str">
        <f>_xlfn.XLOOKUP($E28,'Activity 2'!P$20:P$26,'Activity 2'!V$20:V$26,"N/A",0)</f>
        <v>N/A</v>
      </c>
      <c r="BH28" s="110" t="str">
        <f>_xlfn.XLOOKUP($E28,'Activity 2'!$B$30:$B$36,'Activity 2'!C$30:C$36,"N/A",0,1)</f>
        <v>N/A</v>
      </c>
      <c r="BI28" s="42" t="str">
        <f>_xlfn.XLOOKUP($E28,'Activity 2'!$B$30:$B$36,'Activity 2'!D$30:D$36,"N/A",0,1)</f>
        <v>N/A</v>
      </c>
      <c r="BJ28" s="110" t="str">
        <f>_xlfn.XLOOKUP($E28,'Activity 2'!$B$30:$B$36,'Activity 2'!E$30:E$36,"N/A",0,1)</f>
        <v>N/A</v>
      </c>
      <c r="BK28" s="110" t="str">
        <f>_xlfn.XLOOKUP($E28,'Activity 2'!$B$30:$B$36,'Activity 2'!F$30:F$36,"N/A",0,1)</f>
        <v>N/A</v>
      </c>
      <c r="BL28" s="110" t="str">
        <f>_xlfn.XLOOKUP($E28,'Activity 2'!$B$30:$B$36,'Activity 2'!G$30:G$36,"N/A",0,1)</f>
        <v>N/A</v>
      </c>
      <c r="BM28" s="110" t="str">
        <f>_xlfn.XLOOKUP($E28,'Activity 2'!$B$30:$B$36,'Activity 2'!H$30:H$36,"N/A",0,1)</f>
        <v>N/A</v>
      </c>
      <c r="BN28" s="110" t="str">
        <f>_xlfn.XLOOKUP($E28,'Activity 2'!$B$30:$B$36,'Activity 2'!I$30:I$36,"N/A",0,1)</f>
        <v>N/A</v>
      </c>
      <c r="BO28" s="110" t="str">
        <f>_xlfn.XLOOKUP($E28,'Activity 2'!$B$30:$B$36,'Activity 2'!J$30:J$36,"N/A",0,1)</f>
        <v>N/A</v>
      </c>
      <c r="BP28" s="110" t="str">
        <f>_xlfn.XLOOKUP($E28,'Activity 2'!$B$30:$B$36,'Activity 2'!K$30:K$36,"N/A",0,1)</f>
        <v>N/A</v>
      </c>
      <c r="BQ28" s="110" t="str">
        <f>_xlfn.XLOOKUP($E28,'Activity 2'!$B$30:$B$36,'Activity 2'!L$30:L$36,"N/A",0,1)</f>
        <v>N/A</v>
      </c>
      <c r="BR28" s="110" t="str">
        <f>_xlfn.XLOOKUP($E28,'Activity 2'!$B$30:$B$36,'Activity 2'!M$30:M$36,"N/A",0,1)</f>
        <v>N/A</v>
      </c>
      <c r="BS28" s="110" t="str">
        <f>_xlfn.XLOOKUP($E28,'Activity 2'!$B$30:$B$36,'Activity 2'!O$30:O$36,"N/A",0,1)</f>
        <v>N/A</v>
      </c>
      <c r="BT28" s="110" t="str">
        <f>_xlfn.XLOOKUP($E28,'Activity 2'!$B$30:$B$36,'Activity 2'!Q$30:Q$36,"N/A",0,1)</f>
        <v>N/A</v>
      </c>
      <c r="BU28" s="118"/>
      <c r="BV28" s="277" t="str">
        <f>_xlfn.XLOOKUP($E28,'Activity 3'!$B$20:$B$26,'Activity 3'!K$20:K$26,"N/A",0,1)</f>
        <v>N/A</v>
      </c>
      <c r="BW28" s="277" t="str">
        <f>_xlfn.XLOOKUP($E28,'Activity 3'!$B$20:$B$26,'Activity 3'!L$20:L$26,"N/A",0,1)</f>
        <v>N/A</v>
      </c>
      <c r="BX28" s="277" t="str">
        <f>_xlfn.XLOOKUP($E28,'Activity 3'!$B$20:$B$26,'Activity 3'!M$20:M$26,"N/A",0,1)</f>
        <v>N/A</v>
      </c>
      <c r="BY28" s="277" t="str">
        <f>_xlfn.XLOOKUP($E28,'Activity 3'!$B$20:$B$26,'Activity 3'!N$20:N$26,"N/A",0,1)</f>
        <v>N/A</v>
      </c>
      <c r="BZ28" s="277" t="str">
        <f>_xlfn.XLOOKUP($E28,'Activity 3'!$B$20:$B$26,'Activity 3'!O$20:O$26,"N/A",0,1)</f>
        <v>N/A</v>
      </c>
      <c r="CA28" s="277" t="str">
        <f>_xlfn.XLOOKUP($E28,'Activity 3'!$B$20:$B$26,'Activity 3'!R$20:R$26,"N/A",0,1)</f>
        <v>N/A</v>
      </c>
      <c r="CB28" s="110" t="str">
        <f>_xlfn.XLOOKUP($E28,'Activity 4'!$B$20:$B$26,'Activity 4'!$A$20:$A$26,"No",0,1)</f>
        <v>No</v>
      </c>
      <c r="CC28" s="110" t="str">
        <f>_xlfn.XLOOKUP($E28,'Activity 4'!$B$20:$B$26,'Activity 4'!L$20:L$26,"N/A",0,1)</f>
        <v>N/A</v>
      </c>
      <c r="CD28" s="110" t="str">
        <f>_xlfn.XLOOKUP($E28,'Activity 4'!$B$20:$B$26,'Activity 4'!I$20:I$26,"N/A",0,1)</f>
        <v>N/A</v>
      </c>
      <c r="CE28" s="110" t="str">
        <f>_xlfn.XLOOKUP($E28,'Activity 4'!$B$20:$B$26,'Activity 4'!M$20:M$26,"N/A",0,1)</f>
        <v>N/A</v>
      </c>
      <c r="CF28" s="110" t="str">
        <f>_xlfn.XLOOKUP($E28,'Activity 5'!$B$16:$B$22,'Activity 5'!$A$16:$A$22,"No",0,1)</f>
        <v>No</v>
      </c>
      <c r="CG28" s="110" t="str">
        <f>_xlfn.XLOOKUP($E28,'Activity 5'!$B$16:$B$22,'Activity 5'!J$16:J$22,"N/A",0,1)</f>
        <v>N/A</v>
      </c>
      <c r="CH28" s="110" t="str">
        <f>_xlfn.XLOOKUP($E28,'Activity 5'!$B$16:$B$22,'Activity 5'!K$16:K$22,"N/A",0,1)</f>
        <v>N/A</v>
      </c>
      <c r="CI28" s="110" t="str">
        <f>_xlfn.XLOOKUP($E28,'Activity 5'!$B$16:$B$22,'Activity 5'!N$16:N$22,"N/A",0,1)</f>
        <v>N/A</v>
      </c>
      <c r="CJ28" s="110" t="str">
        <f>_xlfn.XLOOKUP($E28,'Activity 5'!$B$16:$B$22,'Activity 5'!O$16:O$22,"N/A",0,1)</f>
        <v>N/A</v>
      </c>
      <c r="CK28" s="110" t="str">
        <f>_xlfn.XLOOKUP($E28,'Activity 5'!$B$16:$B$22,'Activity 5'!P$16:P$22,"N/A",0,1)</f>
        <v>N/A</v>
      </c>
      <c r="CL28" s="110" t="str">
        <f>_xlfn.XLOOKUP($E28,'Activity 5'!$B$16:$B$22,'Activity 5'!Q$16:Q$22,"N/A",0,1)</f>
        <v>N/A</v>
      </c>
      <c r="CM28" s="110" t="str">
        <f>_xlfn.XLOOKUP($E28,'Activity 5'!$B$16:$B$22,'Activity 5'!R$16:R$22,"N/A",0,1)</f>
        <v>N/A</v>
      </c>
      <c r="CN28" s="110" t="str">
        <f>_xlfn.XLOOKUP($E28,'Activity 6'!$B$21:$B$27,'Activity 6'!A$21:A$27,"No",0,1)</f>
        <v>No</v>
      </c>
      <c r="CO28" s="110" t="str">
        <f>_xlfn.XLOOKUP($E28,'Activity 6'!$B$21:$B$27,'Activity 6'!K$21:K$27,"N/A",0,1)</f>
        <v>N/A</v>
      </c>
      <c r="CP28" s="110" t="str">
        <f>_xlfn.XLOOKUP($E28,'Activity 6'!$B$21:$B$27,'Activity 6'!L$21:L$27,"N/A",0,1)</f>
        <v>N/A</v>
      </c>
      <c r="CQ28" s="110" t="str">
        <f>_xlfn.XLOOKUP($E28,'Activity 6'!$B$21:$B$27,'Activity 6'!M$21:M$27,"N/A",0,1)</f>
        <v>N/A</v>
      </c>
      <c r="CR28" s="110" t="str">
        <f>_xlfn.XLOOKUP($E28,'Activity 6'!$B$21:$B$27,'Activity 6'!N$21:N$27,"N/A",0,1)</f>
        <v>N/A</v>
      </c>
      <c r="CS28" s="110" t="str">
        <f>_xlfn.XLOOKUP($E28,'Activity 6'!$B$21:$B$27,'Activity 6'!O$21:O$27,"N/A",0,1)</f>
        <v>N/A</v>
      </c>
      <c r="CT28" s="110" t="str">
        <f>_xlfn.XLOOKUP($E28,'Activity 6'!$B$21:$B$27,'Activity 6'!P$21:P$27,"N/A",0,1)</f>
        <v>N/A</v>
      </c>
      <c r="CU28" s="110" t="str">
        <f>_xlfn.XLOOKUP($E28,'Activity 6'!$B$21:$B$27,'Activity 6'!Q$21:Q$27,"N/A",0,1)</f>
        <v>N/A</v>
      </c>
      <c r="CV28" s="110" t="str">
        <f>_xlfn.XLOOKUP($E28,'Activity 6'!$B$21:$B$27,'Activity 6'!R$21:R$27,"N/A",0,1)</f>
        <v>N/A</v>
      </c>
      <c r="CW28" s="110" t="str">
        <f>_xlfn.XLOOKUP($E28,'Activity 6'!$B$21:$B$27,'Activity 6'!S$21:S$27,"N/A",0,1)</f>
        <v>N/A</v>
      </c>
      <c r="CX28" s="110" t="str">
        <f>_xlfn.XLOOKUP($E28,'Activity 6'!$B$21:$B$27,'Activity 6'!T$21:T$27,"N/A",0,1)</f>
        <v>N/A</v>
      </c>
      <c r="CY28" s="110" t="str">
        <f>_xlfn.XLOOKUP($E28,'Activity 6'!$B$21:$B$27,'Activity 6'!U$21:U$27,"N/A",0,1)</f>
        <v>N/A</v>
      </c>
      <c r="CZ28" s="110" t="str">
        <f>_xlfn.XLOOKUP($E28,'Activity 6'!$B$36:$B$42,'Activity 6'!C$36:C$42,"N/A",0,1)</f>
        <v>N/A</v>
      </c>
      <c r="DA28" s="110" t="str">
        <f>_xlfn.XLOOKUP($E28,'Activity 6'!$B$36:$B$42,'Activity 6'!D$36:D$42,"N/A",0,1)</f>
        <v>N/A</v>
      </c>
      <c r="DB28" s="110" t="str">
        <f>_xlfn.XLOOKUP($E28,'Activity 6'!$B$36:$B$42,'Activity 6'!E$36:E$42,"N/A",0,1)</f>
        <v>N/A</v>
      </c>
      <c r="DC28" s="110" t="str">
        <f>_xlfn.XLOOKUP($E28,'Activity 6'!$B$36:$B$42,'Activity 6'!F$36:F$42,"N/A",0,1)</f>
        <v>N/A</v>
      </c>
      <c r="DD28" s="110" t="str">
        <f>_xlfn.XLOOKUP($E28,'Activity 6'!$B$36:$B$42,'Activity 6'!G$36:G$42,"N/A",0,1)</f>
        <v>N/A</v>
      </c>
      <c r="DE28" s="110" t="str">
        <f>_xlfn.XLOOKUP($E28,'Activity 6'!$B$36:$B$42,'Activity 6'!H$36:H$42,"N/A",0,1)</f>
        <v>N/A</v>
      </c>
      <c r="DF28" s="110" t="str">
        <f>_xlfn.XLOOKUP($E28,'Activity 6'!$B$36:$B$42,'Activity 6'!I$36:I$42,"N/A",0,1)</f>
        <v>N/A</v>
      </c>
      <c r="DG28" s="110" t="str">
        <f>_xlfn.XLOOKUP($E28,'Activity 6'!$B$36:$B$42,'Activity 6'!J$36:J$42,"N/A",0,1)</f>
        <v>N/A</v>
      </c>
      <c r="DH28" s="110" t="str">
        <f>_xlfn.XLOOKUP($E28,'Activity 6'!$B$36:$B$42,'Activity 6'!K$36:K$42,"N/A",0,1)</f>
        <v>N/A</v>
      </c>
      <c r="DI28" s="110" t="str">
        <f>_xlfn.XLOOKUP($E28,'Activity 6'!$B$36:$B$42,'Activity 6'!L$36:L$42,"N/A",0,1)</f>
        <v>N/A</v>
      </c>
      <c r="DJ28" s="110" t="str">
        <f>_xlfn.XLOOKUP($E28,'Activity 6'!$B$36:$B$42,'Activity 6'!M$36:M$42,"N/A",0,1)</f>
        <v>N/A</v>
      </c>
      <c r="DK28" s="110" t="str">
        <f>_xlfn.XLOOKUP($E28,'Activity 6'!$B$36:$B$42,'Activity 6'!N$36:N$42,"N/A",0,1)</f>
        <v>N/A</v>
      </c>
      <c r="DL28" s="110" t="str">
        <f>_xlfn.XLOOKUP($E28,'Activity 6'!$B$46:$B$52,'Activity 6'!C$46:C$52,"N/A",0,1)</f>
        <v>N/A</v>
      </c>
      <c r="DM28" s="110" t="str">
        <f>_xlfn.XLOOKUP($E28,'Activity 6'!$B$46:$B$52,'Activity 6'!D$46:D$52,"N/A",0,1)</f>
        <v>N/A</v>
      </c>
      <c r="DN28" s="110" t="str">
        <f>_xlfn.XLOOKUP($E28,'Activity 6'!$B$46:$B$52,'Activity 6'!E$46:E$52,"N/A",0,1)</f>
        <v>N/A</v>
      </c>
      <c r="DO28" s="110" t="str">
        <f>_xlfn.XLOOKUP($E28,'Activity 6'!$B$46:$B$52,'Activity 6'!F$46:F$52,"N/A",0,1)</f>
        <v>N/A</v>
      </c>
      <c r="DP28" s="110" t="str">
        <f>_xlfn.XLOOKUP($E28,'Activity 6'!$B$46:$B$52,'Activity 6'!G$46:G$52,"N/A",0,1)</f>
        <v>N/A</v>
      </c>
      <c r="DQ28" s="110" t="str">
        <f>_xlfn.XLOOKUP($E28,'Activity 6'!$B$46:$B$52,'Activity 6'!H$46:H$52,"N/A",0,1)</f>
        <v>N/A</v>
      </c>
      <c r="DR28" s="110" t="str">
        <f>_xlfn.XLOOKUP($E28,'Activity 6'!$B$46:$B$52,'Activity 6'!I$46:I$52,"N/A",0,1)</f>
        <v>N/A</v>
      </c>
      <c r="DS28" s="110" t="str">
        <f>_xlfn.XLOOKUP($E28,'Activity 6'!$B$46:$B$52,'Activity 6'!J$46:J$52,"N/A",0,1)</f>
        <v>N/A</v>
      </c>
      <c r="DT28" s="110" t="str">
        <f>_xlfn.XLOOKUP($E28,'Activity 6'!$B$46:$B$52,'Activity 6'!K$46:K$52,"N/A",0,1)</f>
        <v>N/A</v>
      </c>
      <c r="DU28" s="110" t="str">
        <f>_xlfn.XLOOKUP($E28,'Activity 6'!$B$46:$B$52,'Activity 6'!M$46:M$52,"N/A",0,1)</f>
        <v>N/A</v>
      </c>
      <c r="DV28" s="110" t="str">
        <f>_xlfn.XLOOKUP($E28,'Activity 7'!$B$20:$B$26,'Activity 7'!$A$20:$A$26,"No",0,1)</f>
        <v>No</v>
      </c>
      <c r="DW28" s="110" t="str">
        <f>_xlfn.XLOOKUP($E28,'Activity 7'!$B$20:$B$26,'Activity 7'!M$20:M$26,"N/A",0,1)</f>
        <v>N/A</v>
      </c>
      <c r="DX28" s="110" t="str">
        <f>_xlfn.XLOOKUP($E28,'Activity 7'!$B$20:$B$26,'Activity 7'!K$20:K$26,"N/A",0,1)</f>
        <v>N/A</v>
      </c>
      <c r="DY28" s="110" t="str">
        <f>_xlfn.XLOOKUP($E28,'Activity 7'!$B$20:$B$26,'Activity 7'!N$20:N$26,"N/A",0,1)</f>
        <v>N/A</v>
      </c>
      <c r="DZ28" s="110" t="str">
        <f>_xlfn.XLOOKUP($E28,'Activity 7'!$B$20:$B$26,'Activity 7'!O$20:O$26,"N/A",0,1)</f>
        <v>N/A</v>
      </c>
      <c r="EA28" s="110" t="str">
        <f>_xlfn.XLOOKUP($E28,'Activity 7'!$B$20:$B$26,'Activity 7'!P$20:P$26,"N/A",0,1)</f>
        <v>N/A</v>
      </c>
      <c r="EB28" s="110" t="str">
        <f>_xlfn.XLOOKUP($E28,'Activity 7'!$B$20:$B$26,'Activity 7'!Q$20:Q$26,"N/A",0,1)</f>
        <v>N/A</v>
      </c>
      <c r="EC28" s="110" t="str">
        <f>_xlfn.XLOOKUP($E28,'Activity 7'!$B$20:$B$26,'Activity 7'!R$20:R$26,"N/A",0,1)</f>
        <v>N/A</v>
      </c>
      <c r="ED28" s="110" t="str">
        <f>_xlfn.XLOOKUP($E28,'Activity 7'!$B$20:$B$26,'Activity 7'!S$20:S$26,"N/A",0,1)</f>
        <v>N/A</v>
      </c>
      <c r="EE28" s="110" t="str">
        <f>_xlfn.XLOOKUP($E28,'Activity 7'!$B$20:$B$26,'Activity 7'!T$20:T$26,"N/A",0,1)</f>
        <v>N/A</v>
      </c>
      <c r="EF28" s="110" t="str">
        <f>_xlfn.XLOOKUP($E28,'Activity 7'!$B$20:$B$26,'Activity 7'!U$20:U$26,"N/A",0,1)</f>
        <v>N/A</v>
      </c>
      <c r="EG28" s="110" t="str">
        <f>_xlfn.XLOOKUP($E28,'Activity 7'!$B$20:$B$26,'Activity 7'!V$20:V$26,"N/A",0,1)</f>
        <v>N/A</v>
      </c>
      <c r="EH28" s="110" t="str">
        <f>_xlfn.XLOOKUP($E28,'Activity 7'!$B$30:$B$36,'Activity 7'!E$30:E$36,"N/A",0,1)</f>
        <v>N/A</v>
      </c>
      <c r="EI28" s="110" t="str">
        <f>_xlfn.XLOOKUP($E28,'Activity 7'!$B$30:$B$36,'Activity 7'!G$30:G$36,"N/A",0,1)</f>
        <v>N/A</v>
      </c>
      <c r="EJ28" s="110" t="str">
        <f>_xlfn.XLOOKUP($E28,'Activity 7'!$B$30:$B$36,'Activity 7'!I$30:I$36,"N/A",0,1)</f>
        <v>N/A</v>
      </c>
      <c r="EK28" s="110" t="str">
        <f>_xlfn.XLOOKUP($E28,'Activity 7'!$B$30:$B$36,'Activity 7'!J$30:J$36,"N/A",0,1)</f>
        <v>N/A</v>
      </c>
      <c r="EL28" s="110" t="str">
        <f>_xlfn.XLOOKUP($E28,'Activity 7'!$B$30:$B$36,'Activity 7'!K$30:K$36,"N/A",0,1)</f>
        <v>N/A</v>
      </c>
      <c r="EM28" s="110" t="str">
        <f>_xlfn.XLOOKUP($E28,'Activity 7'!$B$30:$B$36,'Activity 7'!L$30:L$36,"N/A",0,1)</f>
        <v>N/A</v>
      </c>
      <c r="EN28" s="110" t="str">
        <f>_xlfn.XLOOKUP($E28,'Activity 7'!$B$30:$B$36,'Activity 7'!M$30:M$36,"N/A",0,1)</f>
        <v>N/A</v>
      </c>
      <c r="EO28" s="110" t="str">
        <f>_xlfn.XLOOKUP($E28,'Activity 7'!$B$30:$B$36,'Activity 7'!N$30:N$36,"N/A",0,1)</f>
        <v>N/A</v>
      </c>
      <c r="EP28" s="110" t="str">
        <f>_xlfn.XLOOKUP($E28,'Activity 7'!$B$30:$B$36,'Activity 7'!P$30:P$36,"N/A",0,1)</f>
        <v>N/A</v>
      </c>
      <c r="EQ28" s="110" t="str">
        <f>_xlfn.XLOOKUP($E28,'Activity 8'!$B$20:$B$26,'Activity 8'!A$20:A$26,"No",0,1)</f>
        <v>No</v>
      </c>
      <c r="ER28" s="110" t="str">
        <f>_xlfn.XLOOKUP($E28,'Activity 8'!$B$20:$B$26,'Activity 8'!I$20:I$26,"N/A",0,1)</f>
        <v>N/A</v>
      </c>
      <c r="ES28" s="110" t="str">
        <f>_xlfn.XLOOKUP($E28,'Activity 8'!$B$20:$B$26,'Activity 8'!J$20:J$26,"N/A",0,1)</f>
        <v>N/A</v>
      </c>
      <c r="ET28" s="110" t="str">
        <f>_xlfn.XLOOKUP($E28,'Activity 8'!$B$20:$B$26,'Activity 8'!K$20:K$26,"N/A",0,1)</f>
        <v>N/A</v>
      </c>
      <c r="EU28" s="110" t="str">
        <f>_xlfn.XLOOKUP($E28,'Activity 8'!$B$20:$B$26,'Activity 8'!L$20:L$26,"N/A",0,1)</f>
        <v>N/A</v>
      </c>
      <c r="EV28" s="110" t="str">
        <f>_xlfn.XLOOKUP($E28,'Activity 8'!$B$20:$B$26,'Activity 8'!M$20:M$26,"N/A",0,1)</f>
        <v>N/A</v>
      </c>
      <c r="EW28" s="110" t="str">
        <f>_xlfn.XLOOKUP($E28,'Activity 8'!$B$20:$B$26,'Activity 8'!N$20:N$26,"N/A",0,1)</f>
        <v>N/A</v>
      </c>
      <c r="EX28" s="110" t="str">
        <f>_xlfn.XLOOKUP($E28,'Activity 8'!$B$20:$B$26,'Activity 8'!O$20:O$26,"N/A",0,1)</f>
        <v>N/A</v>
      </c>
      <c r="EY28" s="110" t="str">
        <f>_xlfn.XLOOKUP($E28,'Activity 8'!$B$20:$B$26,'Activity 8'!P$20:P$26,"N/A",0,1)</f>
        <v>N/A</v>
      </c>
      <c r="EZ28" s="110" t="str">
        <f>_xlfn.XLOOKUP($E28,'Activity 8'!$B$20:$B$26,'Activity 8'!Q$20:Q$26,"N/A",0,1)</f>
        <v>N/A</v>
      </c>
      <c r="FA28" s="110" t="str">
        <f>_xlfn.XLOOKUP($E28,'Activity 8'!$B$20:$B$26,'Activity 8'!R$20:R$26,"N/A",0,1)</f>
        <v>N/A</v>
      </c>
      <c r="FB28" s="110" t="str">
        <f>_xlfn.XLOOKUP($E28,'Activity 8'!$B$20:$B$26,'Activity 8'!S$20:S$26,"N/A",0,1)</f>
        <v>N/A</v>
      </c>
      <c r="FC28" s="110" t="str">
        <f>_xlfn.XLOOKUP($E28,'Activity 8'!$B$20:$B$26,'Activity 8'!T$20:T$26,"N/A",0,1)</f>
        <v>N/A</v>
      </c>
      <c r="FD28" s="110" t="str">
        <f>_xlfn.XLOOKUP($E28,'Activity 8'!$B$20:$B$26,'Activity 8'!U$20:U$26,"N/A",0,1)</f>
        <v>N/A</v>
      </c>
      <c r="FE28" s="110" t="str">
        <f>_xlfn.XLOOKUP($E28,'Activity 8'!$B$20:$B$26,'Activity 8'!V$20:V$26,"N/A",0,1)</f>
        <v>N/A</v>
      </c>
      <c r="FF28" s="116" t="str">
        <f>_xlfn.XLOOKUP($E28,'Activity 8'!$B$30:$B$36,'Activity 8'!D$30:D$36,"N/A",0,1)</f>
        <v>N/A</v>
      </c>
      <c r="FG28" s="116" t="str">
        <f>_xlfn.XLOOKUP($E28,'Activity 8'!$B$30:$B$36,'Activity 8'!E$30:E$36,"N/A",0,1)</f>
        <v>N/A</v>
      </c>
      <c r="FH28" s="116" t="str">
        <f>_xlfn.XLOOKUP($E28,'Activity 8'!$B$30:$B$36,'Activity 8'!F$30:F$36,"N/A",0,1)</f>
        <v>N/A</v>
      </c>
      <c r="FI28" s="116" t="str">
        <f>_xlfn.XLOOKUP($E28,'Activity 8'!$B$30:$B$36,'Activity 8'!G$30:G$36,"N/A",0,1)</f>
        <v>N/A</v>
      </c>
      <c r="FJ28" s="116" t="str">
        <f>_xlfn.XLOOKUP($E28,'Activity 8'!$B$30:$B$36,'Activity 8'!H$30:H$36,"N/A",0,1)</f>
        <v>N/A</v>
      </c>
      <c r="FK28" s="116" t="str">
        <f>_xlfn.XLOOKUP($E28,'Activity 8'!$B$30:$B$36,'Activity 8'!I$30:I$36,"N/A",0,1)</f>
        <v>N/A</v>
      </c>
      <c r="FL28" s="116" t="str">
        <f>_xlfn.XLOOKUP($E28,'Activity 8'!$B$30:$B$36,'Activity 8'!J$30:J$36,"N/A",0,1)</f>
        <v>N/A</v>
      </c>
      <c r="FM28" s="116" t="str">
        <f>_xlfn.XLOOKUP($E28,'Activity 8'!$B$30:$B$36,'Activity 8'!K$30:K$36,"N/A",0,1)</f>
        <v>N/A</v>
      </c>
      <c r="FN28" s="116" t="str">
        <f>_xlfn.XLOOKUP($E28,'Activity 8'!$B$30:$B$36,'Activity 8'!L$30:L$36,"N/A",0,1)</f>
        <v>N/A</v>
      </c>
      <c r="FO28" s="116" t="str">
        <f>_xlfn.XLOOKUP($E28,'Activity 8'!$B$30:$B$36,'Activity 8'!M$30:M$36,"N/A",0,1)</f>
        <v>N/A</v>
      </c>
      <c r="FP28" s="116" t="str">
        <f>_xlfn.XLOOKUP($E28,'Activity 8'!$B$30:$B$36,'Activity 8'!N$30:N$36,"N/A",0,1)</f>
        <v>N/A</v>
      </c>
      <c r="FQ28" s="116" t="str">
        <f>_xlfn.XLOOKUP($E28,'Activity 8'!$B$30:$B$36,'Activity 8'!P$30:P$36,"N/A",0,1)</f>
        <v>N/A</v>
      </c>
      <c r="FR28" s="110" t="str">
        <f>_xlfn.XLOOKUP(E28,'Activity 9'!$B$20:$B$26,'Activity 9'!$A$20:$A$26,"No",0,1)</f>
        <v>No</v>
      </c>
      <c r="FS28" s="110" t="str">
        <f>_xlfn.XLOOKUP($E28,'Activity 9'!$B$20:$B$26,'Activity 9'!J$20:J$26,"N/A",0,1)</f>
        <v>N/A</v>
      </c>
      <c r="FT28" s="110" t="str">
        <f>_xlfn.XLOOKUP($E28,'Activity 9'!$B$20:$B$26,'Activity 9'!K$20:K$26,"N/A",0,1)</f>
        <v>N/A</v>
      </c>
      <c r="FU28" s="110" t="str">
        <f>_xlfn.XLOOKUP($E28,'Activity 9'!$B$20:$B$26,'Activity 9'!L$20:L$26,"N/A",0,1)</f>
        <v>N/A</v>
      </c>
      <c r="FV28" s="110" t="str">
        <f>_xlfn.XLOOKUP($E28,'Activity 9'!$B$20:$B$26,'Activity 9'!M$20:M$26,"N/A",0,1)</f>
        <v>N/A</v>
      </c>
      <c r="FW28" s="110" t="str">
        <f>_xlfn.XLOOKUP($E28,'Activity 9'!$B$20:$B$26,'Activity 9'!N$20:N$26,"N/A",0,1)</f>
        <v>N/A</v>
      </c>
      <c r="FX28" s="110" t="str">
        <f>_xlfn.XLOOKUP($E28,'Activity 9'!$B$20:$B$26,'Activity 9'!O$20:O$26,"N/A",0,1)</f>
        <v>N/A</v>
      </c>
      <c r="FY28" s="110" t="str">
        <f>_xlfn.XLOOKUP($E28,'Activity 9'!$B$20:$B$26,'Activity 9'!P$20:P$26,"N/A",0,1)</f>
        <v>N/A</v>
      </c>
      <c r="FZ28" s="110" t="str">
        <f>_xlfn.XLOOKUP($E28,'Activity 9'!$B$20:$B$26,'Activity 9'!Q$20:Q$26,"N/A",0,1)</f>
        <v>N/A</v>
      </c>
      <c r="GA28" s="110" t="str">
        <f>_xlfn.XLOOKUP($E28,'Activity 9'!$B$20:$B$26,'Activity 9'!R$20:R$26,"N/A",0,1)</f>
        <v>N/A</v>
      </c>
      <c r="GB28" s="110" t="str">
        <f>_xlfn.XLOOKUP($E28,'Activity 9'!$B$20:$B$26,'Activity 9'!S$20:S$26,"N/A",0,1)</f>
        <v>N/A</v>
      </c>
      <c r="GC28" s="110" t="str">
        <f>_xlfn.XLOOKUP($E28,'Activity 9'!$B$20:$B$26,'Activity 9'!T$20:T$26,"N/A",0,1)</f>
        <v>N/A</v>
      </c>
      <c r="GD28" s="110" t="str">
        <f>_xlfn.XLOOKUP($E28,'Activity 9'!$B$30:$B$36,'Activity 9'!E$30:E$36,"N/A",0,1)</f>
        <v>N/A</v>
      </c>
      <c r="GE28" s="110" t="str">
        <f>_xlfn.XLOOKUP($E28,'Activity 9'!$B$30:$B$36,'Activity 9'!F$30:F$36,"N/A",0,1)</f>
        <v>N/A</v>
      </c>
      <c r="GF28" s="110" t="str">
        <f>_xlfn.XLOOKUP($E28,'Activity 9'!$B$30:$B$36,'Activity 9'!G$30:G$36,"N/A",0,1)</f>
        <v>N/A</v>
      </c>
      <c r="GG28" s="110" t="str">
        <f>_xlfn.XLOOKUP($E28,'Activity 9'!$B$30:$B$36,'Activity 9'!H$30:H$36,"N/A",0,1)</f>
        <v>N/A</v>
      </c>
      <c r="GH28" s="110" t="str">
        <f>_xlfn.XLOOKUP($E28,'Activity 9'!$B$30:$B$36,'Activity 9'!I$30:I$36,"N/A",0,1)</f>
        <v>N/A</v>
      </c>
      <c r="GI28" s="110" t="str">
        <f>_xlfn.XLOOKUP($E28,'Activity 9'!$B$30:$B$36,'Activity 9'!J$30:J$36,"N/A",0,1)</f>
        <v>N/A</v>
      </c>
      <c r="GJ28" s="110" t="str">
        <f>_xlfn.XLOOKUP($E28,'Activity 9'!$B$30:$B$36,'Activity 9'!K$30:K$36,"N/A",0,1)</f>
        <v>N/A</v>
      </c>
      <c r="GK28" s="110" t="str">
        <f>_xlfn.XLOOKUP($E28,'Activity 9'!$B$30:$B$36,'Activity 9'!L$30:L$36,"N/A",0,1)</f>
        <v>N/A</v>
      </c>
      <c r="GL28" s="110" t="str">
        <f>_xlfn.XLOOKUP($E28,'Activity 9'!$B$30:$B$36,'Activity 9'!N$30:N$36,"N/A",0,1)</f>
        <v>N/A</v>
      </c>
      <c r="GM28" s="110" t="str">
        <f>_xlfn.XLOOKUP($E28,'Activity 9'!$B$30:$B$36,'Activity 9'!O$30:O$36,"N/A",0,1)</f>
        <v>N/A</v>
      </c>
      <c r="GN28" s="110" t="str">
        <f>_xlfn.XLOOKUP($E28,'Activity 9'!$B$30:$B$36,'Activity 9'!Q$30:Q$36,"N/A",0,1)</f>
        <v>N/A</v>
      </c>
      <c r="GO28" s="110" t="str">
        <f>_xlfn.XLOOKUP($E28,'Activity 10'!$B$20:$B$26,'Activity 10'!A$20:A$26,"No",0,1)</f>
        <v>No</v>
      </c>
      <c r="GP28" s="110" t="str">
        <f>_xlfn.XLOOKUP($E28,'Activity 10'!$B$20:$B$26,'Activity 10'!J$20:J$26,"N/A",0,1)</f>
        <v>N/A</v>
      </c>
      <c r="GQ28" s="110" t="str">
        <f>_xlfn.XLOOKUP($E28,'Activity 10'!$B$20:$B$26,'Activity 10'!K$20:K$26,"N/A",0,1)</f>
        <v>N/A</v>
      </c>
      <c r="GR28" s="110" t="str">
        <f>_xlfn.XLOOKUP($E28,'Activity 10'!$B$20:$B$26,'Activity 10'!L$20:L$26,"N/A",0,1)</f>
        <v>N/A</v>
      </c>
      <c r="GS28" s="110" t="str">
        <f>_xlfn.XLOOKUP($E28,'Activity 10'!$B$20:$B$26,'Activity 10'!M$20:M$26,"N/A",0,1)</f>
        <v>N/A</v>
      </c>
      <c r="GT28" s="110" t="str">
        <f>_xlfn.XLOOKUP($E28,'Activity 10'!$B$20:$B$26,'Activity 10'!N$20:N$26,"N/A",0,1)</f>
        <v>N/A</v>
      </c>
      <c r="GU28" s="110" t="str">
        <f>_xlfn.XLOOKUP($E28,'Activity 10'!$B$20:$B$26,'Activity 10'!O$20:O$26,"N/A",0,1)</f>
        <v>N/A</v>
      </c>
      <c r="GV28" s="110" t="str">
        <f>_xlfn.XLOOKUP($E28,'Activity 10'!$B$20:$B$26,'Activity 10'!P$20:P$26,"N/A",0,1)</f>
        <v>N/A</v>
      </c>
      <c r="GW28" s="110" t="str">
        <f>_xlfn.XLOOKUP($E28,'Activity 10'!$B$20:$B$26,'Activity 10'!Q$20:Q$26,"N/A",0,1)</f>
        <v>N/A</v>
      </c>
      <c r="GX28" s="110" t="str">
        <f>_xlfn.XLOOKUP($E28,'Activity 10'!$B$20:$B$26,'Activity 10'!R$20:R$26,"N/A",0,1)</f>
        <v>N/A</v>
      </c>
      <c r="GY28" s="110" t="str">
        <f>_xlfn.XLOOKUP($E28,'Activity 10'!$B$20:$B$26,'Activity 10'!S$20:S$26,"N/A",0,1)</f>
        <v>N/A</v>
      </c>
      <c r="GZ28" s="110" t="str">
        <f>_xlfn.XLOOKUP($E28,'Activity 10'!$B$20:$B$26,'Activity 10'!T$20:T$26,"N/A",0,1)</f>
        <v>N/A</v>
      </c>
      <c r="HA28" s="110" t="str">
        <f>_xlfn.XLOOKUP($E28,'Activity 10'!$B$20:$B$26,'Activity 10'!U$20:U$26,"N/A",0,1)</f>
        <v>N/A</v>
      </c>
      <c r="HB28" s="110" t="str">
        <f>_xlfn.XLOOKUP($E28,'Activity 10'!$B$20:$B$26,'Activity 10'!V$20:V$26,"N/A",0,1)</f>
        <v>N/A</v>
      </c>
      <c r="HC28" s="110" t="str">
        <f>_xlfn.XLOOKUP($E28,'Activity 10'!$B$30:$B$36,'Activity 10'!E$30:E$36,"N/A",0,1)</f>
        <v>N/A</v>
      </c>
      <c r="HD28" s="110" t="str">
        <f>_xlfn.XLOOKUP($E28,'Activity 10'!$B$30:$B$36,'Activity 10'!F$30:F$36,"N/A",0,1)</f>
        <v>N/A</v>
      </c>
      <c r="HE28" s="110" t="str">
        <f>_xlfn.XLOOKUP($E28,'Activity 10'!$B$30:$B$36,'Activity 10'!G$30:G$36,"N/A",0,1)</f>
        <v>N/A</v>
      </c>
      <c r="HF28" s="110" t="str">
        <f>_xlfn.XLOOKUP($E28,'Activity 10'!$B$30:$B$36,'Activity 10'!H$30:H$36,"N/A",0,1)</f>
        <v>N/A</v>
      </c>
      <c r="HG28" s="110" t="str">
        <f>_xlfn.XLOOKUP($E28,'Activity 10'!$B$30:$B$36,'Activity 10'!I$30:I$36,"N/A",0,1)</f>
        <v>N/A</v>
      </c>
      <c r="HH28" s="110" t="str">
        <f>_xlfn.XLOOKUP($E28,'Activity 10'!$B$30:$B$36,'Activity 10'!J$30:J$36,"N/A",0,1)</f>
        <v>N/A</v>
      </c>
      <c r="HI28" s="110" t="str">
        <f>_xlfn.XLOOKUP($E28,'Activity 10'!$B$30:$B$36,'Activity 10'!K$30:K$36,"N/A",0,1)</f>
        <v>N/A</v>
      </c>
      <c r="HJ28" s="110" t="str">
        <f>_xlfn.XLOOKUP($E28,'Activity 10'!$B$30:$B$36,'Activity 10'!L$30:L$36,"N/A",0,1)</f>
        <v>N/A</v>
      </c>
      <c r="HK28" s="110" t="str">
        <f>_xlfn.XLOOKUP($E28,'Activity 10'!$B$30:$B$36,'Activity 10'!M$30:M$36,"N/A",0,1)</f>
        <v>N/A</v>
      </c>
      <c r="HL28" s="110" t="str">
        <f>_xlfn.XLOOKUP($E28,'Activity 10'!$B$30:$B$36,'Activity 10'!N$30:N$36,"N/A",0,1)</f>
        <v>N/A</v>
      </c>
      <c r="HM28" s="110" t="str">
        <f>_xlfn.XLOOKUP($E28,'Activity 10'!$B$30:$B$36,'Activity 10'!P$30:P$36,"N/A",0,1)</f>
        <v>N/A</v>
      </c>
      <c r="HN28" s="110" t="str">
        <f>_xlfn.XLOOKUP($E28,'Competitive Activity 1'!B$18:B$24,'Competitive Activity 1'!A$18:A$24,"No",0,1)</f>
        <v>No</v>
      </c>
      <c r="HO28" s="110" t="str">
        <f>_xlfn.XLOOKUP($E28,'Competitive Activity 1'!$B$18:$B$24,'Competitive Activity 1'!H$18:H$24,"N/A",0,1)</f>
        <v>N/A</v>
      </c>
      <c r="HP28" s="110" t="str">
        <f>_xlfn.XLOOKUP($E28,'Competitive Activity 1'!$B$18:$B$24,'Competitive Activity 1'!I$18:I$24,"N/A",0,1)</f>
        <v>N/A</v>
      </c>
      <c r="HQ28" s="110" t="str">
        <f>_xlfn.XLOOKUP($E28,'Competitive Activity 1'!$B$18:$B$24,'Competitive Activity 1'!J$18:J$24,"N/A",0,1)</f>
        <v>N/A</v>
      </c>
      <c r="HR28" s="110" t="str">
        <f>_xlfn.XLOOKUP($E28,'Competitive Activity 1'!$B$18:$B$24,'Competitive Activity 1'!K$18:K$24,"N/A",0,1)</f>
        <v>N/A</v>
      </c>
      <c r="HS28" s="110" t="str">
        <f>_xlfn.XLOOKUP($E28,'Competitive Activity 1'!$B$18:$B$24,'Competitive Activity 1'!L$18:L$24,"N/A",0,1)</f>
        <v>N/A</v>
      </c>
      <c r="HT28" s="110" t="str">
        <f>_xlfn.XLOOKUP($E28,'Competitive Activity 1'!$B$18:$B$24,'Competitive Activity 1'!M$18:M$24,"N/A",0,1)</f>
        <v>N/A</v>
      </c>
      <c r="HU28" s="110" t="str">
        <f>_xlfn.XLOOKUP($E28,'Competitive Activity 1'!$B$18:$B$24,'Competitive Activity 1'!N$18:N$24,"N/A",0,1)</f>
        <v>N/A</v>
      </c>
      <c r="HV28" s="110" t="str">
        <f>_xlfn.XLOOKUP($E28,'Competitive Activity 1'!$B$18:$B$24,'Competitive Activity 1'!O$18:O$24,"N/A",0,1)</f>
        <v>N/A</v>
      </c>
      <c r="HW28" s="110" t="str">
        <f>_xlfn.XLOOKUP($E28,'Competitive Activity 1'!$B$18:$B$24,'Competitive Activity 1'!P$18:P$24,"N/A",0,1)</f>
        <v>N/A</v>
      </c>
      <c r="HX28" s="110" t="str">
        <f>_xlfn.XLOOKUP($E28,'Competitive Activity 1'!$B$18:$B$24,'Competitive Activity 1'!Q$18:Q$24,"N/A",0,1)</f>
        <v>N/A</v>
      </c>
      <c r="HY28" s="110" t="str">
        <f>_xlfn.XLOOKUP($E28,'Competitive Activity 1'!$B$18:$B$24,'Competitive Activity 1'!R$18:R$24,"N/A",0,1)</f>
        <v>N/A</v>
      </c>
      <c r="HZ28" s="110" t="str">
        <f>_xlfn.XLOOKUP($E28,'Competitive Activity 1'!$B$18:$B$24,'Competitive Activity 1'!S$18:S$24,"N/A",0,1)</f>
        <v>N/A</v>
      </c>
      <c r="IA28" s="110" t="str">
        <f>_xlfn.XLOOKUP($E28,'Competitive Activity 1'!$B$18:$B$24,'Competitive Activity 1'!T$18:T$24,"N/A",0,1)</f>
        <v>N/A</v>
      </c>
      <c r="IB28" s="110" t="str">
        <f>_xlfn.XLOOKUP($E28,'Competitive Activity 1'!$B$18:$B$24,'Competitive Activity 1'!U$18:U$24,"N/A",0,1)</f>
        <v>N/A</v>
      </c>
      <c r="IC28" s="110" t="str">
        <f>_xlfn.XLOOKUP($E28,'Competitive Activity 1'!$B$28:$B$34,'Competitive Activity 1'!C$28:C$34,"N/A",0,1)</f>
        <v>N/A</v>
      </c>
      <c r="ID28" s="110" t="str">
        <f>_xlfn.XLOOKUP($E28,'Competitive Activity 1'!$B$28:$B$34,'Competitive Activity 1'!D$28:D$34,"N/A",0,1)</f>
        <v>N/A</v>
      </c>
      <c r="IE28" s="110" t="str">
        <f>_xlfn.XLOOKUP($E28,'Competitive Activity 1'!$B$28:$B$34,'Competitive Activity 1'!E$28:E$34,"N/A",0,1)</f>
        <v>N/A</v>
      </c>
      <c r="IF28" s="110" t="str">
        <f>_xlfn.XLOOKUP($E28,'Competitive Activity 1'!$B$28:$B$34,'Competitive Activity 1'!F$28:F$34,"N/A",0,1)</f>
        <v>N/A</v>
      </c>
      <c r="IG28" s="110" t="str">
        <f>_xlfn.XLOOKUP($E28,'Competitive Activity 1'!$B$28:$B$34,'Competitive Activity 1'!G$28:G$34,"N/A",0,1)</f>
        <v>N/A</v>
      </c>
      <c r="IH28" s="110" t="str">
        <f>_xlfn.XLOOKUP($E28,'Competitive Activity 1'!$B$28:$B$34,'Competitive Activity 1'!H$28:H$34,"N/A",0,1)</f>
        <v>N/A</v>
      </c>
      <c r="II28" s="110" t="str">
        <f>_xlfn.XLOOKUP($E28,'Competitive Activity 1'!$B$28:$B$34,'Competitive Activity 1'!I$28:I$34,"N/A",0,1)</f>
        <v>N/A</v>
      </c>
      <c r="IJ28" s="110" t="str">
        <f>_xlfn.XLOOKUP($E28,'Competitive Activity 1'!$B$28:$B$34,'Competitive Activity 1'!J$28:J$34,"N/A",0,1)</f>
        <v>N/A</v>
      </c>
      <c r="IK28" s="110" t="str">
        <f>_xlfn.XLOOKUP($E28,'Competitive Activity 1'!$B$28:$B$34,'Competitive Activity 1'!K$28:K$34,"N/A",0,1)</f>
        <v>N/A</v>
      </c>
      <c r="IL28" s="110" t="str">
        <f>_xlfn.XLOOKUP($E28,'Competitive Activity 1'!$B$28:$B$34,'Competitive Activity 1'!M$28:M$34,"N/A",0,1)</f>
        <v>N/A</v>
      </c>
      <c r="IM28" s="110" t="str">
        <f>_xlfn.XLOOKUP($E28,'Competitive Activity 1'!$B$28:$B$34,'Competitive Activity 1'!N$28:N$34,"N/A",0,1)</f>
        <v>N/A</v>
      </c>
      <c r="IN28" s="110" t="str">
        <f>_xlfn.XLOOKUP($E28,'Competitive Activity 1'!$B$28:$B$34,'Competitive Activity 1'!P$28:P$34,"N/A",0,1)</f>
        <v>N/A</v>
      </c>
      <c r="IO28" s="110" t="str">
        <f>_xlfn.XLOOKUP($E28,'Competitive Activity 2'!$B$20:$B$26,'Competitive Activity 2'!A$20:A$26,"No",0)</f>
        <v>No</v>
      </c>
      <c r="IP28" s="110" t="str">
        <f>_xlfn.XLOOKUP($E28,'Competitive Activity 2'!$B$20:$B$26,'Competitive Activity 2'!L$20:L$26,"N/A",0)</f>
        <v>N/A</v>
      </c>
      <c r="IQ28" s="110" t="str">
        <f>_xlfn.XLOOKUP($E28,'Competitive Activity 2'!$B$20:$B$26,'Competitive Activity 2'!M$20:M$26,"N/A",0)</f>
        <v>N/A</v>
      </c>
      <c r="IR28" s="110" t="str">
        <f>_xlfn.XLOOKUP($E28,'Competitive Activity 2'!$B$20:$B$26,'Competitive Activity 2'!N$20:N$26,"N/A",0)</f>
        <v>N/A</v>
      </c>
      <c r="IS28" s="110" t="str">
        <f>_xlfn.XLOOKUP($E28,'Competitive Activity 2'!$B$20:$B$26,'Competitive Activity 2'!O$20:O$26,"N/A",0)</f>
        <v>N/A</v>
      </c>
      <c r="IT28" s="110" t="str">
        <f>_xlfn.XLOOKUP($E28,'Competitive Activity 2'!$B$20:$B$26,'Competitive Activity 2'!P$20:P$26,"N/A",0)</f>
        <v>N/A</v>
      </c>
      <c r="IU28" s="110" t="str">
        <f>_xlfn.XLOOKUP($E28,'Competitive Activity 2'!$B$20:$B$26,'Competitive Activity 2'!Q$20:Q$26,"N/A",0)</f>
        <v>N/A</v>
      </c>
      <c r="IV28" s="110" t="str">
        <f>_xlfn.XLOOKUP($E28,'Competitive Activity 2'!$B$20:$B$26,'Competitive Activity 2'!R$20:R$26,"N/A",0)</f>
        <v>N/A</v>
      </c>
      <c r="IW28" s="110" t="str">
        <f>_xlfn.XLOOKUP($E28,'Competitive Activity 2'!$B$20:$B$26,'Competitive Activity 2'!S$20:S$26,"N/A",0)</f>
        <v>N/A</v>
      </c>
      <c r="IX28" s="110" t="str">
        <f>_xlfn.XLOOKUP($E28,'Competitive Activity 2'!$B$20:$B$26,'Competitive Activity 2'!T$20:T$26,"N/A",0)</f>
        <v>N/A</v>
      </c>
      <c r="IY28" s="110" t="str">
        <f>_xlfn.XLOOKUP($E28,'Competitive Activity 2'!$B$20:$B$26,'Competitive Activity 2'!U$20:U$26,"N/A",0)</f>
        <v>N/A</v>
      </c>
      <c r="IZ28" s="110" t="str">
        <f>_xlfn.XLOOKUP($E28,'Competitive Activity 2'!$B$30:$B$36,'Competitive Activity 2'!D$30:D$36,"N/A",0)</f>
        <v>N/A</v>
      </c>
      <c r="JA28" s="110" t="str">
        <f>_xlfn.XLOOKUP($E28,'Competitive Activity 2'!$B$30:$B$36,'Competitive Activity 2'!E$30:E$36,"N/A",0)</f>
        <v>N/A</v>
      </c>
      <c r="JB28" s="110" t="str">
        <f>_xlfn.XLOOKUP($E28,'Competitive Activity 2'!$B$30:$B$36,'Competitive Activity 2'!F$30:F$36,"N/A",0)</f>
        <v>N/A</v>
      </c>
      <c r="JC28" s="110" t="str">
        <f>_xlfn.XLOOKUP($E28,'Competitive Activity 2'!$B$30:$B$36,'Competitive Activity 2'!G$30:G$36,"N/A",0)</f>
        <v>N/A</v>
      </c>
      <c r="JD28" s="110" t="str">
        <f>_xlfn.XLOOKUP($E28,'Competitive Activity 2'!$B$30:$B$36,'Competitive Activity 2'!H$30:H$36,"N/A",0)</f>
        <v>N/A</v>
      </c>
      <c r="JE28" s="110" t="str">
        <f>_xlfn.XLOOKUP($E28,'Competitive Activity 2'!$B$30:$B$36,'Competitive Activity 2'!I$30:I$36,"N/A",0)</f>
        <v>N/A</v>
      </c>
      <c r="JF28" s="110" t="str">
        <f>_xlfn.XLOOKUP($E28,'Competitive Activity 2'!$B$30:$B$36,'Competitive Activity 2'!J$30:J$36,"N/A",0)</f>
        <v>N/A</v>
      </c>
      <c r="JG28" s="110" t="str">
        <f>_xlfn.XLOOKUP($E28,'Competitive Activity 2'!$B$30:$B$36,'Competitive Activity 2'!K$30:K$36,"N/A",0)</f>
        <v>N/A</v>
      </c>
      <c r="JH28" s="110" t="str">
        <f>_xlfn.XLOOKUP($E28,'Competitive Activity 2'!$B$30:$B$36,'Competitive Activity 2'!L$30:L$36,"N/A",0)</f>
        <v>N/A</v>
      </c>
      <c r="JI28" s="110" t="str">
        <f>_xlfn.XLOOKUP($E28,'Competitive Activity 2'!$B$30:$B$36,'Competitive Activity 2'!M$30:M$36,"N/A",0)</f>
        <v>N/A</v>
      </c>
      <c r="JJ28" s="110" t="str">
        <f>_xlfn.XLOOKUP($E28,'Competitive Activity 2'!$B$30:$B$36,'Competitive Activity 2'!N$30:N$36,"N/A",0)</f>
        <v>N/A</v>
      </c>
      <c r="JK28" s="110" t="str">
        <f>_xlfn.XLOOKUP($E28,'Competitive Activity 2'!$B$40:$B$46,'Competitive Activity 2'!D$40:D$46,"N/A",0)</f>
        <v>N/A</v>
      </c>
      <c r="JL28" s="110" t="str">
        <f>_xlfn.XLOOKUP($E28,'Competitive Activity 2'!$B$40:$B$46,'Competitive Activity 2'!E$40:E$46,"N/A",0)</f>
        <v>N/A</v>
      </c>
      <c r="JM28" s="110" t="str">
        <f>_xlfn.XLOOKUP($E28,'Competitive Activity 2'!$B$40:$B$46,'Competitive Activity 2'!F$40:F$46,"N/A",0)</f>
        <v>N/A</v>
      </c>
      <c r="JN28" s="110" t="str">
        <f>_xlfn.XLOOKUP($E28,'Competitive Activity 2'!$B$40:$B$46,'Competitive Activity 2'!G$40:G$46,"N/A",0)</f>
        <v>N/A</v>
      </c>
      <c r="JO28" s="110" t="str">
        <f>_xlfn.XLOOKUP($E28,'Competitive Activity 2'!$B$40:$B$46,'Competitive Activity 2'!H$40:H$46,"N/A",0)</f>
        <v>N/A</v>
      </c>
      <c r="JP28" s="110" t="str">
        <f>_xlfn.XLOOKUP($E28,'Competitive Activity 2'!$B$40:$B$46,'Competitive Activity 2'!I$40:I$46,"N/A",0)</f>
        <v>N/A</v>
      </c>
      <c r="JQ28" s="110" t="str">
        <f>_xlfn.XLOOKUP($E28,'Competitive Activity 2'!$B$40:$B$46,'Competitive Activity 2'!J$40:J$46,"N/A",0)</f>
        <v>N/A</v>
      </c>
      <c r="JR28" s="110" t="str">
        <f>_xlfn.XLOOKUP($E28,'Competitive Activity 2'!$B$40:$B$46,'Competitive Activity 2'!K$40:K$46,"N/A",0)</f>
        <v>N/A</v>
      </c>
      <c r="JS28" s="110" t="str">
        <f>_xlfn.XLOOKUP($E28,'Competitive Activity 2'!$B$40:$B$46,'Competitive Activity 2'!M$40:M$46,"N/A",0)</f>
        <v>N/A</v>
      </c>
    </row>
    <row r="29" spans="1:279" s="117" customFormat="1" ht="50.15" customHeight="1" thickBot="1" x14ac:dyDescent="0.4">
      <c r="A29" s="110" t="str">
        <f>'1-Cover Sheet'!$C$9</f>
        <v>Select One</v>
      </c>
      <c r="B29" s="110" t="str">
        <f>'1-Cover Sheet'!$F$9</f>
        <v>N/A</v>
      </c>
      <c r="C29" s="110">
        <f>'Summary Sheet'!$D$8</f>
        <v>0</v>
      </c>
      <c r="D29" s="110">
        <f>'Summary Sheet'!$D$10</f>
        <v>0</v>
      </c>
      <c r="E29" s="56">
        <f>'Drop Down Box'!B131</f>
        <v>0</v>
      </c>
      <c r="F29" s="56">
        <f>'Drop Down Box'!C131</f>
        <v>0</v>
      </c>
      <c r="G29" s="56" t="str">
        <f>'Drop Down Box'!D131</f>
        <v>Select One</v>
      </c>
      <c r="H29" s="60" t="str">
        <f>_xlfn.XLOOKUP(E29,'Drop Down Box'!$B$104:$B$187,'Drop Down Box'!$A$104:$A$187,"Unknown",0)</f>
        <v>Activity 1</v>
      </c>
      <c r="I29" s="112" t="str">
        <f>_xlfn.XLOOKUP($E29,'Activity 4'!$B$20:$B$26,'Activity 4'!$J$20:$J$26,"N/A",0)</f>
        <v>N/A</v>
      </c>
      <c r="J29" s="113" t="str">
        <f>_xlfn.XLOOKUP($E29,'Activity 4'!$B$20:$B$26,'Activity 4'!$K$20:$K$26,"N/A",0)</f>
        <v>N/A</v>
      </c>
      <c r="K29" s="112" t="str">
        <f>_xlfn.XLOOKUP(E29,'Activity 4'!B26:B31,'Activity 4'!F26:F31,"N/A",0)</f>
        <v>N/A</v>
      </c>
      <c r="L29" s="119" t="str">
        <f>_xlfn.XLOOKUP($E29,'Activity 4'!B$20:B$26,'Activity 4'!G$20:G$26,"N/A",0)</f>
        <v>N/A</v>
      </c>
      <c r="M29" s="120" t="str">
        <f>_xlfn.XLOOKUP($E29,'Activity 4'!B$20:B$26,'Activity 4'!H$20:H$26,"N/A",0)</f>
        <v>N/A</v>
      </c>
      <c r="N29" s="110" t="str">
        <f>_xlfn.XLOOKUP($E29,'Activity 1'!$B$17:$B$23,'Activity 1'!$A$17:$A$23,"No",0,1)</f>
        <v>No</v>
      </c>
      <c r="O29" s="110" t="str">
        <f>_xlfn.XLOOKUP($E29,'Activity 1'!$B$17:$B$23,'Activity 1'!$H$17:$H$23,"N/A",0,1)</f>
        <v>N/A</v>
      </c>
      <c r="P29" s="110" t="str">
        <f>_xlfn.XLOOKUP($E29,'Activity 1'!$B$17:$B$23,'Activity 1'!I$17:I$23,"N/A",0,1)</f>
        <v>N/A</v>
      </c>
      <c r="Q29" s="115" t="str">
        <f>_xlfn.XLOOKUP($E29,'Activity 1'!$B$17:$B$23,'Activity 1'!J$17:J$23,"N/A",0,1)</f>
        <v>N/A</v>
      </c>
      <c r="R29" s="115" t="str">
        <f>_xlfn.XLOOKUP($E29,'Activity 1'!$B$17:$B$23,'Activity 1'!K$17:K$23,"N/A",0,1)</f>
        <v>N/A</v>
      </c>
      <c r="S29" s="115" t="str">
        <f>_xlfn.XLOOKUP($E29,'Activity 1'!$B$17:$B$23,'Activity 1'!L$17:L$23,"N/A",0,1)</f>
        <v>N/A</v>
      </c>
      <c r="T29" s="115" t="str">
        <f>_xlfn.XLOOKUP($E29,'Activity 1'!$B$17:$B$23,'Activity 1'!M$17:M$23,"N/A",0,1)</f>
        <v>N/A</v>
      </c>
      <c r="U29" s="115" t="str">
        <f>_xlfn.XLOOKUP($E29,'Activity 1'!$B$17:$B$23,'Activity 1'!N$17:N$23,"N/A",0,1)</f>
        <v>N/A</v>
      </c>
      <c r="V29" s="115">
        <f t="shared" si="1"/>
        <v>0</v>
      </c>
      <c r="W29" s="110" t="str">
        <f>_xlfn.XLOOKUP($E29,'Activity 1'!$B$17:$B$23,'Activity 1'!O$17:O$23,"N/A",0,1)</f>
        <v>N/A</v>
      </c>
      <c r="X29" s="110" t="str">
        <f>_xlfn.XLOOKUP($E29,'Activity 1'!$B$17:$B$23,'Activity 1'!P$17:P$23,"N/A",0,1)</f>
        <v>N/A</v>
      </c>
      <c r="Y29" s="110" t="str">
        <f>_xlfn.XLOOKUP($E29,'Activity 1'!$B$17:$B$23,'Activity 1'!Q$17:Q$23,"N/A",0,1)</f>
        <v>N/A</v>
      </c>
      <c r="Z29" s="110" t="str">
        <f>_xlfn.XLOOKUP($E29,'Activity 1'!$B$17:$B$23,'Activity 1'!R$17:R$23,"N/A",0,1)</f>
        <v>N/A</v>
      </c>
      <c r="AA29" s="110" t="str">
        <f>_xlfn.XLOOKUP($E29,'Activity 1'!$B$17:$B$23,'Activity 1'!S$17:S$23,"N/A",0,1)</f>
        <v>N/A</v>
      </c>
      <c r="AB29" s="110" t="str">
        <f>_xlfn.XLOOKUP($E29,'Activity 1'!$B$17:$B$23,'Activity 1'!T$17:T$23,"N/A",0,1)</f>
        <v>N/A</v>
      </c>
      <c r="AC29" s="110" t="str">
        <f>_xlfn.XLOOKUP($E29,'Activity 1'!$B$17:$B$23,'Activity 1'!U$17:U$23,"N/A",0,1)</f>
        <v>N/A</v>
      </c>
      <c r="AD29" s="110" t="str">
        <f>_xlfn.XLOOKUP($E29,'Activity 1'!$B$17:$B$23,'Activity 1'!V$17:V$23,"N/A",0,1)</f>
        <v>N/A</v>
      </c>
      <c r="AE29" s="110" t="str">
        <f>_xlfn.XLOOKUP($E29,'Activity 1'!$B$27:$B$33,'Activity 1'!C$27:C$33,"N/A",0,1)</f>
        <v>N/A</v>
      </c>
      <c r="AF29" s="110" t="str">
        <f>_xlfn.XLOOKUP($E29,'Activity 1'!$B$27:$B$33,'Activity 1'!D$27:D$33,"N/A",0,1)</f>
        <v>N/A</v>
      </c>
      <c r="AG29" s="110" t="str">
        <f>_xlfn.XLOOKUP($E29,'Activity 1'!$B$27:$B$33,'Activity 1'!E$27:E$33,"N/A",0,1)</f>
        <v>N/A</v>
      </c>
      <c r="AH29" s="110" t="str">
        <f>_xlfn.XLOOKUP($E29,'Activity 1'!$B$27:$B$33,'Activity 1'!F$27:F$33,"N/A",0,1)</f>
        <v>N/A</v>
      </c>
      <c r="AI29" s="110" t="str">
        <f>_xlfn.XLOOKUP($E29,'Activity 1'!$B$27:$B$33,'Activity 1'!G$27:G$33,"N/A",0,1)</f>
        <v>N/A</v>
      </c>
      <c r="AJ29" s="110" t="str">
        <f>_xlfn.XLOOKUP($E29,'Activity 1'!$B$27:$B$33,'Activity 1'!H$27:H$33,"N/A",0,1)</f>
        <v>N/A</v>
      </c>
      <c r="AK29" s="110" t="str">
        <f>_xlfn.XLOOKUP($E29,'Activity 1'!$B$27:$B$33,'Activity 1'!I$27:I$33,"N/A",0,1)</f>
        <v>N/A</v>
      </c>
      <c r="AL29" s="110" t="str">
        <f>_xlfn.XLOOKUP($E29,'Activity 1'!$B$27:$B$33,'Activity 1'!J$27:J$33,"N/A",0,1)</f>
        <v>N/A</v>
      </c>
      <c r="AM29" s="110" t="str">
        <f>_xlfn.XLOOKUP($E29,'Activity 1'!$B$27:$B$33,'Activity 1'!K$27:K$33,"N/A",0,1)</f>
        <v>N/A</v>
      </c>
      <c r="AN29" s="110" t="str">
        <f>_xlfn.XLOOKUP($E29,'Activity 1'!$B$27:$B$33,'Activity 1'!L$27:L$33,"N/A",0,1)</f>
        <v>N/A</v>
      </c>
      <c r="AO29" s="110" t="str">
        <f>_xlfn.XLOOKUP($E29,'Activity 1'!$B$27:$B$33,'Activity 1'!M$27:M$33,"N/A",0,1)</f>
        <v>N/A</v>
      </c>
      <c r="AP29" s="110" t="str">
        <f>_xlfn.XLOOKUP($E29,'Activity 1'!$B$27:$B$33,'Activity 1'!O$27:O$33,"N/A",0,1)</f>
        <v>N/A</v>
      </c>
      <c r="AQ29" s="110" t="str">
        <f>_xlfn.XLOOKUP($E29,'Activity 1'!$B$27:$B$33,'Activity 1'!Q$27:Q$33,"N/A",0,1)</f>
        <v>N/A</v>
      </c>
      <c r="AR29" s="110" t="str">
        <f>_xlfn.XLOOKUP($E29,'Activity 2'!$B$20:$B$26,'Activity 2'!$A$20:$A$26,"No",0,1)</f>
        <v>No</v>
      </c>
      <c r="AS29" s="110" t="str">
        <f>_xlfn.XLOOKUP($E29,'Activity 2'!B$20:B$26,'Activity 2'!H$20:H$26,"N/A",0)</f>
        <v>N/A</v>
      </c>
      <c r="AT29" s="110" t="str">
        <f>_xlfn.XLOOKUP($E29,'Activity 2'!C$20:C$26,'Activity 2'!I$20:I$26,"N/A",0)</f>
        <v>N/A</v>
      </c>
      <c r="AU29" s="110" t="str">
        <f>_xlfn.XLOOKUP($E29,'Activity 2'!D$20:D$26,'Activity 2'!J$20:J$26,"N/A",0)</f>
        <v>N/A</v>
      </c>
      <c r="AV29" s="110" t="str">
        <f>_xlfn.XLOOKUP($E29,'Activity 2'!E$20:E$26,'Activity 2'!K$20:K$26,"N/A",0)</f>
        <v>N/A</v>
      </c>
      <c r="AW29" s="110" t="str">
        <f>_xlfn.XLOOKUP($E29,'Activity 2'!F$20:F$26,'Activity 2'!L$20:L$26,"N/A",0)</f>
        <v>N/A</v>
      </c>
      <c r="AX29" s="110" t="str">
        <f>_xlfn.XLOOKUP($E29,'Activity 2'!G$20:G$26,'Activity 2'!M$20:M$26,"N/A",0)</f>
        <v>N/A</v>
      </c>
      <c r="AY29" s="110" t="str">
        <f>_xlfn.XLOOKUP($E29,'Activity 2'!H$20:H$26,'Activity 2'!N$20:N$26,"N/A",0)</f>
        <v>N/A</v>
      </c>
      <c r="AZ29" s="110" t="str">
        <f>_xlfn.XLOOKUP($E29,'Activity 2'!I$20:I$26,'Activity 2'!O$20:O$26,"N/A",0)</f>
        <v>N/A</v>
      </c>
      <c r="BA29" s="110" t="str">
        <f>_xlfn.XLOOKUP($E29,'Activity 2'!J$20:J$26,'Activity 2'!P$20:P$26,"N/A",0)</f>
        <v>N/A</v>
      </c>
      <c r="BB29" s="110" t="str">
        <f>_xlfn.XLOOKUP($E29,'Activity 2'!K$20:K$26,'Activity 2'!Q$20:Q$26,"N/A",0)</f>
        <v>N/A</v>
      </c>
      <c r="BC29" s="110" t="str">
        <f>_xlfn.XLOOKUP($E29,'Activity 2'!L$20:L$26,'Activity 2'!R$20:R$26,"N/A",0)</f>
        <v>N/A</v>
      </c>
      <c r="BD29" s="110" t="str">
        <f>_xlfn.XLOOKUP($E29,'Activity 2'!M$20:M$26,'Activity 2'!S$20:S$26,"N/A",0)</f>
        <v>N/A</v>
      </c>
      <c r="BE29" s="110" t="str">
        <f>_xlfn.XLOOKUP($E29,'Activity 2'!N$20:N$26,'Activity 2'!T$20:T$26,"N/A",0)</f>
        <v>N/A</v>
      </c>
      <c r="BF29" s="110" t="str">
        <f>_xlfn.XLOOKUP($E29,'Activity 2'!O$20:O$26,'Activity 2'!U$20:U$26,"N/A",0)</f>
        <v>N/A</v>
      </c>
      <c r="BG29" s="110" t="str">
        <f>_xlfn.XLOOKUP($E29,'Activity 2'!P$20:P$26,'Activity 2'!V$20:V$26,"N/A",0)</f>
        <v>N/A</v>
      </c>
      <c r="BH29" s="110" t="str">
        <f>_xlfn.XLOOKUP($E29,'Activity 2'!$B$30:$B$36,'Activity 2'!C$30:C$36,"N/A",0,1)</f>
        <v>N/A</v>
      </c>
      <c r="BI29" s="42" t="str">
        <f>_xlfn.XLOOKUP($E29,'Activity 2'!$B$30:$B$36,'Activity 2'!D$30:D$36,"N/A",0,1)</f>
        <v>N/A</v>
      </c>
      <c r="BJ29" s="110" t="str">
        <f>_xlfn.XLOOKUP($E29,'Activity 2'!$B$30:$B$36,'Activity 2'!E$30:E$36,"N/A",0,1)</f>
        <v>N/A</v>
      </c>
      <c r="BK29" s="110" t="str">
        <f>_xlfn.XLOOKUP($E29,'Activity 2'!$B$30:$B$36,'Activity 2'!F$30:F$36,"N/A",0,1)</f>
        <v>N/A</v>
      </c>
      <c r="BL29" s="110" t="str">
        <f>_xlfn.XLOOKUP($E29,'Activity 2'!$B$30:$B$36,'Activity 2'!G$30:G$36,"N/A",0,1)</f>
        <v>N/A</v>
      </c>
      <c r="BM29" s="110" t="str">
        <f>_xlfn.XLOOKUP($E29,'Activity 2'!$B$30:$B$36,'Activity 2'!H$30:H$36,"N/A",0,1)</f>
        <v>N/A</v>
      </c>
      <c r="BN29" s="110" t="str">
        <f>_xlfn.XLOOKUP($E29,'Activity 2'!$B$30:$B$36,'Activity 2'!I$30:I$36,"N/A",0,1)</f>
        <v>N/A</v>
      </c>
      <c r="BO29" s="110" t="str">
        <f>_xlfn.XLOOKUP($E29,'Activity 2'!$B$30:$B$36,'Activity 2'!J$30:J$36,"N/A",0,1)</f>
        <v>N/A</v>
      </c>
      <c r="BP29" s="110" t="str">
        <f>_xlfn.XLOOKUP($E29,'Activity 2'!$B$30:$B$36,'Activity 2'!K$30:K$36,"N/A",0,1)</f>
        <v>N/A</v>
      </c>
      <c r="BQ29" s="110" t="str">
        <f>_xlfn.XLOOKUP($E29,'Activity 2'!$B$30:$B$36,'Activity 2'!L$30:L$36,"N/A",0,1)</f>
        <v>N/A</v>
      </c>
      <c r="BR29" s="110" t="str">
        <f>_xlfn.XLOOKUP($E29,'Activity 2'!$B$30:$B$36,'Activity 2'!M$30:M$36,"N/A",0,1)</f>
        <v>N/A</v>
      </c>
      <c r="BS29" s="110" t="str">
        <f>_xlfn.XLOOKUP($E29,'Activity 2'!$B$30:$B$36,'Activity 2'!O$30:O$36,"N/A",0,1)</f>
        <v>N/A</v>
      </c>
      <c r="BT29" s="110" t="str">
        <f>_xlfn.XLOOKUP($E29,'Activity 2'!$B$30:$B$36,'Activity 2'!Q$30:Q$36,"N/A",0,1)</f>
        <v>N/A</v>
      </c>
      <c r="BU29" s="118"/>
      <c r="BV29" s="277" t="str">
        <f>_xlfn.XLOOKUP($E29,'Activity 3'!$B$20:$B$26,'Activity 3'!K$20:K$26,"N/A",0,1)</f>
        <v>N/A</v>
      </c>
      <c r="BW29" s="277" t="str">
        <f>_xlfn.XLOOKUP($E29,'Activity 3'!$B$20:$B$26,'Activity 3'!L$20:L$26,"N/A",0,1)</f>
        <v>N/A</v>
      </c>
      <c r="BX29" s="277" t="str">
        <f>_xlfn.XLOOKUP($E29,'Activity 3'!$B$20:$B$26,'Activity 3'!M$20:M$26,"N/A",0,1)</f>
        <v>N/A</v>
      </c>
      <c r="BY29" s="277" t="str">
        <f>_xlfn.XLOOKUP($E29,'Activity 3'!$B$20:$B$26,'Activity 3'!N$20:N$26,"N/A",0,1)</f>
        <v>N/A</v>
      </c>
      <c r="BZ29" s="277" t="str">
        <f>_xlfn.XLOOKUP($E29,'Activity 3'!$B$20:$B$26,'Activity 3'!O$20:O$26,"N/A",0,1)</f>
        <v>N/A</v>
      </c>
      <c r="CA29" s="277" t="str">
        <f>_xlfn.XLOOKUP($E29,'Activity 3'!$B$20:$B$26,'Activity 3'!R$20:R$26,"N/A",0,1)</f>
        <v>N/A</v>
      </c>
      <c r="CB29" s="110" t="str">
        <f>_xlfn.XLOOKUP($E29,'Activity 4'!$B$20:$B$26,'Activity 4'!$A$20:$A$26,"No",0,1)</f>
        <v>No</v>
      </c>
      <c r="CC29" s="110" t="str">
        <f>_xlfn.XLOOKUP($E29,'Activity 4'!$B$20:$B$26,'Activity 4'!L$20:L$26,"N/A",0,1)</f>
        <v>N/A</v>
      </c>
      <c r="CD29" s="110" t="str">
        <f>_xlfn.XLOOKUP($E29,'Activity 4'!$B$20:$B$26,'Activity 4'!I$20:I$26,"N/A",0,1)</f>
        <v>N/A</v>
      </c>
      <c r="CE29" s="110" t="str">
        <f>_xlfn.XLOOKUP($E29,'Activity 4'!$B$20:$B$26,'Activity 4'!M$20:M$26,"N/A",0,1)</f>
        <v>N/A</v>
      </c>
      <c r="CF29" s="110" t="str">
        <f>_xlfn.XLOOKUP($E29,'Activity 5'!$B$16:$B$22,'Activity 5'!$A$16:$A$22,"No",0,1)</f>
        <v>No</v>
      </c>
      <c r="CG29" s="110" t="str">
        <f>_xlfn.XLOOKUP($E29,'Activity 5'!$B$16:$B$22,'Activity 5'!J$16:J$22,"N/A",0,1)</f>
        <v>N/A</v>
      </c>
      <c r="CH29" s="110" t="str">
        <f>_xlfn.XLOOKUP($E29,'Activity 5'!$B$16:$B$22,'Activity 5'!K$16:K$22,"N/A",0,1)</f>
        <v>N/A</v>
      </c>
      <c r="CI29" s="110" t="str">
        <f>_xlfn.XLOOKUP($E29,'Activity 5'!$B$16:$B$22,'Activity 5'!N$16:N$22,"N/A",0,1)</f>
        <v>N/A</v>
      </c>
      <c r="CJ29" s="110" t="str">
        <f>_xlfn.XLOOKUP($E29,'Activity 5'!$B$16:$B$22,'Activity 5'!O$16:O$22,"N/A",0,1)</f>
        <v>N/A</v>
      </c>
      <c r="CK29" s="110" t="str">
        <f>_xlfn.XLOOKUP($E29,'Activity 5'!$B$16:$B$22,'Activity 5'!P$16:P$22,"N/A",0,1)</f>
        <v>N/A</v>
      </c>
      <c r="CL29" s="110" t="str">
        <f>_xlfn.XLOOKUP($E29,'Activity 5'!$B$16:$B$22,'Activity 5'!Q$16:Q$22,"N/A",0,1)</f>
        <v>N/A</v>
      </c>
      <c r="CM29" s="110" t="str">
        <f>_xlfn.XLOOKUP($E29,'Activity 5'!$B$16:$B$22,'Activity 5'!R$16:R$22,"N/A",0,1)</f>
        <v>N/A</v>
      </c>
      <c r="CN29" s="110" t="str">
        <f>_xlfn.XLOOKUP($E29,'Activity 6'!$B$21:$B$27,'Activity 6'!A$21:A$27,"No",0,1)</f>
        <v>No</v>
      </c>
      <c r="CO29" s="110" t="str">
        <f>_xlfn.XLOOKUP($E29,'Activity 6'!$B$21:$B$27,'Activity 6'!K$21:K$27,"N/A",0,1)</f>
        <v>N/A</v>
      </c>
      <c r="CP29" s="110" t="str">
        <f>_xlfn.XLOOKUP($E29,'Activity 6'!$B$21:$B$27,'Activity 6'!L$21:L$27,"N/A",0,1)</f>
        <v>N/A</v>
      </c>
      <c r="CQ29" s="110" t="str">
        <f>_xlfn.XLOOKUP($E29,'Activity 6'!$B$21:$B$27,'Activity 6'!M$21:M$27,"N/A",0,1)</f>
        <v>N/A</v>
      </c>
      <c r="CR29" s="110" t="str">
        <f>_xlfn.XLOOKUP($E29,'Activity 6'!$B$21:$B$27,'Activity 6'!N$21:N$27,"N/A",0,1)</f>
        <v>N/A</v>
      </c>
      <c r="CS29" s="110" t="str">
        <f>_xlfn.XLOOKUP($E29,'Activity 6'!$B$21:$B$27,'Activity 6'!O$21:O$27,"N/A",0,1)</f>
        <v>N/A</v>
      </c>
      <c r="CT29" s="110" t="str">
        <f>_xlfn.XLOOKUP($E29,'Activity 6'!$B$21:$B$27,'Activity 6'!P$21:P$27,"N/A",0,1)</f>
        <v>N/A</v>
      </c>
      <c r="CU29" s="110" t="str">
        <f>_xlfn.XLOOKUP($E29,'Activity 6'!$B$21:$B$27,'Activity 6'!Q$21:Q$27,"N/A",0,1)</f>
        <v>N/A</v>
      </c>
      <c r="CV29" s="110" t="str">
        <f>_xlfn.XLOOKUP($E29,'Activity 6'!$B$21:$B$27,'Activity 6'!R$21:R$27,"N/A",0,1)</f>
        <v>N/A</v>
      </c>
      <c r="CW29" s="110" t="str">
        <f>_xlfn.XLOOKUP($E29,'Activity 6'!$B$21:$B$27,'Activity 6'!S$21:S$27,"N/A",0,1)</f>
        <v>N/A</v>
      </c>
      <c r="CX29" s="110" t="str">
        <f>_xlfn.XLOOKUP($E29,'Activity 6'!$B$21:$B$27,'Activity 6'!T$21:T$27,"N/A",0,1)</f>
        <v>N/A</v>
      </c>
      <c r="CY29" s="110" t="str">
        <f>_xlfn.XLOOKUP($E29,'Activity 6'!$B$21:$B$27,'Activity 6'!U$21:U$27,"N/A",0,1)</f>
        <v>N/A</v>
      </c>
      <c r="CZ29" s="110" t="str">
        <f>_xlfn.XLOOKUP($E29,'Activity 6'!$B$36:$B$42,'Activity 6'!C$36:C$42,"N/A",0,1)</f>
        <v>N/A</v>
      </c>
      <c r="DA29" s="110" t="str">
        <f>_xlfn.XLOOKUP($E29,'Activity 6'!$B$36:$B$42,'Activity 6'!D$36:D$42,"N/A",0,1)</f>
        <v>N/A</v>
      </c>
      <c r="DB29" s="110" t="str">
        <f>_xlfn.XLOOKUP($E29,'Activity 6'!$B$36:$B$42,'Activity 6'!E$36:E$42,"N/A",0,1)</f>
        <v>N/A</v>
      </c>
      <c r="DC29" s="110" t="str">
        <f>_xlfn.XLOOKUP($E29,'Activity 6'!$B$36:$B$42,'Activity 6'!F$36:F$42,"N/A",0,1)</f>
        <v>N/A</v>
      </c>
      <c r="DD29" s="110" t="str">
        <f>_xlfn.XLOOKUP($E29,'Activity 6'!$B$36:$B$42,'Activity 6'!G$36:G$42,"N/A",0,1)</f>
        <v>N/A</v>
      </c>
      <c r="DE29" s="110" t="str">
        <f>_xlfn.XLOOKUP($E29,'Activity 6'!$B$36:$B$42,'Activity 6'!H$36:H$42,"N/A",0,1)</f>
        <v>N/A</v>
      </c>
      <c r="DF29" s="110" t="str">
        <f>_xlfn.XLOOKUP($E29,'Activity 6'!$B$36:$B$42,'Activity 6'!I$36:I$42,"N/A",0,1)</f>
        <v>N/A</v>
      </c>
      <c r="DG29" s="110" t="str">
        <f>_xlfn.XLOOKUP($E29,'Activity 6'!$B$36:$B$42,'Activity 6'!J$36:J$42,"N/A",0,1)</f>
        <v>N/A</v>
      </c>
      <c r="DH29" s="110" t="str">
        <f>_xlfn.XLOOKUP($E29,'Activity 6'!$B$36:$B$42,'Activity 6'!K$36:K$42,"N/A",0,1)</f>
        <v>N/A</v>
      </c>
      <c r="DI29" s="110" t="str">
        <f>_xlfn.XLOOKUP($E29,'Activity 6'!$B$36:$B$42,'Activity 6'!L$36:L$42,"N/A",0,1)</f>
        <v>N/A</v>
      </c>
      <c r="DJ29" s="110" t="str">
        <f>_xlfn.XLOOKUP($E29,'Activity 6'!$B$36:$B$42,'Activity 6'!M$36:M$42,"N/A",0,1)</f>
        <v>N/A</v>
      </c>
      <c r="DK29" s="110" t="str">
        <f>_xlfn.XLOOKUP($E29,'Activity 6'!$B$36:$B$42,'Activity 6'!N$36:N$42,"N/A",0,1)</f>
        <v>N/A</v>
      </c>
      <c r="DL29" s="110" t="str">
        <f>_xlfn.XLOOKUP($E29,'Activity 6'!$B$46:$B$52,'Activity 6'!C$46:C$52,"N/A",0,1)</f>
        <v>N/A</v>
      </c>
      <c r="DM29" s="110" t="str">
        <f>_xlfn.XLOOKUP($E29,'Activity 6'!$B$46:$B$52,'Activity 6'!D$46:D$52,"N/A",0,1)</f>
        <v>N/A</v>
      </c>
      <c r="DN29" s="110" t="str">
        <f>_xlfn.XLOOKUP($E29,'Activity 6'!$B$46:$B$52,'Activity 6'!E$46:E$52,"N/A",0,1)</f>
        <v>N/A</v>
      </c>
      <c r="DO29" s="110" t="str">
        <f>_xlfn.XLOOKUP($E29,'Activity 6'!$B$46:$B$52,'Activity 6'!F$46:F$52,"N/A",0,1)</f>
        <v>N/A</v>
      </c>
      <c r="DP29" s="110" t="str">
        <f>_xlfn.XLOOKUP($E29,'Activity 6'!$B$46:$B$52,'Activity 6'!G$46:G$52,"N/A",0,1)</f>
        <v>N/A</v>
      </c>
      <c r="DQ29" s="110" t="str">
        <f>_xlfn.XLOOKUP($E29,'Activity 6'!$B$46:$B$52,'Activity 6'!H$46:H$52,"N/A",0,1)</f>
        <v>N/A</v>
      </c>
      <c r="DR29" s="110" t="str">
        <f>_xlfn.XLOOKUP($E29,'Activity 6'!$B$46:$B$52,'Activity 6'!I$46:I$52,"N/A",0,1)</f>
        <v>N/A</v>
      </c>
      <c r="DS29" s="110" t="str">
        <f>_xlfn.XLOOKUP($E29,'Activity 6'!$B$46:$B$52,'Activity 6'!J$46:J$52,"N/A",0,1)</f>
        <v>N/A</v>
      </c>
      <c r="DT29" s="110" t="str">
        <f>_xlfn.XLOOKUP($E29,'Activity 6'!$B$46:$B$52,'Activity 6'!K$46:K$52,"N/A",0,1)</f>
        <v>N/A</v>
      </c>
      <c r="DU29" s="110" t="str">
        <f>_xlfn.XLOOKUP($E29,'Activity 6'!$B$46:$B$52,'Activity 6'!M$46:M$52,"N/A",0,1)</f>
        <v>N/A</v>
      </c>
      <c r="DV29" s="110" t="str">
        <f>_xlfn.XLOOKUP($E29,'Activity 7'!$B$20:$B$26,'Activity 7'!$A$20:$A$26,"No",0,1)</f>
        <v>No</v>
      </c>
      <c r="DW29" s="110" t="str">
        <f>_xlfn.XLOOKUP($E29,'Activity 7'!$B$20:$B$26,'Activity 7'!M$20:M$26,"N/A",0,1)</f>
        <v>N/A</v>
      </c>
      <c r="DX29" s="110" t="str">
        <f>_xlfn.XLOOKUP($E29,'Activity 7'!$B$20:$B$26,'Activity 7'!K$20:K$26,"N/A",0,1)</f>
        <v>N/A</v>
      </c>
      <c r="DY29" s="110" t="str">
        <f>_xlfn.XLOOKUP($E29,'Activity 7'!$B$20:$B$26,'Activity 7'!N$20:N$26,"N/A",0,1)</f>
        <v>N/A</v>
      </c>
      <c r="DZ29" s="110" t="str">
        <f>_xlfn.XLOOKUP($E29,'Activity 7'!$B$20:$B$26,'Activity 7'!O$20:O$26,"N/A",0,1)</f>
        <v>N/A</v>
      </c>
      <c r="EA29" s="110" t="str">
        <f>_xlfn.XLOOKUP($E29,'Activity 7'!$B$20:$B$26,'Activity 7'!P$20:P$26,"N/A",0,1)</f>
        <v>N/A</v>
      </c>
      <c r="EB29" s="110" t="str">
        <f>_xlfn.XLOOKUP($E29,'Activity 7'!$B$20:$B$26,'Activity 7'!Q$20:Q$26,"N/A",0,1)</f>
        <v>N/A</v>
      </c>
      <c r="EC29" s="110" t="str">
        <f>_xlfn.XLOOKUP($E29,'Activity 7'!$B$20:$B$26,'Activity 7'!R$20:R$26,"N/A",0,1)</f>
        <v>N/A</v>
      </c>
      <c r="ED29" s="110" t="str">
        <f>_xlfn.XLOOKUP($E29,'Activity 7'!$B$20:$B$26,'Activity 7'!S$20:S$26,"N/A",0,1)</f>
        <v>N/A</v>
      </c>
      <c r="EE29" s="110" t="str">
        <f>_xlfn.XLOOKUP($E29,'Activity 7'!$B$20:$B$26,'Activity 7'!T$20:T$26,"N/A",0,1)</f>
        <v>N/A</v>
      </c>
      <c r="EF29" s="110" t="str">
        <f>_xlfn.XLOOKUP($E29,'Activity 7'!$B$20:$B$26,'Activity 7'!U$20:U$26,"N/A",0,1)</f>
        <v>N/A</v>
      </c>
      <c r="EG29" s="110" t="str">
        <f>_xlfn.XLOOKUP($E29,'Activity 7'!$B$20:$B$26,'Activity 7'!V$20:V$26,"N/A",0,1)</f>
        <v>N/A</v>
      </c>
      <c r="EH29" s="110" t="str">
        <f>_xlfn.XLOOKUP($E29,'Activity 7'!$B$30:$B$36,'Activity 7'!E$30:E$36,"N/A",0,1)</f>
        <v>N/A</v>
      </c>
      <c r="EI29" s="110" t="str">
        <f>_xlfn.XLOOKUP($E29,'Activity 7'!$B$30:$B$36,'Activity 7'!G$30:G$36,"N/A",0,1)</f>
        <v>N/A</v>
      </c>
      <c r="EJ29" s="110" t="str">
        <f>_xlfn.XLOOKUP($E29,'Activity 7'!$B$30:$B$36,'Activity 7'!I$30:I$36,"N/A",0,1)</f>
        <v>N/A</v>
      </c>
      <c r="EK29" s="110" t="str">
        <f>_xlfn.XLOOKUP($E29,'Activity 7'!$B$30:$B$36,'Activity 7'!J$30:J$36,"N/A",0,1)</f>
        <v>N/A</v>
      </c>
      <c r="EL29" s="110" t="str">
        <f>_xlfn.XLOOKUP($E29,'Activity 7'!$B$30:$B$36,'Activity 7'!K$30:K$36,"N/A",0,1)</f>
        <v>N/A</v>
      </c>
      <c r="EM29" s="110" t="str">
        <f>_xlfn.XLOOKUP($E29,'Activity 7'!$B$30:$B$36,'Activity 7'!L$30:L$36,"N/A",0,1)</f>
        <v>N/A</v>
      </c>
      <c r="EN29" s="110" t="str">
        <f>_xlfn.XLOOKUP($E29,'Activity 7'!$B$30:$B$36,'Activity 7'!M$30:M$36,"N/A",0,1)</f>
        <v>N/A</v>
      </c>
      <c r="EO29" s="110" t="str">
        <f>_xlfn.XLOOKUP($E29,'Activity 7'!$B$30:$B$36,'Activity 7'!N$30:N$36,"N/A",0,1)</f>
        <v>N/A</v>
      </c>
      <c r="EP29" s="110" t="str">
        <f>_xlfn.XLOOKUP($E29,'Activity 7'!$B$30:$B$36,'Activity 7'!P$30:P$36,"N/A",0,1)</f>
        <v>N/A</v>
      </c>
      <c r="EQ29" s="110" t="str">
        <f>_xlfn.XLOOKUP($E29,'Activity 8'!$B$20:$B$26,'Activity 8'!A$20:A$26,"No",0,1)</f>
        <v>No</v>
      </c>
      <c r="ER29" s="110" t="str">
        <f>_xlfn.XLOOKUP($E29,'Activity 8'!$B$20:$B$26,'Activity 8'!I$20:I$26,"N/A",0,1)</f>
        <v>N/A</v>
      </c>
      <c r="ES29" s="110" t="str">
        <f>_xlfn.XLOOKUP($E29,'Activity 8'!$B$20:$B$26,'Activity 8'!J$20:J$26,"N/A",0,1)</f>
        <v>N/A</v>
      </c>
      <c r="ET29" s="110" t="str">
        <f>_xlfn.XLOOKUP($E29,'Activity 8'!$B$20:$B$26,'Activity 8'!K$20:K$26,"N/A",0,1)</f>
        <v>N/A</v>
      </c>
      <c r="EU29" s="110" t="str">
        <f>_xlfn.XLOOKUP($E29,'Activity 8'!$B$20:$B$26,'Activity 8'!L$20:L$26,"N/A",0,1)</f>
        <v>N/A</v>
      </c>
      <c r="EV29" s="110" t="str">
        <f>_xlfn.XLOOKUP($E29,'Activity 8'!$B$20:$B$26,'Activity 8'!M$20:M$26,"N/A",0,1)</f>
        <v>N/A</v>
      </c>
      <c r="EW29" s="110" t="str">
        <f>_xlfn.XLOOKUP($E29,'Activity 8'!$B$20:$B$26,'Activity 8'!N$20:N$26,"N/A",0,1)</f>
        <v>N/A</v>
      </c>
      <c r="EX29" s="110" t="str">
        <f>_xlfn.XLOOKUP($E29,'Activity 8'!$B$20:$B$26,'Activity 8'!O$20:O$26,"N/A",0,1)</f>
        <v>N/A</v>
      </c>
      <c r="EY29" s="110" t="str">
        <f>_xlfn.XLOOKUP($E29,'Activity 8'!$B$20:$B$26,'Activity 8'!P$20:P$26,"N/A",0,1)</f>
        <v>N/A</v>
      </c>
      <c r="EZ29" s="110" t="str">
        <f>_xlfn.XLOOKUP($E29,'Activity 8'!$B$20:$B$26,'Activity 8'!Q$20:Q$26,"N/A",0,1)</f>
        <v>N/A</v>
      </c>
      <c r="FA29" s="110" t="str">
        <f>_xlfn.XLOOKUP($E29,'Activity 8'!$B$20:$B$26,'Activity 8'!R$20:R$26,"N/A",0,1)</f>
        <v>N/A</v>
      </c>
      <c r="FB29" s="110" t="str">
        <f>_xlfn.XLOOKUP($E29,'Activity 8'!$B$20:$B$26,'Activity 8'!S$20:S$26,"N/A",0,1)</f>
        <v>N/A</v>
      </c>
      <c r="FC29" s="110" t="str">
        <f>_xlfn.XLOOKUP($E29,'Activity 8'!$B$20:$B$26,'Activity 8'!T$20:T$26,"N/A",0,1)</f>
        <v>N/A</v>
      </c>
      <c r="FD29" s="110" t="str">
        <f>_xlfn.XLOOKUP($E29,'Activity 8'!$B$20:$B$26,'Activity 8'!U$20:U$26,"N/A",0,1)</f>
        <v>N/A</v>
      </c>
      <c r="FE29" s="110" t="str">
        <f>_xlfn.XLOOKUP($E29,'Activity 8'!$B$20:$B$26,'Activity 8'!V$20:V$26,"N/A",0,1)</f>
        <v>N/A</v>
      </c>
      <c r="FF29" s="116" t="str">
        <f>_xlfn.XLOOKUP($E29,'Activity 8'!$B$30:$B$36,'Activity 8'!D$30:D$36,"N/A",0,1)</f>
        <v>N/A</v>
      </c>
      <c r="FG29" s="116" t="str">
        <f>_xlfn.XLOOKUP($E29,'Activity 8'!$B$30:$B$36,'Activity 8'!E$30:E$36,"N/A",0,1)</f>
        <v>N/A</v>
      </c>
      <c r="FH29" s="116" t="str">
        <f>_xlfn.XLOOKUP($E29,'Activity 8'!$B$30:$B$36,'Activity 8'!F$30:F$36,"N/A",0,1)</f>
        <v>N/A</v>
      </c>
      <c r="FI29" s="116" t="str">
        <f>_xlfn.XLOOKUP($E29,'Activity 8'!$B$30:$B$36,'Activity 8'!G$30:G$36,"N/A",0,1)</f>
        <v>N/A</v>
      </c>
      <c r="FJ29" s="116" t="str">
        <f>_xlfn.XLOOKUP($E29,'Activity 8'!$B$30:$B$36,'Activity 8'!H$30:H$36,"N/A",0,1)</f>
        <v>N/A</v>
      </c>
      <c r="FK29" s="116" t="str">
        <f>_xlfn.XLOOKUP($E29,'Activity 8'!$B$30:$B$36,'Activity 8'!I$30:I$36,"N/A",0,1)</f>
        <v>N/A</v>
      </c>
      <c r="FL29" s="116" t="str">
        <f>_xlfn.XLOOKUP($E29,'Activity 8'!$B$30:$B$36,'Activity 8'!J$30:J$36,"N/A",0,1)</f>
        <v>N/A</v>
      </c>
      <c r="FM29" s="116" t="str">
        <f>_xlfn.XLOOKUP($E29,'Activity 8'!$B$30:$B$36,'Activity 8'!K$30:K$36,"N/A",0,1)</f>
        <v>N/A</v>
      </c>
      <c r="FN29" s="116" t="str">
        <f>_xlfn.XLOOKUP($E29,'Activity 8'!$B$30:$B$36,'Activity 8'!L$30:L$36,"N/A",0,1)</f>
        <v>N/A</v>
      </c>
      <c r="FO29" s="116" t="str">
        <f>_xlfn.XLOOKUP($E29,'Activity 8'!$B$30:$B$36,'Activity 8'!M$30:M$36,"N/A",0,1)</f>
        <v>N/A</v>
      </c>
      <c r="FP29" s="116" t="str">
        <f>_xlfn.XLOOKUP($E29,'Activity 8'!$B$30:$B$36,'Activity 8'!N$30:N$36,"N/A",0,1)</f>
        <v>N/A</v>
      </c>
      <c r="FQ29" s="116" t="str">
        <f>_xlfn.XLOOKUP($E29,'Activity 8'!$B$30:$B$36,'Activity 8'!P$30:P$36,"N/A",0,1)</f>
        <v>N/A</v>
      </c>
      <c r="FR29" s="110" t="str">
        <f>_xlfn.XLOOKUP(E29,'Activity 9'!$B$20:$B$26,'Activity 9'!$A$20:$A$26,"No",0,1)</f>
        <v>No</v>
      </c>
      <c r="FS29" s="110" t="str">
        <f>_xlfn.XLOOKUP($E29,'Activity 9'!$B$20:$B$26,'Activity 9'!J$20:J$26,"N/A",0,1)</f>
        <v>N/A</v>
      </c>
      <c r="FT29" s="110" t="str">
        <f>_xlfn.XLOOKUP($E29,'Activity 9'!$B$20:$B$26,'Activity 9'!K$20:K$26,"N/A",0,1)</f>
        <v>N/A</v>
      </c>
      <c r="FU29" s="110" t="str">
        <f>_xlfn.XLOOKUP($E29,'Activity 9'!$B$20:$B$26,'Activity 9'!L$20:L$26,"N/A",0,1)</f>
        <v>N/A</v>
      </c>
      <c r="FV29" s="110" t="str">
        <f>_xlfn.XLOOKUP($E29,'Activity 9'!$B$20:$B$26,'Activity 9'!M$20:M$26,"N/A",0,1)</f>
        <v>N/A</v>
      </c>
      <c r="FW29" s="110" t="str">
        <f>_xlfn.XLOOKUP($E29,'Activity 9'!$B$20:$B$26,'Activity 9'!N$20:N$26,"N/A",0,1)</f>
        <v>N/A</v>
      </c>
      <c r="FX29" s="110" t="str">
        <f>_xlfn.XLOOKUP($E29,'Activity 9'!$B$20:$B$26,'Activity 9'!O$20:O$26,"N/A",0,1)</f>
        <v>N/A</v>
      </c>
      <c r="FY29" s="110" t="str">
        <f>_xlfn.XLOOKUP($E29,'Activity 9'!$B$20:$B$26,'Activity 9'!P$20:P$26,"N/A",0,1)</f>
        <v>N/A</v>
      </c>
      <c r="FZ29" s="110" t="str">
        <f>_xlfn.XLOOKUP($E29,'Activity 9'!$B$20:$B$26,'Activity 9'!Q$20:Q$26,"N/A",0,1)</f>
        <v>N/A</v>
      </c>
      <c r="GA29" s="110" t="str">
        <f>_xlfn.XLOOKUP($E29,'Activity 9'!$B$20:$B$26,'Activity 9'!R$20:R$26,"N/A",0,1)</f>
        <v>N/A</v>
      </c>
      <c r="GB29" s="110" t="str">
        <f>_xlfn.XLOOKUP($E29,'Activity 9'!$B$20:$B$26,'Activity 9'!S$20:S$26,"N/A",0,1)</f>
        <v>N/A</v>
      </c>
      <c r="GC29" s="110" t="str">
        <f>_xlfn.XLOOKUP($E29,'Activity 9'!$B$20:$B$26,'Activity 9'!T$20:T$26,"N/A",0,1)</f>
        <v>N/A</v>
      </c>
      <c r="GD29" s="110" t="str">
        <f>_xlfn.XLOOKUP($E29,'Activity 9'!$B$30:$B$36,'Activity 9'!E$30:E$36,"N/A",0,1)</f>
        <v>N/A</v>
      </c>
      <c r="GE29" s="110" t="str">
        <f>_xlfn.XLOOKUP($E29,'Activity 9'!$B$30:$B$36,'Activity 9'!F$30:F$36,"N/A",0,1)</f>
        <v>N/A</v>
      </c>
      <c r="GF29" s="110" t="str">
        <f>_xlfn.XLOOKUP($E29,'Activity 9'!$B$30:$B$36,'Activity 9'!G$30:G$36,"N/A",0,1)</f>
        <v>N/A</v>
      </c>
      <c r="GG29" s="110" t="str">
        <f>_xlfn.XLOOKUP($E29,'Activity 9'!$B$30:$B$36,'Activity 9'!H$30:H$36,"N/A",0,1)</f>
        <v>N/A</v>
      </c>
      <c r="GH29" s="110" t="str">
        <f>_xlfn.XLOOKUP($E29,'Activity 9'!$B$30:$B$36,'Activity 9'!I$30:I$36,"N/A",0,1)</f>
        <v>N/A</v>
      </c>
      <c r="GI29" s="110" t="str">
        <f>_xlfn.XLOOKUP($E29,'Activity 9'!$B$30:$B$36,'Activity 9'!J$30:J$36,"N/A",0,1)</f>
        <v>N/A</v>
      </c>
      <c r="GJ29" s="110" t="str">
        <f>_xlfn.XLOOKUP($E29,'Activity 9'!$B$30:$B$36,'Activity 9'!K$30:K$36,"N/A",0,1)</f>
        <v>N/A</v>
      </c>
      <c r="GK29" s="110" t="str">
        <f>_xlfn.XLOOKUP($E29,'Activity 9'!$B$30:$B$36,'Activity 9'!L$30:L$36,"N/A",0,1)</f>
        <v>N/A</v>
      </c>
      <c r="GL29" s="110" t="str">
        <f>_xlfn.XLOOKUP($E29,'Activity 9'!$B$30:$B$36,'Activity 9'!N$30:N$36,"N/A",0,1)</f>
        <v>N/A</v>
      </c>
      <c r="GM29" s="110" t="str">
        <f>_xlfn.XLOOKUP($E29,'Activity 9'!$B$30:$B$36,'Activity 9'!O$30:O$36,"N/A",0,1)</f>
        <v>N/A</v>
      </c>
      <c r="GN29" s="110" t="str">
        <f>_xlfn.XLOOKUP($E29,'Activity 9'!$B$30:$B$36,'Activity 9'!Q$30:Q$36,"N/A",0,1)</f>
        <v>N/A</v>
      </c>
      <c r="GO29" s="110" t="str">
        <f>_xlfn.XLOOKUP($E29,'Activity 10'!$B$20:$B$26,'Activity 10'!A$20:A$26,"No",0,1)</f>
        <v>No</v>
      </c>
      <c r="GP29" s="110" t="str">
        <f>_xlfn.XLOOKUP($E29,'Activity 10'!$B$20:$B$26,'Activity 10'!J$20:J$26,"N/A",0,1)</f>
        <v>N/A</v>
      </c>
      <c r="GQ29" s="110" t="str">
        <f>_xlfn.XLOOKUP($E29,'Activity 10'!$B$20:$B$26,'Activity 10'!K$20:K$26,"N/A",0,1)</f>
        <v>N/A</v>
      </c>
      <c r="GR29" s="110" t="str">
        <f>_xlfn.XLOOKUP($E29,'Activity 10'!$B$20:$B$26,'Activity 10'!L$20:L$26,"N/A",0,1)</f>
        <v>N/A</v>
      </c>
      <c r="GS29" s="110" t="str">
        <f>_xlfn.XLOOKUP($E29,'Activity 10'!$B$20:$B$26,'Activity 10'!M$20:M$26,"N/A",0,1)</f>
        <v>N/A</v>
      </c>
      <c r="GT29" s="110" t="str">
        <f>_xlfn.XLOOKUP($E29,'Activity 10'!$B$20:$B$26,'Activity 10'!N$20:N$26,"N/A",0,1)</f>
        <v>N/A</v>
      </c>
      <c r="GU29" s="110" t="str">
        <f>_xlfn.XLOOKUP($E29,'Activity 10'!$B$20:$B$26,'Activity 10'!O$20:O$26,"N/A",0,1)</f>
        <v>N/A</v>
      </c>
      <c r="GV29" s="110" t="str">
        <f>_xlfn.XLOOKUP($E29,'Activity 10'!$B$20:$B$26,'Activity 10'!P$20:P$26,"N/A",0,1)</f>
        <v>N/A</v>
      </c>
      <c r="GW29" s="110" t="str">
        <f>_xlfn.XLOOKUP($E29,'Activity 10'!$B$20:$B$26,'Activity 10'!Q$20:Q$26,"N/A",0,1)</f>
        <v>N/A</v>
      </c>
      <c r="GX29" s="110" t="str">
        <f>_xlfn.XLOOKUP($E29,'Activity 10'!$B$20:$B$26,'Activity 10'!R$20:R$26,"N/A",0,1)</f>
        <v>N/A</v>
      </c>
      <c r="GY29" s="110" t="str">
        <f>_xlfn.XLOOKUP($E29,'Activity 10'!$B$20:$B$26,'Activity 10'!S$20:S$26,"N/A",0,1)</f>
        <v>N/A</v>
      </c>
      <c r="GZ29" s="110" t="str">
        <f>_xlfn.XLOOKUP($E29,'Activity 10'!$B$20:$B$26,'Activity 10'!T$20:T$26,"N/A",0,1)</f>
        <v>N/A</v>
      </c>
      <c r="HA29" s="110" t="str">
        <f>_xlfn.XLOOKUP($E29,'Activity 10'!$B$20:$B$26,'Activity 10'!U$20:U$26,"N/A",0,1)</f>
        <v>N/A</v>
      </c>
      <c r="HB29" s="110" t="str">
        <f>_xlfn.XLOOKUP($E29,'Activity 10'!$B$20:$B$26,'Activity 10'!V$20:V$26,"N/A",0,1)</f>
        <v>N/A</v>
      </c>
      <c r="HC29" s="110" t="str">
        <f>_xlfn.XLOOKUP($E29,'Activity 10'!$B$30:$B$36,'Activity 10'!E$30:E$36,"N/A",0,1)</f>
        <v>N/A</v>
      </c>
      <c r="HD29" s="110" t="str">
        <f>_xlfn.XLOOKUP($E29,'Activity 10'!$B$30:$B$36,'Activity 10'!F$30:F$36,"N/A",0,1)</f>
        <v>N/A</v>
      </c>
      <c r="HE29" s="110" t="str">
        <f>_xlfn.XLOOKUP($E29,'Activity 10'!$B$30:$B$36,'Activity 10'!G$30:G$36,"N/A",0,1)</f>
        <v>N/A</v>
      </c>
      <c r="HF29" s="110" t="str">
        <f>_xlfn.XLOOKUP($E29,'Activity 10'!$B$30:$B$36,'Activity 10'!H$30:H$36,"N/A",0,1)</f>
        <v>N/A</v>
      </c>
      <c r="HG29" s="110" t="str">
        <f>_xlfn.XLOOKUP($E29,'Activity 10'!$B$30:$B$36,'Activity 10'!I$30:I$36,"N/A",0,1)</f>
        <v>N/A</v>
      </c>
      <c r="HH29" s="110" t="str">
        <f>_xlfn.XLOOKUP($E29,'Activity 10'!$B$30:$B$36,'Activity 10'!J$30:J$36,"N/A",0,1)</f>
        <v>N/A</v>
      </c>
      <c r="HI29" s="110" t="str">
        <f>_xlfn.XLOOKUP($E29,'Activity 10'!$B$30:$B$36,'Activity 10'!K$30:K$36,"N/A",0,1)</f>
        <v>N/A</v>
      </c>
      <c r="HJ29" s="110" t="str">
        <f>_xlfn.XLOOKUP($E29,'Activity 10'!$B$30:$B$36,'Activity 10'!L$30:L$36,"N/A",0,1)</f>
        <v>N/A</v>
      </c>
      <c r="HK29" s="110" t="str">
        <f>_xlfn.XLOOKUP($E29,'Activity 10'!$B$30:$B$36,'Activity 10'!M$30:M$36,"N/A",0,1)</f>
        <v>N/A</v>
      </c>
      <c r="HL29" s="110" t="str">
        <f>_xlfn.XLOOKUP($E29,'Activity 10'!$B$30:$B$36,'Activity 10'!N$30:N$36,"N/A",0,1)</f>
        <v>N/A</v>
      </c>
      <c r="HM29" s="110" t="str">
        <f>_xlfn.XLOOKUP($E29,'Activity 10'!$B$30:$B$36,'Activity 10'!P$30:P$36,"N/A",0,1)</f>
        <v>N/A</v>
      </c>
      <c r="HN29" s="110" t="str">
        <f>_xlfn.XLOOKUP($E29,'Competitive Activity 1'!B$18:B$24,'Competitive Activity 1'!A$18:A$24,"No",0,1)</f>
        <v>No</v>
      </c>
      <c r="HO29" s="110" t="str">
        <f>_xlfn.XLOOKUP($E29,'Competitive Activity 1'!$B$18:$B$24,'Competitive Activity 1'!H$18:H$24,"N/A",0,1)</f>
        <v>N/A</v>
      </c>
      <c r="HP29" s="110" t="str">
        <f>_xlfn.XLOOKUP($E29,'Competitive Activity 1'!$B$18:$B$24,'Competitive Activity 1'!I$18:I$24,"N/A",0,1)</f>
        <v>N/A</v>
      </c>
      <c r="HQ29" s="110" t="str">
        <f>_xlfn.XLOOKUP($E29,'Competitive Activity 1'!$B$18:$B$24,'Competitive Activity 1'!J$18:J$24,"N/A",0,1)</f>
        <v>N/A</v>
      </c>
      <c r="HR29" s="110" t="str">
        <f>_xlfn.XLOOKUP($E29,'Competitive Activity 1'!$B$18:$B$24,'Competitive Activity 1'!K$18:K$24,"N/A",0,1)</f>
        <v>N/A</v>
      </c>
      <c r="HS29" s="110" t="str">
        <f>_xlfn.XLOOKUP($E29,'Competitive Activity 1'!$B$18:$B$24,'Competitive Activity 1'!L$18:L$24,"N/A",0,1)</f>
        <v>N/A</v>
      </c>
      <c r="HT29" s="110" t="str">
        <f>_xlfn.XLOOKUP($E29,'Competitive Activity 1'!$B$18:$B$24,'Competitive Activity 1'!M$18:M$24,"N/A",0,1)</f>
        <v>N/A</v>
      </c>
      <c r="HU29" s="110" t="str">
        <f>_xlfn.XLOOKUP($E29,'Competitive Activity 1'!$B$18:$B$24,'Competitive Activity 1'!N$18:N$24,"N/A",0,1)</f>
        <v>N/A</v>
      </c>
      <c r="HV29" s="110" t="str">
        <f>_xlfn.XLOOKUP($E29,'Competitive Activity 1'!$B$18:$B$24,'Competitive Activity 1'!O$18:O$24,"N/A",0,1)</f>
        <v>N/A</v>
      </c>
      <c r="HW29" s="110" t="str">
        <f>_xlfn.XLOOKUP($E29,'Competitive Activity 1'!$B$18:$B$24,'Competitive Activity 1'!P$18:P$24,"N/A",0,1)</f>
        <v>N/A</v>
      </c>
      <c r="HX29" s="110" t="str">
        <f>_xlfn.XLOOKUP($E29,'Competitive Activity 1'!$B$18:$B$24,'Competitive Activity 1'!Q$18:Q$24,"N/A",0,1)</f>
        <v>N/A</v>
      </c>
      <c r="HY29" s="110" t="str">
        <f>_xlfn.XLOOKUP($E29,'Competitive Activity 1'!$B$18:$B$24,'Competitive Activity 1'!R$18:R$24,"N/A",0,1)</f>
        <v>N/A</v>
      </c>
      <c r="HZ29" s="110" t="str">
        <f>_xlfn.XLOOKUP($E29,'Competitive Activity 1'!$B$18:$B$24,'Competitive Activity 1'!S$18:S$24,"N/A",0,1)</f>
        <v>N/A</v>
      </c>
      <c r="IA29" s="110" t="str">
        <f>_xlfn.XLOOKUP($E29,'Competitive Activity 1'!$B$18:$B$24,'Competitive Activity 1'!T$18:T$24,"N/A",0,1)</f>
        <v>N/A</v>
      </c>
      <c r="IB29" s="110" t="str">
        <f>_xlfn.XLOOKUP($E29,'Competitive Activity 1'!$B$18:$B$24,'Competitive Activity 1'!U$18:U$24,"N/A",0,1)</f>
        <v>N/A</v>
      </c>
      <c r="IC29" s="110" t="str">
        <f>_xlfn.XLOOKUP($E29,'Competitive Activity 1'!$B$28:$B$34,'Competitive Activity 1'!C$28:C$34,"N/A",0,1)</f>
        <v>N/A</v>
      </c>
      <c r="ID29" s="110" t="str">
        <f>_xlfn.XLOOKUP($E29,'Competitive Activity 1'!$B$28:$B$34,'Competitive Activity 1'!D$28:D$34,"N/A",0,1)</f>
        <v>N/A</v>
      </c>
      <c r="IE29" s="110" t="str">
        <f>_xlfn.XLOOKUP($E29,'Competitive Activity 1'!$B$28:$B$34,'Competitive Activity 1'!E$28:E$34,"N/A",0,1)</f>
        <v>N/A</v>
      </c>
      <c r="IF29" s="110" t="str">
        <f>_xlfn.XLOOKUP($E29,'Competitive Activity 1'!$B$28:$B$34,'Competitive Activity 1'!F$28:F$34,"N/A",0,1)</f>
        <v>N/A</v>
      </c>
      <c r="IG29" s="110" t="str">
        <f>_xlfn.XLOOKUP($E29,'Competitive Activity 1'!$B$28:$B$34,'Competitive Activity 1'!G$28:G$34,"N/A",0,1)</f>
        <v>N/A</v>
      </c>
      <c r="IH29" s="110" t="str">
        <f>_xlfn.XLOOKUP($E29,'Competitive Activity 1'!$B$28:$B$34,'Competitive Activity 1'!H$28:H$34,"N/A",0,1)</f>
        <v>N/A</v>
      </c>
      <c r="II29" s="110" t="str">
        <f>_xlfn.XLOOKUP($E29,'Competitive Activity 1'!$B$28:$B$34,'Competitive Activity 1'!I$28:I$34,"N/A",0,1)</f>
        <v>N/A</v>
      </c>
      <c r="IJ29" s="110" t="str">
        <f>_xlfn.XLOOKUP($E29,'Competitive Activity 1'!$B$28:$B$34,'Competitive Activity 1'!J$28:J$34,"N/A",0,1)</f>
        <v>N/A</v>
      </c>
      <c r="IK29" s="110" t="str">
        <f>_xlfn.XLOOKUP($E29,'Competitive Activity 1'!$B$28:$B$34,'Competitive Activity 1'!K$28:K$34,"N/A",0,1)</f>
        <v>N/A</v>
      </c>
      <c r="IL29" s="110" t="str">
        <f>_xlfn.XLOOKUP($E29,'Competitive Activity 1'!$B$28:$B$34,'Competitive Activity 1'!M$28:M$34,"N/A",0,1)</f>
        <v>N/A</v>
      </c>
      <c r="IM29" s="110" t="str">
        <f>_xlfn.XLOOKUP($E29,'Competitive Activity 1'!$B$28:$B$34,'Competitive Activity 1'!N$28:N$34,"N/A",0,1)</f>
        <v>N/A</v>
      </c>
      <c r="IN29" s="110" t="str">
        <f>_xlfn.XLOOKUP($E29,'Competitive Activity 1'!$B$28:$B$34,'Competitive Activity 1'!P$28:P$34,"N/A",0,1)</f>
        <v>N/A</v>
      </c>
      <c r="IO29" s="110" t="str">
        <f>_xlfn.XLOOKUP($E29,'Competitive Activity 2'!$B$20:$B$26,'Competitive Activity 2'!A$20:A$26,"No",0)</f>
        <v>No</v>
      </c>
      <c r="IP29" s="110" t="str">
        <f>_xlfn.XLOOKUP($E29,'Competitive Activity 2'!$B$20:$B$26,'Competitive Activity 2'!L$20:L$26,"N/A",0)</f>
        <v>N/A</v>
      </c>
      <c r="IQ29" s="110" t="str">
        <f>_xlfn.XLOOKUP($E29,'Competitive Activity 2'!$B$20:$B$26,'Competitive Activity 2'!M$20:M$26,"N/A",0)</f>
        <v>N/A</v>
      </c>
      <c r="IR29" s="110" t="str">
        <f>_xlfn.XLOOKUP($E29,'Competitive Activity 2'!$B$20:$B$26,'Competitive Activity 2'!N$20:N$26,"N/A",0)</f>
        <v>N/A</v>
      </c>
      <c r="IS29" s="110" t="str">
        <f>_xlfn.XLOOKUP($E29,'Competitive Activity 2'!$B$20:$B$26,'Competitive Activity 2'!O$20:O$26,"N/A",0)</f>
        <v>N/A</v>
      </c>
      <c r="IT29" s="110" t="str">
        <f>_xlfn.XLOOKUP($E29,'Competitive Activity 2'!$B$20:$B$26,'Competitive Activity 2'!P$20:P$26,"N/A",0)</f>
        <v>N/A</v>
      </c>
      <c r="IU29" s="110" t="str">
        <f>_xlfn.XLOOKUP($E29,'Competitive Activity 2'!$B$20:$B$26,'Competitive Activity 2'!Q$20:Q$26,"N/A",0)</f>
        <v>N/A</v>
      </c>
      <c r="IV29" s="110" t="str">
        <f>_xlfn.XLOOKUP($E29,'Competitive Activity 2'!$B$20:$B$26,'Competitive Activity 2'!R$20:R$26,"N/A",0)</f>
        <v>N/A</v>
      </c>
      <c r="IW29" s="110" t="str">
        <f>_xlfn.XLOOKUP($E29,'Competitive Activity 2'!$B$20:$B$26,'Competitive Activity 2'!S$20:S$26,"N/A",0)</f>
        <v>N/A</v>
      </c>
      <c r="IX29" s="110" t="str">
        <f>_xlfn.XLOOKUP($E29,'Competitive Activity 2'!$B$20:$B$26,'Competitive Activity 2'!T$20:T$26,"N/A",0)</f>
        <v>N/A</v>
      </c>
      <c r="IY29" s="110" t="str">
        <f>_xlfn.XLOOKUP($E29,'Competitive Activity 2'!$B$20:$B$26,'Competitive Activity 2'!U$20:U$26,"N/A",0)</f>
        <v>N/A</v>
      </c>
      <c r="IZ29" s="110" t="str">
        <f>_xlfn.XLOOKUP($E29,'Competitive Activity 2'!$B$30:$B$36,'Competitive Activity 2'!D$30:D$36,"N/A",0)</f>
        <v>N/A</v>
      </c>
      <c r="JA29" s="110" t="str">
        <f>_xlfn.XLOOKUP($E29,'Competitive Activity 2'!$B$30:$B$36,'Competitive Activity 2'!E$30:E$36,"N/A",0)</f>
        <v>N/A</v>
      </c>
      <c r="JB29" s="110" t="str">
        <f>_xlfn.XLOOKUP($E29,'Competitive Activity 2'!$B$30:$B$36,'Competitive Activity 2'!F$30:F$36,"N/A",0)</f>
        <v>N/A</v>
      </c>
      <c r="JC29" s="110" t="str">
        <f>_xlfn.XLOOKUP($E29,'Competitive Activity 2'!$B$30:$B$36,'Competitive Activity 2'!G$30:G$36,"N/A",0)</f>
        <v>N/A</v>
      </c>
      <c r="JD29" s="110" t="str">
        <f>_xlfn.XLOOKUP($E29,'Competitive Activity 2'!$B$30:$B$36,'Competitive Activity 2'!H$30:H$36,"N/A",0)</f>
        <v>N/A</v>
      </c>
      <c r="JE29" s="110" t="str">
        <f>_xlfn.XLOOKUP($E29,'Competitive Activity 2'!$B$30:$B$36,'Competitive Activity 2'!I$30:I$36,"N/A",0)</f>
        <v>N/A</v>
      </c>
      <c r="JF29" s="110" t="str">
        <f>_xlfn.XLOOKUP($E29,'Competitive Activity 2'!$B$30:$B$36,'Competitive Activity 2'!J$30:J$36,"N/A",0)</f>
        <v>N/A</v>
      </c>
      <c r="JG29" s="110" t="str">
        <f>_xlfn.XLOOKUP($E29,'Competitive Activity 2'!$B$30:$B$36,'Competitive Activity 2'!K$30:K$36,"N/A",0)</f>
        <v>N/A</v>
      </c>
      <c r="JH29" s="110" t="str">
        <f>_xlfn.XLOOKUP($E29,'Competitive Activity 2'!$B$30:$B$36,'Competitive Activity 2'!L$30:L$36,"N/A",0)</f>
        <v>N/A</v>
      </c>
      <c r="JI29" s="110" t="str">
        <f>_xlfn.XLOOKUP($E29,'Competitive Activity 2'!$B$30:$B$36,'Competitive Activity 2'!M$30:M$36,"N/A",0)</f>
        <v>N/A</v>
      </c>
      <c r="JJ29" s="110" t="str">
        <f>_xlfn.XLOOKUP($E29,'Competitive Activity 2'!$B$30:$B$36,'Competitive Activity 2'!N$30:N$36,"N/A",0)</f>
        <v>N/A</v>
      </c>
      <c r="JK29" s="110" t="str">
        <f>_xlfn.XLOOKUP($E29,'Competitive Activity 2'!$B$40:$B$46,'Competitive Activity 2'!D$40:D$46,"N/A",0)</f>
        <v>N/A</v>
      </c>
      <c r="JL29" s="110" t="str">
        <f>_xlfn.XLOOKUP($E29,'Competitive Activity 2'!$B$40:$B$46,'Competitive Activity 2'!E$40:E$46,"N/A",0)</f>
        <v>N/A</v>
      </c>
      <c r="JM29" s="110" t="str">
        <f>_xlfn.XLOOKUP($E29,'Competitive Activity 2'!$B$40:$B$46,'Competitive Activity 2'!F$40:F$46,"N/A",0)</f>
        <v>N/A</v>
      </c>
      <c r="JN29" s="110" t="str">
        <f>_xlfn.XLOOKUP($E29,'Competitive Activity 2'!$B$40:$B$46,'Competitive Activity 2'!G$40:G$46,"N/A",0)</f>
        <v>N/A</v>
      </c>
      <c r="JO29" s="110" t="str">
        <f>_xlfn.XLOOKUP($E29,'Competitive Activity 2'!$B$40:$B$46,'Competitive Activity 2'!H$40:H$46,"N/A",0)</f>
        <v>N/A</v>
      </c>
      <c r="JP29" s="110" t="str">
        <f>_xlfn.XLOOKUP($E29,'Competitive Activity 2'!$B$40:$B$46,'Competitive Activity 2'!I$40:I$46,"N/A",0)</f>
        <v>N/A</v>
      </c>
      <c r="JQ29" s="110" t="str">
        <f>_xlfn.XLOOKUP($E29,'Competitive Activity 2'!$B$40:$B$46,'Competitive Activity 2'!J$40:J$46,"N/A",0)</f>
        <v>N/A</v>
      </c>
      <c r="JR29" s="110" t="str">
        <f>_xlfn.XLOOKUP($E29,'Competitive Activity 2'!$B$40:$B$46,'Competitive Activity 2'!K$40:K$46,"N/A",0)</f>
        <v>N/A</v>
      </c>
      <c r="JS29" s="110" t="str">
        <f>_xlfn.XLOOKUP($E29,'Competitive Activity 2'!$B$40:$B$46,'Competitive Activity 2'!M$40:M$46,"N/A",0)</f>
        <v>N/A</v>
      </c>
    </row>
    <row r="30" spans="1:279" s="117" customFormat="1" ht="50.15" customHeight="1" x14ac:dyDescent="0.35">
      <c r="A30" s="110" t="str">
        <f>'1-Cover Sheet'!$C$9</f>
        <v>Select One</v>
      </c>
      <c r="B30" s="110" t="str">
        <f>'1-Cover Sheet'!$F$9</f>
        <v>N/A</v>
      </c>
      <c r="C30" s="110">
        <f>'Summary Sheet'!$D$8</f>
        <v>0</v>
      </c>
      <c r="D30" s="110">
        <f>'Summary Sheet'!$D$10</f>
        <v>0</v>
      </c>
      <c r="E30" s="56">
        <f>'Drop Down Box'!B132</f>
        <v>0</v>
      </c>
      <c r="F30" s="56">
        <f>'Drop Down Box'!C132</f>
        <v>0</v>
      </c>
      <c r="G30" s="56" t="str">
        <f>'Drop Down Box'!D132</f>
        <v>Select One</v>
      </c>
      <c r="H30" s="111" t="str">
        <f>_xlfn.XLOOKUP(E30,'Drop Down Box'!$B$104:$B$187,'Drop Down Box'!$A$104:$A$187,"Unknown",0)</f>
        <v>Activity 1</v>
      </c>
      <c r="I30" s="122" t="str">
        <f>_xlfn.XLOOKUP($E30,'Activity 5'!$B$16:$B$22,'Activity 5'!$L$16:$L$22,"N/A",0)</f>
        <v>N/A</v>
      </c>
      <c r="J30" s="123" t="str">
        <f>_xlfn.XLOOKUP($E30,'Activity 5'!$B$16:$B$22,'Activity 5'!$M$16:$M$22,"N/A",0)</f>
        <v>N/A</v>
      </c>
      <c r="K30" s="112" t="str">
        <f>_xlfn.XLOOKUP($E30,'Activity 5'!$B$16:$B$22,'Activity 5'!$G$16:$G$22,"N/A",0)</f>
        <v>N/A</v>
      </c>
      <c r="L30" s="113" t="str">
        <f>_xlfn.XLOOKUP($E30,'Activity 5'!$B$16:$B$22,'Activity 5'!H$16:H$22,"N/A",0)</f>
        <v>N/A</v>
      </c>
      <c r="M30" s="124" t="str">
        <f>_xlfn.XLOOKUP($E30,'Activity 5'!$B$16:$B$22,'Activity 5'!I$16:I$22,"N/A",0)</f>
        <v>N/A</v>
      </c>
      <c r="N30" s="110" t="str">
        <f>_xlfn.XLOOKUP($E30,'Activity 1'!$B$17:$B$23,'Activity 1'!$A$17:$A$23,"No",0,1)</f>
        <v>No</v>
      </c>
      <c r="O30" s="110" t="str">
        <f>_xlfn.XLOOKUP($E30,'Activity 1'!$B$17:$B$23,'Activity 1'!$H$17:$H$23,"N/A",0,1)</f>
        <v>N/A</v>
      </c>
      <c r="P30" s="110" t="str">
        <f>_xlfn.XLOOKUP($E30,'Activity 1'!$B$17:$B$23,'Activity 1'!I$17:I$23,"N/A",0,1)</f>
        <v>N/A</v>
      </c>
      <c r="Q30" s="115" t="str">
        <f>_xlfn.XLOOKUP($E30,'Activity 1'!$B$17:$B$23,'Activity 1'!J$17:J$23,"N/A",0,1)</f>
        <v>N/A</v>
      </c>
      <c r="R30" s="115" t="str">
        <f>_xlfn.XLOOKUP($E30,'Activity 1'!$B$17:$B$23,'Activity 1'!K$17:K$23,"N/A",0,1)</f>
        <v>N/A</v>
      </c>
      <c r="S30" s="115" t="str">
        <f>_xlfn.XLOOKUP($E30,'Activity 1'!$B$17:$B$23,'Activity 1'!L$17:L$23,"N/A",0,1)</f>
        <v>N/A</v>
      </c>
      <c r="T30" s="115" t="str">
        <f>_xlfn.XLOOKUP($E30,'Activity 1'!$B$17:$B$23,'Activity 1'!M$17:M$23,"N/A",0,1)</f>
        <v>N/A</v>
      </c>
      <c r="U30" s="115" t="str">
        <f>_xlfn.XLOOKUP($E30,'Activity 1'!$B$17:$B$23,'Activity 1'!N$17:N$23,"N/A",0,1)</f>
        <v>N/A</v>
      </c>
      <c r="V30" s="115">
        <f t="shared" si="1"/>
        <v>0</v>
      </c>
      <c r="W30" s="110" t="str">
        <f>_xlfn.XLOOKUP($E30,'Activity 1'!$B$17:$B$23,'Activity 1'!O$17:O$23,"N/A",0,1)</f>
        <v>N/A</v>
      </c>
      <c r="X30" s="110" t="str">
        <f>_xlfn.XLOOKUP($E30,'Activity 1'!$B$17:$B$23,'Activity 1'!P$17:P$23,"N/A",0,1)</f>
        <v>N/A</v>
      </c>
      <c r="Y30" s="110" t="str">
        <f>_xlfn.XLOOKUP($E30,'Activity 1'!$B$17:$B$23,'Activity 1'!Q$17:Q$23,"N/A",0,1)</f>
        <v>N/A</v>
      </c>
      <c r="Z30" s="110" t="str">
        <f>_xlfn.XLOOKUP($E30,'Activity 1'!$B$17:$B$23,'Activity 1'!R$17:R$23,"N/A",0,1)</f>
        <v>N/A</v>
      </c>
      <c r="AA30" s="110" t="str">
        <f>_xlfn.XLOOKUP($E30,'Activity 1'!$B$17:$B$23,'Activity 1'!S$17:S$23,"N/A",0,1)</f>
        <v>N/A</v>
      </c>
      <c r="AB30" s="110" t="str">
        <f>_xlfn.XLOOKUP($E30,'Activity 1'!$B$17:$B$23,'Activity 1'!T$17:T$23,"N/A",0,1)</f>
        <v>N/A</v>
      </c>
      <c r="AC30" s="110" t="str">
        <f>_xlfn.XLOOKUP($E30,'Activity 1'!$B$17:$B$23,'Activity 1'!U$17:U$23,"N/A",0,1)</f>
        <v>N/A</v>
      </c>
      <c r="AD30" s="110" t="str">
        <f>_xlfn.XLOOKUP($E30,'Activity 1'!$B$17:$B$23,'Activity 1'!V$17:V$23,"N/A",0,1)</f>
        <v>N/A</v>
      </c>
      <c r="AE30" s="110" t="str">
        <f>_xlfn.XLOOKUP($E30,'Activity 1'!$B$27:$B$33,'Activity 1'!C$27:C$33,"N/A",0,1)</f>
        <v>N/A</v>
      </c>
      <c r="AF30" s="110" t="str">
        <f>_xlfn.XLOOKUP($E30,'Activity 1'!$B$27:$B$33,'Activity 1'!D$27:D$33,"N/A",0,1)</f>
        <v>N/A</v>
      </c>
      <c r="AG30" s="110" t="str">
        <f>_xlfn.XLOOKUP($E30,'Activity 1'!$B$27:$B$33,'Activity 1'!E$27:E$33,"N/A",0,1)</f>
        <v>N/A</v>
      </c>
      <c r="AH30" s="110" t="str">
        <f>_xlfn.XLOOKUP($E30,'Activity 1'!$B$27:$B$33,'Activity 1'!F$27:F$33,"N/A",0,1)</f>
        <v>N/A</v>
      </c>
      <c r="AI30" s="110" t="str">
        <f>_xlfn.XLOOKUP($E30,'Activity 1'!$B$27:$B$33,'Activity 1'!G$27:G$33,"N/A",0,1)</f>
        <v>N/A</v>
      </c>
      <c r="AJ30" s="110" t="str">
        <f>_xlfn.XLOOKUP($E30,'Activity 1'!$B$27:$B$33,'Activity 1'!H$27:H$33,"N/A",0,1)</f>
        <v>N/A</v>
      </c>
      <c r="AK30" s="110" t="str">
        <f>_xlfn.XLOOKUP($E30,'Activity 1'!$B$27:$B$33,'Activity 1'!I$27:I$33,"N/A",0,1)</f>
        <v>N/A</v>
      </c>
      <c r="AL30" s="110" t="str">
        <f>_xlfn.XLOOKUP($E30,'Activity 1'!$B$27:$B$33,'Activity 1'!J$27:J$33,"N/A",0,1)</f>
        <v>N/A</v>
      </c>
      <c r="AM30" s="110" t="str">
        <f>_xlfn.XLOOKUP($E30,'Activity 1'!$B$27:$B$33,'Activity 1'!K$27:K$33,"N/A",0,1)</f>
        <v>N/A</v>
      </c>
      <c r="AN30" s="110" t="str">
        <f>_xlfn.XLOOKUP($E30,'Activity 1'!$B$27:$B$33,'Activity 1'!L$27:L$33,"N/A",0,1)</f>
        <v>N/A</v>
      </c>
      <c r="AO30" s="110" t="str">
        <f>_xlfn.XLOOKUP($E30,'Activity 1'!$B$27:$B$33,'Activity 1'!M$27:M$33,"N/A",0,1)</f>
        <v>N/A</v>
      </c>
      <c r="AP30" s="110" t="str">
        <f>_xlfn.XLOOKUP($E30,'Activity 1'!$B$27:$B$33,'Activity 1'!O$27:O$33,"N/A",0,1)</f>
        <v>N/A</v>
      </c>
      <c r="AQ30" s="110" t="str">
        <f>_xlfn.XLOOKUP($E30,'Activity 1'!$B$27:$B$33,'Activity 1'!Q$27:Q$33,"N/A",0,1)</f>
        <v>N/A</v>
      </c>
      <c r="AR30" s="110" t="str">
        <f>_xlfn.XLOOKUP($E30,'Activity 2'!$B$20:$B$26,'Activity 2'!$A$20:$A$26,"No",0,1)</f>
        <v>No</v>
      </c>
      <c r="AS30" s="110" t="str">
        <f>_xlfn.XLOOKUP($E30,'Activity 2'!B$20:B$26,'Activity 2'!H$20:H$26,"N/A",0)</f>
        <v>N/A</v>
      </c>
      <c r="AT30" s="110" t="str">
        <f>_xlfn.XLOOKUP($E30,'Activity 2'!C$20:C$26,'Activity 2'!I$20:I$26,"N/A",0)</f>
        <v>N/A</v>
      </c>
      <c r="AU30" s="110" t="str">
        <f>_xlfn.XLOOKUP($E30,'Activity 2'!D$20:D$26,'Activity 2'!J$20:J$26,"N/A",0)</f>
        <v>N/A</v>
      </c>
      <c r="AV30" s="110" t="str">
        <f>_xlfn.XLOOKUP($E30,'Activity 2'!E$20:E$26,'Activity 2'!K$20:K$26,"N/A",0)</f>
        <v>N/A</v>
      </c>
      <c r="AW30" s="110" t="str">
        <f>_xlfn.XLOOKUP($E30,'Activity 2'!F$20:F$26,'Activity 2'!L$20:L$26,"N/A",0)</f>
        <v>N/A</v>
      </c>
      <c r="AX30" s="110" t="str">
        <f>_xlfn.XLOOKUP($E30,'Activity 2'!G$20:G$26,'Activity 2'!M$20:M$26,"N/A",0)</f>
        <v>N/A</v>
      </c>
      <c r="AY30" s="110" t="str">
        <f>_xlfn.XLOOKUP($E30,'Activity 2'!H$20:H$26,'Activity 2'!N$20:N$26,"N/A",0)</f>
        <v>N/A</v>
      </c>
      <c r="AZ30" s="110" t="str">
        <f>_xlfn.XLOOKUP($E30,'Activity 2'!I$20:I$26,'Activity 2'!O$20:O$26,"N/A",0)</f>
        <v>N/A</v>
      </c>
      <c r="BA30" s="110" t="str">
        <f>_xlfn.XLOOKUP($E30,'Activity 2'!J$20:J$26,'Activity 2'!P$20:P$26,"N/A",0)</f>
        <v>N/A</v>
      </c>
      <c r="BB30" s="110" t="str">
        <f>_xlfn.XLOOKUP($E30,'Activity 2'!K$20:K$26,'Activity 2'!Q$20:Q$26,"N/A",0)</f>
        <v>N/A</v>
      </c>
      <c r="BC30" s="110" t="str">
        <f>_xlfn.XLOOKUP($E30,'Activity 2'!L$20:L$26,'Activity 2'!R$20:R$26,"N/A",0)</f>
        <v>N/A</v>
      </c>
      <c r="BD30" s="110" t="str">
        <f>_xlfn.XLOOKUP($E30,'Activity 2'!M$20:M$26,'Activity 2'!S$20:S$26,"N/A",0)</f>
        <v>N/A</v>
      </c>
      <c r="BE30" s="110" t="str">
        <f>_xlfn.XLOOKUP($E30,'Activity 2'!N$20:N$26,'Activity 2'!T$20:T$26,"N/A",0)</f>
        <v>N/A</v>
      </c>
      <c r="BF30" s="110" t="str">
        <f>_xlfn.XLOOKUP($E30,'Activity 2'!O$20:O$26,'Activity 2'!U$20:U$26,"N/A",0)</f>
        <v>N/A</v>
      </c>
      <c r="BG30" s="110" t="str">
        <f>_xlfn.XLOOKUP($E30,'Activity 2'!P$20:P$26,'Activity 2'!V$20:V$26,"N/A",0)</f>
        <v>N/A</v>
      </c>
      <c r="BH30" s="110" t="str">
        <f>_xlfn.XLOOKUP($E30,'Activity 2'!$B$30:$B$36,'Activity 2'!C$30:C$36,"N/A",0,1)</f>
        <v>N/A</v>
      </c>
      <c r="BI30" s="42" t="str">
        <f>_xlfn.XLOOKUP($E30,'Activity 2'!$B$30:$B$36,'Activity 2'!D$30:D$36,"N/A",0,1)</f>
        <v>N/A</v>
      </c>
      <c r="BJ30" s="110" t="str">
        <f>_xlfn.XLOOKUP($E30,'Activity 2'!$B$30:$B$36,'Activity 2'!E$30:E$36,"N/A",0,1)</f>
        <v>N/A</v>
      </c>
      <c r="BK30" s="110" t="str">
        <f>_xlfn.XLOOKUP($E30,'Activity 2'!$B$30:$B$36,'Activity 2'!F$30:F$36,"N/A",0,1)</f>
        <v>N/A</v>
      </c>
      <c r="BL30" s="110" t="str">
        <f>_xlfn.XLOOKUP($E30,'Activity 2'!$B$30:$B$36,'Activity 2'!G$30:G$36,"N/A",0,1)</f>
        <v>N/A</v>
      </c>
      <c r="BM30" s="110" t="str">
        <f>_xlfn.XLOOKUP($E30,'Activity 2'!$B$30:$B$36,'Activity 2'!H$30:H$36,"N/A",0,1)</f>
        <v>N/A</v>
      </c>
      <c r="BN30" s="110" t="str">
        <f>_xlfn.XLOOKUP($E30,'Activity 2'!$B$30:$B$36,'Activity 2'!I$30:I$36,"N/A",0,1)</f>
        <v>N/A</v>
      </c>
      <c r="BO30" s="110" t="str">
        <f>_xlfn.XLOOKUP($E30,'Activity 2'!$B$30:$B$36,'Activity 2'!J$30:J$36,"N/A",0,1)</f>
        <v>N/A</v>
      </c>
      <c r="BP30" s="110" t="str">
        <f>_xlfn.XLOOKUP($E30,'Activity 2'!$B$30:$B$36,'Activity 2'!K$30:K$36,"N/A",0,1)</f>
        <v>N/A</v>
      </c>
      <c r="BQ30" s="110" t="str">
        <f>_xlfn.XLOOKUP($E30,'Activity 2'!$B$30:$B$36,'Activity 2'!L$30:L$36,"N/A",0,1)</f>
        <v>N/A</v>
      </c>
      <c r="BR30" s="110" t="str">
        <f>_xlfn.XLOOKUP($E30,'Activity 2'!$B$30:$B$36,'Activity 2'!M$30:M$36,"N/A",0,1)</f>
        <v>N/A</v>
      </c>
      <c r="BS30" s="110" t="str">
        <f>_xlfn.XLOOKUP($E30,'Activity 2'!$B$30:$B$36,'Activity 2'!O$30:O$36,"N/A",0,1)</f>
        <v>N/A</v>
      </c>
      <c r="BT30" s="110" t="str">
        <f>_xlfn.XLOOKUP($E30,'Activity 2'!$B$30:$B$36,'Activity 2'!Q$30:Q$36,"N/A",0,1)</f>
        <v>N/A</v>
      </c>
      <c r="BU30" s="118"/>
      <c r="BV30" s="277" t="str">
        <f>_xlfn.XLOOKUP($E30,'Activity 3'!$B$20:$B$26,'Activity 3'!K$20:K$26,"N/A",0,1)</f>
        <v>N/A</v>
      </c>
      <c r="BW30" s="277" t="str">
        <f>_xlfn.XLOOKUP($E30,'Activity 3'!$B$20:$B$26,'Activity 3'!L$20:L$26,"N/A",0,1)</f>
        <v>N/A</v>
      </c>
      <c r="BX30" s="277" t="str">
        <f>_xlfn.XLOOKUP($E30,'Activity 3'!$B$20:$B$26,'Activity 3'!M$20:M$26,"N/A",0,1)</f>
        <v>N/A</v>
      </c>
      <c r="BY30" s="277" t="str">
        <f>_xlfn.XLOOKUP($E30,'Activity 3'!$B$20:$B$26,'Activity 3'!N$20:N$26,"N/A",0,1)</f>
        <v>N/A</v>
      </c>
      <c r="BZ30" s="277" t="str">
        <f>_xlfn.XLOOKUP($E30,'Activity 3'!$B$20:$B$26,'Activity 3'!O$20:O$26,"N/A",0,1)</f>
        <v>N/A</v>
      </c>
      <c r="CA30" s="277" t="str">
        <f>_xlfn.XLOOKUP($E30,'Activity 3'!$B$20:$B$26,'Activity 3'!R$20:R$26,"N/A",0,1)</f>
        <v>N/A</v>
      </c>
      <c r="CB30" s="110" t="str">
        <f>_xlfn.XLOOKUP($E30,'Activity 4'!$B$20:$B$26,'Activity 4'!$A$20:$A$26,"No",0,1)</f>
        <v>No</v>
      </c>
      <c r="CC30" s="110" t="str">
        <f>_xlfn.XLOOKUP($E30,'Activity 4'!$B$20:$B$26,'Activity 4'!L$20:L$26,"N/A",0,1)</f>
        <v>N/A</v>
      </c>
      <c r="CD30" s="110" t="str">
        <f>_xlfn.XLOOKUP($E30,'Activity 4'!$B$20:$B$26,'Activity 4'!I$20:I$26,"N/A",0,1)</f>
        <v>N/A</v>
      </c>
      <c r="CE30" s="110" t="str">
        <f>_xlfn.XLOOKUP($E30,'Activity 4'!$B$20:$B$26,'Activity 4'!M$20:M$26,"N/A",0,1)</f>
        <v>N/A</v>
      </c>
      <c r="CF30" s="110" t="str">
        <f>_xlfn.XLOOKUP($E30,'Activity 5'!$B$16:$B$22,'Activity 5'!$A$16:$A$22,"No",0,1)</f>
        <v>No</v>
      </c>
      <c r="CG30" s="110" t="str">
        <f>_xlfn.XLOOKUP($E30,'Activity 5'!$B$16:$B$22,'Activity 5'!J$16:J$22,"N/A",0,1)</f>
        <v>N/A</v>
      </c>
      <c r="CH30" s="110" t="str">
        <f>_xlfn.XLOOKUP($E30,'Activity 5'!$B$16:$B$22,'Activity 5'!K$16:K$22,"N/A",0,1)</f>
        <v>N/A</v>
      </c>
      <c r="CI30" s="110" t="str">
        <f>_xlfn.XLOOKUP($E30,'Activity 5'!$B$16:$B$22,'Activity 5'!N$16:N$22,"N/A",0,1)</f>
        <v>N/A</v>
      </c>
      <c r="CJ30" s="110" t="str">
        <f>_xlfn.XLOOKUP($E30,'Activity 5'!$B$16:$B$22,'Activity 5'!O$16:O$22,"N/A",0,1)</f>
        <v>N/A</v>
      </c>
      <c r="CK30" s="110" t="str">
        <f>_xlfn.XLOOKUP($E30,'Activity 5'!$B$16:$B$22,'Activity 5'!P$16:P$22,"N/A",0,1)</f>
        <v>N/A</v>
      </c>
      <c r="CL30" s="110" t="str">
        <f>_xlfn.XLOOKUP($E30,'Activity 5'!$B$16:$B$22,'Activity 5'!Q$16:Q$22,"N/A",0,1)</f>
        <v>N/A</v>
      </c>
      <c r="CM30" s="110" t="str">
        <f>_xlfn.XLOOKUP($E30,'Activity 5'!$B$16:$B$22,'Activity 5'!R$16:R$22,"N/A",0,1)</f>
        <v>N/A</v>
      </c>
      <c r="CN30" s="110" t="str">
        <f>_xlfn.XLOOKUP($E30,'Activity 6'!$B$21:$B$27,'Activity 6'!A$21:A$27,"No",0,1)</f>
        <v>No</v>
      </c>
      <c r="CO30" s="110" t="str">
        <f>_xlfn.XLOOKUP($E30,'Activity 6'!$B$21:$B$27,'Activity 6'!K$21:K$27,"N/A",0,1)</f>
        <v>N/A</v>
      </c>
      <c r="CP30" s="110" t="str">
        <f>_xlfn.XLOOKUP($E30,'Activity 6'!$B$21:$B$27,'Activity 6'!L$21:L$27,"N/A",0,1)</f>
        <v>N/A</v>
      </c>
      <c r="CQ30" s="110" t="str">
        <f>_xlfn.XLOOKUP($E30,'Activity 6'!$B$21:$B$27,'Activity 6'!M$21:M$27,"N/A",0,1)</f>
        <v>N/A</v>
      </c>
      <c r="CR30" s="110" t="str">
        <f>_xlfn.XLOOKUP($E30,'Activity 6'!$B$21:$B$27,'Activity 6'!N$21:N$27,"N/A",0,1)</f>
        <v>N/A</v>
      </c>
      <c r="CS30" s="110" t="str">
        <f>_xlfn.XLOOKUP($E30,'Activity 6'!$B$21:$B$27,'Activity 6'!O$21:O$27,"N/A",0,1)</f>
        <v>N/A</v>
      </c>
      <c r="CT30" s="110" t="str">
        <f>_xlfn.XLOOKUP($E30,'Activity 6'!$B$21:$B$27,'Activity 6'!P$21:P$27,"N/A",0,1)</f>
        <v>N/A</v>
      </c>
      <c r="CU30" s="110" t="str">
        <f>_xlfn.XLOOKUP($E30,'Activity 6'!$B$21:$B$27,'Activity 6'!Q$21:Q$27,"N/A",0,1)</f>
        <v>N/A</v>
      </c>
      <c r="CV30" s="110" t="str">
        <f>_xlfn.XLOOKUP($E30,'Activity 6'!$B$21:$B$27,'Activity 6'!R$21:R$27,"N/A",0,1)</f>
        <v>N/A</v>
      </c>
      <c r="CW30" s="110" t="str">
        <f>_xlfn.XLOOKUP($E30,'Activity 6'!$B$21:$B$27,'Activity 6'!S$21:S$27,"N/A",0,1)</f>
        <v>N/A</v>
      </c>
      <c r="CX30" s="110" t="str">
        <f>_xlfn.XLOOKUP($E30,'Activity 6'!$B$21:$B$27,'Activity 6'!T$21:T$27,"N/A",0,1)</f>
        <v>N/A</v>
      </c>
      <c r="CY30" s="110" t="str">
        <f>_xlfn.XLOOKUP($E30,'Activity 6'!$B$21:$B$27,'Activity 6'!U$21:U$27,"N/A",0,1)</f>
        <v>N/A</v>
      </c>
      <c r="CZ30" s="110" t="str">
        <f>_xlfn.XLOOKUP($E30,'Activity 6'!$B$36:$B$42,'Activity 6'!C$36:C$42,"N/A",0,1)</f>
        <v>N/A</v>
      </c>
      <c r="DA30" s="110" t="str">
        <f>_xlfn.XLOOKUP($E30,'Activity 6'!$B$36:$B$42,'Activity 6'!D$36:D$42,"N/A",0,1)</f>
        <v>N/A</v>
      </c>
      <c r="DB30" s="110" t="str">
        <f>_xlfn.XLOOKUP($E30,'Activity 6'!$B$36:$B$42,'Activity 6'!E$36:E$42,"N/A",0,1)</f>
        <v>N/A</v>
      </c>
      <c r="DC30" s="110" t="str">
        <f>_xlfn.XLOOKUP($E30,'Activity 6'!$B$36:$B$42,'Activity 6'!F$36:F$42,"N/A",0,1)</f>
        <v>N/A</v>
      </c>
      <c r="DD30" s="110" t="str">
        <f>_xlfn.XLOOKUP($E30,'Activity 6'!$B$36:$B$42,'Activity 6'!G$36:G$42,"N/A",0,1)</f>
        <v>N/A</v>
      </c>
      <c r="DE30" s="110" t="str">
        <f>_xlfn.XLOOKUP($E30,'Activity 6'!$B$36:$B$42,'Activity 6'!H$36:H$42,"N/A",0,1)</f>
        <v>N/A</v>
      </c>
      <c r="DF30" s="110" t="str">
        <f>_xlfn.XLOOKUP($E30,'Activity 6'!$B$36:$B$42,'Activity 6'!I$36:I$42,"N/A",0,1)</f>
        <v>N/A</v>
      </c>
      <c r="DG30" s="110" t="str">
        <f>_xlfn.XLOOKUP($E30,'Activity 6'!$B$36:$B$42,'Activity 6'!J$36:J$42,"N/A",0,1)</f>
        <v>N/A</v>
      </c>
      <c r="DH30" s="110" t="str">
        <f>_xlfn.XLOOKUP($E30,'Activity 6'!$B$36:$B$42,'Activity 6'!K$36:K$42,"N/A",0,1)</f>
        <v>N/A</v>
      </c>
      <c r="DI30" s="110" t="str">
        <f>_xlfn.XLOOKUP($E30,'Activity 6'!$B$36:$B$42,'Activity 6'!L$36:L$42,"N/A",0,1)</f>
        <v>N/A</v>
      </c>
      <c r="DJ30" s="110" t="str">
        <f>_xlfn.XLOOKUP($E30,'Activity 6'!$B$36:$B$42,'Activity 6'!M$36:M$42,"N/A",0,1)</f>
        <v>N/A</v>
      </c>
      <c r="DK30" s="110" t="str">
        <f>_xlfn.XLOOKUP($E30,'Activity 6'!$B$36:$B$42,'Activity 6'!N$36:N$42,"N/A",0,1)</f>
        <v>N/A</v>
      </c>
      <c r="DL30" s="110" t="str">
        <f>_xlfn.XLOOKUP($E30,'Activity 6'!$B$46:$B$52,'Activity 6'!C$46:C$52,"N/A",0,1)</f>
        <v>N/A</v>
      </c>
      <c r="DM30" s="110" t="str">
        <f>_xlfn.XLOOKUP($E30,'Activity 6'!$B$46:$B$52,'Activity 6'!D$46:D$52,"N/A",0,1)</f>
        <v>N/A</v>
      </c>
      <c r="DN30" s="110" t="str">
        <f>_xlfn.XLOOKUP($E30,'Activity 6'!$B$46:$B$52,'Activity 6'!E$46:E$52,"N/A",0,1)</f>
        <v>N/A</v>
      </c>
      <c r="DO30" s="110" t="str">
        <f>_xlfn.XLOOKUP($E30,'Activity 6'!$B$46:$B$52,'Activity 6'!F$46:F$52,"N/A",0,1)</f>
        <v>N/A</v>
      </c>
      <c r="DP30" s="110" t="str">
        <f>_xlfn.XLOOKUP($E30,'Activity 6'!$B$46:$B$52,'Activity 6'!G$46:G$52,"N/A",0,1)</f>
        <v>N/A</v>
      </c>
      <c r="DQ30" s="110" t="str">
        <f>_xlfn.XLOOKUP($E30,'Activity 6'!$B$46:$B$52,'Activity 6'!H$46:H$52,"N/A",0,1)</f>
        <v>N/A</v>
      </c>
      <c r="DR30" s="110" t="str">
        <f>_xlfn.XLOOKUP($E30,'Activity 6'!$B$46:$B$52,'Activity 6'!I$46:I$52,"N/A",0,1)</f>
        <v>N/A</v>
      </c>
      <c r="DS30" s="110" t="str">
        <f>_xlfn.XLOOKUP($E30,'Activity 6'!$B$46:$B$52,'Activity 6'!J$46:J$52,"N/A",0,1)</f>
        <v>N/A</v>
      </c>
      <c r="DT30" s="110" t="str">
        <f>_xlfn.XLOOKUP($E30,'Activity 6'!$B$46:$B$52,'Activity 6'!K$46:K$52,"N/A",0,1)</f>
        <v>N/A</v>
      </c>
      <c r="DU30" s="110" t="str">
        <f>_xlfn.XLOOKUP($E30,'Activity 6'!$B$46:$B$52,'Activity 6'!M$46:M$52,"N/A",0,1)</f>
        <v>N/A</v>
      </c>
      <c r="DV30" s="110" t="str">
        <f>_xlfn.XLOOKUP($E30,'Activity 7'!$B$20:$B$26,'Activity 7'!$A$20:$A$26,"No",0,1)</f>
        <v>No</v>
      </c>
      <c r="DW30" s="110" t="str">
        <f>_xlfn.XLOOKUP($E30,'Activity 7'!$B$20:$B$26,'Activity 7'!M$20:M$26,"N/A",0,1)</f>
        <v>N/A</v>
      </c>
      <c r="DX30" s="110" t="str">
        <f>_xlfn.XLOOKUP($E30,'Activity 7'!$B$20:$B$26,'Activity 7'!K$20:K$26,"N/A",0,1)</f>
        <v>N/A</v>
      </c>
      <c r="DY30" s="110" t="str">
        <f>_xlfn.XLOOKUP($E30,'Activity 7'!$B$20:$B$26,'Activity 7'!N$20:N$26,"N/A",0,1)</f>
        <v>N/A</v>
      </c>
      <c r="DZ30" s="110" t="str">
        <f>_xlfn.XLOOKUP($E30,'Activity 7'!$B$20:$B$26,'Activity 7'!O$20:O$26,"N/A",0,1)</f>
        <v>N/A</v>
      </c>
      <c r="EA30" s="110" t="str">
        <f>_xlfn.XLOOKUP($E30,'Activity 7'!$B$20:$B$26,'Activity 7'!P$20:P$26,"N/A",0,1)</f>
        <v>N/A</v>
      </c>
      <c r="EB30" s="110" t="str">
        <f>_xlfn.XLOOKUP($E30,'Activity 7'!$B$20:$B$26,'Activity 7'!Q$20:Q$26,"N/A",0,1)</f>
        <v>N/A</v>
      </c>
      <c r="EC30" s="110" t="str">
        <f>_xlfn.XLOOKUP($E30,'Activity 7'!$B$20:$B$26,'Activity 7'!R$20:R$26,"N/A",0,1)</f>
        <v>N/A</v>
      </c>
      <c r="ED30" s="110" t="str">
        <f>_xlfn.XLOOKUP($E30,'Activity 7'!$B$20:$B$26,'Activity 7'!S$20:S$26,"N/A",0,1)</f>
        <v>N/A</v>
      </c>
      <c r="EE30" s="110" t="str">
        <f>_xlfn.XLOOKUP($E30,'Activity 7'!$B$20:$B$26,'Activity 7'!T$20:T$26,"N/A",0,1)</f>
        <v>N/A</v>
      </c>
      <c r="EF30" s="110" t="str">
        <f>_xlfn.XLOOKUP($E30,'Activity 7'!$B$20:$B$26,'Activity 7'!U$20:U$26,"N/A",0,1)</f>
        <v>N/A</v>
      </c>
      <c r="EG30" s="110" t="str">
        <f>_xlfn.XLOOKUP($E30,'Activity 7'!$B$20:$B$26,'Activity 7'!V$20:V$26,"N/A",0,1)</f>
        <v>N/A</v>
      </c>
      <c r="EH30" s="110" t="str">
        <f>_xlfn.XLOOKUP($E30,'Activity 7'!$B$30:$B$36,'Activity 7'!E$30:E$36,"N/A",0,1)</f>
        <v>N/A</v>
      </c>
      <c r="EI30" s="110" t="str">
        <f>_xlfn.XLOOKUP($E30,'Activity 7'!$B$30:$B$36,'Activity 7'!G$30:G$36,"N/A",0,1)</f>
        <v>N/A</v>
      </c>
      <c r="EJ30" s="110" t="str">
        <f>_xlfn.XLOOKUP($E30,'Activity 7'!$B$30:$B$36,'Activity 7'!I$30:I$36,"N/A",0,1)</f>
        <v>N/A</v>
      </c>
      <c r="EK30" s="110" t="str">
        <f>_xlfn.XLOOKUP($E30,'Activity 7'!$B$30:$B$36,'Activity 7'!J$30:J$36,"N/A",0,1)</f>
        <v>N/A</v>
      </c>
      <c r="EL30" s="110" t="str">
        <f>_xlfn.XLOOKUP($E30,'Activity 7'!$B$30:$B$36,'Activity 7'!K$30:K$36,"N/A",0,1)</f>
        <v>N/A</v>
      </c>
      <c r="EM30" s="110" t="str">
        <f>_xlfn.XLOOKUP($E30,'Activity 7'!$B$30:$B$36,'Activity 7'!L$30:L$36,"N/A",0,1)</f>
        <v>N/A</v>
      </c>
      <c r="EN30" s="110" t="str">
        <f>_xlfn.XLOOKUP($E30,'Activity 7'!$B$30:$B$36,'Activity 7'!M$30:M$36,"N/A",0,1)</f>
        <v>N/A</v>
      </c>
      <c r="EO30" s="110" t="str">
        <f>_xlfn.XLOOKUP($E30,'Activity 7'!$B$30:$B$36,'Activity 7'!N$30:N$36,"N/A",0,1)</f>
        <v>N/A</v>
      </c>
      <c r="EP30" s="110" t="str">
        <f>_xlfn.XLOOKUP($E30,'Activity 7'!$B$30:$B$36,'Activity 7'!P$30:P$36,"N/A",0,1)</f>
        <v>N/A</v>
      </c>
      <c r="EQ30" s="110" t="str">
        <f>_xlfn.XLOOKUP($E30,'Activity 8'!$B$20:$B$26,'Activity 8'!A$20:A$26,"No",0,1)</f>
        <v>No</v>
      </c>
      <c r="ER30" s="110" t="str">
        <f>_xlfn.XLOOKUP($E30,'Activity 8'!$B$20:$B$26,'Activity 8'!I$20:I$26,"N/A",0,1)</f>
        <v>N/A</v>
      </c>
      <c r="ES30" s="110" t="str">
        <f>_xlfn.XLOOKUP($E30,'Activity 8'!$B$20:$B$26,'Activity 8'!J$20:J$26,"N/A",0,1)</f>
        <v>N/A</v>
      </c>
      <c r="ET30" s="110" t="str">
        <f>_xlfn.XLOOKUP($E30,'Activity 8'!$B$20:$B$26,'Activity 8'!K$20:K$26,"N/A",0,1)</f>
        <v>N/A</v>
      </c>
      <c r="EU30" s="110" t="str">
        <f>_xlfn.XLOOKUP($E30,'Activity 8'!$B$20:$B$26,'Activity 8'!L$20:L$26,"N/A",0,1)</f>
        <v>N/A</v>
      </c>
      <c r="EV30" s="110" t="str">
        <f>_xlfn.XLOOKUP($E30,'Activity 8'!$B$20:$B$26,'Activity 8'!M$20:M$26,"N/A",0,1)</f>
        <v>N/A</v>
      </c>
      <c r="EW30" s="110" t="str">
        <f>_xlfn.XLOOKUP($E30,'Activity 8'!$B$20:$B$26,'Activity 8'!N$20:N$26,"N/A",0,1)</f>
        <v>N/A</v>
      </c>
      <c r="EX30" s="110" t="str">
        <f>_xlfn.XLOOKUP($E30,'Activity 8'!$B$20:$B$26,'Activity 8'!O$20:O$26,"N/A",0,1)</f>
        <v>N/A</v>
      </c>
      <c r="EY30" s="110" t="str">
        <f>_xlfn.XLOOKUP($E30,'Activity 8'!$B$20:$B$26,'Activity 8'!P$20:P$26,"N/A",0,1)</f>
        <v>N/A</v>
      </c>
      <c r="EZ30" s="110" t="str">
        <f>_xlfn.XLOOKUP($E30,'Activity 8'!$B$20:$B$26,'Activity 8'!Q$20:Q$26,"N/A",0,1)</f>
        <v>N/A</v>
      </c>
      <c r="FA30" s="110" t="str">
        <f>_xlfn.XLOOKUP($E30,'Activity 8'!$B$20:$B$26,'Activity 8'!R$20:R$26,"N/A",0,1)</f>
        <v>N/A</v>
      </c>
      <c r="FB30" s="110" t="str">
        <f>_xlfn.XLOOKUP($E30,'Activity 8'!$B$20:$B$26,'Activity 8'!S$20:S$26,"N/A",0,1)</f>
        <v>N/A</v>
      </c>
      <c r="FC30" s="110" t="str">
        <f>_xlfn.XLOOKUP($E30,'Activity 8'!$B$20:$B$26,'Activity 8'!T$20:T$26,"N/A",0,1)</f>
        <v>N/A</v>
      </c>
      <c r="FD30" s="110" t="str">
        <f>_xlfn.XLOOKUP($E30,'Activity 8'!$B$20:$B$26,'Activity 8'!U$20:U$26,"N/A",0,1)</f>
        <v>N/A</v>
      </c>
      <c r="FE30" s="110" t="str">
        <f>_xlfn.XLOOKUP($E30,'Activity 8'!$B$20:$B$26,'Activity 8'!V$20:V$26,"N/A",0,1)</f>
        <v>N/A</v>
      </c>
      <c r="FF30" s="116" t="str">
        <f>_xlfn.XLOOKUP($E30,'Activity 8'!$B$30:$B$36,'Activity 8'!D$30:D$36,"N/A",0,1)</f>
        <v>N/A</v>
      </c>
      <c r="FG30" s="116" t="str">
        <f>_xlfn.XLOOKUP($E30,'Activity 8'!$B$30:$B$36,'Activity 8'!E$30:E$36,"N/A",0,1)</f>
        <v>N/A</v>
      </c>
      <c r="FH30" s="116" t="str">
        <f>_xlfn.XLOOKUP($E30,'Activity 8'!$B$30:$B$36,'Activity 8'!F$30:F$36,"N/A",0,1)</f>
        <v>N/A</v>
      </c>
      <c r="FI30" s="116" t="str">
        <f>_xlfn.XLOOKUP($E30,'Activity 8'!$B$30:$B$36,'Activity 8'!G$30:G$36,"N/A",0,1)</f>
        <v>N/A</v>
      </c>
      <c r="FJ30" s="116" t="str">
        <f>_xlfn.XLOOKUP($E30,'Activity 8'!$B$30:$B$36,'Activity 8'!H$30:H$36,"N/A",0,1)</f>
        <v>N/A</v>
      </c>
      <c r="FK30" s="116" t="str">
        <f>_xlfn.XLOOKUP($E30,'Activity 8'!$B$30:$B$36,'Activity 8'!I$30:I$36,"N/A",0,1)</f>
        <v>N/A</v>
      </c>
      <c r="FL30" s="116" t="str">
        <f>_xlfn.XLOOKUP($E30,'Activity 8'!$B$30:$B$36,'Activity 8'!J$30:J$36,"N/A",0,1)</f>
        <v>N/A</v>
      </c>
      <c r="FM30" s="116" t="str">
        <f>_xlfn.XLOOKUP($E30,'Activity 8'!$B$30:$B$36,'Activity 8'!K$30:K$36,"N/A",0,1)</f>
        <v>N/A</v>
      </c>
      <c r="FN30" s="116" t="str">
        <f>_xlfn.XLOOKUP($E30,'Activity 8'!$B$30:$B$36,'Activity 8'!L$30:L$36,"N/A",0,1)</f>
        <v>N/A</v>
      </c>
      <c r="FO30" s="116" t="str">
        <f>_xlfn.XLOOKUP($E30,'Activity 8'!$B$30:$B$36,'Activity 8'!M$30:M$36,"N/A",0,1)</f>
        <v>N/A</v>
      </c>
      <c r="FP30" s="116" t="str">
        <f>_xlfn.XLOOKUP($E30,'Activity 8'!$B$30:$B$36,'Activity 8'!N$30:N$36,"N/A",0,1)</f>
        <v>N/A</v>
      </c>
      <c r="FQ30" s="116" t="str">
        <f>_xlfn.XLOOKUP($E30,'Activity 8'!$B$30:$B$36,'Activity 8'!P$30:P$36,"N/A",0,1)</f>
        <v>N/A</v>
      </c>
      <c r="FR30" s="110" t="str">
        <f>_xlfn.XLOOKUP(E30,'Activity 9'!$B$20:$B$26,'Activity 9'!$A$20:$A$26,"No",0,1)</f>
        <v>No</v>
      </c>
      <c r="FS30" s="110" t="str">
        <f>_xlfn.XLOOKUP($E30,'Activity 9'!$B$20:$B$26,'Activity 9'!J$20:J$26,"N/A",0,1)</f>
        <v>N/A</v>
      </c>
      <c r="FT30" s="110" t="str">
        <f>_xlfn.XLOOKUP($E30,'Activity 9'!$B$20:$B$26,'Activity 9'!K$20:K$26,"N/A",0,1)</f>
        <v>N/A</v>
      </c>
      <c r="FU30" s="110" t="str">
        <f>_xlfn.XLOOKUP($E30,'Activity 9'!$B$20:$B$26,'Activity 9'!L$20:L$26,"N/A",0,1)</f>
        <v>N/A</v>
      </c>
      <c r="FV30" s="110" t="str">
        <f>_xlfn.XLOOKUP($E30,'Activity 9'!$B$20:$B$26,'Activity 9'!M$20:M$26,"N/A",0,1)</f>
        <v>N/A</v>
      </c>
      <c r="FW30" s="110" t="str">
        <f>_xlfn.XLOOKUP($E30,'Activity 9'!$B$20:$B$26,'Activity 9'!N$20:N$26,"N/A",0,1)</f>
        <v>N/A</v>
      </c>
      <c r="FX30" s="110" t="str">
        <f>_xlfn.XLOOKUP($E30,'Activity 9'!$B$20:$B$26,'Activity 9'!O$20:O$26,"N/A",0,1)</f>
        <v>N/A</v>
      </c>
      <c r="FY30" s="110" t="str">
        <f>_xlfn.XLOOKUP($E30,'Activity 9'!$B$20:$B$26,'Activity 9'!P$20:P$26,"N/A",0,1)</f>
        <v>N/A</v>
      </c>
      <c r="FZ30" s="110" t="str">
        <f>_xlfn.XLOOKUP($E30,'Activity 9'!$B$20:$B$26,'Activity 9'!Q$20:Q$26,"N/A",0,1)</f>
        <v>N/A</v>
      </c>
      <c r="GA30" s="110" t="str">
        <f>_xlfn.XLOOKUP($E30,'Activity 9'!$B$20:$B$26,'Activity 9'!R$20:R$26,"N/A",0,1)</f>
        <v>N/A</v>
      </c>
      <c r="GB30" s="110" t="str">
        <f>_xlfn.XLOOKUP($E30,'Activity 9'!$B$20:$B$26,'Activity 9'!S$20:S$26,"N/A",0,1)</f>
        <v>N/A</v>
      </c>
      <c r="GC30" s="110" t="str">
        <f>_xlfn.XLOOKUP($E30,'Activity 9'!$B$20:$B$26,'Activity 9'!T$20:T$26,"N/A",0,1)</f>
        <v>N/A</v>
      </c>
      <c r="GD30" s="110" t="str">
        <f>_xlfn.XLOOKUP($E30,'Activity 9'!$B$30:$B$36,'Activity 9'!E$30:E$36,"N/A",0,1)</f>
        <v>N/A</v>
      </c>
      <c r="GE30" s="110" t="str">
        <f>_xlfn.XLOOKUP($E30,'Activity 9'!$B$30:$B$36,'Activity 9'!F$30:F$36,"N/A",0,1)</f>
        <v>N/A</v>
      </c>
      <c r="GF30" s="110" t="str">
        <f>_xlfn.XLOOKUP($E30,'Activity 9'!$B$30:$B$36,'Activity 9'!G$30:G$36,"N/A",0,1)</f>
        <v>N/A</v>
      </c>
      <c r="GG30" s="110" t="str">
        <f>_xlfn.XLOOKUP($E30,'Activity 9'!$B$30:$B$36,'Activity 9'!H$30:H$36,"N/A",0,1)</f>
        <v>N/A</v>
      </c>
      <c r="GH30" s="110" t="str">
        <f>_xlfn.XLOOKUP($E30,'Activity 9'!$B$30:$B$36,'Activity 9'!I$30:I$36,"N/A",0,1)</f>
        <v>N/A</v>
      </c>
      <c r="GI30" s="110" t="str">
        <f>_xlfn.XLOOKUP($E30,'Activity 9'!$B$30:$B$36,'Activity 9'!J$30:J$36,"N/A",0,1)</f>
        <v>N/A</v>
      </c>
      <c r="GJ30" s="110" t="str">
        <f>_xlfn.XLOOKUP($E30,'Activity 9'!$B$30:$B$36,'Activity 9'!K$30:K$36,"N/A",0,1)</f>
        <v>N/A</v>
      </c>
      <c r="GK30" s="110" t="str">
        <f>_xlfn.XLOOKUP($E30,'Activity 9'!$B$30:$B$36,'Activity 9'!L$30:L$36,"N/A",0,1)</f>
        <v>N/A</v>
      </c>
      <c r="GL30" s="110" t="str">
        <f>_xlfn.XLOOKUP($E30,'Activity 9'!$B$30:$B$36,'Activity 9'!N$30:N$36,"N/A",0,1)</f>
        <v>N/A</v>
      </c>
      <c r="GM30" s="110" t="str">
        <f>_xlfn.XLOOKUP($E30,'Activity 9'!$B$30:$B$36,'Activity 9'!O$30:O$36,"N/A",0,1)</f>
        <v>N/A</v>
      </c>
      <c r="GN30" s="110" t="str">
        <f>_xlfn.XLOOKUP($E30,'Activity 9'!$B$30:$B$36,'Activity 9'!Q$30:Q$36,"N/A",0,1)</f>
        <v>N/A</v>
      </c>
      <c r="GO30" s="110" t="str">
        <f>_xlfn.XLOOKUP($E30,'Activity 10'!$B$20:$B$26,'Activity 10'!A$20:A$26,"No",0,1)</f>
        <v>No</v>
      </c>
      <c r="GP30" s="110" t="str">
        <f>_xlfn.XLOOKUP($E30,'Activity 10'!$B$20:$B$26,'Activity 10'!J$20:J$26,"N/A",0,1)</f>
        <v>N/A</v>
      </c>
      <c r="GQ30" s="110" t="str">
        <f>_xlfn.XLOOKUP($E30,'Activity 10'!$B$20:$B$26,'Activity 10'!K$20:K$26,"N/A",0,1)</f>
        <v>N/A</v>
      </c>
      <c r="GR30" s="110" t="str">
        <f>_xlfn.XLOOKUP($E30,'Activity 10'!$B$20:$B$26,'Activity 10'!L$20:L$26,"N/A",0,1)</f>
        <v>N/A</v>
      </c>
      <c r="GS30" s="110" t="str">
        <f>_xlfn.XLOOKUP($E30,'Activity 10'!$B$20:$B$26,'Activity 10'!M$20:M$26,"N/A",0,1)</f>
        <v>N/A</v>
      </c>
      <c r="GT30" s="110" t="str">
        <f>_xlfn.XLOOKUP($E30,'Activity 10'!$B$20:$B$26,'Activity 10'!N$20:N$26,"N/A",0,1)</f>
        <v>N/A</v>
      </c>
      <c r="GU30" s="110" t="str">
        <f>_xlfn.XLOOKUP($E30,'Activity 10'!$B$20:$B$26,'Activity 10'!O$20:O$26,"N/A",0,1)</f>
        <v>N/A</v>
      </c>
      <c r="GV30" s="110" t="str">
        <f>_xlfn.XLOOKUP($E30,'Activity 10'!$B$20:$B$26,'Activity 10'!P$20:P$26,"N/A",0,1)</f>
        <v>N/A</v>
      </c>
      <c r="GW30" s="110" t="str">
        <f>_xlfn.XLOOKUP($E30,'Activity 10'!$B$20:$B$26,'Activity 10'!Q$20:Q$26,"N/A",0,1)</f>
        <v>N/A</v>
      </c>
      <c r="GX30" s="110" t="str">
        <f>_xlfn.XLOOKUP($E30,'Activity 10'!$B$20:$B$26,'Activity 10'!R$20:R$26,"N/A",0,1)</f>
        <v>N/A</v>
      </c>
      <c r="GY30" s="110" t="str">
        <f>_xlfn.XLOOKUP($E30,'Activity 10'!$B$20:$B$26,'Activity 10'!S$20:S$26,"N/A",0,1)</f>
        <v>N/A</v>
      </c>
      <c r="GZ30" s="110" t="str">
        <f>_xlfn.XLOOKUP($E30,'Activity 10'!$B$20:$B$26,'Activity 10'!T$20:T$26,"N/A",0,1)</f>
        <v>N/A</v>
      </c>
      <c r="HA30" s="110" t="str">
        <f>_xlfn.XLOOKUP($E30,'Activity 10'!$B$20:$B$26,'Activity 10'!U$20:U$26,"N/A",0,1)</f>
        <v>N/A</v>
      </c>
      <c r="HB30" s="110" t="str">
        <f>_xlfn.XLOOKUP($E30,'Activity 10'!$B$20:$B$26,'Activity 10'!V$20:V$26,"N/A",0,1)</f>
        <v>N/A</v>
      </c>
      <c r="HC30" s="110" t="str">
        <f>_xlfn.XLOOKUP($E30,'Activity 10'!$B$30:$B$36,'Activity 10'!E$30:E$36,"N/A",0,1)</f>
        <v>N/A</v>
      </c>
      <c r="HD30" s="110" t="str">
        <f>_xlfn.XLOOKUP($E30,'Activity 10'!$B$30:$B$36,'Activity 10'!F$30:F$36,"N/A",0,1)</f>
        <v>N/A</v>
      </c>
      <c r="HE30" s="110" t="str">
        <f>_xlfn.XLOOKUP($E30,'Activity 10'!$B$30:$B$36,'Activity 10'!G$30:G$36,"N/A",0,1)</f>
        <v>N/A</v>
      </c>
      <c r="HF30" s="110" t="str">
        <f>_xlfn.XLOOKUP($E30,'Activity 10'!$B$30:$B$36,'Activity 10'!H$30:H$36,"N/A",0,1)</f>
        <v>N/A</v>
      </c>
      <c r="HG30" s="110" t="str">
        <f>_xlfn.XLOOKUP($E30,'Activity 10'!$B$30:$B$36,'Activity 10'!I$30:I$36,"N/A",0,1)</f>
        <v>N/A</v>
      </c>
      <c r="HH30" s="110" t="str">
        <f>_xlfn.XLOOKUP($E30,'Activity 10'!$B$30:$B$36,'Activity 10'!J$30:J$36,"N/A",0,1)</f>
        <v>N/A</v>
      </c>
      <c r="HI30" s="110" t="str">
        <f>_xlfn.XLOOKUP($E30,'Activity 10'!$B$30:$B$36,'Activity 10'!K$30:K$36,"N/A",0,1)</f>
        <v>N/A</v>
      </c>
      <c r="HJ30" s="110" t="str">
        <f>_xlfn.XLOOKUP($E30,'Activity 10'!$B$30:$B$36,'Activity 10'!L$30:L$36,"N/A",0,1)</f>
        <v>N/A</v>
      </c>
      <c r="HK30" s="110" t="str">
        <f>_xlfn.XLOOKUP($E30,'Activity 10'!$B$30:$B$36,'Activity 10'!M$30:M$36,"N/A",0,1)</f>
        <v>N/A</v>
      </c>
      <c r="HL30" s="110" t="str">
        <f>_xlfn.XLOOKUP($E30,'Activity 10'!$B$30:$B$36,'Activity 10'!N$30:N$36,"N/A",0,1)</f>
        <v>N/A</v>
      </c>
      <c r="HM30" s="110" t="str">
        <f>_xlfn.XLOOKUP($E30,'Activity 10'!$B$30:$B$36,'Activity 10'!P$30:P$36,"N/A",0,1)</f>
        <v>N/A</v>
      </c>
      <c r="HN30" s="110" t="str">
        <f>_xlfn.XLOOKUP($E30,'Competitive Activity 1'!B$18:B$24,'Competitive Activity 1'!A$18:A$24,"No",0,1)</f>
        <v>No</v>
      </c>
      <c r="HO30" s="110" t="str">
        <f>_xlfn.XLOOKUP($E30,'Competitive Activity 1'!$B$18:$B$24,'Competitive Activity 1'!H$18:H$24,"N/A",0,1)</f>
        <v>N/A</v>
      </c>
      <c r="HP30" s="110" t="str">
        <f>_xlfn.XLOOKUP($E30,'Competitive Activity 1'!$B$18:$B$24,'Competitive Activity 1'!I$18:I$24,"N/A",0,1)</f>
        <v>N/A</v>
      </c>
      <c r="HQ30" s="110" t="str">
        <f>_xlfn.XLOOKUP($E30,'Competitive Activity 1'!$B$18:$B$24,'Competitive Activity 1'!J$18:J$24,"N/A",0,1)</f>
        <v>N/A</v>
      </c>
      <c r="HR30" s="110" t="str">
        <f>_xlfn.XLOOKUP($E30,'Competitive Activity 1'!$B$18:$B$24,'Competitive Activity 1'!K$18:K$24,"N/A",0,1)</f>
        <v>N/A</v>
      </c>
      <c r="HS30" s="110" t="str">
        <f>_xlfn.XLOOKUP($E30,'Competitive Activity 1'!$B$18:$B$24,'Competitive Activity 1'!L$18:L$24,"N/A",0,1)</f>
        <v>N/A</v>
      </c>
      <c r="HT30" s="110" t="str">
        <f>_xlfn.XLOOKUP($E30,'Competitive Activity 1'!$B$18:$B$24,'Competitive Activity 1'!M$18:M$24,"N/A",0,1)</f>
        <v>N/A</v>
      </c>
      <c r="HU30" s="110" t="str">
        <f>_xlfn.XLOOKUP($E30,'Competitive Activity 1'!$B$18:$B$24,'Competitive Activity 1'!N$18:N$24,"N/A",0,1)</f>
        <v>N/A</v>
      </c>
      <c r="HV30" s="110" t="str">
        <f>_xlfn.XLOOKUP($E30,'Competitive Activity 1'!$B$18:$B$24,'Competitive Activity 1'!O$18:O$24,"N/A",0,1)</f>
        <v>N/A</v>
      </c>
      <c r="HW30" s="110" t="str">
        <f>_xlfn.XLOOKUP($E30,'Competitive Activity 1'!$B$18:$B$24,'Competitive Activity 1'!P$18:P$24,"N/A",0,1)</f>
        <v>N/A</v>
      </c>
      <c r="HX30" s="110" t="str">
        <f>_xlfn.XLOOKUP($E30,'Competitive Activity 1'!$B$18:$B$24,'Competitive Activity 1'!Q$18:Q$24,"N/A",0,1)</f>
        <v>N/A</v>
      </c>
      <c r="HY30" s="110" t="str">
        <f>_xlfn.XLOOKUP($E30,'Competitive Activity 1'!$B$18:$B$24,'Competitive Activity 1'!R$18:R$24,"N/A",0,1)</f>
        <v>N/A</v>
      </c>
      <c r="HZ30" s="110" t="str">
        <f>_xlfn.XLOOKUP($E30,'Competitive Activity 1'!$B$18:$B$24,'Competitive Activity 1'!S$18:S$24,"N/A",0,1)</f>
        <v>N/A</v>
      </c>
      <c r="IA30" s="110" t="str">
        <f>_xlfn.XLOOKUP($E30,'Competitive Activity 1'!$B$18:$B$24,'Competitive Activity 1'!T$18:T$24,"N/A",0,1)</f>
        <v>N/A</v>
      </c>
      <c r="IB30" s="110" t="str">
        <f>_xlfn.XLOOKUP($E30,'Competitive Activity 1'!$B$18:$B$24,'Competitive Activity 1'!U$18:U$24,"N/A",0,1)</f>
        <v>N/A</v>
      </c>
      <c r="IC30" s="110" t="str">
        <f>_xlfn.XLOOKUP($E30,'Competitive Activity 1'!$B$28:$B$34,'Competitive Activity 1'!C$28:C$34,"N/A",0,1)</f>
        <v>N/A</v>
      </c>
      <c r="ID30" s="110" t="str">
        <f>_xlfn.XLOOKUP($E30,'Competitive Activity 1'!$B$28:$B$34,'Competitive Activity 1'!D$28:D$34,"N/A",0,1)</f>
        <v>N/A</v>
      </c>
      <c r="IE30" s="110" t="str">
        <f>_xlfn.XLOOKUP($E30,'Competitive Activity 1'!$B$28:$B$34,'Competitive Activity 1'!E$28:E$34,"N/A",0,1)</f>
        <v>N/A</v>
      </c>
      <c r="IF30" s="110" t="str">
        <f>_xlfn.XLOOKUP($E30,'Competitive Activity 1'!$B$28:$B$34,'Competitive Activity 1'!F$28:F$34,"N/A",0,1)</f>
        <v>N/A</v>
      </c>
      <c r="IG30" s="110" t="str">
        <f>_xlfn.XLOOKUP($E30,'Competitive Activity 1'!$B$28:$B$34,'Competitive Activity 1'!G$28:G$34,"N/A",0,1)</f>
        <v>N/A</v>
      </c>
      <c r="IH30" s="110" t="str">
        <f>_xlfn.XLOOKUP($E30,'Competitive Activity 1'!$B$28:$B$34,'Competitive Activity 1'!H$28:H$34,"N/A",0,1)</f>
        <v>N/A</v>
      </c>
      <c r="II30" s="110" t="str">
        <f>_xlfn.XLOOKUP($E30,'Competitive Activity 1'!$B$28:$B$34,'Competitive Activity 1'!I$28:I$34,"N/A",0,1)</f>
        <v>N/A</v>
      </c>
      <c r="IJ30" s="110" t="str">
        <f>_xlfn.XLOOKUP($E30,'Competitive Activity 1'!$B$28:$B$34,'Competitive Activity 1'!J$28:J$34,"N/A",0,1)</f>
        <v>N/A</v>
      </c>
      <c r="IK30" s="110" t="str">
        <f>_xlfn.XLOOKUP($E30,'Competitive Activity 1'!$B$28:$B$34,'Competitive Activity 1'!K$28:K$34,"N/A",0,1)</f>
        <v>N/A</v>
      </c>
      <c r="IL30" s="110" t="str">
        <f>_xlfn.XLOOKUP($E30,'Competitive Activity 1'!$B$28:$B$34,'Competitive Activity 1'!M$28:M$34,"N/A",0,1)</f>
        <v>N/A</v>
      </c>
      <c r="IM30" s="110" t="str">
        <f>_xlfn.XLOOKUP($E30,'Competitive Activity 1'!$B$28:$B$34,'Competitive Activity 1'!N$28:N$34,"N/A",0,1)</f>
        <v>N/A</v>
      </c>
      <c r="IN30" s="110" t="str">
        <f>_xlfn.XLOOKUP($E30,'Competitive Activity 1'!$B$28:$B$34,'Competitive Activity 1'!P$28:P$34,"N/A",0,1)</f>
        <v>N/A</v>
      </c>
      <c r="IO30" s="110" t="str">
        <f>_xlfn.XLOOKUP($E30,'Competitive Activity 2'!$B$20:$B$26,'Competitive Activity 2'!A$20:A$26,"No",0)</f>
        <v>No</v>
      </c>
      <c r="IP30" s="110" t="str">
        <f>_xlfn.XLOOKUP($E30,'Competitive Activity 2'!$B$20:$B$26,'Competitive Activity 2'!L$20:L$26,"N/A",0)</f>
        <v>N/A</v>
      </c>
      <c r="IQ30" s="110" t="str">
        <f>_xlfn.XLOOKUP($E30,'Competitive Activity 2'!$B$20:$B$26,'Competitive Activity 2'!M$20:M$26,"N/A",0)</f>
        <v>N/A</v>
      </c>
      <c r="IR30" s="110" t="str">
        <f>_xlfn.XLOOKUP($E30,'Competitive Activity 2'!$B$20:$B$26,'Competitive Activity 2'!N$20:N$26,"N/A",0)</f>
        <v>N/A</v>
      </c>
      <c r="IS30" s="110" t="str">
        <f>_xlfn.XLOOKUP($E30,'Competitive Activity 2'!$B$20:$B$26,'Competitive Activity 2'!O$20:O$26,"N/A",0)</f>
        <v>N/A</v>
      </c>
      <c r="IT30" s="110" t="str">
        <f>_xlfn.XLOOKUP($E30,'Competitive Activity 2'!$B$20:$B$26,'Competitive Activity 2'!P$20:P$26,"N/A",0)</f>
        <v>N/A</v>
      </c>
      <c r="IU30" s="110" t="str">
        <f>_xlfn.XLOOKUP($E30,'Competitive Activity 2'!$B$20:$B$26,'Competitive Activity 2'!Q$20:Q$26,"N/A",0)</f>
        <v>N/A</v>
      </c>
      <c r="IV30" s="110" t="str">
        <f>_xlfn.XLOOKUP($E30,'Competitive Activity 2'!$B$20:$B$26,'Competitive Activity 2'!R$20:R$26,"N/A",0)</f>
        <v>N/A</v>
      </c>
      <c r="IW30" s="110" t="str">
        <f>_xlfn.XLOOKUP($E30,'Competitive Activity 2'!$B$20:$B$26,'Competitive Activity 2'!S$20:S$26,"N/A",0)</f>
        <v>N/A</v>
      </c>
      <c r="IX30" s="110" t="str">
        <f>_xlfn.XLOOKUP($E30,'Competitive Activity 2'!$B$20:$B$26,'Competitive Activity 2'!T$20:T$26,"N/A",0)</f>
        <v>N/A</v>
      </c>
      <c r="IY30" s="110" t="str">
        <f>_xlfn.XLOOKUP($E30,'Competitive Activity 2'!$B$20:$B$26,'Competitive Activity 2'!U$20:U$26,"N/A",0)</f>
        <v>N/A</v>
      </c>
      <c r="IZ30" s="110" t="str">
        <f>_xlfn.XLOOKUP($E30,'Competitive Activity 2'!$B$30:$B$36,'Competitive Activity 2'!D$30:D$36,"N/A",0)</f>
        <v>N/A</v>
      </c>
      <c r="JA30" s="110" t="str">
        <f>_xlfn.XLOOKUP($E30,'Competitive Activity 2'!$B$30:$B$36,'Competitive Activity 2'!E$30:E$36,"N/A",0)</f>
        <v>N/A</v>
      </c>
      <c r="JB30" s="110" t="str">
        <f>_xlfn.XLOOKUP($E30,'Competitive Activity 2'!$B$30:$B$36,'Competitive Activity 2'!F$30:F$36,"N/A",0)</f>
        <v>N/A</v>
      </c>
      <c r="JC30" s="110" t="str">
        <f>_xlfn.XLOOKUP($E30,'Competitive Activity 2'!$B$30:$B$36,'Competitive Activity 2'!G$30:G$36,"N/A",0)</f>
        <v>N/A</v>
      </c>
      <c r="JD30" s="110" t="str">
        <f>_xlfn.XLOOKUP($E30,'Competitive Activity 2'!$B$30:$B$36,'Competitive Activity 2'!H$30:H$36,"N/A",0)</f>
        <v>N/A</v>
      </c>
      <c r="JE30" s="110" t="str">
        <f>_xlfn.XLOOKUP($E30,'Competitive Activity 2'!$B$30:$B$36,'Competitive Activity 2'!I$30:I$36,"N/A",0)</f>
        <v>N/A</v>
      </c>
      <c r="JF30" s="110" t="str">
        <f>_xlfn.XLOOKUP($E30,'Competitive Activity 2'!$B$30:$B$36,'Competitive Activity 2'!J$30:J$36,"N/A",0)</f>
        <v>N/A</v>
      </c>
      <c r="JG30" s="110" t="str">
        <f>_xlfn.XLOOKUP($E30,'Competitive Activity 2'!$B$30:$B$36,'Competitive Activity 2'!K$30:K$36,"N/A",0)</f>
        <v>N/A</v>
      </c>
      <c r="JH30" s="110" t="str">
        <f>_xlfn.XLOOKUP($E30,'Competitive Activity 2'!$B$30:$B$36,'Competitive Activity 2'!L$30:L$36,"N/A",0)</f>
        <v>N/A</v>
      </c>
      <c r="JI30" s="110" t="str">
        <f>_xlfn.XLOOKUP($E30,'Competitive Activity 2'!$B$30:$B$36,'Competitive Activity 2'!M$30:M$36,"N/A",0)</f>
        <v>N/A</v>
      </c>
      <c r="JJ30" s="110" t="str">
        <f>_xlfn.XLOOKUP($E30,'Competitive Activity 2'!$B$30:$B$36,'Competitive Activity 2'!N$30:N$36,"N/A",0)</f>
        <v>N/A</v>
      </c>
      <c r="JK30" s="110" t="str">
        <f>_xlfn.XLOOKUP($E30,'Competitive Activity 2'!$B$40:$B$46,'Competitive Activity 2'!D$40:D$46,"N/A",0)</f>
        <v>N/A</v>
      </c>
      <c r="JL30" s="110" t="str">
        <f>_xlfn.XLOOKUP($E30,'Competitive Activity 2'!$B$40:$B$46,'Competitive Activity 2'!E$40:E$46,"N/A",0)</f>
        <v>N/A</v>
      </c>
      <c r="JM30" s="110" t="str">
        <f>_xlfn.XLOOKUP($E30,'Competitive Activity 2'!$B$40:$B$46,'Competitive Activity 2'!F$40:F$46,"N/A",0)</f>
        <v>N/A</v>
      </c>
      <c r="JN30" s="110" t="str">
        <f>_xlfn.XLOOKUP($E30,'Competitive Activity 2'!$B$40:$B$46,'Competitive Activity 2'!G$40:G$46,"N/A",0)</f>
        <v>N/A</v>
      </c>
      <c r="JO30" s="110" t="str">
        <f>_xlfn.XLOOKUP($E30,'Competitive Activity 2'!$B$40:$B$46,'Competitive Activity 2'!H$40:H$46,"N/A",0)</f>
        <v>N/A</v>
      </c>
      <c r="JP30" s="110" t="str">
        <f>_xlfn.XLOOKUP($E30,'Competitive Activity 2'!$B$40:$B$46,'Competitive Activity 2'!I$40:I$46,"N/A",0)</f>
        <v>N/A</v>
      </c>
      <c r="JQ30" s="110" t="str">
        <f>_xlfn.XLOOKUP($E30,'Competitive Activity 2'!$B$40:$B$46,'Competitive Activity 2'!J$40:J$46,"N/A",0)</f>
        <v>N/A</v>
      </c>
      <c r="JR30" s="110" t="str">
        <f>_xlfn.XLOOKUP($E30,'Competitive Activity 2'!$B$40:$B$46,'Competitive Activity 2'!K$40:K$46,"N/A",0)</f>
        <v>N/A</v>
      </c>
      <c r="JS30" s="110" t="str">
        <f>_xlfn.XLOOKUP($E30,'Competitive Activity 2'!$B$40:$B$46,'Competitive Activity 2'!M$40:M$46,"N/A",0)</f>
        <v>N/A</v>
      </c>
    </row>
    <row r="31" spans="1:279" s="117" customFormat="1" ht="50.15" customHeight="1" x14ac:dyDescent="0.35">
      <c r="A31" s="110" t="str">
        <f>'1-Cover Sheet'!$C$9</f>
        <v>Select One</v>
      </c>
      <c r="B31" s="110" t="str">
        <f>'1-Cover Sheet'!$F$9</f>
        <v>N/A</v>
      </c>
      <c r="C31" s="110">
        <f>'Summary Sheet'!$D$8</f>
        <v>0</v>
      </c>
      <c r="D31" s="110">
        <f>'Summary Sheet'!$D$10</f>
        <v>0</v>
      </c>
      <c r="E31" s="56">
        <f>'Drop Down Box'!B133</f>
        <v>0</v>
      </c>
      <c r="F31" s="56">
        <f>'Drop Down Box'!C133</f>
        <v>0</v>
      </c>
      <c r="G31" s="56" t="str">
        <f>'Drop Down Box'!D133</f>
        <v>Select One</v>
      </c>
      <c r="H31" s="56" t="str">
        <f>_xlfn.XLOOKUP(E31,'Drop Down Box'!$B$104:$B$187,'Drop Down Box'!$A$104:$A$187,"Unknown",0)</f>
        <v>Activity 1</v>
      </c>
      <c r="I31" s="112" t="str">
        <f>_xlfn.XLOOKUP($E31,'Activity 5'!$B$16:$B$22,'Activity 5'!$L$16:$L$22,"N/A",0)</f>
        <v>N/A</v>
      </c>
      <c r="J31" s="113" t="str">
        <f>_xlfn.XLOOKUP($E31,'Activity 5'!$B$16:$B$22,'Activity 5'!$M$16:$M$22,"N/A",0)</f>
        <v>N/A</v>
      </c>
      <c r="K31" s="112" t="str">
        <f>_xlfn.XLOOKUP($E31,'Activity 5'!$B$16:$B$22,'Activity 5'!$G$16:$G$22,"N/A",0)</f>
        <v>N/A</v>
      </c>
      <c r="L31" s="113" t="str">
        <f>_xlfn.XLOOKUP($E31,'Activity 5'!$B$16:$B$22,'Activity 5'!$H$16:$H$22,"N/A",0)</f>
        <v>N/A</v>
      </c>
      <c r="M31" s="124" t="str">
        <f>_xlfn.XLOOKUP($E31,'Activity 5'!$B$16:$B$22,'Activity 5'!I$16:I$22,"N/A",0)</f>
        <v>N/A</v>
      </c>
      <c r="N31" s="110" t="str">
        <f>_xlfn.XLOOKUP($E31,'Activity 1'!$B$17:$B$23,'Activity 1'!$A$17:$A$23,"No",0,1)</f>
        <v>No</v>
      </c>
      <c r="O31" s="110" t="str">
        <f>_xlfn.XLOOKUP($E31,'Activity 1'!$B$17:$B$23,'Activity 1'!$H$17:$H$23,"N/A",0,1)</f>
        <v>N/A</v>
      </c>
      <c r="P31" s="110" t="str">
        <f>_xlfn.XLOOKUP($E31,'Activity 1'!$B$17:$B$23,'Activity 1'!I$17:I$23,"N/A",0,1)</f>
        <v>N/A</v>
      </c>
      <c r="Q31" s="115" t="str">
        <f>_xlfn.XLOOKUP($E31,'Activity 1'!$B$17:$B$23,'Activity 1'!J$17:J$23,"N/A",0,1)</f>
        <v>N/A</v>
      </c>
      <c r="R31" s="115" t="str">
        <f>_xlfn.XLOOKUP($E31,'Activity 1'!$B$17:$B$23,'Activity 1'!K$17:K$23,"N/A",0,1)</f>
        <v>N/A</v>
      </c>
      <c r="S31" s="115" t="str">
        <f>_xlfn.XLOOKUP($E31,'Activity 1'!$B$17:$B$23,'Activity 1'!L$17:L$23,"N/A",0,1)</f>
        <v>N/A</v>
      </c>
      <c r="T31" s="115" t="str">
        <f>_xlfn.XLOOKUP($E31,'Activity 1'!$B$17:$B$23,'Activity 1'!M$17:M$23,"N/A",0,1)</f>
        <v>N/A</v>
      </c>
      <c r="U31" s="115" t="str">
        <f>_xlfn.XLOOKUP($E31,'Activity 1'!$B$17:$B$23,'Activity 1'!N$17:N$23,"N/A",0,1)</f>
        <v>N/A</v>
      </c>
      <c r="V31" s="115">
        <f t="shared" si="1"/>
        <v>0</v>
      </c>
      <c r="W31" s="110" t="str">
        <f>_xlfn.XLOOKUP($E31,'Activity 1'!$B$17:$B$23,'Activity 1'!O$17:O$23,"N/A",0,1)</f>
        <v>N/A</v>
      </c>
      <c r="X31" s="110" t="str">
        <f>_xlfn.XLOOKUP($E31,'Activity 1'!$B$17:$B$23,'Activity 1'!P$17:P$23,"N/A",0,1)</f>
        <v>N/A</v>
      </c>
      <c r="Y31" s="110" t="str">
        <f>_xlfn.XLOOKUP($E31,'Activity 1'!$B$17:$B$23,'Activity 1'!Q$17:Q$23,"N/A",0,1)</f>
        <v>N/A</v>
      </c>
      <c r="Z31" s="110" t="str">
        <f>_xlfn.XLOOKUP($E31,'Activity 1'!$B$17:$B$23,'Activity 1'!R$17:R$23,"N/A",0,1)</f>
        <v>N/A</v>
      </c>
      <c r="AA31" s="110" t="str">
        <f>_xlfn.XLOOKUP($E31,'Activity 1'!$B$17:$B$23,'Activity 1'!S$17:S$23,"N/A",0,1)</f>
        <v>N/A</v>
      </c>
      <c r="AB31" s="110" t="str">
        <f>_xlfn.XLOOKUP($E31,'Activity 1'!$B$17:$B$23,'Activity 1'!T$17:T$23,"N/A",0,1)</f>
        <v>N/A</v>
      </c>
      <c r="AC31" s="110" t="str">
        <f>_xlfn.XLOOKUP($E31,'Activity 1'!$B$17:$B$23,'Activity 1'!U$17:U$23,"N/A",0,1)</f>
        <v>N/A</v>
      </c>
      <c r="AD31" s="110" t="str">
        <f>_xlfn.XLOOKUP($E31,'Activity 1'!$B$17:$B$23,'Activity 1'!V$17:V$23,"N/A",0,1)</f>
        <v>N/A</v>
      </c>
      <c r="AE31" s="110" t="str">
        <f>_xlfn.XLOOKUP($E31,'Activity 1'!$B$27:$B$33,'Activity 1'!C$27:C$33,"N/A",0,1)</f>
        <v>N/A</v>
      </c>
      <c r="AF31" s="110" t="str">
        <f>_xlfn.XLOOKUP($E31,'Activity 1'!$B$27:$B$33,'Activity 1'!D$27:D$33,"N/A",0,1)</f>
        <v>N/A</v>
      </c>
      <c r="AG31" s="110" t="str">
        <f>_xlfn.XLOOKUP($E31,'Activity 1'!$B$27:$B$33,'Activity 1'!E$27:E$33,"N/A",0,1)</f>
        <v>N/A</v>
      </c>
      <c r="AH31" s="110" t="str">
        <f>_xlfn.XLOOKUP($E31,'Activity 1'!$B$27:$B$33,'Activity 1'!F$27:F$33,"N/A",0,1)</f>
        <v>N/A</v>
      </c>
      <c r="AI31" s="110" t="str">
        <f>_xlfn.XLOOKUP($E31,'Activity 1'!$B$27:$B$33,'Activity 1'!G$27:G$33,"N/A",0,1)</f>
        <v>N/A</v>
      </c>
      <c r="AJ31" s="110" t="str">
        <f>_xlfn.XLOOKUP($E31,'Activity 1'!$B$27:$B$33,'Activity 1'!H$27:H$33,"N/A",0,1)</f>
        <v>N/A</v>
      </c>
      <c r="AK31" s="110" t="str">
        <f>_xlfn.XLOOKUP($E31,'Activity 1'!$B$27:$B$33,'Activity 1'!I$27:I$33,"N/A",0,1)</f>
        <v>N/A</v>
      </c>
      <c r="AL31" s="110" t="str">
        <f>_xlfn.XLOOKUP($E31,'Activity 1'!$B$27:$B$33,'Activity 1'!J$27:J$33,"N/A",0,1)</f>
        <v>N/A</v>
      </c>
      <c r="AM31" s="110" t="str">
        <f>_xlfn.XLOOKUP($E31,'Activity 1'!$B$27:$B$33,'Activity 1'!K$27:K$33,"N/A",0,1)</f>
        <v>N/A</v>
      </c>
      <c r="AN31" s="110" t="str">
        <f>_xlfn.XLOOKUP($E31,'Activity 1'!$B$27:$B$33,'Activity 1'!L$27:L$33,"N/A",0,1)</f>
        <v>N/A</v>
      </c>
      <c r="AO31" s="110" t="str">
        <f>_xlfn.XLOOKUP($E31,'Activity 1'!$B$27:$B$33,'Activity 1'!M$27:M$33,"N/A",0,1)</f>
        <v>N/A</v>
      </c>
      <c r="AP31" s="110" t="str">
        <f>_xlfn.XLOOKUP($E31,'Activity 1'!$B$27:$B$33,'Activity 1'!O$27:O$33,"N/A",0,1)</f>
        <v>N/A</v>
      </c>
      <c r="AQ31" s="110" t="str">
        <f>_xlfn.XLOOKUP($E31,'Activity 1'!$B$27:$B$33,'Activity 1'!Q$27:Q$33,"N/A",0,1)</f>
        <v>N/A</v>
      </c>
      <c r="AR31" s="110" t="str">
        <f>_xlfn.XLOOKUP($E31,'Activity 2'!$B$20:$B$26,'Activity 2'!$A$20:$A$26,"No",0,1)</f>
        <v>No</v>
      </c>
      <c r="AS31" s="110" t="str">
        <f>_xlfn.XLOOKUP($E31,'Activity 2'!B$20:B$26,'Activity 2'!H$20:H$26,"N/A",0)</f>
        <v>N/A</v>
      </c>
      <c r="AT31" s="110" t="str">
        <f>_xlfn.XLOOKUP($E31,'Activity 2'!C$20:C$26,'Activity 2'!I$20:I$26,"N/A",0)</f>
        <v>N/A</v>
      </c>
      <c r="AU31" s="110" t="str">
        <f>_xlfn.XLOOKUP($E31,'Activity 2'!D$20:D$26,'Activity 2'!J$20:J$26,"N/A",0)</f>
        <v>N/A</v>
      </c>
      <c r="AV31" s="110" t="str">
        <f>_xlfn.XLOOKUP($E31,'Activity 2'!E$20:E$26,'Activity 2'!K$20:K$26,"N/A",0)</f>
        <v>N/A</v>
      </c>
      <c r="AW31" s="110" t="str">
        <f>_xlfn.XLOOKUP($E31,'Activity 2'!F$20:F$26,'Activity 2'!L$20:L$26,"N/A",0)</f>
        <v>N/A</v>
      </c>
      <c r="AX31" s="110" t="str">
        <f>_xlfn.XLOOKUP($E31,'Activity 2'!G$20:G$26,'Activity 2'!M$20:M$26,"N/A",0)</f>
        <v>N/A</v>
      </c>
      <c r="AY31" s="110" t="str">
        <f>_xlfn.XLOOKUP($E31,'Activity 2'!H$20:H$26,'Activity 2'!N$20:N$26,"N/A",0)</f>
        <v>N/A</v>
      </c>
      <c r="AZ31" s="110" t="str">
        <f>_xlfn.XLOOKUP($E31,'Activity 2'!I$20:I$26,'Activity 2'!O$20:O$26,"N/A",0)</f>
        <v>N/A</v>
      </c>
      <c r="BA31" s="110" t="str">
        <f>_xlfn.XLOOKUP($E31,'Activity 2'!J$20:J$26,'Activity 2'!P$20:P$26,"N/A",0)</f>
        <v>N/A</v>
      </c>
      <c r="BB31" s="110" t="str">
        <f>_xlfn.XLOOKUP($E31,'Activity 2'!K$20:K$26,'Activity 2'!Q$20:Q$26,"N/A",0)</f>
        <v>N/A</v>
      </c>
      <c r="BC31" s="110" t="str">
        <f>_xlfn.XLOOKUP($E31,'Activity 2'!L$20:L$26,'Activity 2'!R$20:R$26,"N/A",0)</f>
        <v>N/A</v>
      </c>
      <c r="BD31" s="110" t="str">
        <f>_xlfn.XLOOKUP($E31,'Activity 2'!M$20:M$26,'Activity 2'!S$20:S$26,"N/A",0)</f>
        <v>N/A</v>
      </c>
      <c r="BE31" s="110" t="str">
        <f>_xlfn.XLOOKUP($E31,'Activity 2'!N$20:N$26,'Activity 2'!T$20:T$26,"N/A",0)</f>
        <v>N/A</v>
      </c>
      <c r="BF31" s="110" t="str">
        <f>_xlfn.XLOOKUP($E31,'Activity 2'!O$20:O$26,'Activity 2'!U$20:U$26,"N/A",0)</f>
        <v>N/A</v>
      </c>
      <c r="BG31" s="110" t="str">
        <f>_xlfn.XLOOKUP($E31,'Activity 2'!P$20:P$26,'Activity 2'!V$20:V$26,"N/A",0)</f>
        <v>N/A</v>
      </c>
      <c r="BH31" s="110" t="str">
        <f>_xlfn.XLOOKUP($E31,'Activity 2'!$B$30:$B$36,'Activity 2'!C$30:C$36,"N/A",0,1)</f>
        <v>N/A</v>
      </c>
      <c r="BI31" s="42" t="str">
        <f>_xlfn.XLOOKUP($E31,'Activity 2'!$B$30:$B$36,'Activity 2'!D$30:D$36,"N/A",0,1)</f>
        <v>N/A</v>
      </c>
      <c r="BJ31" s="110" t="str">
        <f>_xlfn.XLOOKUP($E31,'Activity 2'!$B$30:$B$36,'Activity 2'!E$30:E$36,"N/A",0,1)</f>
        <v>N/A</v>
      </c>
      <c r="BK31" s="110" t="str">
        <f>_xlfn.XLOOKUP($E31,'Activity 2'!$B$30:$B$36,'Activity 2'!F$30:F$36,"N/A",0,1)</f>
        <v>N/A</v>
      </c>
      <c r="BL31" s="110" t="str">
        <f>_xlfn.XLOOKUP($E31,'Activity 2'!$B$30:$B$36,'Activity 2'!G$30:G$36,"N/A",0,1)</f>
        <v>N/A</v>
      </c>
      <c r="BM31" s="110" t="str">
        <f>_xlfn.XLOOKUP($E31,'Activity 2'!$B$30:$B$36,'Activity 2'!H$30:H$36,"N/A",0,1)</f>
        <v>N/A</v>
      </c>
      <c r="BN31" s="110" t="str">
        <f>_xlfn.XLOOKUP($E31,'Activity 2'!$B$30:$B$36,'Activity 2'!I$30:I$36,"N/A",0,1)</f>
        <v>N/A</v>
      </c>
      <c r="BO31" s="110" t="str">
        <f>_xlfn.XLOOKUP($E31,'Activity 2'!$B$30:$B$36,'Activity 2'!J$30:J$36,"N/A",0,1)</f>
        <v>N/A</v>
      </c>
      <c r="BP31" s="110" t="str">
        <f>_xlfn.XLOOKUP($E31,'Activity 2'!$B$30:$B$36,'Activity 2'!K$30:K$36,"N/A",0,1)</f>
        <v>N/A</v>
      </c>
      <c r="BQ31" s="110" t="str">
        <f>_xlfn.XLOOKUP($E31,'Activity 2'!$B$30:$B$36,'Activity 2'!L$30:L$36,"N/A",0,1)</f>
        <v>N/A</v>
      </c>
      <c r="BR31" s="110" t="str">
        <f>_xlfn.XLOOKUP($E31,'Activity 2'!$B$30:$B$36,'Activity 2'!M$30:M$36,"N/A",0,1)</f>
        <v>N/A</v>
      </c>
      <c r="BS31" s="110" t="str">
        <f>_xlfn.XLOOKUP($E31,'Activity 2'!$B$30:$B$36,'Activity 2'!O$30:O$36,"N/A",0,1)</f>
        <v>N/A</v>
      </c>
      <c r="BT31" s="110" t="str">
        <f>_xlfn.XLOOKUP($E31,'Activity 2'!$B$30:$B$36,'Activity 2'!Q$30:Q$36,"N/A",0,1)</f>
        <v>N/A</v>
      </c>
      <c r="BU31" s="118"/>
      <c r="BV31" s="277" t="str">
        <f>_xlfn.XLOOKUP($E31,'Activity 3'!$B$20:$B$26,'Activity 3'!K$20:K$26,"N/A",0,1)</f>
        <v>N/A</v>
      </c>
      <c r="BW31" s="277" t="str">
        <f>_xlfn.XLOOKUP($E31,'Activity 3'!$B$20:$B$26,'Activity 3'!L$20:L$26,"N/A",0,1)</f>
        <v>N/A</v>
      </c>
      <c r="BX31" s="277" t="str">
        <f>_xlfn.XLOOKUP($E31,'Activity 3'!$B$20:$B$26,'Activity 3'!M$20:M$26,"N/A",0,1)</f>
        <v>N/A</v>
      </c>
      <c r="BY31" s="277" t="str">
        <f>_xlfn.XLOOKUP($E31,'Activity 3'!$B$20:$B$26,'Activity 3'!N$20:N$26,"N/A",0,1)</f>
        <v>N/A</v>
      </c>
      <c r="BZ31" s="277" t="str">
        <f>_xlfn.XLOOKUP($E31,'Activity 3'!$B$20:$B$26,'Activity 3'!O$20:O$26,"N/A",0,1)</f>
        <v>N/A</v>
      </c>
      <c r="CA31" s="277" t="str">
        <f>_xlfn.XLOOKUP($E31,'Activity 3'!$B$20:$B$26,'Activity 3'!R$20:R$26,"N/A",0,1)</f>
        <v>N/A</v>
      </c>
      <c r="CB31" s="110" t="str">
        <f>_xlfn.XLOOKUP($E31,'Activity 4'!$B$20:$B$26,'Activity 4'!$A$20:$A$26,"No",0,1)</f>
        <v>No</v>
      </c>
      <c r="CC31" s="110" t="str">
        <f>_xlfn.XLOOKUP($E31,'Activity 4'!$B$20:$B$26,'Activity 4'!L$20:L$26,"N/A",0,1)</f>
        <v>N/A</v>
      </c>
      <c r="CD31" s="110" t="str">
        <f>_xlfn.XLOOKUP($E31,'Activity 4'!$B$20:$B$26,'Activity 4'!I$20:I$26,"N/A",0,1)</f>
        <v>N/A</v>
      </c>
      <c r="CE31" s="110" t="str">
        <f>_xlfn.XLOOKUP($E31,'Activity 4'!$B$20:$B$26,'Activity 4'!M$20:M$26,"N/A",0,1)</f>
        <v>N/A</v>
      </c>
      <c r="CF31" s="110" t="str">
        <f>_xlfn.XLOOKUP($E31,'Activity 5'!$B$16:$B$22,'Activity 5'!$A$16:$A$22,"No",0,1)</f>
        <v>No</v>
      </c>
      <c r="CG31" s="110" t="str">
        <f>_xlfn.XLOOKUP($E31,'Activity 5'!$B$16:$B$22,'Activity 5'!J$16:J$22,"N/A",0,1)</f>
        <v>N/A</v>
      </c>
      <c r="CH31" s="110" t="str">
        <f>_xlfn.XLOOKUP($E31,'Activity 5'!$B$16:$B$22,'Activity 5'!K$16:K$22,"N/A",0,1)</f>
        <v>N/A</v>
      </c>
      <c r="CI31" s="110" t="str">
        <f>_xlfn.XLOOKUP($E31,'Activity 5'!$B$16:$B$22,'Activity 5'!N$16:N$22,"N/A",0,1)</f>
        <v>N/A</v>
      </c>
      <c r="CJ31" s="110" t="str">
        <f>_xlfn.XLOOKUP($E31,'Activity 5'!$B$16:$B$22,'Activity 5'!O$16:O$22,"N/A",0,1)</f>
        <v>N/A</v>
      </c>
      <c r="CK31" s="110" t="str">
        <f>_xlfn.XLOOKUP($E31,'Activity 5'!$B$16:$B$22,'Activity 5'!P$16:P$22,"N/A",0,1)</f>
        <v>N/A</v>
      </c>
      <c r="CL31" s="110" t="str">
        <f>_xlfn.XLOOKUP($E31,'Activity 5'!$B$16:$B$22,'Activity 5'!Q$16:Q$22,"N/A",0,1)</f>
        <v>N/A</v>
      </c>
      <c r="CM31" s="110" t="str">
        <f>_xlfn.XLOOKUP($E31,'Activity 5'!$B$16:$B$22,'Activity 5'!R$16:R$22,"N/A",0,1)</f>
        <v>N/A</v>
      </c>
      <c r="CN31" s="110" t="str">
        <f>_xlfn.XLOOKUP($E31,'Activity 6'!$B$21:$B$27,'Activity 6'!A$21:A$27,"No",0,1)</f>
        <v>No</v>
      </c>
      <c r="CO31" s="110" t="str">
        <f>_xlfn.XLOOKUP($E31,'Activity 6'!$B$21:$B$27,'Activity 6'!K$21:K$27,"N/A",0,1)</f>
        <v>N/A</v>
      </c>
      <c r="CP31" s="110" t="str">
        <f>_xlfn.XLOOKUP($E31,'Activity 6'!$B$21:$B$27,'Activity 6'!L$21:L$27,"N/A",0,1)</f>
        <v>N/A</v>
      </c>
      <c r="CQ31" s="110" t="str">
        <f>_xlfn.XLOOKUP($E31,'Activity 6'!$B$21:$B$27,'Activity 6'!M$21:M$27,"N/A",0,1)</f>
        <v>N/A</v>
      </c>
      <c r="CR31" s="110" t="str">
        <f>_xlfn.XLOOKUP($E31,'Activity 6'!$B$21:$B$27,'Activity 6'!N$21:N$27,"N/A",0,1)</f>
        <v>N/A</v>
      </c>
      <c r="CS31" s="110" t="str">
        <f>_xlfn.XLOOKUP($E31,'Activity 6'!$B$21:$B$27,'Activity 6'!O$21:O$27,"N/A",0,1)</f>
        <v>N/A</v>
      </c>
      <c r="CT31" s="110" t="str">
        <f>_xlfn.XLOOKUP($E31,'Activity 6'!$B$21:$B$27,'Activity 6'!P$21:P$27,"N/A",0,1)</f>
        <v>N/A</v>
      </c>
      <c r="CU31" s="110" t="str">
        <f>_xlfn.XLOOKUP($E31,'Activity 6'!$B$21:$B$27,'Activity 6'!Q$21:Q$27,"N/A",0,1)</f>
        <v>N/A</v>
      </c>
      <c r="CV31" s="110" t="str">
        <f>_xlfn.XLOOKUP($E31,'Activity 6'!$B$21:$B$27,'Activity 6'!R$21:R$27,"N/A",0,1)</f>
        <v>N/A</v>
      </c>
      <c r="CW31" s="110" t="str">
        <f>_xlfn.XLOOKUP($E31,'Activity 6'!$B$21:$B$27,'Activity 6'!S$21:S$27,"N/A",0,1)</f>
        <v>N/A</v>
      </c>
      <c r="CX31" s="110" t="str">
        <f>_xlfn.XLOOKUP($E31,'Activity 6'!$B$21:$B$27,'Activity 6'!T$21:T$27,"N/A",0,1)</f>
        <v>N/A</v>
      </c>
      <c r="CY31" s="110" t="str">
        <f>_xlfn.XLOOKUP($E31,'Activity 6'!$B$21:$B$27,'Activity 6'!U$21:U$27,"N/A",0,1)</f>
        <v>N/A</v>
      </c>
      <c r="CZ31" s="110" t="str">
        <f>_xlfn.XLOOKUP($E31,'Activity 6'!$B$36:$B$42,'Activity 6'!C$36:C$42,"N/A",0,1)</f>
        <v>N/A</v>
      </c>
      <c r="DA31" s="110" t="str">
        <f>_xlfn.XLOOKUP($E31,'Activity 6'!$B$36:$B$42,'Activity 6'!D$36:D$42,"N/A",0,1)</f>
        <v>N/A</v>
      </c>
      <c r="DB31" s="110" t="str">
        <f>_xlfn.XLOOKUP($E31,'Activity 6'!$B$36:$B$42,'Activity 6'!E$36:E$42,"N/A",0,1)</f>
        <v>N/A</v>
      </c>
      <c r="DC31" s="110" t="str">
        <f>_xlfn.XLOOKUP($E31,'Activity 6'!$B$36:$B$42,'Activity 6'!F$36:F$42,"N/A",0,1)</f>
        <v>N/A</v>
      </c>
      <c r="DD31" s="110" t="str">
        <f>_xlfn.XLOOKUP($E31,'Activity 6'!$B$36:$B$42,'Activity 6'!G$36:G$42,"N/A",0,1)</f>
        <v>N/A</v>
      </c>
      <c r="DE31" s="110" t="str">
        <f>_xlfn.XLOOKUP($E31,'Activity 6'!$B$36:$B$42,'Activity 6'!H$36:H$42,"N/A",0,1)</f>
        <v>N/A</v>
      </c>
      <c r="DF31" s="110" t="str">
        <f>_xlfn.XLOOKUP($E31,'Activity 6'!$B$36:$B$42,'Activity 6'!I$36:I$42,"N/A",0,1)</f>
        <v>N/A</v>
      </c>
      <c r="DG31" s="110" t="str">
        <f>_xlfn.XLOOKUP($E31,'Activity 6'!$B$36:$B$42,'Activity 6'!J$36:J$42,"N/A",0,1)</f>
        <v>N/A</v>
      </c>
      <c r="DH31" s="110" t="str">
        <f>_xlfn.XLOOKUP($E31,'Activity 6'!$B$36:$B$42,'Activity 6'!K$36:K$42,"N/A",0,1)</f>
        <v>N/A</v>
      </c>
      <c r="DI31" s="110" t="str">
        <f>_xlfn.XLOOKUP($E31,'Activity 6'!$B$36:$B$42,'Activity 6'!L$36:L$42,"N/A",0,1)</f>
        <v>N/A</v>
      </c>
      <c r="DJ31" s="110" t="str">
        <f>_xlfn.XLOOKUP($E31,'Activity 6'!$B$36:$B$42,'Activity 6'!M$36:M$42,"N/A",0,1)</f>
        <v>N/A</v>
      </c>
      <c r="DK31" s="110" t="str">
        <f>_xlfn.XLOOKUP($E31,'Activity 6'!$B$36:$B$42,'Activity 6'!N$36:N$42,"N/A",0,1)</f>
        <v>N/A</v>
      </c>
      <c r="DL31" s="110" t="str">
        <f>_xlfn.XLOOKUP($E31,'Activity 6'!$B$46:$B$52,'Activity 6'!C$46:C$52,"N/A",0,1)</f>
        <v>N/A</v>
      </c>
      <c r="DM31" s="110" t="str">
        <f>_xlfn.XLOOKUP($E31,'Activity 6'!$B$46:$B$52,'Activity 6'!D$46:D$52,"N/A",0,1)</f>
        <v>N/A</v>
      </c>
      <c r="DN31" s="110" t="str">
        <f>_xlfn.XLOOKUP($E31,'Activity 6'!$B$46:$B$52,'Activity 6'!E$46:E$52,"N/A",0,1)</f>
        <v>N/A</v>
      </c>
      <c r="DO31" s="110" t="str">
        <f>_xlfn.XLOOKUP($E31,'Activity 6'!$B$46:$B$52,'Activity 6'!F$46:F$52,"N/A",0,1)</f>
        <v>N/A</v>
      </c>
      <c r="DP31" s="110" t="str">
        <f>_xlfn.XLOOKUP($E31,'Activity 6'!$B$46:$B$52,'Activity 6'!G$46:G$52,"N/A",0,1)</f>
        <v>N/A</v>
      </c>
      <c r="DQ31" s="110" t="str">
        <f>_xlfn.XLOOKUP($E31,'Activity 6'!$B$46:$B$52,'Activity 6'!H$46:H$52,"N/A",0,1)</f>
        <v>N/A</v>
      </c>
      <c r="DR31" s="110" t="str">
        <f>_xlfn.XLOOKUP($E31,'Activity 6'!$B$46:$B$52,'Activity 6'!I$46:I$52,"N/A",0,1)</f>
        <v>N/A</v>
      </c>
      <c r="DS31" s="110" t="str">
        <f>_xlfn.XLOOKUP($E31,'Activity 6'!$B$46:$B$52,'Activity 6'!J$46:J$52,"N/A",0,1)</f>
        <v>N/A</v>
      </c>
      <c r="DT31" s="110" t="str">
        <f>_xlfn.XLOOKUP($E31,'Activity 6'!$B$46:$B$52,'Activity 6'!K$46:K$52,"N/A",0,1)</f>
        <v>N/A</v>
      </c>
      <c r="DU31" s="110" t="str">
        <f>_xlfn.XLOOKUP($E31,'Activity 6'!$B$46:$B$52,'Activity 6'!M$46:M$52,"N/A",0,1)</f>
        <v>N/A</v>
      </c>
      <c r="DV31" s="110" t="str">
        <f>_xlfn.XLOOKUP($E31,'Activity 7'!$B$20:$B$26,'Activity 7'!$A$20:$A$26,"No",0,1)</f>
        <v>No</v>
      </c>
      <c r="DW31" s="110" t="str">
        <f>_xlfn.XLOOKUP($E31,'Activity 7'!$B$20:$B$26,'Activity 7'!M$20:M$26,"N/A",0,1)</f>
        <v>N/A</v>
      </c>
      <c r="DX31" s="110" t="str">
        <f>_xlfn.XLOOKUP($E31,'Activity 7'!$B$20:$B$26,'Activity 7'!K$20:K$26,"N/A",0,1)</f>
        <v>N/A</v>
      </c>
      <c r="DY31" s="110" t="str">
        <f>_xlfn.XLOOKUP($E31,'Activity 7'!$B$20:$B$26,'Activity 7'!N$20:N$26,"N/A",0,1)</f>
        <v>N/A</v>
      </c>
      <c r="DZ31" s="110" t="str">
        <f>_xlfn.XLOOKUP($E31,'Activity 7'!$B$20:$B$26,'Activity 7'!O$20:O$26,"N/A",0,1)</f>
        <v>N/A</v>
      </c>
      <c r="EA31" s="110" t="str">
        <f>_xlfn.XLOOKUP($E31,'Activity 7'!$B$20:$B$26,'Activity 7'!P$20:P$26,"N/A",0,1)</f>
        <v>N/A</v>
      </c>
      <c r="EB31" s="110" t="str">
        <f>_xlfn.XLOOKUP($E31,'Activity 7'!$B$20:$B$26,'Activity 7'!Q$20:Q$26,"N/A",0,1)</f>
        <v>N/A</v>
      </c>
      <c r="EC31" s="110" t="str">
        <f>_xlfn.XLOOKUP($E31,'Activity 7'!$B$20:$B$26,'Activity 7'!R$20:R$26,"N/A",0,1)</f>
        <v>N/A</v>
      </c>
      <c r="ED31" s="110" t="str">
        <f>_xlfn.XLOOKUP($E31,'Activity 7'!$B$20:$B$26,'Activity 7'!S$20:S$26,"N/A",0,1)</f>
        <v>N/A</v>
      </c>
      <c r="EE31" s="110" t="str">
        <f>_xlfn.XLOOKUP($E31,'Activity 7'!$B$20:$B$26,'Activity 7'!T$20:T$26,"N/A",0,1)</f>
        <v>N/A</v>
      </c>
      <c r="EF31" s="110" t="str">
        <f>_xlfn.XLOOKUP($E31,'Activity 7'!$B$20:$B$26,'Activity 7'!U$20:U$26,"N/A",0,1)</f>
        <v>N/A</v>
      </c>
      <c r="EG31" s="110" t="str">
        <f>_xlfn.XLOOKUP($E31,'Activity 7'!$B$20:$B$26,'Activity 7'!V$20:V$26,"N/A",0,1)</f>
        <v>N/A</v>
      </c>
      <c r="EH31" s="110" t="str">
        <f>_xlfn.XLOOKUP($E31,'Activity 7'!$B$30:$B$36,'Activity 7'!E$30:E$36,"N/A",0,1)</f>
        <v>N/A</v>
      </c>
      <c r="EI31" s="110" t="str">
        <f>_xlfn.XLOOKUP($E31,'Activity 7'!$B$30:$B$36,'Activity 7'!G$30:G$36,"N/A",0,1)</f>
        <v>N/A</v>
      </c>
      <c r="EJ31" s="110" t="str">
        <f>_xlfn.XLOOKUP($E31,'Activity 7'!$B$30:$B$36,'Activity 7'!I$30:I$36,"N/A",0,1)</f>
        <v>N/A</v>
      </c>
      <c r="EK31" s="110" t="str">
        <f>_xlfn.XLOOKUP($E31,'Activity 7'!$B$30:$B$36,'Activity 7'!J$30:J$36,"N/A",0,1)</f>
        <v>N/A</v>
      </c>
      <c r="EL31" s="110" t="str">
        <f>_xlfn.XLOOKUP($E31,'Activity 7'!$B$30:$B$36,'Activity 7'!K$30:K$36,"N/A",0,1)</f>
        <v>N/A</v>
      </c>
      <c r="EM31" s="110" t="str">
        <f>_xlfn.XLOOKUP($E31,'Activity 7'!$B$30:$B$36,'Activity 7'!L$30:L$36,"N/A",0,1)</f>
        <v>N/A</v>
      </c>
      <c r="EN31" s="110" t="str">
        <f>_xlfn.XLOOKUP($E31,'Activity 7'!$B$30:$B$36,'Activity 7'!M$30:M$36,"N/A",0,1)</f>
        <v>N/A</v>
      </c>
      <c r="EO31" s="110" t="str">
        <f>_xlfn.XLOOKUP($E31,'Activity 7'!$B$30:$B$36,'Activity 7'!N$30:N$36,"N/A",0,1)</f>
        <v>N/A</v>
      </c>
      <c r="EP31" s="110" t="str">
        <f>_xlfn.XLOOKUP($E31,'Activity 7'!$B$30:$B$36,'Activity 7'!P$30:P$36,"N/A",0,1)</f>
        <v>N/A</v>
      </c>
      <c r="EQ31" s="110" t="str">
        <f>_xlfn.XLOOKUP($E31,'Activity 8'!$B$20:$B$26,'Activity 8'!A$20:A$26,"No",0,1)</f>
        <v>No</v>
      </c>
      <c r="ER31" s="110" t="str">
        <f>_xlfn.XLOOKUP($E31,'Activity 8'!$B$20:$B$26,'Activity 8'!I$20:I$26,"N/A",0,1)</f>
        <v>N/A</v>
      </c>
      <c r="ES31" s="110" t="str">
        <f>_xlfn.XLOOKUP($E31,'Activity 8'!$B$20:$B$26,'Activity 8'!J$20:J$26,"N/A",0,1)</f>
        <v>N/A</v>
      </c>
      <c r="ET31" s="110" t="str">
        <f>_xlfn.XLOOKUP($E31,'Activity 8'!$B$20:$B$26,'Activity 8'!K$20:K$26,"N/A",0,1)</f>
        <v>N/A</v>
      </c>
      <c r="EU31" s="110" t="str">
        <f>_xlfn.XLOOKUP($E31,'Activity 8'!$B$20:$B$26,'Activity 8'!L$20:L$26,"N/A",0,1)</f>
        <v>N/A</v>
      </c>
      <c r="EV31" s="110" t="str">
        <f>_xlfn.XLOOKUP($E31,'Activity 8'!$B$20:$B$26,'Activity 8'!M$20:M$26,"N/A",0,1)</f>
        <v>N/A</v>
      </c>
      <c r="EW31" s="110" t="str">
        <f>_xlfn.XLOOKUP($E31,'Activity 8'!$B$20:$B$26,'Activity 8'!N$20:N$26,"N/A",0,1)</f>
        <v>N/A</v>
      </c>
      <c r="EX31" s="110" t="str">
        <f>_xlfn.XLOOKUP($E31,'Activity 8'!$B$20:$B$26,'Activity 8'!O$20:O$26,"N/A",0,1)</f>
        <v>N/A</v>
      </c>
      <c r="EY31" s="110" t="str">
        <f>_xlfn.XLOOKUP($E31,'Activity 8'!$B$20:$B$26,'Activity 8'!P$20:P$26,"N/A",0,1)</f>
        <v>N/A</v>
      </c>
      <c r="EZ31" s="110" t="str">
        <f>_xlfn.XLOOKUP($E31,'Activity 8'!$B$20:$B$26,'Activity 8'!Q$20:Q$26,"N/A",0,1)</f>
        <v>N/A</v>
      </c>
      <c r="FA31" s="110" t="str">
        <f>_xlfn.XLOOKUP($E31,'Activity 8'!$B$20:$B$26,'Activity 8'!R$20:R$26,"N/A",0,1)</f>
        <v>N/A</v>
      </c>
      <c r="FB31" s="110" t="str">
        <f>_xlfn.XLOOKUP($E31,'Activity 8'!$B$20:$B$26,'Activity 8'!S$20:S$26,"N/A",0,1)</f>
        <v>N/A</v>
      </c>
      <c r="FC31" s="110" t="str">
        <f>_xlfn.XLOOKUP($E31,'Activity 8'!$B$20:$B$26,'Activity 8'!T$20:T$26,"N/A",0,1)</f>
        <v>N/A</v>
      </c>
      <c r="FD31" s="110" t="str">
        <f>_xlfn.XLOOKUP($E31,'Activity 8'!$B$20:$B$26,'Activity 8'!U$20:U$26,"N/A",0,1)</f>
        <v>N/A</v>
      </c>
      <c r="FE31" s="110" t="str">
        <f>_xlfn.XLOOKUP($E31,'Activity 8'!$B$20:$B$26,'Activity 8'!V$20:V$26,"N/A",0,1)</f>
        <v>N/A</v>
      </c>
      <c r="FF31" s="116" t="str">
        <f>_xlfn.XLOOKUP($E31,'Activity 8'!$B$30:$B$36,'Activity 8'!D$30:D$36,"N/A",0,1)</f>
        <v>N/A</v>
      </c>
      <c r="FG31" s="116" t="str">
        <f>_xlfn.XLOOKUP($E31,'Activity 8'!$B$30:$B$36,'Activity 8'!E$30:E$36,"N/A",0,1)</f>
        <v>N/A</v>
      </c>
      <c r="FH31" s="116" t="str">
        <f>_xlfn.XLOOKUP($E31,'Activity 8'!$B$30:$B$36,'Activity 8'!F$30:F$36,"N/A",0,1)</f>
        <v>N/A</v>
      </c>
      <c r="FI31" s="116" t="str">
        <f>_xlfn.XLOOKUP($E31,'Activity 8'!$B$30:$B$36,'Activity 8'!G$30:G$36,"N/A",0,1)</f>
        <v>N/A</v>
      </c>
      <c r="FJ31" s="116" t="str">
        <f>_xlfn.XLOOKUP($E31,'Activity 8'!$B$30:$B$36,'Activity 8'!H$30:H$36,"N/A",0,1)</f>
        <v>N/A</v>
      </c>
      <c r="FK31" s="116" t="str">
        <f>_xlfn.XLOOKUP($E31,'Activity 8'!$B$30:$B$36,'Activity 8'!I$30:I$36,"N/A",0,1)</f>
        <v>N/A</v>
      </c>
      <c r="FL31" s="116" t="str">
        <f>_xlfn.XLOOKUP($E31,'Activity 8'!$B$30:$B$36,'Activity 8'!J$30:J$36,"N/A",0,1)</f>
        <v>N/A</v>
      </c>
      <c r="FM31" s="116" t="str">
        <f>_xlfn.XLOOKUP($E31,'Activity 8'!$B$30:$B$36,'Activity 8'!K$30:K$36,"N/A",0,1)</f>
        <v>N/A</v>
      </c>
      <c r="FN31" s="116" t="str">
        <f>_xlfn.XLOOKUP($E31,'Activity 8'!$B$30:$B$36,'Activity 8'!L$30:L$36,"N/A",0,1)</f>
        <v>N/A</v>
      </c>
      <c r="FO31" s="116" t="str">
        <f>_xlfn.XLOOKUP($E31,'Activity 8'!$B$30:$B$36,'Activity 8'!M$30:M$36,"N/A",0,1)</f>
        <v>N/A</v>
      </c>
      <c r="FP31" s="116" t="str">
        <f>_xlfn.XLOOKUP($E31,'Activity 8'!$B$30:$B$36,'Activity 8'!N$30:N$36,"N/A",0,1)</f>
        <v>N/A</v>
      </c>
      <c r="FQ31" s="116" t="str">
        <f>_xlfn.XLOOKUP($E31,'Activity 8'!$B$30:$B$36,'Activity 8'!P$30:P$36,"N/A",0,1)</f>
        <v>N/A</v>
      </c>
      <c r="FR31" s="110" t="str">
        <f>_xlfn.XLOOKUP(E31,'Activity 9'!$B$20:$B$26,'Activity 9'!$A$20:$A$26,"No",0,1)</f>
        <v>No</v>
      </c>
      <c r="FS31" s="110" t="str">
        <f>_xlfn.XLOOKUP($E31,'Activity 9'!$B$20:$B$26,'Activity 9'!J$20:J$26,"N/A",0,1)</f>
        <v>N/A</v>
      </c>
      <c r="FT31" s="110" t="str">
        <f>_xlfn.XLOOKUP($E31,'Activity 9'!$B$20:$B$26,'Activity 9'!K$20:K$26,"N/A",0,1)</f>
        <v>N/A</v>
      </c>
      <c r="FU31" s="110" t="str">
        <f>_xlfn.XLOOKUP($E31,'Activity 9'!$B$20:$B$26,'Activity 9'!L$20:L$26,"N/A",0,1)</f>
        <v>N/A</v>
      </c>
      <c r="FV31" s="110" t="str">
        <f>_xlfn.XLOOKUP($E31,'Activity 9'!$B$20:$B$26,'Activity 9'!M$20:M$26,"N/A",0,1)</f>
        <v>N/A</v>
      </c>
      <c r="FW31" s="110" t="str">
        <f>_xlfn.XLOOKUP($E31,'Activity 9'!$B$20:$B$26,'Activity 9'!N$20:N$26,"N/A",0,1)</f>
        <v>N/A</v>
      </c>
      <c r="FX31" s="110" t="str">
        <f>_xlfn.XLOOKUP($E31,'Activity 9'!$B$20:$B$26,'Activity 9'!O$20:O$26,"N/A",0,1)</f>
        <v>N/A</v>
      </c>
      <c r="FY31" s="110" t="str">
        <f>_xlfn.XLOOKUP($E31,'Activity 9'!$B$20:$B$26,'Activity 9'!P$20:P$26,"N/A",0,1)</f>
        <v>N/A</v>
      </c>
      <c r="FZ31" s="110" t="str">
        <f>_xlfn.XLOOKUP($E31,'Activity 9'!$B$20:$B$26,'Activity 9'!Q$20:Q$26,"N/A",0,1)</f>
        <v>N/A</v>
      </c>
      <c r="GA31" s="110" t="str">
        <f>_xlfn.XLOOKUP($E31,'Activity 9'!$B$20:$B$26,'Activity 9'!R$20:R$26,"N/A",0,1)</f>
        <v>N/A</v>
      </c>
      <c r="GB31" s="110" t="str">
        <f>_xlfn.XLOOKUP($E31,'Activity 9'!$B$20:$B$26,'Activity 9'!S$20:S$26,"N/A",0,1)</f>
        <v>N/A</v>
      </c>
      <c r="GC31" s="110" t="str">
        <f>_xlfn.XLOOKUP($E31,'Activity 9'!$B$20:$B$26,'Activity 9'!T$20:T$26,"N/A",0,1)</f>
        <v>N/A</v>
      </c>
      <c r="GD31" s="110" t="str">
        <f>_xlfn.XLOOKUP($E31,'Activity 9'!$B$30:$B$36,'Activity 9'!E$30:E$36,"N/A",0,1)</f>
        <v>N/A</v>
      </c>
      <c r="GE31" s="110" t="str">
        <f>_xlfn.XLOOKUP($E31,'Activity 9'!$B$30:$B$36,'Activity 9'!F$30:F$36,"N/A",0,1)</f>
        <v>N/A</v>
      </c>
      <c r="GF31" s="110" t="str">
        <f>_xlfn.XLOOKUP($E31,'Activity 9'!$B$30:$B$36,'Activity 9'!G$30:G$36,"N/A",0,1)</f>
        <v>N/A</v>
      </c>
      <c r="GG31" s="110" t="str">
        <f>_xlfn.XLOOKUP($E31,'Activity 9'!$B$30:$B$36,'Activity 9'!H$30:H$36,"N/A",0,1)</f>
        <v>N/A</v>
      </c>
      <c r="GH31" s="110" t="str">
        <f>_xlfn.XLOOKUP($E31,'Activity 9'!$B$30:$B$36,'Activity 9'!I$30:I$36,"N/A",0,1)</f>
        <v>N/A</v>
      </c>
      <c r="GI31" s="110" t="str">
        <f>_xlfn.XLOOKUP($E31,'Activity 9'!$B$30:$B$36,'Activity 9'!J$30:J$36,"N/A",0,1)</f>
        <v>N/A</v>
      </c>
      <c r="GJ31" s="110" t="str">
        <f>_xlfn.XLOOKUP($E31,'Activity 9'!$B$30:$B$36,'Activity 9'!K$30:K$36,"N/A",0,1)</f>
        <v>N/A</v>
      </c>
      <c r="GK31" s="110" t="str">
        <f>_xlfn.XLOOKUP($E31,'Activity 9'!$B$30:$B$36,'Activity 9'!L$30:L$36,"N/A",0,1)</f>
        <v>N/A</v>
      </c>
      <c r="GL31" s="110" t="str">
        <f>_xlfn.XLOOKUP($E31,'Activity 9'!$B$30:$B$36,'Activity 9'!N$30:N$36,"N/A",0,1)</f>
        <v>N/A</v>
      </c>
      <c r="GM31" s="110" t="str">
        <f>_xlfn.XLOOKUP($E31,'Activity 9'!$B$30:$B$36,'Activity 9'!O$30:O$36,"N/A",0,1)</f>
        <v>N/A</v>
      </c>
      <c r="GN31" s="110" t="str">
        <f>_xlfn.XLOOKUP($E31,'Activity 9'!$B$30:$B$36,'Activity 9'!Q$30:Q$36,"N/A",0,1)</f>
        <v>N/A</v>
      </c>
      <c r="GO31" s="110" t="str">
        <f>_xlfn.XLOOKUP($E31,'Activity 10'!$B$20:$B$26,'Activity 10'!A$20:A$26,"No",0,1)</f>
        <v>No</v>
      </c>
      <c r="GP31" s="110" t="str">
        <f>_xlfn.XLOOKUP($E31,'Activity 10'!$B$20:$B$26,'Activity 10'!J$20:J$26,"N/A",0,1)</f>
        <v>N/A</v>
      </c>
      <c r="GQ31" s="110" t="str">
        <f>_xlfn.XLOOKUP($E31,'Activity 10'!$B$20:$B$26,'Activity 10'!K$20:K$26,"N/A",0,1)</f>
        <v>N/A</v>
      </c>
      <c r="GR31" s="110" t="str">
        <f>_xlfn.XLOOKUP($E31,'Activity 10'!$B$20:$B$26,'Activity 10'!L$20:L$26,"N/A",0,1)</f>
        <v>N/A</v>
      </c>
      <c r="GS31" s="110" t="str">
        <f>_xlfn.XLOOKUP($E31,'Activity 10'!$B$20:$B$26,'Activity 10'!M$20:M$26,"N/A",0,1)</f>
        <v>N/A</v>
      </c>
      <c r="GT31" s="110" t="str">
        <f>_xlfn.XLOOKUP($E31,'Activity 10'!$B$20:$B$26,'Activity 10'!N$20:N$26,"N/A",0,1)</f>
        <v>N/A</v>
      </c>
      <c r="GU31" s="110" t="str">
        <f>_xlfn.XLOOKUP($E31,'Activity 10'!$B$20:$B$26,'Activity 10'!O$20:O$26,"N/A",0,1)</f>
        <v>N/A</v>
      </c>
      <c r="GV31" s="110" t="str">
        <f>_xlfn.XLOOKUP($E31,'Activity 10'!$B$20:$B$26,'Activity 10'!P$20:P$26,"N/A",0,1)</f>
        <v>N/A</v>
      </c>
      <c r="GW31" s="110" t="str">
        <f>_xlfn.XLOOKUP($E31,'Activity 10'!$B$20:$B$26,'Activity 10'!Q$20:Q$26,"N/A",0,1)</f>
        <v>N/A</v>
      </c>
      <c r="GX31" s="110" t="str">
        <f>_xlfn.XLOOKUP($E31,'Activity 10'!$B$20:$B$26,'Activity 10'!R$20:R$26,"N/A",0,1)</f>
        <v>N/A</v>
      </c>
      <c r="GY31" s="110" t="str">
        <f>_xlfn.XLOOKUP($E31,'Activity 10'!$B$20:$B$26,'Activity 10'!S$20:S$26,"N/A",0,1)</f>
        <v>N/A</v>
      </c>
      <c r="GZ31" s="110" t="str">
        <f>_xlfn.XLOOKUP($E31,'Activity 10'!$B$20:$B$26,'Activity 10'!T$20:T$26,"N/A",0,1)</f>
        <v>N/A</v>
      </c>
      <c r="HA31" s="110" t="str">
        <f>_xlfn.XLOOKUP($E31,'Activity 10'!$B$20:$B$26,'Activity 10'!U$20:U$26,"N/A",0,1)</f>
        <v>N/A</v>
      </c>
      <c r="HB31" s="110" t="str">
        <f>_xlfn.XLOOKUP($E31,'Activity 10'!$B$20:$B$26,'Activity 10'!V$20:V$26,"N/A",0,1)</f>
        <v>N/A</v>
      </c>
      <c r="HC31" s="110" t="str">
        <f>_xlfn.XLOOKUP($E31,'Activity 10'!$B$30:$B$36,'Activity 10'!E$30:E$36,"N/A",0,1)</f>
        <v>N/A</v>
      </c>
      <c r="HD31" s="110" t="str">
        <f>_xlfn.XLOOKUP($E31,'Activity 10'!$B$30:$B$36,'Activity 10'!F$30:F$36,"N/A",0,1)</f>
        <v>N/A</v>
      </c>
      <c r="HE31" s="110" t="str">
        <f>_xlfn.XLOOKUP($E31,'Activity 10'!$B$30:$B$36,'Activity 10'!G$30:G$36,"N/A",0,1)</f>
        <v>N/A</v>
      </c>
      <c r="HF31" s="110" t="str">
        <f>_xlfn.XLOOKUP($E31,'Activity 10'!$B$30:$B$36,'Activity 10'!H$30:H$36,"N/A",0,1)</f>
        <v>N/A</v>
      </c>
      <c r="HG31" s="110" t="str">
        <f>_xlfn.XLOOKUP($E31,'Activity 10'!$B$30:$B$36,'Activity 10'!I$30:I$36,"N/A",0,1)</f>
        <v>N/A</v>
      </c>
      <c r="HH31" s="110" t="str">
        <f>_xlfn.XLOOKUP($E31,'Activity 10'!$B$30:$B$36,'Activity 10'!J$30:J$36,"N/A",0,1)</f>
        <v>N/A</v>
      </c>
      <c r="HI31" s="110" t="str">
        <f>_xlfn.XLOOKUP($E31,'Activity 10'!$B$30:$B$36,'Activity 10'!K$30:K$36,"N/A",0,1)</f>
        <v>N/A</v>
      </c>
      <c r="HJ31" s="110" t="str">
        <f>_xlfn.XLOOKUP($E31,'Activity 10'!$B$30:$B$36,'Activity 10'!L$30:L$36,"N/A",0,1)</f>
        <v>N/A</v>
      </c>
      <c r="HK31" s="110" t="str">
        <f>_xlfn.XLOOKUP($E31,'Activity 10'!$B$30:$B$36,'Activity 10'!M$30:M$36,"N/A",0,1)</f>
        <v>N/A</v>
      </c>
      <c r="HL31" s="110" t="str">
        <f>_xlfn.XLOOKUP($E31,'Activity 10'!$B$30:$B$36,'Activity 10'!N$30:N$36,"N/A",0,1)</f>
        <v>N/A</v>
      </c>
      <c r="HM31" s="110" t="str">
        <f>_xlfn.XLOOKUP($E31,'Activity 10'!$B$30:$B$36,'Activity 10'!P$30:P$36,"N/A",0,1)</f>
        <v>N/A</v>
      </c>
      <c r="HN31" s="110" t="str">
        <f>_xlfn.XLOOKUP($E31,'Competitive Activity 1'!B$18:B$24,'Competitive Activity 1'!A$18:A$24,"No",0,1)</f>
        <v>No</v>
      </c>
      <c r="HO31" s="110" t="str">
        <f>_xlfn.XLOOKUP($E31,'Competitive Activity 1'!$B$18:$B$24,'Competitive Activity 1'!H$18:H$24,"N/A",0,1)</f>
        <v>N/A</v>
      </c>
      <c r="HP31" s="110" t="str">
        <f>_xlfn.XLOOKUP($E31,'Competitive Activity 1'!$B$18:$B$24,'Competitive Activity 1'!I$18:I$24,"N/A",0,1)</f>
        <v>N/A</v>
      </c>
      <c r="HQ31" s="110" t="str">
        <f>_xlfn.XLOOKUP($E31,'Competitive Activity 1'!$B$18:$B$24,'Competitive Activity 1'!J$18:J$24,"N/A",0,1)</f>
        <v>N/A</v>
      </c>
      <c r="HR31" s="110" t="str">
        <f>_xlfn.XLOOKUP($E31,'Competitive Activity 1'!$B$18:$B$24,'Competitive Activity 1'!K$18:K$24,"N/A",0,1)</f>
        <v>N/A</v>
      </c>
      <c r="HS31" s="110" t="str">
        <f>_xlfn.XLOOKUP($E31,'Competitive Activity 1'!$B$18:$B$24,'Competitive Activity 1'!L$18:L$24,"N/A",0,1)</f>
        <v>N/A</v>
      </c>
      <c r="HT31" s="110" t="str">
        <f>_xlfn.XLOOKUP($E31,'Competitive Activity 1'!$B$18:$B$24,'Competitive Activity 1'!M$18:M$24,"N/A",0,1)</f>
        <v>N/A</v>
      </c>
      <c r="HU31" s="110" t="str">
        <f>_xlfn.XLOOKUP($E31,'Competitive Activity 1'!$B$18:$B$24,'Competitive Activity 1'!N$18:N$24,"N/A",0,1)</f>
        <v>N/A</v>
      </c>
      <c r="HV31" s="110" t="str">
        <f>_xlfn.XLOOKUP($E31,'Competitive Activity 1'!$B$18:$B$24,'Competitive Activity 1'!O$18:O$24,"N/A",0,1)</f>
        <v>N/A</v>
      </c>
      <c r="HW31" s="110" t="str">
        <f>_xlfn.XLOOKUP($E31,'Competitive Activity 1'!$B$18:$B$24,'Competitive Activity 1'!P$18:P$24,"N/A",0,1)</f>
        <v>N/A</v>
      </c>
      <c r="HX31" s="110" t="str">
        <f>_xlfn.XLOOKUP($E31,'Competitive Activity 1'!$B$18:$B$24,'Competitive Activity 1'!Q$18:Q$24,"N/A",0,1)</f>
        <v>N/A</v>
      </c>
      <c r="HY31" s="110" t="str">
        <f>_xlfn.XLOOKUP($E31,'Competitive Activity 1'!$B$18:$B$24,'Competitive Activity 1'!R$18:R$24,"N/A",0,1)</f>
        <v>N/A</v>
      </c>
      <c r="HZ31" s="110" t="str">
        <f>_xlfn.XLOOKUP($E31,'Competitive Activity 1'!$B$18:$B$24,'Competitive Activity 1'!S$18:S$24,"N/A",0,1)</f>
        <v>N/A</v>
      </c>
      <c r="IA31" s="110" t="str">
        <f>_xlfn.XLOOKUP($E31,'Competitive Activity 1'!$B$18:$B$24,'Competitive Activity 1'!T$18:T$24,"N/A",0,1)</f>
        <v>N/A</v>
      </c>
      <c r="IB31" s="110" t="str">
        <f>_xlfn.XLOOKUP($E31,'Competitive Activity 1'!$B$18:$B$24,'Competitive Activity 1'!U$18:U$24,"N/A",0,1)</f>
        <v>N/A</v>
      </c>
      <c r="IC31" s="110" t="str">
        <f>_xlfn.XLOOKUP($E31,'Competitive Activity 1'!$B$28:$B$34,'Competitive Activity 1'!C$28:C$34,"N/A",0,1)</f>
        <v>N/A</v>
      </c>
      <c r="ID31" s="110" t="str">
        <f>_xlfn.XLOOKUP($E31,'Competitive Activity 1'!$B$28:$B$34,'Competitive Activity 1'!D$28:D$34,"N/A",0,1)</f>
        <v>N/A</v>
      </c>
      <c r="IE31" s="110" t="str">
        <f>_xlfn.XLOOKUP($E31,'Competitive Activity 1'!$B$28:$B$34,'Competitive Activity 1'!E$28:E$34,"N/A",0,1)</f>
        <v>N/A</v>
      </c>
      <c r="IF31" s="110" t="str">
        <f>_xlfn.XLOOKUP($E31,'Competitive Activity 1'!$B$28:$B$34,'Competitive Activity 1'!F$28:F$34,"N/A",0,1)</f>
        <v>N/A</v>
      </c>
      <c r="IG31" s="110" t="str">
        <f>_xlfn.XLOOKUP($E31,'Competitive Activity 1'!$B$28:$B$34,'Competitive Activity 1'!G$28:G$34,"N/A",0,1)</f>
        <v>N/A</v>
      </c>
      <c r="IH31" s="110" t="str">
        <f>_xlfn.XLOOKUP($E31,'Competitive Activity 1'!$B$28:$B$34,'Competitive Activity 1'!H$28:H$34,"N/A",0,1)</f>
        <v>N/A</v>
      </c>
      <c r="II31" s="110" t="str">
        <f>_xlfn.XLOOKUP($E31,'Competitive Activity 1'!$B$28:$B$34,'Competitive Activity 1'!I$28:I$34,"N/A",0,1)</f>
        <v>N/A</v>
      </c>
      <c r="IJ31" s="110" t="str">
        <f>_xlfn.XLOOKUP($E31,'Competitive Activity 1'!$B$28:$B$34,'Competitive Activity 1'!J$28:J$34,"N/A",0,1)</f>
        <v>N/A</v>
      </c>
      <c r="IK31" s="110" t="str">
        <f>_xlfn.XLOOKUP($E31,'Competitive Activity 1'!$B$28:$B$34,'Competitive Activity 1'!K$28:K$34,"N/A",0,1)</f>
        <v>N/A</v>
      </c>
      <c r="IL31" s="110" t="str">
        <f>_xlfn.XLOOKUP($E31,'Competitive Activity 1'!$B$28:$B$34,'Competitive Activity 1'!M$28:M$34,"N/A",0,1)</f>
        <v>N/A</v>
      </c>
      <c r="IM31" s="110" t="str">
        <f>_xlfn.XLOOKUP($E31,'Competitive Activity 1'!$B$28:$B$34,'Competitive Activity 1'!N$28:N$34,"N/A",0,1)</f>
        <v>N/A</v>
      </c>
      <c r="IN31" s="110" t="str">
        <f>_xlfn.XLOOKUP($E31,'Competitive Activity 1'!$B$28:$B$34,'Competitive Activity 1'!P$28:P$34,"N/A",0,1)</f>
        <v>N/A</v>
      </c>
      <c r="IO31" s="110" t="str">
        <f>_xlfn.XLOOKUP($E31,'Competitive Activity 2'!$B$20:$B$26,'Competitive Activity 2'!A$20:A$26,"No",0)</f>
        <v>No</v>
      </c>
      <c r="IP31" s="110" t="str">
        <f>_xlfn.XLOOKUP($E31,'Competitive Activity 2'!$B$20:$B$26,'Competitive Activity 2'!L$20:L$26,"N/A",0)</f>
        <v>N/A</v>
      </c>
      <c r="IQ31" s="110" t="str">
        <f>_xlfn.XLOOKUP($E31,'Competitive Activity 2'!$B$20:$B$26,'Competitive Activity 2'!M$20:M$26,"N/A",0)</f>
        <v>N/A</v>
      </c>
      <c r="IR31" s="110" t="str">
        <f>_xlfn.XLOOKUP($E31,'Competitive Activity 2'!$B$20:$B$26,'Competitive Activity 2'!N$20:N$26,"N/A",0)</f>
        <v>N/A</v>
      </c>
      <c r="IS31" s="110" t="str">
        <f>_xlfn.XLOOKUP($E31,'Competitive Activity 2'!$B$20:$B$26,'Competitive Activity 2'!O$20:O$26,"N/A",0)</f>
        <v>N/A</v>
      </c>
      <c r="IT31" s="110" t="str">
        <f>_xlfn.XLOOKUP($E31,'Competitive Activity 2'!$B$20:$B$26,'Competitive Activity 2'!P$20:P$26,"N/A",0)</f>
        <v>N/A</v>
      </c>
      <c r="IU31" s="110" t="str">
        <f>_xlfn.XLOOKUP($E31,'Competitive Activity 2'!$B$20:$B$26,'Competitive Activity 2'!Q$20:Q$26,"N/A",0)</f>
        <v>N/A</v>
      </c>
      <c r="IV31" s="110" t="str">
        <f>_xlfn.XLOOKUP($E31,'Competitive Activity 2'!$B$20:$B$26,'Competitive Activity 2'!R$20:R$26,"N/A",0)</f>
        <v>N/A</v>
      </c>
      <c r="IW31" s="110" t="str">
        <f>_xlfn.XLOOKUP($E31,'Competitive Activity 2'!$B$20:$B$26,'Competitive Activity 2'!S$20:S$26,"N/A",0)</f>
        <v>N/A</v>
      </c>
      <c r="IX31" s="110" t="str">
        <f>_xlfn.XLOOKUP($E31,'Competitive Activity 2'!$B$20:$B$26,'Competitive Activity 2'!T$20:T$26,"N/A",0)</f>
        <v>N/A</v>
      </c>
      <c r="IY31" s="110" t="str">
        <f>_xlfn.XLOOKUP($E31,'Competitive Activity 2'!$B$20:$B$26,'Competitive Activity 2'!U$20:U$26,"N/A",0)</f>
        <v>N/A</v>
      </c>
      <c r="IZ31" s="110" t="str">
        <f>_xlfn.XLOOKUP($E31,'Competitive Activity 2'!$B$30:$B$36,'Competitive Activity 2'!D$30:D$36,"N/A",0)</f>
        <v>N/A</v>
      </c>
      <c r="JA31" s="110" t="str">
        <f>_xlfn.XLOOKUP($E31,'Competitive Activity 2'!$B$30:$B$36,'Competitive Activity 2'!E$30:E$36,"N/A",0)</f>
        <v>N/A</v>
      </c>
      <c r="JB31" s="110" t="str">
        <f>_xlfn.XLOOKUP($E31,'Competitive Activity 2'!$B$30:$B$36,'Competitive Activity 2'!F$30:F$36,"N/A",0)</f>
        <v>N/A</v>
      </c>
      <c r="JC31" s="110" t="str">
        <f>_xlfn.XLOOKUP($E31,'Competitive Activity 2'!$B$30:$B$36,'Competitive Activity 2'!G$30:G$36,"N/A",0)</f>
        <v>N/A</v>
      </c>
      <c r="JD31" s="110" t="str">
        <f>_xlfn.XLOOKUP($E31,'Competitive Activity 2'!$B$30:$B$36,'Competitive Activity 2'!H$30:H$36,"N/A",0)</f>
        <v>N/A</v>
      </c>
      <c r="JE31" s="110" t="str">
        <f>_xlfn.XLOOKUP($E31,'Competitive Activity 2'!$B$30:$B$36,'Competitive Activity 2'!I$30:I$36,"N/A",0)</f>
        <v>N/A</v>
      </c>
      <c r="JF31" s="110" t="str">
        <f>_xlfn.XLOOKUP($E31,'Competitive Activity 2'!$B$30:$B$36,'Competitive Activity 2'!J$30:J$36,"N/A",0)</f>
        <v>N/A</v>
      </c>
      <c r="JG31" s="110" t="str">
        <f>_xlfn.XLOOKUP($E31,'Competitive Activity 2'!$B$30:$B$36,'Competitive Activity 2'!K$30:K$36,"N/A",0)</f>
        <v>N/A</v>
      </c>
      <c r="JH31" s="110" t="str">
        <f>_xlfn.XLOOKUP($E31,'Competitive Activity 2'!$B$30:$B$36,'Competitive Activity 2'!L$30:L$36,"N/A",0)</f>
        <v>N/A</v>
      </c>
      <c r="JI31" s="110" t="str">
        <f>_xlfn.XLOOKUP($E31,'Competitive Activity 2'!$B$30:$B$36,'Competitive Activity 2'!M$30:M$36,"N/A",0)</f>
        <v>N/A</v>
      </c>
      <c r="JJ31" s="110" t="str">
        <f>_xlfn.XLOOKUP($E31,'Competitive Activity 2'!$B$30:$B$36,'Competitive Activity 2'!N$30:N$36,"N/A",0)</f>
        <v>N/A</v>
      </c>
      <c r="JK31" s="110" t="str">
        <f>_xlfn.XLOOKUP($E31,'Competitive Activity 2'!$B$40:$B$46,'Competitive Activity 2'!D$40:D$46,"N/A",0)</f>
        <v>N/A</v>
      </c>
      <c r="JL31" s="110" t="str">
        <f>_xlfn.XLOOKUP($E31,'Competitive Activity 2'!$B$40:$B$46,'Competitive Activity 2'!E$40:E$46,"N/A",0)</f>
        <v>N/A</v>
      </c>
      <c r="JM31" s="110" t="str">
        <f>_xlfn.XLOOKUP($E31,'Competitive Activity 2'!$B$40:$B$46,'Competitive Activity 2'!F$40:F$46,"N/A",0)</f>
        <v>N/A</v>
      </c>
      <c r="JN31" s="110" t="str">
        <f>_xlfn.XLOOKUP($E31,'Competitive Activity 2'!$B$40:$B$46,'Competitive Activity 2'!G$40:G$46,"N/A",0)</f>
        <v>N/A</v>
      </c>
      <c r="JO31" s="110" t="str">
        <f>_xlfn.XLOOKUP($E31,'Competitive Activity 2'!$B$40:$B$46,'Competitive Activity 2'!H$40:H$46,"N/A",0)</f>
        <v>N/A</v>
      </c>
      <c r="JP31" s="110" t="str">
        <f>_xlfn.XLOOKUP($E31,'Competitive Activity 2'!$B$40:$B$46,'Competitive Activity 2'!I$40:I$46,"N/A",0)</f>
        <v>N/A</v>
      </c>
      <c r="JQ31" s="110" t="str">
        <f>_xlfn.XLOOKUP($E31,'Competitive Activity 2'!$B$40:$B$46,'Competitive Activity 2'!J$40:J$46,"N/A",0)</f>
        <v>N/A</v>
      </c>
      <c r="JR31" s="110" t="str">
        <f>_xlfn.XLOOKUP($E31,'Competitive Activity 2'!$B$40:$B$46,'Competitive Activity 2'!K$40:K$46,"N/A",0)</f>
        <v>N/A</v>
      </c>
      <c r="JS31" s="110" t="str">
        <f>_xlfn.XLOOKUP($E31,'Competitive Activity 2'!$B$40:$B$46,'Competitive Activity 2'!M$40:M$46,"N/A",0)</f>
        <v>N/A</v>
      </c>
    </row>
    <row r="32" spans="1:279" s="117" customFormat="1" ht="50.15" customHeight="1" x14ac:dyDescent="0.35">
      <c r="A32" s="110" t="str">
        <f>'1-Cover Sheet'!$C$9</f>
        <v>Select One</v>
      </c>
      <c r="B32" s="110" t="str">
        <f>'1-Cover Sheet'!$F$9</f>
        <v>N/A</v>
      </c>
      <c r="C32" s="110">
        <f>'Summary Sheet'!$D$8</f>
        <v>0</v>
      </c>
      <c r="D32" s="110">
        <f>'Summary Sheet'!$D$10</f>
        <v>0</v>
      </c>
      <c r="E32" s="56">
        <f>'Drop Down Box'!B134</f>
        <v>0</v>
      </c>
      <c r="F32" s="56">
        <f>'Drop Down Box'!C134</f>
        <v>0</v>
      </c>
      <c r="G32" s="56" t="str">
        <f>'Drop Down Box'!D134</f>
        <v>Select One</v>
      </c>
      <c r="H32" s="56" t="str">
        <f>_xlfn.XLOOKUP(E32,'Drop Down Box'!$B$104:$B$187,'Drop Down Box'!$A$104:$A$187,"Unknown",0)</f>
        <v>Activity 1</v>
      </c>
      <c r="I32" s="112" t="str">
        <f>_xlfn.XLOOKUP($E32,'Activity 5'!$B$16:$B$22,'Activity 5'!$L$16:$L$22,"N/A",0)</f>
        <v>N/A</v>
      </c>
      <c r="J32" s="113" t="str">
        <f>_xlfn.XLOOKUP($E32,'Activity 5'!$B$16:$B$22,'Activity 5'!$M$16:$M$22,"N/A",0)</f>
        <v>N/A</v>
      </c>
      <c r="K32" s="122" t="str">
        <f>_xlfn.XLOOKUP($E32,'Activity 5'!$B$16:$B$22,'Activity 5'!$G$16:$G$22,"N/A",0)</f>
        <v>N/A</v>
      </c>
      <c r="L32" s="123" t="str">
        <f>_xlfn.XLOOKUP($E32,'Activity 5'!$B$16:$B$22,'Activity 5'!$H$16:$H$22,"N/A",0)</f>
        <v>N/A</v>
      </c>
      <c r="M32" s="124" t="str">
        <f>_xlfn.XLOOKUP($E32,'Activity 5'!$B$16:$B$22,'Activity 5'!I$16:I$22,"N/A",0)</f>
        <v>N/A</v>
      </c>
      <c r="N32" s="110" t="str">
        <f>_xlfn.XLOOKUP($E32,'Activity 1'!$B$17:$B$23,'Activity 1'!$A$17:$A$23,"No",0,1)</f>
        <v>No</v>
      </c>
      <c r="O32" s="110" t="str">
        <f>_xlfn.XLOOKUP($E32,'Activity 1'!$B$17:$B$23,'Activity 1'!$H$17:$H$23,"N/A",0,1)</f>
        <v>N/A</v>
      </c>
      <c r="P32" s="110" t="str">
        <f>_xlfn.XLOOKUP($E32,'Activity 1'!$B$17:$B$23,'Activity 1'!I$17:I$23,"N/A",0,1)</f>
        <v>N/A</v>
      </c>
      <c r="Q32" s="115" t="str">
        <f>_xlfn.XLOOKUP($E32,'Activity 1'!$B$17:$B$23,'Activity 1'!J$17:J$23,"N/A",0,1)</f>
        <v>N/A</v>
      </c>
      <c r="R32" s="115" t="str">
        <f>_xlfn.XLOOKUP($E32,'Activity 1'!$B$17:$B$23,'Activity 1'!K$17:K$23,"N/A",0,1)</f>
        <v>N/A</v>
      </c>
      <c r="S32" s="115" t="str">
        <f>_xlfn.XLOOKUP($E32,'Activity 1'!$B$17:$B$23,'Activity 1'!L$17:L$23,"N/A",0,1)</f>
        <v>N/A</v>
      </c>
      <c r="T32" s="115" t="str">
        <f>_xlfn.XLOOKUP($E32,'Activity 1'!$B$17:$B$23,'Activity 1'!M$17:M$23,"N/A",0,1)</f>
        <v>N/A</v>
      </c>
      <c r="U32" s="115" t="str">
        <f>_xlfn.XLOOKUP($E32,'Activity 1'!$B$17:$B$23,'Activity 1'!N$17:N$23,"N/A",0,1)</f>
        <v>N/A</v>
      </c>
      <c r="V32" s="115">
        <f t="shared" si="1"/>
        <v>0</v>
      </c>
      <c r="W32" s="110" t="str">
        <f>_xlfn.XLOOKUP($E32,'Activity 1'!$B$17:$B$23,'Activity 1'!O$17:O$23,"N/A",0,1)</f>
        <v>N/A</v>
      </c>
      <c r="X32" s="110" t="str">
        <f>_xlfn.XLOOKUP($E32,'Activity 1'!$B$17:$B$23,'Activity 1'!P$17:P$23,"N/A",0,1)</f>
        <v>N/A</v>
      </c>
      <c r="Y32" s="110" t="str">
        <f>_xlfn.XLOOKUP($E32,'Activity 1'!$B$17:$B$23,'Activity 1'!Q$17:Q$23,"N/A",0,1)</f>
        <v>N/A</v>
      </c>
      <c r="Z32" s="110" t="str">
        <f>_xlfn.XLOOKUP($E32,'Activity 1'!$B$17:$B$23,'Activity 1'!R$17:R$23,"N/A",0,1)</f>
        <v>N/A</v>
      </c>
      <c r="AA32" s="110" t="str">
        <f>_xlfn.XLOOKUP($E32,'Activity 1'!$B$17:$B$23,'Activity 1'!S$17:S$23,"N/A",0,1)</f>
        <v>N/A</v>
      </c>
      <c r="AB32" s="110" t="str">
        <f>_xlfn.XLOOKUP($E32,'Activity 1'!$B$17:$B$23,'Activity 1'!T$17:T$23,"N/A",0,1)</f>
        <v>N/A</v>
      </c>
      <c r="AC32" s="110" t="str">
        <f>_xlfn.XLOOKUP($E32,'Activity 1'!$B$17:$B$23,'Activity 1'!U$17:U$23,"N/A",0,1)</f>
        <v>N/A</v>
      </c>
      <c r="AD32" s="110" t="str">
        <f>_xlfn.XLOOKUP($E32,'Activity 1'!$B$17:$B$23,'Activity 1'!V$17:V$23,"N/A",0,1)</f>
        <v>N/A</v>
      </c>
      <c r="AE32" s="110" t="str">
        <f>_xlfn.XLOOKUP($E32,'Activity 1'!$B$27:$B$33,'Activity 1'!C$27:C$33,"N/A",0,1)</f>
        <v>N/A</v>
      </c>
      <c r="AF32" s="110" t="str">
        <f>_xlfn.XLOOKUP($E32,'Activity 1'!$B$27:$B$33,'Activity 1'!D$27:D$33,"N/A",0,1)</f>
        <v>N/A</v>
      </c>
      <c r="AG32" s="110" t="str">
        <f>_xlfn.XLOOKUP($E32,'Activity 1'!$B$27:$B$33,'Activity 1'!E$27:E$33,"N/A",0,1)</f>
        <v>N/A</v>
      </c>
      <c r="AH32" s="110" t="str">
        <f>_xlfn.XLOOKUP($E32,'Activity 1'!$B$27:$B$33,'Activity 1'!F$27:F$33,"N/A",0,1)</f>
        <v>N/A</v>
      </c>
      <c r="AI32" s="110" t="str">
        <f>_xlfn.XLOOKUP($E32,'Activity 1'!$B$27:$B$33,'Activity 1'!G$27:G$33,"N/A",0,1)</f>
        <v>N/A</v>
      </c>
      <c r="AJ32" s="110" t="str">
        <f>_xlfn.XLOOKUP($E32,'Activity 1'!$B$27:$B$33,'Activity 1'!H$27:H$33,"N/A",0,1)</f>
        <v>N/A</v>
      </c>
      <c r="AK32" s="110" t="str">
        <f>_xlfn.XLOOKUP($E32,'Activity 1'!$B$27:$B$33,'Activity 1'!I$27:I$33,"N/A",0,1)</f>
        <v>N/A</v>
      </c>
      <c r="AL32" s="110" t="str">
        <f>_xlfn.XLOOKUP($E32,'Activity 1'!$B$27:$B$33,'Activity 1'!J$27:J$33,"N/A",0,1)</f>
        <v>N/A</v>
      </c>
      <c r="AM32" s="110" t="str">
        <f>_xlfn.XLOOKUP($E32,'Activity 1'!$B$27:$B$33,'Activity 1'!K$27:K$33,"N/A",0,1)</f>
        <v>N/A</v>
      </c>
      <c r="AN32" s="110" t="str">
        <f>_xlfn.XLOOKUP($E32,'Activity 1'!$B$27:$B$33,'Activity 1'!L$27:L$33,"N/A",0,1)</f>
        <v>N/A</v>
      </c>
      <c r="AO32" s="110" t="str">
        <f>_xlfn.XLOOKUP($E32,'Activity 1'!$B$27:$B$33,'Activity 1'!M$27:M$33,"N/A",0,1)</f>
        <v>N/A</v>
      </c>
      <c r="AP32" s="110" t="str">
        <f>_xlfn.XLOOKUP($E32,'Activity 1'!$B$27:$B$33,'Activity 1'!O$27:O$33,"N/A",0,1)</f>
        <v>N/A</v>
      </c>
      <c r="AQ32" s="110" t="str">
        <f>_xlfn.XLOOKUP($E32,'Activity 1'!$B$27:$B$33,'Activity 1'!Q$27:Q$33,"N/A",0,1)</f>
        <v>N/A</v>
      </c>
      <c r="AR32" s="110" t="str">
        <f>_xlfn.XLOOKUP($E32,'Activity 2'!$B$20:$B$26,'Activity 2'!$A$20:$A$26,"No",0,1)</f>
        <v>No</v>
      </c>
      <c r="AS32" s="110" t="str">
        <f>_xlfn.XLOOKUP($E32,'Activity 2'!B$20:B$26,'Activity 2'!H$20:H$26,"N/A",0)</f>
        <v>N/A</v>
      </c>
      <c r="AT32" s="110" t="str">
        <f>_xlfn.XLOOKUP($E32,'Activity 2'!C$20:C$26,'Activity 2'!I$20:I$26,"N/A",0)</f>
        <v>N/A</v>
      </c>
      <c r="AU32" s="110" t="str">
        <f>_xlfn.XLOOKUP($E32,'Activity 2'!D$20:D$26,'Activity 2'!J$20:J$26,"N/A",0)</f>
        <v>N/A</v>
      </c>
      <c r="AV32" s="110" t="str">
        <f>_xlfn.XLOOKUP($E32,'Activity 2'!E$20:E$26,'Activity 2'!K$20:K$26,"N/A",0)</f>
        <v>N/A</v>
      </c>
      <c r="AW32" s="110" t="str">
        <f>_xlfn.XLOOKUP($E32,'Activity 2'!F$20:F$26,'Activity 2'!L$20:L$26,"N/A",0)</f>
        <v>N/A</v>
      </c>
      <c r="AX32" s="110" t="str">
        <f>_xlfn.XLOOKUP($E32,'Activity 2'!G$20:G$26,'Activity 2'!M$20:M$26,"N/A",0)</f>
        <v>N/A</v>
      </c>
      <c r="AY32" s="110" t="str">
        <f>_xlfn.XLOOKUP($E32,'Activity 2'!H$20:H$26,'Activity 2'!N$20:N$26,"N/A",0)</f>
        <v>N/A</v>
      </c>
      <c r="AZ32" s="110" t="str">
        <f>_xlfn.XLOOKUP($E32,'Activity 2'!I$20:I$26,'Activity 2'!O$20:O$26,"N/A",0)</f>
        <v>N/A</v>
      </c>
      <c r="BA32" s="110" t="str">
        <f>_xlfn.XLOOKUP($E32,'Activity 2'!J$20:J$26,'Activity 2'!P$20:P$26,"N/A",0)</f>
        <v>N/A</v>
      </c>
      <c r="BB32" s="110" t="str">
        <f>_xlfn.XLOOKUP($E32,'Activity 2'!K$20:K$26,'Activity 2'!Q$20:Q$26,"N/A",0)</f>
        <v>N/A</v>
      </c>
      <c r="BC32" s="110" t="str">
        <f>_xlfn.XLOOKUP($E32,'Activity 2'!L$20:L$26,'Activity 2'!R$20:R$26,"N/A",0)</f>
        <v>N/A</v>
      </c>
      <c r="BD32" s="110" t="str">
        <f>_xlfn.XLOOKUP($E32,'Activity 2'!M$20:M$26,'Activity 2'!S$20:S$26,"N/A",0)</f>
        <v>N/A</v>
      </c>
      <c r="BE32" s="110" t="str">
        <f>_xlfn.XLOOKUP($E32,'Activity 2'!N$20:N$26,'Activity 2'!T$20:T$26,"N/A",0)</f>
        <v>N/A</v>
      </c>
      <c r="BF32" s="110" t="str">
        <f>_xlfn.XLOOKUP($E32,'Activity 2'!O$20:O$26,'Activity 2'!U$20:U$26,"N/A",0)</f>
        <v>N/A</v>
      </c>
      <c r="BG32" s="110" t="str">
        <f>_xlfn.XLOOKUP($E32,'Activity 2'!P$20:P$26,'Activity 2'!V$20:V$26,"N/A",0)</f>
        <v>N/A</v>
      </c>
      <c r="BH32" s="110" t="str">
        <f>_xlfn.XLOOKUP($E32,'Activity 2'!$B$30:$B$36,'Activity 2'!C$30:C$36,"N/A",0,1)</f>
        <v>N/A</v>
      </c>
      <c r="BI32" s="42" t="str">
        <f>_xlfn.XLOOKUP($E32,'Activity 2'!$B$30:$B$36,'Activity 2'!D$30:D$36,"N/A",0,1)</f>
        <v>N/A</v>
      </c>
      <c r="BJ32" s="110" t="str">
        <f>_xlfn.XLOOKUP($E32,'Activity 2'!$B$30:$B$36,'Activity 2'!E$30:E$36,"N/A",0,1)</f>
        <v>N/A</v>
      </c>
      <c r="BK32" s="110" t="str">
        <f>_xlfn.XLOOKUP($E32,'Activity 2'!$B$30:$B$36,'Activity 2'!F$30:F$36,"N/A",0,1)</f>
        <v>N/A</v>
      </c>
      <c r="BL32" s="110" t="str">
        <f>_xlfn.XLOOKUP($E32,'Activity 2'!$B$30:$B$36,'Activity 2'!G$30:G$36,"N/A",0,1)</f>
        <v>N/A</v>
      </c>
      <c r="BM32" s="110" t="str">
        <f>_xlfn.XLOOKUP($E32,'Activity 2'!$B$30:$B$36,'Activity 2'!H$30:H$36,"N/A",0,1)</f>
        <v>N/A</v>
      </c>
      <c r="BN32" s="110" t="str">
        <f>_xlfn.XLOOKUP($E32,'Activity 2'!$B$30:$B$36,'Activity 2'!I$30:I$36,"N/A",0,1)</f>
        <v>N/A</v>
      </c>
      <c r="BO32" s="110" t="str">
        <f>_xlfn.XLOOKUP($E32,'Activity 2'!$B$30:$B$36,'Activity 2'!J$30:J$36,"N/A",0,1)</f>
        <v>N/A</v>
      </c>
      <c r="BP32" s="110" t="str">
        <f>_xlfn.XLOOKUP($E32,'Activity 2'!$B$30:$B$36,'Activity 2'!K$30:K$36,"N/A",0,1)</f>
        <v>N/A</v>
      </c>
      <c r="BQ32" s="110" t="str">
        <f>_xlfn.XLOOKUP($E32,'Activity 2'!$B$30:$B$36,'Activity 2'!L$30:L$36,"N/A",0,1)</f>
        <v>N/A</v>
      </c>
      <c r="BR32" s="110" t="str">
        <f>_xlfn.XLOOKUP($E32,'Activity 2'!$B$30:$B$36,'Activity 2'!M$30:M$36,"N/A",0,1)</f>
        <v>N/A</v>
      </c>
      <c r="BS32" s="110" t="str">
        <f>_xlfn.XLOOKUP($E32,'Activity 2'!$B$30:$B$36,'Activity 2'!O$30:O$36,"N/A",0,1)</f>
        <v>N/A</v>
      </c>
      <c r="BT32" s="110" t="str">
        <f>_xlfn.XLOOKUP($E32,'Activity 2'!$B$30:$B$36,'Activity 2'!Q$30:Q$36,"N/A",0,1)</f>
        <v>N/A</v>
      </c>
      <c r="BU32" s="118"/>
      <c r="BV32" s="277" t="str">
        <f>_xlfn.XLOOKUP($E32,'Activity 3'!$B$20:$B$26,'Activity 3'!K$20:K$26,"N/A",0,1)</f>
        <v>N/A</v>
      </c>
      <c r="BW32" s="277" t="str">
        <f>_xlfn.XLOOKUP($E32,'Activity 3'!$B$20:$B$26,'Activity 3'!L$20:L$26,"N/A",0,1)</f>
        <v>N/A</v>
      </c>
      <c r="BX32" s="277" t="str">
        <f>_xlfn.XLOOKUP($E32,'Activity 3'!$B$20:$B$26,'Activity 3'!M$20:M$26,"N/A",0,1)</f>
        <v>N/A</v>
      </c>
      <c r="BY32" s="277" t="str">
        <f>_xlfn.XLOOKUP($E32,'Activity 3'!$B$20:$B$26,'Activity 3'!N$20:N$26,"N/A",0,1)</f>
        <v>N/A</v>
      </c>
      <c r="BZ32" s="277" t="str">
        <f>_xlfn.XLOOKUP($E32,'Activity 3'!$B$20:$B$26,'Activity 3'!O$20:O$26,"N/A",0,1)</f>
        <v>N/A</v>
      </c>
      <c r="CA32" s="277" t="str">
        <f>_xlfn.XLOOKUP($E32,'Activity 3'!$B$20:$B$26,'Activity 3'!R$20:R$26,"N/A",0,1)</f>
        <v>N/A</v>
      </c>
      <c r="CB32" s="110" t="str">
        <f>_xlfn.XLOOKUP($E32,'Activity 4'!$B$20:$B$26,'Activity 4'!$A$20:$A$26,"No",0,1)</f>
        <v>No</v>
      </c>
      <c r="CC32" s="110" t="str">
        <f>_xlfn.XLOOKUP($E32,'Activity 4'!$B$20:$B$26,'Activity 4'!L$20:L$26,"N/A",0,1)</f>
        <v>N/A</v>
      </c>
      <c r="CD32" s="110" t="str">
        <f>_xlfn.XLOOKUP($E32,'Activity 4'!$B$20:$B$26,'Activity 4'!I$20:I$26,"N/A",0,1)</f>
        <v>N/A</v>
      </c>
      <c r="CE32" s="110" t="str">
        <f>_xlfn.XLOOKUP($E32,'Activity 4'!$B$20:$B$26,'Activity 4'!M$20:M$26,"N/A",0,1)</f>
        <v>N/A</v>
      </c>
      <c r="CF32" s="110" t="str">
        <f>_xlfn.XLOOKUP($E32,'Activity 5'!$B$16:$B$22,'Activity 5'!$A$16:$A$22,"No",0,1)</f>
        <v>No</v>
      </c>
      <c r="CG32" s="110" t="str">
        <f>_xlfn.XLOOKUP($E32,'Activity 5'!$B$16:$B$22,'Activity 5'!J$16:J$22,"N/A",0,1)</f>
        <v>N/A</v>
      </c>
      <c r="CH32" s="110" t="str">
        <f>_xlfn.XLOOKUP($E32,'Activity 5'!$B$16:$B$22,'Activity 5'!K$16:K$22,"N/A",0,1)</f>
        <v>N/A</v>
      </c>
      <c r="CI32" s="110" t="str">
        <f>_xlfn.XLOOKUP($E32,'Activity 5'!$B$16:$B$22,'Activity 5'!N$16:N$22,"N/A",0,1)</f>
        <v>N/A</v>
      </c>
      <c r="CJ32" s="110" t="str">
        <f>_xlfn.XLOOKUP($E32,'Activity 5'!$B$16:$B$22,'Activity 5'!O$16:O$22,"N/A",0,1)</f>
        <v>N/A</v>
      </c>
      <c r="CK32" s="110" t="str">
        <f>_xlfn.XLOOKUP($E32,'Activity 5'!$B$16:$B$22,'Activity 5'!P$16:P$22,"N/A",0,1)</f>
        <v>N/A</v>
      </c>
      <c r="CL32" s="110" t="str">
        <f>_xlfn.XLOOKUP($E32,'Activity 5'!$B$16:$B$22,'Activity 5'!Q$16:Q$22,"N/A",0,1)</f>
        <v>N/A</v>
      </c>
      <c r="CM32" s="110" t="str">
        <f>_xlfn.XLOOKUP($E32,'Activity 5'!$B$16:$B$22,'Activity 5'!R$16:R$22,"N/A",0,1)</f>
        <v>N/A</v>
      </c>
      <c r="CN32" s="110" t="str">
        <f>_xlfn.XLOOKUP($E32,'Activity 6'!$B$21:$B$27,'Activity 6'!A$21:A$27,"No",0,1)</f>
        <v>No</v>
      </c>
      <c r="CO32" s="110" t="str">
        <f>_xlfn.XLOOKUP($E32,'Activity 6'!$B$21:$B$27,'Activity 6'!K$21:K$27,"N/A",0,1)</f>
        <v>N/A</v>
      </c>
      <c r="CP32" s="110" t="str">
        <f>_xlfn.XLOOKUP($E32,'Activity 6'!$B$21:$B$27,'Activity 6'!L$21:L$27,"N/A",0,1)</f>
        <v>N/A</v>
      </c>
      <c r="CQ32" s="110" t="str">
        <f>_xlfn.XLOOKUP($E32,'Activity 6'!$B$21:$B$27,'Activity 6'!M$21:M$27,"N/A",0,1)</f>
        <v>N/A</v>
      </c>
      <c r="CR32" s="110" t="str">
        <f>_xlfn.XLOOKUP($E32,'Activity 6'!$B$21:$B$27,'Activity 6'!N$21:N$27,"N/A",0,1)</f>
        <v>N/A</v>
      </c>
      <c r="CS32" s="110" t="str">
        <f>_xlfn.XLOOKUP($E32,'Activity 6'!$B$21:$B$27,'Activity 6'!O$21:O$27,"N/A",0,1)</f>
        <v>N/A</v>
      </c>
      <c r="CT32" s="110" t="str">
        <f>_xlfn.XLOOKUP($E32,'Activity 6'!$B$21:$B$27,'Activity 6'!P$21:P$27,"N/A",0,1)</f>
        <v>N/A</v>
      </c>
      <c r="CU32" s="110" t="str">
        <f>_xlfn.XLOOKUP($E32,'Activity 6'!$B$21:$B$27,'Activity 6'!Q$21:Q$27,"N/A",0,1)</f>
        <v>N/A</v>
      </c>
      <c r="CV32" s="110" t="str">
        <f>_xlfn.XLOOKUP($E32,'Activity 6'!$B$21:$B$27,'Activity 6'!R$21:R$27,"N/A",0,1)</f>
        <v>N/A</v>
      </c>
      <c r="CW32" s="110" t="str">
        <f>_xlfn.XLOOKUP($E32,'Activity 6'!$B$21:$B$27,'Activity 6'!S$21:S$27,"N/A",0,1)</f>
        <v>N/A</v>
      </c>
      <c r="CX32" s="110" t="str">
        <f>_xlfn.XLOOKUP($E32,'Activity 6'!$B$21:$B$27,'Activity 6'!T$21:T$27,"N/A",0,1)</f>
        <v>N/A</v>
      </c>
      <c r="CY32" s="110" t="str">
        <f>_xlfn.XLOOKUP($E32,'Activity 6'!$B$21:$B$27,'Activity 6'!U$21:U$27,"N/A",0,1)</f>
        <v>N/A</v>
      </c>
      <c r="CZ32" s="110" t="str">
        <f>_xlfn.XLOOKUP($E32,'Activity 6'!$B$36:$B$42,'Activity 6'!C$36:C$42,"N/A",0,1)</f>
        <v>N/A</v>
      </c>
      <c r="DA32" s="110" t="str">
        <f>_xlfn.XLOOKUP($E32,'Activity 6'!$B$36:$B$42,'Activity 6'!D$36:D$42,"N/A",0,1)</f>
        <v>N/A</v>
      </c>
      <c r="DB32" s="110" t="str">
        <f>_xlfn.XLOOKUP($E32,'Activity 6'!$B$36:$B$42,'Activity 6'!E$36:E$42,"N/A",0,1)</f>
        <v>N/A</v>
      </c>
      <c r="DC32" s="110" t="str">
        <f>_xlfn.XLOOKUP($E32,'Activity 6'!$B$36:$B$42,'Activity 6'!F$36:F$42,"N/A",0,1)</f>
        <v>N/A</v>
      </c>
      <c r="DD32" s="110" t="str">
        <f>_xlfn.XLOOKUP($E32,'Activity 6'!$B$36:$B$42,'Activity 6'!G$36:G$42,"N/A",0,1)</f>
        <v>N/A</v>
      </c>
      <c r="DE32" s="110" t="str">
        <f>_xlfn.XLOOKUP($E32,'Activity 6'!$B$36:$B$42,'Activity 6'!H$36:H$42,"N/A",0,1)</f>
        <v>N/A</v>
      </c>
      <c r="DF32" s="110" t="str">
        <f>_xlfn.XLOOKUP($E32,'Activity 6'!$B$36:$B$42,'Activity 6'!I$36:I$42,"N/A",0,1)</f>
        <v>N/A</v>
      </c>
      <c r="DG32" s="110" t="str">
        <f>_xlfn.XLOOKUP($E32,'Activity 6'!$B$36:$B$42,'Activity 6'!J$36:J$42,"N/A",0,1)</f>
        <v>N/A</v>
      </c>
      <c r="DH32" s="110" t="str">
        <f>_xlfn.XLOOKUP($E32,'Activity 6'!$B$36:$B$42,'Activity 6'!K$36:K$42,"N/A",0,1)</f>
        <v>N/A</v>
      </c>
      <c r="DI32" s="110" t="str">
        <f>_xlfn.XLOOKUP($E32,'Activity 6'!$B$36:$B$42,'Activity 6'!L$36:L$42,"N/A",0,1)</f>
        <v>N/A</v>
      </c>
      <c r="DJ32" s="110" t="str">
        <f>_xlfn.XLOOKUP($E32,'Activity 6'!$B$36:$B$42,'Activity 6'!M$36:M$42,"N/A",0,1)</f>
        <v>N/A</v>
      </c>
      <c r="DK32" s="110" t="str">
        <f>_xlfn.XLOOKUP($E32,'Activity 6'!$B$36:$B$42,'Activity 6'!N$36:N$42,"N/A",0,1)</f>
        <v>N/A</v>
      </c>
      <c r="DL32" s="110" t="str">
        <f>_xlfn.XLOOKUP($E32,'Activity 6'!$B$46:$B$52,'Activity 6'!C$46:C$52,"N/A",0,1)</f>
        <v>N/A</v>
      </c>
      <c r="DM32" s="110" t="str">
        <f>_xlfn.XLOOKUP($E32,'Activity 6'!$B$46:$B$52,'Activity 6'!D$46:D$52,"N/A",0,1)</f>
        <v>N/A</v>
      </c>
      <c r="DN32" s="110" t="str">
        <f>_xlfn.XLOOKUP($E32,'Activity 6'!$B$46:$B$52,'Activity 6'!E$46:E$52,"N/A",0,1)</f>
        <v>N/A</v>
      </c>
      <c r="DO32" s="110" t="str">
        <f>_xlfn.XLOOKUP($E32,'Activity 6'!$B$46:$B$52,'Activity 6'!F$46:F$52,"N/A",0,1)</f>
        <v>N/A</v>
      </c>
      <c r="DP32" s="110" t="str">
        <f>_xlfn.XLOOKUP($E32,'Activity 6'!$B$46:$B$52,'Activity 6'!G$46:G$52,"N/A",0,1)</f>
        <v>N/A</v>
      </c>
      <c r="DQ32" s="110" t="str">
        <f>_xlfn.XLOOKUP($E32,'Activity 6'!$B$46:$B$52,'Activity 6'!H$46:H$52,"N/A",0,1)</f>
        <v>N/A</v>
      </c>
      <c r="DR32" s="110" t="str">
        <f>_xlfn.XLOOKUP($E32,'Activity 6'!$B$46:$B$52,'Activity 6'!I$46:I$52,"N/A",0,1)</f>
        <v>N/A</v>
      </c>
      <c r="DS32" s="110" t="str">
        <f>_xlfn.XLOOKUP($E32,'Activity 6'!$B$46:$B$52,'Activity 6'!J$46:J$52,"N/A",0,1)</f>
        <v>N/A</v>
      </c>
      <c r="DT32" s="110" t="str">
        <f>_xlfn.XLOOKUP($E32,'Activity 6'!$B$46:$B$52,'Activity 6'!K$46:K$52,"N/A",0,1)</f>
        <v>N/A</v>
      </c>
      <c r="DU32" s="110" t="str">
        <f>_xlfn.XLOOKUP($E32,'Activity 6'!$B$46:$B$52,'Activity 6'!M$46:M$52,"N/A",0,1)</f>
        <v>N/A</v>
      </c>
      <c r="DV32" s="110" t="str">
        <f>_xlfn.XLOOKUP($E32,'Activity 7'!$B$20:$B$26,'Activity 7'!$A$20:$A$26,"No",0,1)</f>
        <v>No</v>
      </c>
      <c r="DW32" s="110" t="str">
        <f>_xlfn.XLOOKUP($E32,'Activity 7'!$B$20:$B$26,'Activity 7'!M$20:M$26,"N/A",0,1)</f>
        <v>N/A</v>
      </c>
      <c r="DX32" s="110" t="str">
        <f>_xlfn.XLOOKUP($E32,'Activity 7'!$B$20:$B$26,'Activity 7'!K$20:K$26,"N/A",0,1)</f>
        <v>N/A</v>
      </c>
      <c r="DY32" s="110" t="str">
        <f>_xlfn.XLOOKUP($E32,'Activity 7'!$B$20:$B$26,'Activity 7'!N$20:N$26,"N/A",0,1)</f>
        <v>N/A</v>
      </c>
      <c r="DZ32" s="110" t="str">
        <f>_xlfn.XLOOKUP($E32,'Activity 7'!$B$20:$B$26,'Activity 7'!O$20:O$26,"N/A",0,1)</f>
        <v>N/A</v>
      </c>
      <c r="EA32" s="110" t="str">
        <f>_xlfn.XLOOKUP($E32,'Activity 7'!$B$20:$B$26,'Activity 7'!P$20:P$26,"N/A",0,1)</f>
        <v>N/A</v>
      </c>
      <c r="EB32" s="110" t="str">
        <f>_xlfn.XLOOKUP($E32,'Activity 7'!$B$20:$B$26,'Activity 7'!Q$20:Q$26,"N/A",0,1)</f>
        <v>N/A</v>
      </c>
      <c r="EC32" s="110" t="str">
        <f>_xlfn.XLOOKUP($E32,'Activity 7'!$B$20:$B$26,'Activity 7'!R$20:R$26,"N/A",0,1)</f>
        <v>N/A</v>
      </c>
      <c r="ED32" s="110" t="str">
        <f>_xlfn.XLOOKUP($E32,'Activity 7'!$B$20:$B$26,'Activity 7'!S$20:S$26,"N/A",0,1)</f>
        <v>N/A</v>
      </c>
      <c r="EE32" s="110" t="str">
        <f>_xlfn.XLOOKUP($E32,'Activity 7'!$B$20:$B$26,'Activity 7'!T$20:T$26,"N/A",0,1)</f>
        <v>N/A</v>
      </c>
      <c r="EF32" s="110" t="str">
        <f>_xlfn.XLOOKUP($E32,'Activity 7'!$B$20:$B$26,'Activity 7'!U$20:U$26,"N/A",0,1)</f>
        <v>N/A</v>
      </c>
      <c r="EG32" s="110" t="str">
        <f>_xlfn.XLOOKUP($E32,'Activity 7'!$B$20:$B$26,'Activity 7'!V$20:V$26,"N/A",0,1)</f>
        <v>N/A</v>
      </c>
      <c r="EH32" s="110" t="str">
        <f>_xlfn.XLOOKUP($E32,'Activity 7'!$B$30:$B$36,'Activity 7'!E$30:E$36,"N/A",0,1)</f>
        <v>N/A</v>
      </c>
      <c r="EI32" s="110" t="str">
        <f>_xlfn.XLOOKUP($E32,'Activity 7'!$B$30:$B$36,'Activity 7'!G$30:G$36,"N/A",0,1)</f>
        <v>N/A</v>
      </c>
      <c r="EJ32" s="110" t="str">
        <f>_xlfn.XLOOKUP($E32,'Activity 7'!$B$30:$B$36,'Activity 7'!I$30:I$36,"N/A",0,1)</f>
        <v>N/A</v>
      </c>
      <c r="EK32" s="110" t="str">
        <f>_xlfn.XLOOKUP($E32,'Activity 7'!$B$30:$B$36,'Activity 7'!J$30:J$36,"N/A",0,1)</f>
        <v>N/A</v>
      </c>
      <c r="EL32" s="110" t="str">
        <f>_xlfn.XLOOKUP($E32,'Activity 7'!$B$30:$B$36,'Activity 7'!K$30:K$36,"N/A",0,1)</f>
        <v>N/A</v>
      </c>
      <c r="EM32" s="110" t="str">
        <f>_xlfn.XLOOKUP($E32,'Activity 7'!$B$30:$B$36,'Activity 7'!L$30:L$36,"N/A",0,1)</f>
        <v>N/A</v>
      </c>
      <c r="EN32" s="110" t="str">
        <f>_xlfn.XLOOKUP($E32,'Activity 7'!$B$30:$B$36,'Activity 7'!M$30:M$36,"N/A",0,1)</f>
        <v>N/A</v>
      </c>
      <c r="EO32" s="110" t="str">
        <f>_xlfn.XLOOKUP($E32,'Activity 7'!$B$30:$B$36,'Activity 7'!N$30:N$36,"N/A",0,1)</f>
        <v>N/A</v>
      </c>
      <c r="EP32" s="110" t="str">
        <f>_xlfn.XLOOKUP($E32,'Activity 7'!$B$30:$B$36,'Activity 7'!P$30:P$36,"N/A",0,1)</f>
        <v>N/A</v>
      </c>
      <c r="EQ32" s="110" t="str">
        <f>_xlfn.XLOOKUP($E32,'Activity 8'!$B$20:$B$26,'Activity 8'!A$20:A$26,"No",0,1)</f>
        <v>No</v>
      </c>
      <c r="ER32" s="110" t="str">
        <f>_xlfn.XLOOKUP($E32,'Activity 8'!$B$20:$B$26,'Activity 8'!I$20:I$26,"N/A",0,1)</f>
        <v>N/A</v>
      </c>
      <c r="ES32" s="110" t="str">
        <f>_xlfn.XLOOKUP($E32,'Activity 8'!$B$20:$B$26,'Activity 8'!J$20:J$26,"N/A",0,1)</f>
        <v>N/A</v>
      </c>
      <c r="ET32" s="110" t="str">
        <f>_xlfn.XLOOKUP($E32,'Activity 8'!$B$20:$B$26,'Activity 8'!K$20:K$26,"N/A",0,1)</f>
        <v>N/A</v>
      </c>
      <c r="EU32" s="110" t="str">
        <f>_xlfn.XLOOKUP($E32,'Activity 8'!$B$20:$B$26,'Activity 8'!L$20:L$26,"N/A",0,1)</f>
        <v>N/A</v>
      </c>
      <c r="EV32" s="110" t="str">
        <f>_xlfn.XLOOKUP($E32,'Activity 8'!$B$20:$B$26,'Activity 8'!M$20:M$26,"N/A",0,1)</f>
        <v>N/A</v>
      </c>
      <c r="EW32" s="110" t="str">
        <f>_xlfn.XLOOKUP($E32,'Activity 8'!$B$20:$B$26,'Activity 8'!N$20:N$26,"N/A",0,1)</f>
        <v>N/A</v>
      </c>
      <c r="EX32" s="110" t="str">
        <f>_xlfn.XLOOKUP($E32,'Activity 8'!$B$20:$B$26,'Activity 8'!O$20:O$26,"N/A",0,1)</f>
        <v>N/A</v>
      </c>
      <c r="EY32" s="110" t="str">
        <f>_xlfn.XLOOKUP($E32,'Activity 8'!$B$20:$B$26,'Activity 8'!P$20:P$26,"N/A",0,1)</f>
        <v>N/A</v>
      </c>
      <c r="EZ32" s="110" t="str">
        <f>_xlfn.XLOOKUP($E32,'Activity 8'!$B$20:$B$26,'Activity 8'!Q$20:Q$26,"N/A",0,1)</f>
        <v>N/A</v>
      </c>
      <c r="FA32" s="110" t="str">
        <f>_xlfn.XLOOKUP($E32,'Activity 8'!$B$20:$B$26,'Activity 8'!R$20:R$26,"N/A",0,1)</f>
        <v>N/A</v>
      </c>
      <c r="FB32" s="110" t="str">
        <f>_xlfn.XLOOKUP($E32,'Activity 8'!$B$20:$B$26,'Activity 8'!S$20:S$26,"N/A",0,1)</f>
        <v>N/A</v>
      </c>
      <c r="FC32" s="110" t="str">
        <f>_xlfn.XLOOKUP($E32,'Activity 8'!$B$20:$B$26,'Activity 8'!T$20:T$26,"N/A",0,1)</f>
        <v>N/A</v>
      </c>
      <c r="FD32" s="110" t="str">
        <f>_xlfn.XLOOKUP($E32,'Activity 8'!$B$20:$B$26,'Activity 8'!U$20:U$26,"N/A",0,1)</f>
        <v>N/A</v>
      </c>
      <c r="FE32" s="110" t="str">
        <f>_xlfn.XLOOKUP($E32,'Activity 8'!$B$20:$B$26,'Activity 8'!V$20:V$26,"N/A",0,1)</f>
        <v>N/A</v>
      </c>
      <c r="FF32" s="116" t="str">
        <f>_xlfn.XLOOKUP($E32,'Activity 8'!$B$30:$B$36,'Activity 8'!D$30:D$36,"N/A",0,1)</f>
        <v>N/A</v>
      </c>
      <c r="FG32" s="116" t="str">
        <f>_xlfn.XLOOKUP($E32,'Activity 8'!$B$30:$B$36,'Activity 8'!E$30:E$36,"N/A",0,1)</f>
        <v>N/A</v>
      </c>
      <c r="FH32" s="116" t="str">
        <f>_xlfn.XLOOKUP($E32,'Activity 8'!$B$30:$B$36,'Activity 8'!F$30:F$36,"N/A",0,1)</f>
        <v>N/A</v>
      </c>
      <c r="FI32" s="116" t="str">
        <f>_xlfn.XLOOKUP($E32,'Activity 8'!$B$30:$B$36,'Activity 8'!G$30:G$36,"N/A",0,1)</f>
        <v>N/A</v>
      </c>
      <c r="FJ32" s="116" t="str">
        <f>_xlfn.XLOOKUP($E32,'Activity 8'!$B$30:$B$36,'Activity 8'!H$30:H$36,"N/A",0,1)</f>
        <v>N/A</v>
      </c>
      <c r="FK32" s="116" t="str">
        <f>_xlfn.XLOOKUP($E32,'Activity 8'!$B$30:$B$36,'Activity 8'!I$30:I$36,"N/A",0,1)</f>
        <v>N/A</v>
      </c>
      <c r="FL32" s="116" t="str">
        <f>_xlfn.XLOOKUP($E32,'Activity 8'!$B$30:$B$36,'Activity 8'!J$30:J$36,"N/A",0,1)</f>
        <v>N/A</v>
      </c>
      <c r="FM32" s="116" t="str">
        <f>_xlfn.XLOOKUP($E32,'Activity 8'!$B$30:$B$36,'Activity 8'!K$30:K$36,"N/A",0,1)</f>
        <v>N/A</v>
      </c>
      <c r="FN32" s="116" t="str">
        <f>_xlfn.XLOOKUP($E32,'Activity 8'!$B$30:$B$36,'Activity 8'!L$30:L$36,"N/A",0,1)</f>
        <v>N/A</v>
      </c>
      <c r="FO32" s="116" t="str">
        <f>_xlfn.XLOOKUP($E32,'Activity 8'!$B$30:$B$36,'Activity 8'!M$30:M$36,"N/A",0,1)</f>
        <v>N/A</v>
      </c>
      <c r="FP32" s="116" t="str">
        <f>_xlfn.XLOOKUP($E32,'Activity 8'!$B$30:$B$36,'Activity 8'!N$30:N$36,"N/A",0,1)</f>
        <v>N/A</v>
      </c>
      <c r="FQ32" s="116" t="str">
        <f>_xlfn.XLOOKUP($E32,'Activity 8'!$B$30:$B$36,'Activity 8'!P$30:P$36,"N/A",0,1)</f>
        <v>N/A</v>
      </c>
      <c r="FR32" s="110" t="str">
        <f>_xlfn.XLOOKUP(E32,'Activity 9'!$B$20:$B$26,'Activity 9'!$A$20:$A$26,"No",0,1)</f>
        <v>No</v>
      </c>
      <c r="FS32" s="110" t="str">
        <f>_xlfn.XLOOKUP($E32,'Activity 9'!$B$20:$B$26,'Activity 9'!J$20:J$26,"N/A",0,1)</f>
        <v>N/A</v>
      </c>
      <c r="FT32" s="110" t="str">
        <f>_xlfn.XLOOKUP($E32,'Activity 9'!$B$20:$B$26,'Activity 9'!K$20:K$26,"N/A",0,1)</f>
        <v>N/A</v>
      </c>
      <c r="FU32" s="110" t="str">
        <f>_xlfn.XLOOKUP($E32,'Activity 9'!$B$20:$B$26,'Activity 9'!L$20:L$26,"N/A",0,1)</f>
        <v>N/A</v>
      </c>
      <c r="FV32" s="110" t="str">
        <f>_xlfn.XLOOKUP($E32,'Activity 9'!$B$20:$B$26,'Activity 9'!M$20:M$26,"N/A",0,1)</f>
        <v>N/A</v>
      </c>
      <c r="FW32" s="110" t="str">
        <f>_xlfn.XLOOKUP($E32,'Activity 9'!$B$20:$B$26,'Activity 9'!N$20:N$26,"N/A",0,1)</f>
        <v>N/A</v>
      </c>
      <c r="FX32" s="110" t="str">
        <f>_xlfn.XLOOKUP($E32,'Activity 9'!$B$20:$B$26,'Activity 9'!O$20:O$26,"N/A",0,1)</f>
        <v>N/A</v>
      </c>
      <c r="FY32" s="110" t="str">
        <f>_xlfn.XLOOKUP($E32,'Activity 9'!$B$20:$B$26,'Activity 9'!P$20:P$26,"N/A",0,1)</f>
        <v>N/A</v>
      </c>
      <c r="FZ32" s="110" t="str">
        <f>_xlfn.XLOOKUP($E32,'Activity 9'!$B$20:$B$26,'Activity 9'!Q$20:Q$26,"N/A",0,1)</f>
        <v>N/A</v>
      </c>
      <c r="GA32" s="110" t="str">
        <f>_xlfn.XLOOKUP($E32,'Activity 9'!$B$20:$B$26,'Activity 9'!R$20:R$26,"N/A",0,1)</f>
        <v>N/A</v>
      </c>
      <c r="GB32" s="110" t="str">
        <f>_xlfn.XLOOKUP($E32,'Activity 9'!$B$20:$B$26,'Activity 9'!S$20:S$26,"N/A",0,1)</f>
        <v>N/A</v>
      </c>
      <c r="GC32" s="110" t="str">
        <f>_xlfn.XLOOKUP($E32,'Activity 9'!$B$20:$B$26,'Activity 9'!T$20:T$26,"N/A",0,1)</f>
        <v>N/A</v>
      </c>
      <c r="GD32" s="110" t="str">
        <f>_xlfn.XLOOKUP($E32,'Activity 9'!$B$30:$B$36,'Activity 9'!E$30:E$36,"N/A",0,1)</f>
        <v>N/A</v>
      </c>
      <c r="GE32" s="110" t="str">
        <f>_xlfn.XLOOKUP($E32,'Activity 9'!$B$30:$B$36,'Activity 9'!F$30:F$36,"N/A",0,1)</f>
        <v>N/A</v>
      </c>
      <c r="GF32" s="110" t="str">
        <f>_xlfn.XLOOKUP($E32,'Activity 9'!$B$30:$B$36,'Activity 9'!G$30:G$36,"N/A",0,1)</f>
        <v>N/A</v>
      </c>
      <c r="GG32" s="110" t="str">
        <f>_xlfn.XLOOKUP($E32,'Activity 9'!$B$30:$B$36,'Activity 9'!H$30:H$36,"N/A",0,1)</f>
        <v>N/A</v>
      </c>
      <c r="GH32" s="110" t="str">
        <f>_xlfn.XLOOKUP($E32,'Activity 9'!$B$30:$B$36,'Activity 9'!I$30:I$36,"N/A",0,1)</f>
        <v>N/A</v>
      </c>
      <c r="GI32" s="110" t="str">
        <f>_xlfn.XLOOKUP($E32,'Activity 9'!$B$30:$B$36,'Activity 9'!J$30:J$36,"N/A",0,1)</f>
        <v>N/A</v>
      </c>
      <c r="GJ32" s="110" t="str">
        <f>_xlfn.XLOOKUP($E32,'Activity 9'!$B$30:$B$36,'Activity 9'!K$30:K$36,"N/A",0,1)</f>
        <v>N/A</v>
      </c>
      <c r="GK32" s="110" t="str">
        <f>_xlfn.XLOOKUP($E32,'Activity 9'!$B$30:$B$36,'Activity 9'!L$30:L$36,"N/A",0,1)</f>
        <v>N/A</v>
      </c>
      <c r="GL32" s="110" t="str">
        <f>_xlfn.XLOOKUP($E32,'Activity 9'!$B$30:$B$36,'Activity 9'!N$30:N$36,"N/A",0,1)</f>
        <v>N/A</v>
      </c>
      <c r="GM32" s="110" t="str">
        <f>_xlfn.XLOOKUP($E32,'Activity 9'!$B$30:$B$36,'Activity 9'!O$30:O$36,"N/A",0,1)</f>
        <v>N/A</v>
      </c>
      <c r="GN32" s="110" t="str">
        <f>_xlfn.XLOOKUP($E32,'Activity 9'!$B$30:$B$36,'Activity 9'!Q$30:Q$36,"N/A",0,1)</f>
        <v>N/A</v>
      </c>
      <c r="GO32" s="110" t="str">
        <f>_xlfn.XLOOKUP($E32,'Activity 10'!$B$20:$B$26,'Activity 10'!A$20:A$26,"No",0,1)</f>
        <v>No</v>
      </c>
      <c r="GP32" s="110" t="str">
        <f>_xlfn.XLOOKUP($E32,'Activity 10'!$B$20:$B$26,'Activity 10'!J$20:J$26,"N/A",0,1)</f>
        <v>N/A</v>
      </c>
      <c r="GQ32" s="110" t="str">
        <f>_xlfn.XLOOKUP($E32,'Activity 10'!$B$20:$B$26,'Activity 10'!K$20:K$26,"N/A",0,1)</f>
        <v>N/A</v>
      </c>
      <c r="GR32" s="110" t="str">
        <f>_xlfn.XLOOKUP($E32,'Activity 10'!$B$20:$B$26,'Activity 10'!L$20:L$26,"N/A",0,1)</f>
        <v>N/A</v>
      </c>
      <c r="GS32" s="110" t="str">
        <f>_xlfn.XLOOKUP($E32,'Activity 10'!$B$20:$B$26,'Activity 10'!M$20:M$26,"N/A",0,1)</f>
        <v>N/A</v>
      </c>
      <c r="GT32" s="110" t="str">
        <f>_xlfn.XLOOKUP($E32,'Activity 10'!$B$20:$B$26,'Activity 10'!N$20:N$26,"N/A",0,1)</f>
        <v>N/A</v>
      </c>
      <c r="GU32" s="110" t="str">
        <f>_xlfn.XLOOKUP($E32,'Activity 10'!$B$20:$B$26,'Activity 10'!O$20:O$26,"N/A",0,1)</f>
        <v>N/A</v>
      </c>
      <c r="GV32" s="110" t="str">
        <f>_xlfn.XLOOKUP($E32,'Activity 10'!$B$20:$B$26,'Activity 10'!P$20:P$26,"N/A",0,1)</f>
        <v>N/A</v>
      </c>
      <c r="GW32" s="110" t="str">
        <f>_xlfn.XLOOKUP($E32,'Activity 10'!$B$20:$B$26,'Activity 10'!Q$20:Q$26,"N/A",0,1)</f>
        <v>N/A</v>
      </c>
      <c r="GX32" s="110" t="str">
        <f>_xlfn.XLOOKUP($E32,'Activity 10'!$B$20:$B$26,'Activity 10'!R$20:R$26,"N/A",0,1)</f>
        <v>N/A</v>
      </c>
      <c r="GY32" s="110" t="str">
        <f>_xlfn.XLOOKUP($E32,'Activity 10'!$B$20:$B$26,'Activity 10'!S$20:S$26,"N/A",0,1)</f>
        <v>N/A</v>
      </c>
      <c r="GZ32" s="110" t="str">
        <f>_xlfn.XLOOKUP($E32,'Activity 10'!$B$20:$B$26,'Activity 10'!T$20:T$26,"N/A",0,1)</f>
        <v>N/A</v>
      </c>
      <c r="HA32" s="110" t="str">
        <f>_xlfn.XLOOKUP($E32,'Activity 10'!$B$20:$B$26,'Activity 10'!U$20:U$26,"N/A",0,1)</f>
        <v>N/A</v>
      </c>
      <c r="HB32" s="110" t="str">
        <f>_xlfn.XLOOKUP($E32,'Activity 10'!$B$20:$B$26,'Activity 10'!V$20:V$26,"N/A",0,1)</f>
        <v>N/A</v>
      </c>
      <c r="HC32" s="110" t="str">
        <f>_xlfn.XLOOKUP($E32,'Activity 10'!$B$30:$B$36,'Activity 10'!E$30:E$36,"N/A",0,1)</f>
        <v>N/A</v>
      </c>
      <c r="HD32" s="110" t="str">
        <f>_xlfn.XLOOKUP($E32,'Activity 10'!$B$30:$B$36,'Activity 10'!F$30:F$36,"N/A",0,1)</f>
        <v>N/A</v>
      </c>
      <c r="HE32" s="110" t="str">
        <f>_xlfn.XLOOKUP($E32,'Activity 10'!$B$30:$B$36,'Activity 10'!G$30:G$36,"N/A",0,1)</f>
        <v>N/A</v>
      </c>
      <c r="HF32" s="110" t="str">
        <f>_xlfn.XLOOKUP($E32,'Activity 10'!$B$30:$B$36,'Activity 10'!H$30:H$36,"N/A",0,1)</f>
        <v>N/A</v>
      </c>
      <c r="HG32" s="110" t="str">
        <f>_xlfn.XLOOKUP($E32,'Activity 10'!$B$30:$B$36,'Activity 10'!I$30:I$36,"N/A",0,1)</f>
        <v>N/A</v>
      </c>
      <c r="HH32" s="110" t="str">
        <f>_xlfn.XLOOKUP($E32,'Activity 10'!$B$30:$B$36,'Activity 10'!J$30:J$36,"N/A",0,1)</f>
        <v>N/A</v>
      </c>
      <c r="HI32" s="110" t="str">
        <f>_xlfn.XLOOKUP($E32,'Activity 10'!$B$30:$B$36,'Activity 10'!K$30:K$36,"N/A",0,1)</f>
        <v>N/A</v>
      </c>
      <c r="HJ32" s="110" t="str">
        <f>_xlfn.XLOOKUP($E32,'Activity 10'!$B$30:$B$36,'Activity 10'!L$30:L$36,"N/A",0,1)</f>
        <v>N/A</v>
      </c>
      <c r="HK32" s="110" t="str">
        <f>_xlfn.XLOOKUP($E32,'Activity 10'!$B$30:$B$36,'Activity 10'!M$30:M$36,"N/A",0,1)</f>
        <v>N/A</v>
      </c>
      <c r="HL32" s="110" t="str">
        <f>_xlfn.XLOOKUP($E32,'Activity 10'!$B$30:$B$36,'Activity 10'!N$30:N$36,"N/A",0,1)</f>
        <v>N/A</v>
      </c>
      <c r="HM32" s="110" t="str">
        <f>_xlfn.XLOOKUP($E32,'Activity 10'!$B$30:$B$36,'Activity 10'!P$30:P$36,"N/A",0,1)</f>
        <v>N/A</v>
      </c>
      <c r="HN32" s="110" t="str">
        <f>_xlfn.XLOOKUP($E32,'Competitive Activity 1'!B$18:B$24,'Competitive Activity 1'!A$18:A$24,"No",0,1)</f>
        <v>No</v>
      </c>
      <c r="HO32" s="110" t="str">
        <f>_xlfn.XLOOKUP($E32,'Competitive Activity 1'!$B$18:$B$24,'Competitive Activity 1'!H$18:H$24,"N/A",0,1)</f>
        <v>N/A</v>
      </c>
      <c r="HP32" s="110" t="str">
        <f>_xlfn.XLOOKUP($E32,'Competitive Activity 1'!$B$18:$B$24,'Competitive Activity 1'!I$18:I$24,"N/A",0,1)</f>
        <v>N/A</v>
      </c>
      <c r="HQ32" s="110" t="str">
        <f>_xlfn.XLOOKUP($E32,'Competitive Activity 1'!$B$18:$B$24,'Competitive Activity 1'!J$18:J$24,"N/A",0,1)</f>
        <v>N/A</v>
      </c>
      <c r="HR32" s="110" t="str">
        <f>_xlfn.XLOOKUP($E32,'Competitive Activity 1'!$B$18:$B$24,'Competitive Activity 1'!K$18:K$24,"N/A",0,1)</f>
        <v>N/A</v>
      </c>
      <c r="HS32" s="110" t="str">
        <f>_xlfn.XLOOKUP($E32,'Competitive Activity 1'!$B$18:$B$24,'Competitive Activity 1'!L$18:L$24,"N/A",0,1)</f>
        <v>N/A</v>
      </c>
      <c r="HT32" s="110" t="str">
        <f>_xlfn.XLOOKUP($E32,'Competitive Activity 1'!$B$18:$B$24,'Competitive Activity 1'!M$18:M$24,"N/A",0,1)</f>
        <v>N/A</v>
      </c>
      <c r="HU32" s="110" t="str">
        <f>_xlfn.XLOOKUP($E32,'Competitive Activity 1'!$B$18:$B$24,'Competitive Activity 1'!N$18:N$24,"N/A",0,1)</f>
        <v>N/A</v>
      </c>
      <c r="HV32" s="110" t="str">
        <f>_xlfn.XLOOKUP($E32,'Competitive Activity 1'!$B$18:$B$24,'Competitive Activity 1'!O$18:O$24,"N/A",0,1)</f>
        <v>N/A</v>
      </c>
      <c r="HW32" s="110" t="str">
        <f>_xlfn.XLOOKUP($E32,'Competitive Activity 1'!$B$18:$B$24,'Competitive Activity 1'!P$18:P$24,"N/A",0,1)</f>
        <v>N/A</v>
      </c>
      <c r="HX32" s="110" t="str">
        <f>_xlfn.XLOOKUP($E32,'Competitive Activity 1'!$B$18:$B$24,'Competitive Activity 1'!Q$18:Q$24,"N/A",0,1)</f>
        <v>N/A</v>
      </c>
      <c r="HY32" s="110" t="str">
        <f>_xlfn.XLOOKUP($E32,'Competitive Activity 1'!$B$18:$B$24,'Competitive Activity 1'!R$18:R$24,"N/A",0,1)</f>
        <v>N/A</v>
      </c>
      <c r="HZ32" s="110" t="str">
        <f>_xlfn.XLOOKUP($E32,'Competitive Activity 1'!$B$18:$B$24,'Competitive Activity 1'!S$18:S$24,"N/A",0,1)</f>
        <v>N/A</v>
      </c>
      <c r="IA32" s="110" t="str">
        <f>_xlfn.XLOOKUP($E32,'Competitive Activity 1'!$B$18:$B$24,'Competitive Activity 1'!T$18:T$24,"N/A",0,1)</f>
        <v>N/A</v>
      </c>
      <c r="IB32" s="110" t="str">
        <f>_xlfn.XLOOKUP($E32,'Competitive Activity 1'!$B$18:$B$24,'Competitive Activity 1'!U$18:U$24,"N/A",0,1)</f>
        <v>N/A</v>
      </c>
      <c r="IC32" s="110" t="str">
        <f>_xlfn.XLOOKUP($E32,'Competitive Activity 1'!$B$28:$B$34,'Competitive Activity 1'!C$28:C$34,"N/A",0,1)</f>
        <v>N/A</v>
      </c>
      <c r="ID32" s="110" t="str">
        <f>_xlfn.XLOOKUP($E32,'Competitive Activity 1'!$B$28:$B$34,'Competitive Activity 1'!D$28:D$34,"N/A",0,1)</f>
        <v>N/A</v>
      </c>
      <c r="IE32" s="110" t="str">
        <f>_xlfn.XLOOKUP($E32,'Competitive Activity 1'!$B$28:$B$34,'Competitive Activity 1'!E$28:E$34,"N/A",0,1)</f>
        <v>N/A</v>
      </c>
      <c r="IF32" s="110" t="str">
        <f>_xlfn.XLOOKUP($E32,'Competitive Activity 1'!$B$28:$B$34,'Competitive Activity 1'!F$28:F$34,"N/A",0,1)</f>
        <v>N/A</v>
      </c>
      <c r="IG32" s="110" t="str">
        <f>_xlfn.XLOOKUP($E32,'Competitive Activity 1'!$B$28:$B$34,'Competitive Activity 1'!G$28:G$34,"N/A",0,1)</f>
        <v>N/A</v>
      </c>
      <c r="IH32" s="110" t="str">
        <f>_xlfn.XLOOKUP($E32,'Competitive Activity 1'!$B$28:$B$34,'Competitive Activity 1'!H$28:H$34,"N/A",0,1)</f>
        <v>N/A</v>
      </c>
      <c r="II32" s="110" t="str">
        <f>_xlfn.XLOOKUP($E32,'Competitive Activity 1'!$B$28:$B$34,'Competitive Activity 1'!I$28:I$34,"N/A",0,1)</f>
        <v>N/A</v>
      </c>
      <c r="IJ32" s="110" t="str">
        <f>_xlfn.XLOOKUP($E32,'Competitive Activity 1'!$B$28:$B$34,'Competitive Activity 1'!J$28:J$34,"N/A",0,1)</f>
        <v>N/A</v>
      </c>
      <c r="IK32" s="110" t="str">
        <f>_xlfn.XLOOKUP($E32,'Competitive Activity 1'!$B$28:$B$34,'Competitive Activity 1'!K$28:K$34,"N/A",0,1)</f>
        <v>N/A</v>
      </c>
      <c r="IL32" s="110" t="str">
        <f>_xlfn.XLOOKUP($E32,'Competitive Activity 1'!$B$28:$B$34,'Competitive Activity 1'!M$28:M$34,"N/A",0,1)</f>
        <v>N/A</v>
      </c>
      <c r="IM32" s="110" t="str">
        <f>_xlfn.XLOOKUP($E32,'Competitive Activity 1'!$B$28:$B$34,'Competitive Activity 1'!N$28:N$34,"N/A",0,1)</f>
        <v>N/A</v>
      </c>
      <c r="IN32" s="110" t="str">
        <f>_xlfn.XLOOKUP($E32,'Competitive Activity 1'!$B$28:$B$34,'Competitive Activity 1'!P$28:P$34,"N/A",0,1)</f>
        <v>N/A</v>
      </c>
      <c r="IO32" s="110" t="str">
        <f>_xlfn.XLOOKUP($E32,'Competitive Activity 2'!$B$20:$B$26,'Competitive Activity 2'!A$20:A$26,"No",0)</f>
        <v>No</v>
      </c>
      <c r="IP32" s="110" t="str">
        <f>_xlfn.XLOOKUP($E32,'Competitive Activity 2'!$B$20:$B$26,'Competitive Activity 2'!L$20:L$26,"N/A",0)</f>
        <v>N/A</v>
      </c>
      <c r="IQ32" s="110" t="str">
        <f>_xlfn.XLOOKUP($E32,'Competitive Activity 2'!$B$20:$B$26,'Competitive Activity 2'!M$20:M$26,"N/A",0)</f>
        <v>N/A</v>
      </c>
      <c r="IR32" s="110" t="str">
        <f>_xlfn.XLOOKUP($E32,'Competitive Activity 2'!$B$20:$B$26,'Competitive Activity 2'!N$20:N$26,"N/A",0)</f>
        <v>N/A</v>
      </c>
      <c r="IS32" s="110" t="str">
        <f>_xlfn.XLOOKUP($E32,'Competitive Activity 2'!$B$20:$B$26,'Competitive Activity 2'!O$20:O$26,"N/A",0)</f>
        <v>N/A</v>
      </c>
      <c r="IT32" s="110" t="str">
        <f>_xlfn.XLOOKUP($E32,'Competitive Activity 2'!$B$20:$B$26,'Competitive Activity 2'!P$20:P$26,"N/A",0)</f>
        <v>N/A</v>
      </c>
      <c r="IU32" s="110" t="str">
        <f>_xlfn.XLOOKUP($E32,'Competitive Activity 2'!$B$20:$B$26,'Competitive Activity 2'!Q$20:Q$26,"N/A",0)</f>
        <v>N/A</v>
      </c>
      <c r="IV32" s="110" t="str">
        <f>_xlfn.XLOOKUP($E32,'Competitive Activity 2'!$B$20:$B$26,'Competitive Activity 2'!R$20:R$26,"N/A",0)</f>
        <v>N/A</v>
      </c>
      <c r="IW32" s="110" t="str">
        <f>_xlfn.XLOOKUP($E32,'Competitive Activity 2'!$B$20:$B$26,'Competitive Activity 2'!S$20:S$26,"N/A",0)</f>
        <v>N/A</v>
      </c>
      <c r="IX32" s="110" t="str">
        <f>_xlfn.XLOOKUP($E32,'Competitive Activity 2'!$B$20:$B$26,'Competitive Activity 2'!T$20:T$26,"N/A",0)</f>
        <v>N/A</v>
      </c>
      <c r="IY32" s="110" t="str">
        <f>_xlfn.XLOOKUP($E32,'Competitive Activity 2'!$B$20:$B$26,'Competitive Activity 2'!U$20:U$26,"N/A",0)</f>
        <v>N/A</v>
      </c>
      <c r="IZ32" s="110" t="str">
        <f>_xlfn.XLOOKUP($E32,'Competitive Activity 2'!$B$30:$B$36,'Competitive Activity 2'!D$30:D$36,"N/A",0)</f>
        <v>N/A</v>
      </c>
      <c r="JA32" s="110" t="str">
        <f>_xlfn.XLOOKUP($E32,'Competitive Activity 2'!$B$30:$B$36,'Competitive Activity 2'!E$30:E$36,"N/A",0)</f>
        <v>N/A</v>
      </c>
      <c r="JB32" s="110" t="str">
        <f>_xlfn.XLOOKUP($E32,'Competitive Activity 2'!$B$30:$B$36,'Competitive Activity 2'!F$30:F$36,"N/A",0)</f>
        <v>N/A</v>
      </c>
      <c r="JC32" s="110" t="str">
        <f>_xlfn.XLOOKUP($E32,'Competitive Activity 2'!$B$30:$B$36,'Competitive Activity 2'!G$30:G$36,"N/A",0)</f>
        <v>N/A</v>
      </c>
      <c r="JD32" s="110" t="str">
        <f>_xlfn.XLOOKUP($E32,'Competitive Activity 2'!$B$30:$B$36,'Competitive Activity 2'!H$30:H$36,"N/A",0)</f>
        <v>N/A</v>
      </c>
      <c r="JE32" s="110" t="str">
        <f>_xlfn.XLOOKUP($E32,'Competitive Activity 2'!$B$30:$B$36,'Competitive Activity 2'!I$30:I$36,"N/A",0)</f>
        <v>N/A</v>
      </c>
      <c r="JF32" s="110" t="str">
        <f>_xlfn.XLOOKUP($E32,'Competitive Activity 2'!$B$30:$B$36,'Competitive Activity 2'!J$30:J$36,"N/A",0)</f>
        <v>N/A</v>
      </c>
      <c r="JG32" s="110" t="str">
        <f>_xlfn.XLOOKUP($E32,'Competitive Activity 2'!$B$30:$B$36,'Competitive Activity 2'!K$30:K$36,"N/A",0)</f>
        <v>N/A</v>
      </c>
      <c r="JH32" s="110" t="str">
        <f>_xlfn.XLOOKUP($E32,'Competitive Activity 2'!$B$30:$B$36,'Competitive Activity 2'!L$30:L$36,"N/A",0)</f>
        <v>N/A</v>
      </c>
      <c r="JI32" s="110" t="str">
        <f>_xlfn.XLOOKUP($E32,'Competitive Activity 2'!$B$30:$B$36,'Competitive Activity 2'!M$30:M$36,"N/A",0)</f>
        <v>N/A</v>
      </c>
      <c r="JJ32" s="110" t="str">
        <f>_xlfn.XLOOKUP($E32,'Competitive Activity 2'!$B$30:$B$36,'Competitive Activity 2'!N$30:N$36,"N/A",0)</f>
        <v>N/A</v>
      </c>
      <c r="JK32" s="110" t="str">
        <f>_xlfn.XLOOKUP($E32,'Competitive Activity 2'!$B$40:$B$46,'Competitive Activity 2'!D$40:D$46,"N/A",0)</f>
        <v>N/A</v>
      </c>
      <c r="JL32" s="110" t="str">
        <f>_xlfn.XLOOKUP($E32,'Competitive Activity 2'!$B$40:$B$46,'Competitive Activity 2'!E$40:E$46,"N/A",0)</f>
        <v>N/A</v>
      </c>
      <c r="JM32" s="110" t="str">
        <f>_xlfn.XLOOKUP($E32,'Competitive Activity 2'!$B$40:$B$46,'Competitive Activity 2'!F$40:F$46,"N/A",0)</f>
        <v>N/A</v>
      </c>
      <c r="JN32" s="110" t="str">
        <f>_xlfn.XLOOKUP($E32,'Competitive Activity 2'!$B$40:$B$46,'Competitive Activity 2'!G$40:G$46,"N/A",0)</f>
        <v>N/A</v>
      </c>
      <c r="JO32" s="110" t="str">
        <f>_xlfn.XLOOKUP($E32,'Competitive Activity 2'!$B$40:$B$46,'Competitive Activity 2'!H$40:H$46,"N/A",0)</f>
        <v>N/A</v>
      </c>
      <c r="JP32" s="110" t="str">
        <f>_xlfn.XLOOKUP($E32,'Competitive Activity 2'!$B$40:$B$46,'Competitive Activity 2'!I$40:I$46,"N/A",0)</f>
        <v>N/A</v>
      </c>
      <c r="JQ32" s="110" t="str">
        <f>_xlfn.XLOOKUP($E32,'Competitive Activity 2'!$B$40:$B$46,'Competitive Activity 2'!J$40:J$46,"N/A",0)</f>
        <v>N/A</v>
      </c>
      <c r="JR32" s="110" t="str">
        <f>_xlfn.XLOOKUP($E32,'Competitive Activity 2'!$B$40:$B$46,'Competitive Activity 2'!K$40:K$46,"N/A",0)</f>
        <v>N/A</v>
      </c>
      <c r="JS32" s="110" t="str">
        <f>_xlfn.XLOOKUP($E32,'Competitive Activity 2'!$B$40:$B$46,'Competitive Activity 2'!M$40:M$46,"N/A",0)</f>
        <v>N/A</v>
      </c>
    </row>
    <row r="33" spans="1:279" s="117" customFormat="1" ht="50.15" customHeight="1" x14ac:dyDescent="0.35">
      <c r="A33" s="110" t="str">
        <f>'1-Cover Sheet'!$C$9</f>
        <v>Select One</v>
      </c>
      <c r="B33" s="110" t="str">
        <f>'1-Cover Sheet'!$F$9</f>
        <v>N/A</v>
      </c>
      <c r="C33" s="110">
        <f>'Summary Sheet'!$D$8</f>
        <v>0</v>
      </c>
      <c r="D33" s="110">
        <f>'Summary Sheet'!$D$10</f>
        <v>0</v>
      </c>
      <c r="E33" s="56">
        <f>'Drop Down Box'!B135</f>
        <v>0</v>
      </c>
      <c r="F33" s="56">
        <f>'Drop Down Box'!C135</f>
        <v>0</v>
      </c>
      <c r="G33" s="56" t="str">
        <f>'Drop Down Box'!D135</f>
        <v>Select One</v>
      </c>
      <c r="H33" s="56" t="str">
        <f>_xlfn.XLOOKUP(E33,'Drop Down Box'!$B$104:$B$187,'Drop Down Box'!$A$104:$A$187,"Unknown",0)</f>
        <v>Activity 1</v>
      </c>
      <c r="I33" s="112" t="str">
        <f>_xlfn.XLOOKUP($E33,'Activity 5'!$B$16:$B$22,'Activity 5'!$L$16:$L$22,"N/A",0)</f>
        <v>N/A</v>
      </c>
      <c r="J33" s="113" t="str">
        <f>_xlfn.XLOOKUP($E33,'Activity 5'!$B$16:$B$22,'Activity 5'!$M$16:$M$22,"N/A",0)</f>
        <v>N/A</v>
      </c>
      <c r="K33" s="112" t="str">
        <f>_xlfn.XLOOKUP($E33,'Activity 5'!$B$16:$B$22,'Activity 5'!$G$16:$G$22,"N/A",0)</f>
        <v>N/A</v>
      </c>
      <c r="L33" s="113" t="str">
        <f>_xlfn.XLOOKUP($E33,'Activity 5'!$B$16:$B$22,'Activity 5'!$H$16:$H$22,"N/A",0)</f>
        <v>N/A</v>
      </c>
      <c r="M33" s="124" t="str">
        <f>_xlfn.XLOOKUP($E33,'Activity 5'!$B$16:$B$22,'Activity 5'!I$16:I$22,"N/A",0)</f>
        <v>N/A</v>
      </c>
      <c r="N33" s="110" t="str">
        <f>_xlfn.XLOOKUP($E33,'Activity 1'!$B$17:$B$23,'Activity 1'!$A$17:$A$23,"No",0,1)</f>
        <v>No</v>
      </c>
      <c r="O33" s="110" t="str">
        <f>_xlfn.XLOOKUP($E33,'Activity 1'!$B$17:$B$23,'Activity 1'!$H$17:$H$23,"N/A",0,1)</f>
        <v>N/A</v>
      </c>
      <c r="P33" s="110" t="str">
        <f>_xlfn.XLOOKUP($E33,'Activity 1'!$B$17:$B$23,'Activity 1'!I$17:I$23,"N/A",0,1)</f>
        <v>N/A</v>
      </c>
      <c r="Q33" s="115" t="str">
        <f>_xlfn.XLOOKUP($E33,'Activity 1'!$B$17:$B$23,'Activity 1'!J$17:J$23,"N/A",0,1)</f>
        <v>N/A</v>
      </c>
      <c r="R33" s="115" t="str">
        <f>_xlfn.XLOOKUP($E33,'Activity 1'!$B$17:$B$23,'Activity 1'!K$17:K$23,"N/A",0,1)</f>
        <v>N/A</v>
      </c>
      <c r="S33" s="115" t="str">
        <f>_xlfn.XLOOKUP($E33,'Activity 1'!$B$17:$B$23,'Activity 1'!L$17:L$23,"N/A",0,1)</f>
        <v>N/A</v>
      </c>
      <c r="T33" s="115" t="str">
        <f>_xlfn.XLOOKUP($E33,'Activity 1'!$B$17:$B$23,'Activity 1'!M$17:M$23,"N/A",0,1)</f>
        <v>N/A</v>
      </c>
      <c r="U33" s="115" t="str">
        <f>_xlfn.XLOOKUP($E33,'Activity 1'!$B$17:$B$23,'Activity 1'!N$17:N$23,"N/A",0,1)</f>
        <v>N/A</v>
      </c>
      <c r="V33" s="115">
        <f t="shared" si="1"/>
        <v>0</v>
      </c>
      <c r="W33" s="110" t="str">
        <f>_xlfn.XLOOKUP($E33,'Activity 1'!$B$17:$B$23,'Activity 1'!O$17:O$23,"N/A",0,1)</f>
        <v>N/A</v>
      </c>
      <c r="X33" s="110" t="str">
        <f>_xlfn.XLOOKUP($E33,'Activity 1'!$B$17:$B$23,'Activity 1'!P$17:P$23,"N/A",0,1)</f>
        <v>N/A</v>
      </c>
      <c r="Y33" s="110" t="str">
        <f>_xlfn.XLOOKUP($E33,'Activity 1'!$B$17:$B$23,'Activity 1'!Q$17:Q$23,"N/A",0,1)</f>
        <v>N/A</v>
      </c>
      <c r="Z33" s="110" t="str">
        <f>_xlfn.XLOOKUP($E33,'Activity 1'!$B$17:$B$23,'Activity 1'!R$17:R$23,"N/A",0,1)</f>
        <v>N/A</v>
      </c>
      <c r="AA33" s="110" t="str">
        <f>_xlfn.XLOOKUP($E33,'Activity 1'!$B$17:$B$23,'Activity 1'!S$17:S$23,"N/A",0,1)</f>
        <v>N/A</v>
      </c>
      <c r="AB33" s="110" t="str">
        <f>_xlfn.XLOOKUP($E33,'Activity 1'!$B$17:$B$23,'Activity 1'!T$17:T$23,"N/A",0,1)</f>
        <v>N/A</v>
      </c>
      <c r="AC33" s="110" t="str">
        <f>_xlfn.XLOOKUP($E33,'Activity 1'!$B$17:$B$23,'Activity 1'!U$17:U$23,"N/A",0,1)</f>
        <v>N/A</v>
      </c>
      <c r="AD33" s="110" t="str">
        <f>_xlfn.XLOOKUP($E33,'Activity 1'!$B$17:$B$23,'Activity 1'!V$17:V$23,"N/A",0,1)</f>
        <v>N/A</v>
      </c>
      <c r="AE33" s="110" t="str">
        <f>_xlfn.XLOOKUP($E33,'Activity 1'!$B$27:$B$33,'Activity 1'!C$27:C$33,"N/A",0,1)</f>
        <v>N/A</v>
      </c>
      <c r="AF33" s="110" t="str">
        <f>_xlfn.XLOOKUP($E33,'Activity 1'!$B$27:$B$33,'Activity 1'!D$27:D$33,"N/A",0,1)</f>
        <v>N/A</v>
      </c>
      <c r="AG33" s="110" t="str">
        <f>_xlfn.XLOOKUP($E33,'Activity 1'!$B$27:$B$33,'Activity 1'!E$27:E$33,"N/A",0,1)</f>
        <v>N/A</v>
      </c>
      <c r="AH33" s="110" t="str">
        <f>_xlfn.XLOOKUP($E33,'Activity 1'!$B$27:$B$33,'Activity 1'!F$27:F$33,"N/A",0,1)</f>
        <v>N/A</v>
      </c>
      <c r="AI33" s="110" t="str">
        <f>_xlfn.XLOOKUP($E33,'Activity 1'!$B$27:$B$33,'Activity 1'!G$27:G$33,"N/A",0,1)</f>
        <v>N/A</v>
      </c>
      <c r="AJ33" s="110" t="str">
        <f>_xlfn.XLOOKUP($E33,'Activity 1'!$B$27:$B$33,'Activity 1'!H$27:H$33,"N/A",0,1)</f>
        <v>N/A</v>
      </c>
      <c r="AK33" s="110" t="str">
        <f>_xlfn.XLOOKUP($E33,'Activity 1'!$B$27:$B$33,'Activity 1'!I$27:I$33,"N/A",0,1)</f>
        <v>N/A</v>
      </c>
      <c r="AL33" s="110" t="str">
        <f>_xlfn.XLOOKUP($E33,'Activity 1'!$B$27:$B$33,'Activity 1'!J$27:J$33,"N/A",0,1)</f>
        <v>N/A</v>
      </c>
      <c r="AM33" s="110" t="str">
        <f>_xlfn.XLOOKUP($E33,'Activity 1'!$B$27:$B$33,'Activity 1'!K$27:K$33,"N/A",0,1)</f>
        <v>N/A</v>
      </c>
      <c r="AN33" s="110" t="str">
        <f>_xlfn.XLOOKUP($E33,'Activity 1'!$B$27:$B$33,'Activity 1'!L$27:L$33,"N/A",0,1)</f>
        <v>N/A</v>
      </c>
      <c r="AO33" s="110" t="str">
        <f>_xlfn.XLOOKUP($E33,'Activity 1'!$B$27:$B$33,'Activity 1'!M$27:M$33,"N/A",0,1)</f>
        <v>N/A</v>
      </c>
      <c r="AP33" s="110" t="str">
        <f>_xlfn.XLOOKUP($E33,'Activity 1'!$B$27:$B$33,'Activity 1'!O$27:O$33,"N/A",0,1)</f>
        <v>N/A</v>
      </c>
      <c r="AQ33" s="110" t="str">
        <f>_xlfn.XLOOKUP($E33,'Activity 1'!$B$27:$B$33,'Activity 1'!Q$27:Q$33,"N/A",0,1)</f>
        <v>N/A</v>
      </c>
      <c r="AR33" s="110" t="str">
        <f>_xlfn.XLOOKUP($E33,'Activity 2'!$B$20:$B$26,'Activity 2'!$A$20:$A$26,"No",0,1)</f>
        <v>No</v>
      </c>
      <c r="AS33" s="110" t="str">
        <f>_xlfn.XLOOKUP($E33,'Activity 2'!B$20:B$26,'Activity 2'!H$20:H$26,"N/A",0)</f>
        <v>N/A</v>
      </c>
      <c r="AT33" s="110" t="str">
        <f>_xlfn.XLOOKUP($E33,'Activity 2'!C$20:C$26,'Activity 2'!I$20:I$26,"N/A",0)</f>
        <v>N/A</v>
      </c>
      <c r="AU33" s="110" t="str">
        <f>_xlfn.XLOOKUP($E33,'Activity 2'!D$20:D$26,'Activity 2'!J$20:J$26,"N/A",0)</f>
        <v>N/A</v>
      </c>
      <c r="AV33" s="110" t="str">
        <f>_xlfn.XLOOKUP($E33,'Activity 2'!E$20:E$26,'Activity 2'!K$20:K$26,"N/A",0)</f>
        <v>N/A</v>
      </c>
      <c r="AW33" s="110" t="str">
        <f>_xlfn.XLOOKUP($E33,'Activity 2'!F$20:F$26,'Activity 2'!L$20:L$26,"N/A",0)</f>
        <v>N/A</v>
      </c>
      <c r="AX33" s="110" t="str">
        <f>_xlfn.XLOOKUP($E33,'Activity 2'!G$20:G$26,'Activity 2'!M$20:M$26,"N/A",0)</f>
        <v>N/A</v>
      </c>
      <c r="AY33" s="110" t="str">
        <f>_xlfn.XLOOKUP($E33,'Activity 2'!H$20:H$26,'Activity 2'!N$20:N$26,"N/A",0)</f>
        <v>N/A</v>
      </c>
      <c r="AZ33" s="110" t="str">
        <f>_xlfn.XLOOKUP($E33,'Activity 2'!I$20:I$26,'Activity 2'!O$20:O$26,"N/A",0)</f>
        <v>N/A</v>
      </c>
      <c r="BA33" s="110" t="str">
        <f>_xlfn.XLOOKUP($E33,'Activity 2'!J$20:J$26,'Activity 2'!P$20:P$26,"N/A",0)</f>
        <v>N/A</v>
      </c>
      <c r="BB33" s="110" t="str">
        <f>_xlfn.XLOOKUP($E33,'Activity 2'!K$20:K$26,'Activity 2'!Q$20:Q$26,"N/A",0)</f>
        <v>N/A</v>
      </c>
      <c r="BC33" s="110" t="str">
        <f>_xlfn.XLOOKUP($E33,'Activity 2'!L$20:L$26,'Activity 2'!R$20:R$26,"N/A",0)</f>
        <v>N/A</v>
      </c>
      <c r="BD33" s="110" t="str">
        <f>_xlfn.XLOOKUP($E33,'Activity 2'!M$20:M$26,'Activity 2'!S$20:S$26,"N/A",0)</f>
        <v>N/A</v>
      </c>
      <c r="BE33" s="110" t="str">
        <f>_xlfn.XLOOKUP($E33,'Activity 2'!N$20:N$26,'Activity 2'!T$20:T$26,"N/A",0)</f>
        <v>N/A</v>
      </c>
      <c r="BF33" s="110" t="str">
        <f>_xlfn.XLOOKUP($E33,'Activity 2'!O$20:O$26,'Activity 2'!U$20:U$26,"N/A",0)</f>
        <v>N/A</v>
      </c>
      <c r="BG33" s="110" t="str">
        <f>_xlfn.XLOOKUP($E33,'Activity 2'!P$20:P$26,'Activity 2'!V$20:V$26,"N/A",0)</f>
        <v>N/A</v>
      </c>
      <c r="BH33" s="110" t="str">
        <f>_xlfn.XLOOKUP($E33,'Activity 2'!$B$30:$B$36,'Activity 2'!C$30:C$36,"N/A",0,1)</f>
        <v>N/A</v>
      </c>
      <c r="BI33" s="42" t="str">
        <f>_xlfn.XLOOKUP($E33,'Activity 2'!$B$30:$B$36,'Activity 2'!D$30:D$36,"N/A",0,1)</f>
        <v>N/A</v>
      </c>
      <c r="BJ33" s="110" t="str">
        <f>_xlfn.XLOOKUP($E33,'Activity 2'!$B$30:$B$36,'Activity 2'!E$30:E$36,"N/A",0,1)</f>
        <v>N/A</v>
      </c>
      <c r="BK33" s="110" t="str">
        <f>_xlfn.XLOOKUP($E33,'Activity 2'!$B$30:$B$36,'Activity 2'!F$30:F$36,"N/A",0,1)</f>
        <v>N/A</v>
      </c>
      <c r="BL33" s="110" t="str">
        <f>_xlfn.XLOOKUP($E33,'Activity 2'!$B$30:$B$36,'Activity 2'!G$30:G$36,"N/A",0,1)</f>
        <v>N/A</v>
      </c>
      <c r="BM33" s="110" t="str">
        <f>_xlfn.XLOOKUP($E33,'Activity 2'!$B$30:$B$36,'Activity 2'!H$30:H$36,"N/A",0,1)</f>
        <v>N/A</v>
      </c>
      <c r="BN33" s="110" t="str">
        <f>_xlfn.XLOOKUP($E33,'Activity 2'!$B$30:$B$36,'Activity 2'!I$30:I$36,"N/A",0,1)</f>
        <v>N/A</v>
      </c>
      <c r="BO33" s="110" t="str">
        <f>_xlfn.XLOOKUP($E33,'Activity 2'!$B$30:$B$36,'Activity 2'!J$30:J$36,"N/A",0,1)</f>
        <v>N/A</v>
      </c>
      <c r="BP33" s="110" t="str">
        <f>_xlfn.XLOOKUP($E33,'Activity 2'!$B$30:$B$36,'Activity 2'!K$30:K$36,"N/A",0,1)</f>
        <v>N/A</v>
      </c>
      <c r="BQ33" s="110" t="str">
        <f>_xlfn.XLOOKUP($E33,'Activity 2'!$B$30:$B$36,'Activity 2'!L$30:L$36,"N/A",0,1)</f>
        <v>N/A</v>
      </c>
      <c r="BR33" s="110" t="str">
        <f>_xlfn.XLOOKUP($E33,'Activity 2'!$B$30:$B$36,'Activity 2'!M$30:M$36,"N/A",0,1)</f>
        <v>N/A</v>
      </c>
      <c r="BS33" s="110" t="str">
        <f>_xlfn.XLOOKUP($E33,'Activity 2'!$B$30:$B$36,'Activity 2'!O$30:O$36,"N/A",0,1)</f>
        <v>N/A</v>
      </c>
      <c r="BT33" s="110" t="str">
        <f>_xlfn.XLOOKUP($E33,'Activity 2'!$B$30:$B$36,'Activity 2'!Q$30:Q$36,"N/A",0,1)</f>
        <v>N/A</v>
      </c>
      <c r="BU33" s="118"/>
      <c r="BV33" s="277" t="str">
        <f>_xlfn.XLOOKUP($E33,'Activity 3'!$B$20:$B$26,'Activity 3'!K$20:K$26,"N/A",0,1)</f>
        <v>N/A</v>
      </c>
      <c r="BW33" s="277" t="str">
        <f>_xlfn.XLOOKUP($E33,'Activity 3'!$B$20:$B$26,'Activity 3'!L$20:L$26,"N/A",0,1)</f>
        <v>N/A</v>
      </c>
      <c r="BX33" s="277" t="str">
        <f>_xlfn.XLOOKUP($E33,'Activity 3'!$B$20:$B$26,'Activity 3'!M$20:M$26,"N/A",0,1)</f>
        <v>N/A</v>
      </c>
      <c r="BY33" s="277" t="str">
        <f>_xlfn.XLOOKUP($E33,'Activity 3'!$B$20:$B$26,'Activity 3'!N$20:N$26,"N/A",0,1)</f>
        <v>N/A</v>
      </c>
      <c r="BZ33" s="277" t="str">
        <f>_xlfn.XLOOKUP($E33,'Activity 3'!$B$20:$B$26,'Activity 3'!O$20:O$26,"N/A",0,1)</f>
        <v>N/A</v>
      </c>
      <c r="CA33" s="277" t="str">
        <f>_xlfn.XLOOKUP($E33,'Activity 3'!$B$20:$B$26,'Activity 3'!R$20:R$26,"N/A",0,1)</f>
        <v>N/A</v>
      </c>
      <c r="CB33" s="110" t="str">
        <f>_xlfn.XLOOKUP($E33,'Activity 4'!$B$20:$B$26,'Activity 4'!$A$20:$A$26,"No",0,1)</f>
        <v>No</v>
      </c>
      <c r="CC33" s="110" t="str">
        <f>_xlfn.XLOOKUP($E33,'Activity 4'!$B$20:$B$26,'Activity 4'!L$20:L$26,"N/A",0,1)</f>
        <v>N/A</v>
      </c>
      <c r="CD33" s="110" t="str">
        <f>_xlfn.XLOOKUP($E33,'Activity 4'!$B$20:$B$26,'Activity 4'!I$20:I$26,"N/A",0,1)</f>
        <v>N/A</v>
      </c>
      <c r="CE33" s="110" t="str">
        <f>_xlfn.XLOOKUP($E33,'Activity 4'!$B$20:$B$26,'Activity 4'!M$20:M$26,"N/A",0,1)</f>
        <v>N/A</v>
      </c>
      <c r="CF33" s="110" t="str">
        <f>_xlfn.XLOOKUP($E33,'Activity 5'!$B$16:$B$22,'Activity 5'!$A$16:$A$22,"No",0,1)</f>
        <v>No</v>
      </c>
      <c r="CG33" s="110" t="str">
        <f>_xlfn.XLOOKUP($E33,'Activity 5'!$B$16:$B$22,'Activity 5'!J$16:J$22,"N/A",0,1)</f>
        <v>N/A</v>
      </c>
      <c r="CH33" s="110" t="str">
        <f>_xlfn.XLOOKUP($E33,'Activity 5'!$B$16:$B$22,'Activity 5'!K$16:K$22,"N/A",0,1)</f>
        <v>N/A</v>
      </c>
      <c r="CI33" s="110" t="str">
        <f>_xlfn.XLOOKUP($E33,'Activity 5'!$B$16:$B$22,'Activity 5'!N$16:N$22,"N/A",0,1)</f>
        <v>N/A</v>
      </c>
      <c r="CJ33" s="110" t="str">
        <f>_xlfn.XLOOKUP($E33,'Activity 5'!$B$16:$B$22,'Activity 5'!O$16:O$22,"N/A",0,1)</f>
        <v>N/A</v>
      </c>
      <c r="CK33" s="110" t="str">
        <f>_xlfn.XLOOKUP($E33,'Activity 5'!$B$16:$B$22,'Activity 5'!P$16:P$22,"N/A",0,1)</f>
        <v>N/A</v>
      </c>
      <c r="CL33" s="110" t="str">
        <f>_xlfn.XLOOKUP($E33,'Activity 5'!$B$16:$B$22,'Activity 5'!Q$16:Q$22,"N/A",0,1)</f>
        <v>N/A</v>
      </c>
      <c r="CM33" s="110" t="str">
        <f>_xlfn.XLOOKUP($E33,'Activity 5'!$B$16:$B$22,'Activity 5'!R$16:R$22,"N/A",0,1)</f>
        <v>N/A</v>
      </c>
      <c r="CN33" s="110" t="str">
        <f>_xlfn.XLOOKUP($E33,'Activity 6'!$B$21:$B$27,'Activity 6'!A$21:A$27,"No",0,1)</f>
        <v>No</v>
      </c>
      <c r="CO33" s="110" t="str">
        <f>_xlfn.XLOOKUP($E33,'Activity 6'!$B$21:$B$27,'Activity 6'!K$21:K$27,"N/A",0,1)</f>
        <v>N/A</v>
      </c>
      <c r="CP33" s="110" t="str">
        <f>_xlfn.XLOOKUP($E33,'Activity 6'!$B$21:$B$27,'Activity 6'!L$21:L$27,"N/A",0,1)</f>
        <v>N/A</v>
      </c>
      <c r="CQ33" s="110" t="str">
        <f>_xlfn.XLOOKUP($E33,'Activity 6'!$B$21:$B$27,'Activity 6'!M$21:M$27,"N/A",0,1)</f>
        <v>N/A</v>
      </c>
      <c r="CR33" s="110" t="str">
        <f>_xlfn.XLOOKUP($E33,'Activity 6'!$B$21:$B$27,'Activity 6'!N$21:N$27,"N/A",0,1)</f>
        <v>N/A</v>
      </c>
      <c r="CS33" s="110" t="str">
        <f>_xlfn.XLOOKUP($E33,'Activity 6'!$B$21:$B$27,'Activity 6'!O$21:O$27,"N/A",0,1)</f>
        <v>N/A</v>
      </c>
      <c r="CT33" s="110" t="str">
        <f>_xlfn.XLOOKUP($E33,'Activity 6'!$B$21:$B$27,'Activity 6'!P$21:P$27,"N/A",0,1)</f>
        <v>N/A</v>
      </c>
      <c r="CU33" s="110" t="str">
        <f>_xlfn.XLOOKUP($E33,'Activity 6'!$B$21:$B$27,'Activity 6'!Q$21:Q$27,"N/A",0,1)</f>
        <v>N/A</v>
      </c>
      <c r="CV33" s="110" t="str">
        <f>_xlfn.XLOOKUP($E33,'Activity 6'!$B$21:$B$27,'Activity 6'!R$21:R$27,"N/A",0,1)</f>
        <v>N/A</v>
      </c>
      <c r="CW33" s="110" t="str">
        <f>_xlfn.XLOOKUP($E33,'Activity 6'!$B$21:$B$27,'Activity 6'!S$21:S$27,"N/A",0,1)</f>
        <v>N/A</v>
      </c>
      <c r="CX33" s="110" t="str">
        <f>_xlfn.XLOOKUP($E33,'Activity 6'!$B$21:$B$27,'Activity 6'!T$21:T$27,"N/A",0,1)</f>
        <v>N/A</v>
      </c>
      <c r="CY33" s="110" t="str">
        <f>_xlfn.XLOOKUP($E33,'Activity 6'!$B$21:$B$27,'Activity 6'!U$21:U$27,"N/A",0,1)</f>
        <v>N/A</v>
      </c>
      <c r="CZ33" s="110" t="str">
        <f>_xlfn.XLOOKUP($E33,'Activity 6'!$B$36:$B$42,'Activity 6'!C$36:C$42,"N/A",0,1)</f>
        <v>N/A</v>
      </c>
      <c r="DA33" s="110" t="str">
        <f>_xlfn.XLOOKUP($E33,'Activity 6'!$B$36:$B$42,'Activity 6'!D$36:D$42,"N/A",0,1)</f>
        <v>N/A</v>
      </c>
      <c r="DB33" s="110" t="str">
        <f>_xlfn.XLOOKUP($E33,'Activity 6'!$B$36:$B$42,'Activity 6'!E$36:E$42,"N/A",0,1)</f>
        <v>N/A</v>
      </c>
      <c r="DC33" s="110" t="str">
        <f>_xlfn.XLOOKUP($E33,'Activity 6'!$B$36:$B$42,'Activity 6'!F$36:F$42,"N/A",0,1)</f>
        <v>N/A</v>
      </c>
      <c r="DD33" s="110" t="str">
        <f>_xlfn.XLOOKUP($E33,'Activity 6'!$B$36:$B$42,'Activity 6'!G$36:G$42,"N/A",0,1)</f>
        <v>N/A</v>
      </c>
      <c r="DE33" s="110" t="str">
        <f>_xlfn.XLOOKUP($E33,'Activity 6'!$B$36:$B$42,'Activity 6'!H$36:H$42,"N/A",0,1)</f>
        <v>N/A</v>
      </c>
      <c r="DF33" s="110" t="str">
        <f>_xlfn.XLOOKUP($E33,'Activity 6'!$B$36:$B$42,'Activity 6'!I$36:I$42,"N/A",0,1)</f>
        <v>N/A</v>
      </c>
      <c r="DG33" s="110" t="str">
        <f>_xlfn.XLOOKUP($E33,'Activity 6'!$B$36:$B$42,'Activity 6'!J$36:J$42,"N/A",0,1)</f>
        <v>N/A</v>
      </c>
      <c r="DH33" s="110" t="str">
        <f>_xlfn.XLOOKUP($E33,'Activity 6'!$B$36:$B$42,'Activity 6'!K$36:K$42,"N/A",0,1)</f>
        <v>N/A</v>
      </c>
      <c r="DI33" s="110" t="str">
        <f>_xlfn.XLOOKUP($E33,'Activity 6'!$B$36:$B$42,'Activity 6'!L$36:L$42,"N/A",0,1)</f>
        <v>N/A</v>
      </c>
      <c r="DJ33" s="110" t="str">
        <f>_xlfn.XLOOKUP($E33,'Activity 6'!$B$36:$B$42,'Activity 6'!M$36:M$42,"N/A",0,1)</f>
        <v>N/A</v>
      </c>
      <c r="DK33" s="110" t="str">
        <f>_xlfn.XLOOKUP($E33,'Activity 6'!$B$36:$B$42,'Activity 6'!N$36:N$42,"N/A",0,1)</f>
        <v>N/A</v>
      </c>
      <c r="DL33" s="110" t="str">
        <f>_xlfn.XLOOKUP($E33,'Activity 6'!$B$46:$B$52,'Activity 6'!C$46:C$52,"N/A",0,1)</f>
        <v>N/A</v>
      </c>
      <c r="DM33" s="110" t="str">
        <f>_xlfn.XLOOKUP($E33,'Activity 6'!$B$46:$B$52,'Activity 6'!D$46:D$52,"N/A",0,1)</f>
        <v>N/A</v>
      </c>
      <c r="DN33" s="110" t="str">
        <f>_xlfn.XLOOKUP($E33,'Activity 6'!$B$46:$B$52,'Activity 6'!E$46:E$52,"N/A",0,1)</f>
        <v>N/A</v>
      </c>
      <c r="DO33" s="110" t="str">
        <f>_xlfn.XLOOKUP($E33,'Activity 6'!$B$46:$B$52,'Activity 6'!F$46:F$52,"N/A",0,1)</f>
        <v>N/A</v>
      </c>
      <c r="DP33" s="110" t="str">
        <f>_xlfn.XLOOKUP($E33,'Activity 6'!$B$46:$B$52,'Activity 6'!G$46:G$52,"N/A",0,1)</f>
        <v>N/A</v>
      </c>
      <c r="DQ33" s="110" t="str">
        <f>_xlfn.XLOOKUP($E33,'Activity 6'!$B$46:$B$52,'Activity 6'!H$46:H$52,"N/A",0,1)</f>
        <v>N/A</v>
      </c>
      <c r="DR33" s="110" t="str">
        <f>_xlfn.XLOOKUP($E33,'Activity 6'!$B$46:$B$52,'Activity 6'!I$46:I$52,"N/A",0,1)</f>
        <v>N/A</v>
      </c>
      <c r="DS33" s="110" t="str">
        <f>_xlfn.XLOOKUP($E33,'Activity 6'!$B$46:$B$52,'Activity 6'!J$46:J$52,"N/A",0,1)</f>
        <v>N/A</v>
      </c>
      <c r="DT33" s="110" t="str">
        <f>_xlfn.XLOOKUP($E33,'Activity 6'!$B$46:$B$52,'Activity 6'!K$46:K$52,"N/A",0,1)</f>
        <v>N/A</v>
      </c>
      <c r="DU33" s="110" t="str">
        <f>_xlfn.XLOOKUP($E33,'Activity 6'!$B$46:$B$52,'Activity 6'!M$46:M$52,"N/A",0,1)</f>
        <v>N/A</v>
      </c>
      <c r="DV33" s="110" t="str">
        <f>_xlfn.XLOOKUP($E33,'Activity 7'!$B$20:$B$26,'Activity 7'!$A$20:$A$26,"No",0,1)</f>
        <v>No</v>
      </c>
      <c r="DW33" s="110" t="str">
        <f>_xlfn.XLOOKUP($E33,'Activity 7'!$B$20:$B$26,'Activity 7'!M$20:M$26,"N/A",0,1)</f>
        <v>N/A</v>
      </c>
      <c r="DX33" s="110" t="str">
        <f>_xlfn.XLOOKUP($E33,'Activity 7'!$B$20:$B$26,'Activity 7'!K$20:K$26,"N/A",0,1)</f>
        <v>N/A</v>
      </c>
      <c r="DY33" s="110" t="str">
        <f>_xlfn.XLOOKUP($E33,'Activity 7'!$B$20:$B$26,'Activity 7'!N$20:N$26,"N/A",0,1)</f>
        <v>N/A</v>
      </c>
      <c r="DZ33" s="110" t="str">
        <f>_xlfn.XLOOKUP($E33,'Activity 7'!$B$20:$B$26,'Activity 7'!O$20:O$26,"N/A",0,1)</f>
        <v>N/A</v>
      </c>
      <c r="EA33" s="110" t="str">
        <f>_xlfn.XLOOKUP($E33,'Activity 7'!$B$20:$B$26,'Activity 7'!P$20:P$26,"N/A",0,1)</f>
        <v>N/A</v>
      </c>
      <c r="EB33" s="110" t="str">
        <f>_xlfn.XLOOKUP($E33,'Activity 7'!$B$20:$B$26,'Activity 7'!Q$20:Q$26,"N/A",0,1)</f>
        <v>N/A</v>
      </c>
      <c r="EC33" s="110" t="str">
        <f>_xlfn.XLOOKUP($E33,'Activity 7'!$B$20:$B$26,'Activity 7'!R$20:R$26,"N/A",0,1)</f>
        <v>N/A</v>
      </c>
      <c r="ED33" s="110" t="str">
        <f>_xlfn.XLOOKUP($E33,'Activity 7'!$B$20:$B$26,'Activity 7'!S$20:S$26,"N/A",0,1)</f>
        <v>N/A</v>
      </c>
      <c r="EE33" s="110" t="str">
        <f>_xlfn.XLOOKUP($E33,'Activity 7'!$B$20:$B$26,'Activity 7'!T$20:T$26,"N/A",0,1)</f>
        <v>N/A</v>
      </c>
      <c r="EF33" s="110" t="str">
        <f>_xlfn.XLOOKUP($E33,'Activity 7'!$B$20:$B$26,'Activity 7'!U$20:U$26,"N/A",0,1)</f>
        <v>N/A</v>
      </c>
      <c r="EG33" s="110" t="str">
        <f>_xlfn.XLOOKUP($E33,'Activity 7'!$B$20:$B$26,'Activity 7'!V$20:V$26,"N/A",0,1)</f>
        <v>N/A</v>
      </c>
      <c r="EH33" s="110" t="str">
        <f>_xlfn.XLOOKUP($E33,'Activity 7'!$B$30:$B$36,'Activity 7'!E$30:E$36,"N/A",0,1)</f>
        <v>N/A</v>
      </c>
      <c r="EI33" s="110" t="str">
        <f>_xlfn.XLOOKUP($E33,'Activity 7'!$B$30:$B$36,'Activity 7'!G$30:G$36,"N/A",0,1)</f>
        <v>N/A</v>
      </c>
      <c r="EJ33" s="110" t="str">
        <f>_xlfn.XLOOKUP($E33,'Activity 7'!$B$30:$B$36,'Activity 7'!I$30:I$36,"N/A",0,1)</f>
        <v>N/A</v>
      </c>
      <c r="EK33" s="110" t="str">
        <f>_xlfn.XLOOKUP($E33,'Activity 7'!$B$30:$B$36,'Activity 7'!J$30:J$36,"N/A",0,1)</f>
        <v>N/A</v>
      </c>
      <c r="EL33" s="110" t="str">
        <f>_xlfn.XLOOKUP($E33,'Activity 7'!$B$30:$B$36,'Activity 7'!K$30:K$36,"N/A",0,1)</f>
        <v>N/A</v>
      </c>
      <c r="EM33" s="110" t="str">
        <f>_xlfn.XLOOKUP($E33,'Activity 7'!$B$30:$B$36,'Activity 7'!L$30:L$36,"N/A",0,1)</f>
        <v>N/A</v>
      </c>
      <c r="EN33" s="110" t="str">
        <f>_xlfn.XLOOKUP($E33,'Activity 7'!$B$30:$B$36,'Activity 7'!M$30:M$36,"N/A",0,1)</f>
        <v>N/A</v>
      </c>
      <c r="EO33" s="110" t="str">
        <f>_xlfn.XLOOKUP($E33,'Activity 7'!$B$30:$B$36,'Activity 7'!N$30:N$36,"N/A",0,1)</f>
        <v>N/A</v>
      </c>
      <c r="EP33" s="110" t="str">
        <f>_xlfn.XLOOKUP($E33,'Activity 7'!$B$30:$B$36,'Activity 7'!P$30:P$36,"N/A",0,1)</f>
        <v>N/A</v>
      </c>
      <c r="EQ33" s="110" t="str">
        <f>_xlfn.XLOOKUP($E33,'Activity 8'!$B$20:$B$26,'Activity 8'!A$20:A$26,"No",0,1)</f>
        <v>No</v>
      </c>
      <c r="ER33" s="110" t="str">
        <f>_xlfn.XLOOKUP($E33,'Activity 8'!$B$20:$B$26,'Activity 8'!I$20:I$26,"N/A",0,1)</f>
        <v>N/A</v>
      </c>
      <c r="ES33" s="110" t="str">
        <f>_xlfn.XLOOKUP($E33,'Activity 8'!$B$20:$B$26,'Activity 8'!J$20:J$26,"N/A",0,1)</f>
        <v>N/A</v>
      </c>
      <c r="ET33" s="110" t="str">
        <f>_xlfn.XLOOKUP($E33,'Activity 8'!$B$20:$B$26,'Activity 8'!K$20:K$26,"N/A",0,1)</f>
        <v>N/A</v>
      </c>
      <c r="EU33" s="110" t="str">
        <f>_xlfn.XLOOKUP($E33,'Activity 8'!$B$20:$B$26,'Activity 8'!L$20:L$26,"N/A",0,1)</f>
        <v>N/A</v>
      </c>
      <c r="EV33" s="110" t="str">
        <f>_xlfn.XLOOKUP($E33,'Activity 8'!$B$20:$B$26,'Activity 8'!M$20:M$26,"N/A",0,1)</f>
        <v>N/A</v>
      </c>
      <c r="EW33" s="110" t="str">
        <f>_xlfn.XLOOKUP($E33,'Activity 8'!$B$20:$B$26,'Activity 8'!N$20:N$26,"N/A",0,1)</f>
        <v>N/A</v>
      </c>
      <c r="EX33" s="110" t="str">
        <f>_xlfn.XLOOKUP($E33,'Activity 8'!$B$20:$B$26,'Activity 8'!O$20:O$26,"N/A",0,1)</f>
        <v>N/A</v>
      </c>
      <c r="EY33" s="110" t="str">
        <f>_xlfn.XLOOKUP($E33,'Activity 8'!$B$20:$B$26,'Activity 8'!P$20:P$26,"N/A",0,1)</f>
        <v>N/A</v>
      </c>
      <c r="EZ33" s="110" t="str">
        <f>_xlfn.XLOOKUP($E33,'Activity 8'!$B$20:$B$26,'Activity 8'!Q$20:Q$26,"N/A",0,1)</f>
        <v>N/A</v>
      </c>
      <c r="FA33" s="110" t="str">
        <f>_xlfn.XLOOKUP($E33,'Activity 8'!$B$20:$B$26,'Activity 8'!R$20:R$26,"N/A",0,1)</f>
        <v>N/A</v>
      </c>
      <c r="FB33" s="110" t="str">
        <f>_xlfn.XLOOKUP($E33,'Activity 8'!$B$20:$B$26,'Activity 8'!S$20:S$26,"N/A",0,1)</f>
        <v>N/A</v>
      </c>
      <c r="FC33" s="110" t="str">
        <f>_xlfn.XLOOKUP($E33,'Activity 8'!$B$20:$B$26,'Activity 8'!T$20:T$26,"N/A",0,1)</f>
        <v>N/A</v>
      </c>
      <c r="FD33" s="110" t="str">
        <f>_xlfn.XLOOKUP($E33,'Activity 8'!$B$20:$B$26,'Activity 8'!U$20:U$26,"N/A",0,1)</f>
        <v>N/A</v>
      </c>
      <c r="FE33" s="110" t="str">
        <f>_xlfn.XLOOKUP($E33,'Activity 8'!$B$20:$B$26,'Activity 8'!V$20:V$26,"N/A",0,1)</f>
        <v>N/A</v>
      </c>
      <c r="FF33" s="116" t="str">
        <f>_xlfn.XLOOKUP($E33,'Activity 8'!$B$30:$B$36,'Activity 8'!D$30:D$36,"N/A",0,1)</f>
        <v>N/A</v>
      </c>
      <c r="FG33" s="116" t="str">
        <f>_xlfn.XLOOKUP($E33,'Activity 8'!$B$30:$B$36,'Activity 8'!E$30:E$36,"N/A",0,1)</f>
        <v>N/A</v>
      </c>
      <c r="FH33" s="116" t="str">
        <f>_xlfn.XLOOKUP($E33,'Activity 8'!$B$30:$B$36,'Activity 8'!F$30:F$36,"N/A",0,1)</f>
        <v>N/A</v>
      </c>
      <c r="FI33" s="116" t="str">
        <f>_xlfn.XLOOKUP($E33,'Activity 8'!$B$30:$B$36,'Activity 8'!G$30:G$36,"N/A",0,1)</f>
        <v>N/A</v>
      </c>
      <c r="FJ33" s="116" t="str">
        <f>_xlfn.XLOOKUP($E33,'Activity 8'!$B$30:$B$36,'Activity 8'!H$30:H$36,"N/A",0,1)</f>
        <v>N/A</v>
      </c>
      <c r="FK33" s="116" t="str">
        <f>_xlfn.XLOOKUP($E33,'Activity 8'!$B$30:$B$36,'Activity 8'!I$30:I$36,"N/A",0,1)</f>
        <v>N/A</v>
      </c>
      <c r="FL33" s="116" t="str">
        <f>_xlfn.XLOOKUP($E33,'Activity 8'!$B$30:$B$36,'Activity 8'!J$30:J$36,"N/A",0,1)</f>
        <v>N/A</v>
      </c>
      <c r="FM33" s="116" t="str">
        <f>_xlfn.XLOOKUP($E33,'Activity 8'!$B$30:$B$36,'Activity 8'!K$30:K$36,"N/A",0,1)</f>
        <v>N/A</v>
      </c>
      <c r="FN33" s="116" t="str">
        <f>_xlfn.XLOOKUP($E33,'Activity 8'!$B$30:$B$36,'Activity 8'!L$30:L$36,"N/A",0,1)</f>
        <v>N/A</v>
      </c>
      <c r="FO33" s="116" t="str">
        <f>_xlfn.XLOOKUP($E33,'Activity 8'!$B$30:$B$36,'Activity 8'!M$30:M$36,"N/A",0,1)</f>
        <v>N/A</v>
      </c>
      <c r="FP33" s="116" t="str">
        <f>_xlfn.XLOOKUP($E33,'Activity 8'!$B$30:$B$36,'Activity 8'!N$30:N$36,"N/A",0,1)</f>
        <v>N/A</v>
      </c>
      <c r="FQ33" s="116" t="str">
        <f>_xlfn.XLOOKUP($E33,'Activity 8'!$B$30:$B$36,'Activity 8'!P$30:P$36,"N/A",0,1)</f>
        <v>N/A</v>
      </c>
      <c r="FR33" s="110" t="str">
        <f>_xlfn.XLOOKUP(E33,'Activity 9'!$B$20:$B$26,'Activity 9'!$A$20:$A$26,"No",0,1)</f>
        <v>No</v>
      </c>
      <c r="FS33" s="110" t="str">
        <f>_xlfn.XLOOKUP($E33,'Activity 9'!$B$20:$B$26,'Activity 9'!J$20:J$26,"N/A",0,1)</f>
        <v>N/A</v>
      </c>
      <c r="FT33" s="110" t="str">
        <f>_xlfn.XLOOKUP($E33,'Activity 9'!$B$20:$B$26,'Activity 9'!K$20:K$26,"N/A",0,1)</f>
        <v>N/A</v>
      </c>
      <c r="FU33" s="110" t="str">
        <f>_xlfn.XLOOKUP($E33,'Activity 9'!$B$20:$B$26,'Activity 9'!L$20:L$26,"N/A",0,1)</f>
        <v>N/A</v>
      </c>
      <c r="FV33" s="110" t="str">
        <f>_xlfn.XLOOKUP($E33,'Activity 9'!$B$20:$B$26,'Activity 9'!M$20:M$26,"N/A",0,1)</f>
        <v>N/A</v>
      </c>
      <c r="FW33" s="110" t="str">
        <f>_xlfn.XLOOKUP($E33,'Activity 9'!$B$20:$B$26,'Activity 9'!N$20:N$26,"N/A",0,1)</f>
        <v>N/A</v>
      </c>
      <c r="FX33" s="110" t="str">
        <f>_xlfn.XLOOKUP($E33,'Activity 9'!$B$20:$B$26,'Activity 9'!O$20:O$26,"N/A",0,1)</f>
        <v>N/A</v>
      </c>
      <c r="FY33" s="110" t="str">
        <f>_xlfn.XLOOKUP($E33,'Activity 9'!$B$20:$B$26,'Activity 9'!P$20:P$26,"N/A",0,1)</f>
        <v>N/A</v>
      </c>
      <c r="FZ33" s="110" t="str">
        <f>_xlfn.XLOOKUP($E33,'Activity 9'!$B$20:$B$26,'Activity 9'!Q$20:Q$26,"N/A",0,1)</f>
        <v>N/A</v>
      </c>
      <c r="GA33" s="110" t="str">
        <f>_xlfn.XLOOKUP($E33,'Activity 9'!$B$20:$B$26,'Activity 9'!R$20:R$26,"N/A",0,1)</f>
        <v>N/A</v>
      </c>
      <c r="GB33" s="110" t="str">
        <f>_xlfn.XLOOKUP($E33,'Activity 9'!$B$20:$B$26,'Activity 9'!S$20:S$26,"N/A",0,1)</f>
        <v>N/A</v>
      </c>
      <c r="GC33" s="110" t="str">
        <f>_xlfn.XLOOKUP($E33,'Activity 9'!$B$20:$B$26,'Activity 9'!T$20:T$26,"N/A",0,1)</f>
        <v>N/A</v>
      </c>
      <c r="GD33" s="110" t="str">
        <f>_xlfn.XLOOKUP($E33,'Activity 9'!$B$30:$B$36,'Activity 9'!E$30:E$36,"N/A",0,1)</f>
        <v>N/A</v>
      </c>
      <c r="GE33" s="110" t="str">
        <f>_xlfn.XLOOKUP($E33,'Activity 9'!$B$30:$B$36,'Activity 9'!F$30:F$36,"N/A",0,1)</f>
        <v>N/A</v>
      </c>
      <c r="GF33" s="110" t="str">
        <f>_xlfn.XLOOKUP($E33,'Activity 9'!$B$30:$B$36,'Activity 9'!G$30:G$36,"N/A",0,1)</f>
        <v>N/A</v>
      </c>
      <c r="GG33" s="110" t="str">
        <f>_xlfn.XLOOKUP($E33,'Activity 9'!$B$30:$B$36,'Activity 9'!H$30:H$36,"N/A",0,1)</f>
        <v>N/A</v>
      </c>
      <c r="GH33" s="110" t="str">
        <f>_xlfn.XLOOKUP($E33,'Activity 9'!$B$30:$B$36,'Activity 9'!I$30:I$36,"N/A",0,1)</f>
        <v>N/A</v>
      </c>
      <c r="GI33" s="110" t="str">
        <f>_xlfn.XLOOKUP($E33,'Activity 9'!$B$30:$B$36,'Activity 9'!J$30:J$36,"N/A",0,1)</f>
        <v>N/A</v>
      </c>
      <c r="GJ33" s="110" t="str">
        <f>_xlfn.XLOOKUP($E33,'Activity 9'!$B$30:$B$36,'Activity 9'!K$30:K$36,"N/A",0,1)</f>
        <v>N/A</v>
      </c>
      <c r="GK33" s="110" t="str">
        <f>_xlfn.XLOOKUP($E33,'Activity 9'!$B$30:$B$36,'Activity 9'!L$30:L$36,"N/A",0,1)</f>
        <v>N/A</v>
      </c>
      <c r="GL33" s="110" t="str">
        <f>_xlfn.XLOOKUP($E33,'Activity 9'!$B$30:$B$36,'Activity 9'!N$30:N$36,"N/A",0,1)</f>
        <v>N/A</v>
      </c>
      <c r="GM33" s="110" t="str">
        <f>_xlfn.XLOOKUP($E33,'Activity 9'!$B$30:$B$36,'Activity 9'!O$30:O$36,"N/A",0,1)</f>
        <v>N/A</v>
      </c>
      <c r="GN33" s="110" t="str">
        <f>_xlfn.XLOOKUP($E33,'Activity 9'!$B$30:$B$36,'Activity 9'!Q$30:Q$36,"N/A",0,1)</f>
        <v>N/A</v>
      </c>
      <c r="GO33" s="110" t="str">
        <f>_xlfn.XLOOKUP($E33,'Activity 10'!$B$20:$B$26,'Activity 10'!A$20:A$26,"No",0,1)</f>
        <v>No</v>
      </c>
      <c r="GP33" s="110" t="str">
        <f>_xlfn.XLOOKUP($E33,'Activity 10'!$B$20:$B$26,'Activity 10'!J$20:J$26,"N/A",0,1)</f>
        <v>N/A</v>
      </c>
      <c r="GQ33" s="110" t="str">
        <f>_xlfn.XLOOKUP($E33,'Activity 10'!$B$20:$B$26,'Activity 10'!K$20:K$26,"N/A",0,1)</f>
        <v>N/A</v>
      </c>
      <c r="GR33" s="110" t="str">
        <f>_xlfn.XLOOKUP($E33,'Activity 10'!$B$20:$B$26,'Activity 10'!L$20:L$26,"N/A",0,1)</f>
        <v>N/A</v>
      </c>
      <c r="GS33" s="110" t="str">
        <f>_xlfn.XLOOKUP($E33,'Activity 10'!$B$20:$B$26,'Activity 10'!M$20:M$26,"N/A",0,1)</f>
        <v>N/A</v>
      </c>
      <c r="GT33" s="110" t="str">
        <f>_xlfn.XLOOKUP($E33,'Activity 10'!$B$20:$B$26,'Activity 10'!N$20:N$26,"N/A",0,1)</f>
        <v>N/A</v>
      </c>
      <c r="GU33" s="110" t="str">
        <f>_xlfn.XLOOKUP($E33,'Activity 10'!$B$20:$B$26,'Activity 10'!O$20:O$26,"N/A",0,1)</f>
        <v>N/A</v>
      </c>
      <c r="GV33" s="110" t="str">
        <f>_xlfn.XLOOKUP($E33,'Activity 10'!$B$20:$B$26,'Activity 10'!P$20:P$26,"N/A",0,1)</f>
        <v>N/A</v>
      </c>
      <c r="GW33" s="110" t="str">
        <f>_xlfn.XLOOKUP($E33,'Activity 10'!$B$20:$B$26,'Activity 10'!Q$20:Q$26,"N/A",0,1)</f>
        <v>N/A</v>
      </c>
      <c r="GX33" s="110" t="str">
        <f>_xlfn.XLOOKUP($E33,'Activity 10'!$B$20:$B$26,'Activity 10'!R$20:R$26,"N/A",0,1)</f>
        <v>N/A</v>
      </c>
      <c r="GY33" s="110" t="str">
        <f>_xlfn.XLOOKUP($E33,'Activity 10'!$B$20:$B$26,'Activity 10'!S$20:S$26,"N/A",0,1)</f>
        <v>N/A</v>
      </c>
      <c r="GZ33" s="110" t="str">
        <f>_xlfn.XLOOKUP($E33,'Activity 10'!$B$20:$B$26,'Activity 10'!T$20:T$26,"N/A",0,1)</f>
        <v>N/A</v>
      </c>
      <c r="HA33" s="110" t="str">
        <f>_xlfn.XLOOKUP($E33,'Activity 10'!$B$20:$B$26,'Activity 10'!U$20:U$26,"N/A",0,1)</f>
        <v>N/A</v>
      </c>
      <c r="HB33" s="110" t="str">
        <f>_xlfn.XLOOKUP($E33,'Activity 10'!$B$20:$B$26,'Activity 10'!V$20:V$26,"N/A",0,1)</f>
        <v>N/A</v>
      </c>
      <c r="HC33" s="110" t="str">
        <f>_xlfn.XLOOKUP($E33,'Activity 10'!$B$30:$B$36,'Activity 10'!E$30:E$36,"N/A",0,1)</f>
        <v>N/A</v>
      </c>
      <c r="HD33" s="110" t="str">
        <f>_xlfn.XLOOKUP($E33,'Activity 10'!$B$30:$B$36,'Activity 10'!F$30:F$36,"N/A",0,1)</f>
        <v>N/A</v>
      </c>
      <c r="HE33" s="110" t="str">
        <f>_xlfn.XLOOKUP($E33,'Activity 10'!$B$30:$B$36,'Activity 10'!G$30:G$36,"N/A",0,1)</f>
        <v>N/A</v>
      </c>
      <c r="HF33" s="110" t="str">
        <f>_xlfn.XLOOKUP($E33,'Activity 10'!$B$30:$B$36,'Activity 10'!H$30:H$36,"N/A",0,1)</f>
        <v>N/A</v>
      </c>
      <c r="HG33" s="110" t="str">
        <f>_xlfn.XLOOKUP($E33,'Activity 10'!$B$30:$B$36,'Activity 10'!I$30:I$36,"N/A",0,1)</f>
        <v>N/A</v>
      </c>
      <c r="HH33" s="110" t="str">
        <f>_xlfn.XLOOKUP($E33,'Activity 10'!$B$30:$B$36,'Activity 10'!J$30:J$36,"N/A",0,1)</f>
        <v>N/A</v>
      </c>
      <c r="HI33" s="110" t="str">
        <f>_xlfn.XLOOKUP($E33,'Activity 10'!$B$30:$B$36,'Activity 10'!K$30:K$36,"N/A",0,1)</f>
        <v>N/A</v>
      </c>
      <c r="HJ33" s="110" t="str">
        <f>_xlfn.XLOOKUP($E33,'Activity 10'!$B$30:$B$36,'Activity 10'!L$30:L$36,"N/A",0,1)</f>
        <v>N/A</v>
      </c>
      <c r="HK33" s="110" t="str">
        <f>_xlfn.XLOOKUP($E33,'Activity 10'!$B$30:$B$36,'Activity 10'!M$30:M$36,"N/A",0,1)</f>
        <v>N/A</v>
      </c>
      <c r="HL33" s="110" t="str">
        <f>_xlfn.XLOOKUP($E33,'Activity 10'!$B$30:$B$36,'Activity 10'!N$30:N$36,"N/A",0,1)</f>
        <v>N/A</v>
      </c>
      <c r="HM33" s="110" t="str">
        <f>_xlfn.XLOOKUP($E33,'Activity 10'!$B$30:$B$36,'Activity 10'!P$30:P$36,"N/A",0,1)</f>
        <v>N/A</v>
      </c>
      <c r="HN33" s="110" t="str">
        <f>_xlfn.XLOOKUP($E33,'Competitive Activity 1'!B$18:B$24,'Competitive Activity 1'!A$18:A$24,"No",0,1)</f>
        <v>No</v>
      </c>
      <c r="HO33" s="110" t="str">
        <f>_xlfn.XLOOKUP($E33,'Competitive Activity 1'!$B$18:$B$24,'Competitive Activity 1'!H$18:H$24,"N/A",0,1)</f>
        <v>N/A</v>
      </c>
      <c r="HP33" s="110" t="str">
        <f>_xlfn.XLOOKUP($E33,'Competitive Activity 1'!$B$18:$B$24,'Competitive Activity 1'!I$18:I$24,"N/A",0,1)</f>
        <v>N/A</v>
      </c>
      <c r="HQ33" s="110" t="str">
        <f>_xlfn.XLOOKUP($E33,'Competitive Activity 1'!$B$18:$B$24,'Competitive Activity 1'!J$18:J$24,"N/A",0,1)</f>
        <v>N/A</v>
      </c>
      <c r="HR33" s="110" t="str">
        <f>_xlfn.XLOOKUP($E33,'Competitive Activity 1'!$B$18:$B$24,'Competitive Activity 1'!K$18:K$24,"N/A",0,1)</f>
        <v>N/A</v>
      </c>
      <c r="HS33" s="110" t="str">
        <f>_xlfn.XLOOKUP($E33,'Competitive Activity 1'!$B$18:$B$24,'Competitive Activity 1'!L$18:L$24,"N/A",0,1)</f>
        <v>N/A</v>
      </c>
      <c r="HT33" s="110" t="str">
        <f>_xlfn.XLOOKUP($E33,'Competitive Activity 1'!$B$18:$B$24,'Competitive Activity 1'!M$18:M$24,"N/A",0,1)</f>
        <v>N/A</v>
      </c>
      <c r="HU33" s="110" t="str">
        <f>_xlfn.XLOOKUP($E33,'Competitive Activity 1'!$B$18:$B$24,'Competitive Activity 1'!N$18:N$24,"N/A",0,1)</f>
        <v>N/A</v>
      </c>
      <c r="HV33" s="110" t="str">
        <f>_xlfn.XLOOKUP($E33,'Competitive Activity 1'!$B$18:$B$24,'Competitive Activity 1'!O$18:O$24,"N/A",0,1)</f>
        <v>N/A</v>
      </c>
      <c r="HW33" s="110" t="str">
        <f>_xlfn.XLOOKUP($E33,'Competitive Activity 1'!$B$18:$B$24,'Competitive Activity 1'!P$18:P$24,"N/A",0,1)</f>
        <v>N/A</v>
      </c>
      <c r="HX33" s="110" t="str">
        <f>_xlfn.XLOOKUP($E33,'Competitive Activity 1'!$B$18:$B$24,'Competitive Activity 1'!Q$18:Q$24,"N/A",0,1)</f>
        <v>N/A</v>
      </c>
      <c r="HY33" s="110" t="str">
        <f>_xlfn.XLOOKUP($E33,'Competitive Activity 1'!$B$18:$B$24,'Competitive Activity 1'!R$18:R$24,"N/A",0,1)</f>
        <v>N/A</v>
      </c>
      <c r="HZ33" s="110" t="str">
        <f>_xlfn.XLOOKUP($E33,'Competitive Activity 1'!$B$18:$B$24,'Competitive Activity 1'!S$18:S$24,"N/A",0,1)</f>
        <v>N/A</v>
      </c>
      <c r="IA33" s="110" t="str">
        <f>_xlfn.XLOOKUP($E33,'Competitive Activity 1'!$B$18:$B$24,'Competitive Activity 1'!T$18:T$24,"N/A",0,1)</f>
        <v>N/A</v>
      </c>
      <c r="IB33" s="110" t="str">
        <f>_xlfn.XLOOKUP($E33,'Competitive Activity 1'!$B$18:$B$24,'Competitive Activity 1'!U$18:U$24,"N/A",0,1)</f>
        <v>N/A</v>
      </c>
      <c r="IC33" s="110" t="str">
        <f>_xlfn.XLOOKUP($E33,'Competitive Activity 1'!$B$28:$B$34,'Competitive Activity 1'!C$28:C$34,"N/A",0,1)</f>
        <v>N/A</v>
      </c>
      <c r="ID33" s="110" t="str">
        <f>_xlfn.XLOOKUP($E33,'Competitive Activity 1'!$B$28:$B$34,'Competitive Activity 1'!D$28:D$34,"N/A",0,1)</f>
        <v>N/A</v>
      </c>
      <c r="IE33" s="110" t="str">
        <f>_xlfn.XLOOKUP($E33,'Competitive Activity 1'!$B$28:$B$34,'Competitive Activity 1'!E$28:E$34,"N/A",0,1)</f>
        <v>N/A</v>
      </c>
      <c r="IF33" s="110" t="str">
        <f>_xlfn.XLOOKUP($E33,'Competitive Activity 1'!$B$28:$B$34,'Competitive Activity 1'!F$28:F$34,"N/A",0,1)</f>
        <v>N/A</v>
      </c>
      <c r="IG33" s="110" t="str">
        <f>_xlfn.XLOOKUP($E33,'Competitive Activity 1'!$B$28:$B$34,'Competitive Activity 1'!G$28:G$34,"N/A",0,1)</f>
        <v>N/A</v>
      </c>
      <c r="IH33" s="110" t="str">
        <f>_xlfn.XLOOKUP($E33,'Competitive Activity 1'!$B$28:$B$34,'Competitive Activity 1'!H$28:H$34,"N/A",0,1)</f>
        <v>N/A</v>
      </c>
      <c r="II33" s="110" t="str">
        <f>_xlfn.XLOOKUP($E33,'Competitive Activity 1'!$B$28:$B$34,'Competitive Activity 1'!I$28:I$34,"N/A",0,1)</f>
        <v>N/A</v>
      </c>
      <c r="IJ33" s="110" t="str">
        <f>_xlfn.XLOOKUP($E33,'Competitive Activity 1'!$B$28:$B$34,'Competitive Activity 1'!J$28:J$34,"N/A",0,1)</f>
        <v>N/A</v>
      </c>
      <c r="IK33" s="110" t="str">
        <f>_xlfn.XLOOKUP($E33,'Competitive Activity 1'!$B$28:$B$34,'Competitive Activity 1'!K$28:K$34,"N/A",0,1)</f>
        <v>N/A</v>
      </c>
      <c r="IL33" s="110" t="str">
        <f>_xlfn.XLOOKUP($E33,'Competitive Activity 1'!$B$28:$B$34,'Competitive Activity 1'!M$28:M$34,"N/A",0,1)</f>
        <v>N/A</v>
      </c>
      <c r="IM33" s="110" t="str">
        <f>_xlfn.XLOOKUP($E33,'Competitive Activity 1'!$B$28:$B$34,'Competitive Activity 1'!N$28:N$34,"N/A",0,1)</f>
        <v>N/A</v>
      </c>
      <c r="IN33" s="110" t="str">
        <f>_xlfn.XLOOKUP($E33,'Competitive Activity 1'!$B$28:$B$34,'Competitive Activity 1'!P$28:P$34,"N/A",0,1)</f>
        <v>N/A</v>
      </c>
      <c r="IO33" s="110" t="str">
        <f>_xlfn.XLOOKUP($E33,'Competitive Activity 2'!$B$20:$B$26,'Competitive Activity 2'!A$20:A$26,"No",0)</f>
        <v>No</v>
      </c>
      <c r="IP33" s="110" t="str">
        <f>_xlfn.XLOOKUP($E33,'Competitive Activity 2'!$B$20:$B$26,'Competitive Activity 2'!L$20:L$26,"N/A",0)</f>
        <v>N/A</v>
      </c>
      <c r="IQ33" s="110" t="str">
        <f>_xlfn.XLOOKUP($E33,'Competitive Activity 2'!$B$20:$B$26,'Competitive Activity 2'!M$20:M$26,"N/A",0)</f>
        <v>N/A</v>
      </c>
      <c r="IR33" s="110" t="str">
        <f>_xlfn.XLOOKUP($E33,'Competitive Activity 2'!$B$20:$B$26,'Competitive Activity 2'!N$20:N$26,"N/A",0)</f>
        <v>N/A</v>
      </c>
      <c r="IS33" s="110" t="str">
        <f>_xlfn.XLOOKUP($E33,'Competitive Activity 2'!$B$20:$B$26,'Competitive Activity 2'!O$20:O$26,"N/A",0)</f>
        <v>N/A</v>
      </c>
      <c r="IT33" s="110" t="str">
        <f>_xlfn.XLOOKUP($E33,'Competitive Activity 2'!$B$20:$B$26,'Competitive Activity 2'!P$20:P$26,"N/A",0)</f>
        <v>N/A</v>
      </c>
      <c r="IU33" s="110" t="str">
        <f>_xlfn.XLOOKUP($E33,'Competitive Activity 2'!$B$20:$B$26,'Competitive Activity 2'!Q$20:Q$26,"N/A",0)</f>
        <v>N/A</v>
      </c>
      <c r="IV33" s="110" t="str">
        <f>_xlfn.XLOOKUP($E33,'Competitive Activity 2'!$B$20:$B$26,'Competitive Activity 2'!R$20:R$26,"N/A",0)</f>
        <v>N/A</v>
      </c>
      <c r="IW33" s="110" t="str">
        <f>_xlfn.XLOOKUP($E33,'Competitive Activity 2'!$B$20:$B$26,'Competitive Activity 2'!S$20:S$26,"N/A",0)</f>
        <v>N/A</v>
      </c>
      <c r="IX33" s="110" t="str">
        <f>_xlfn.XLOOKUP($E33,'Competitive Activity 2'!$B$20:$B$26,'Competitive Activity 2'!T$20:T$26,"N/A",0)</f>
        <v>N/A</v>
      </c>
      <c r="IY33" s="110" t="str">
        <f>_xlfn.XLOOKUP($E33,'Competitive Activity 2'!$B$20:$B$26,'Competitive Activity 2'!U$20:U$26,"N/A",0)</f>
        <v>N/A</v>
      </c>
      <c r="IZ33" s="110" t="str">
        <f>_xlfn.XLOOKUP($E33,'Competitive Activity 2'!$B$30:$B$36,'Competitive Activity 2'!D$30:D$36,"N/A",0)</f>
        <v>N/A</v>
      </c>
      <c r="JA33" s="110" t="str">
        <f>_xlfn.XLOOKUP($E33,'Competitive Activity 2'!$B$30:$B$36,'Competitive Activity 2'!E$30:E$36,"N/A",0)</f>
        <v>N/A</v>
      </c>
      <c r="JB33" s="110" t="str">
        <f>_xlfn.XLOOKUP($E33,'Competitive Activity 2'!$B$30:$B$36,'Competitive Activity 2'!F$30:F$36,"N/A",0)</f>
        <v>N/A</v>
      </c>
      <c r="JC33" s="110" t="str">
        <f>_xlfn.XLOOKUP($E33,'Competitive Activity 2'!$B$30:$B$36,'Competitive Activity 2'!G$30:G$36,"N/A",0)</f>
        <v>N/A</v>
      </c>
      <c r="JD33" s="110" t="str">
        <f>_xlfn.XLOOKUP($E33,'Competitive Activity 2'!$B$30:$B$36,'Competitive Activity 2'!H$30:H$36,"N/A",0)</f>
        <v>N/A</v>
      </c>
      <c r="JE33" s="110" t="str">
        <f>_xlfn.XLOOKUP($E33,'Competitive Activity 2'!$B$30:$B$36,'Competitive Activity 2'!I$30:I$36,"N/A",0)</f>
        <v>N/A</v>
      </c>
      <c r="JF33" s="110" t="str">
        <f>_xlfn.XLOOKUP($E33,'Competitive Activity 2'!$B$30:$B$36,'Competitive Activity 2'!J$30:J$36,"N/A",0)</f>
        <v>N/A</v>
      </c>
      <c r="JG33" s="110" t="str">
        <f>_xlfn.XLOOKUP($E33,'Competitive Activity 2'!$B$30:$B$36,'Competitive Activity 2'!K$30:K$36,"N/A",0)</f>
        <v>N/A</v>
      </c>
      <c r="JH33" s="110" t="str">
        <f>_xlfn.XLOOKUP($E33,'Competitive Activity 2'!$B$30:$B$36,'Competitive Activity 2'!L$30:L$36,"N/A",0)</f>
        <v>N/A</v>
      </c>
      <c r="JI33" s="110" t="str">
        <f>_xlfn.XLOOKUP($E33,'Competitive Activity 2'!$B$30:$B$36,'Competitive Activity 2'!M$30:M$36,"N/A",0)</f>
        <v>N/A</v>
      </c>
      <c r="JJ33" s="110" t="str">
        <f>_xlfn.XLOOKUP($E33,'Competitive Activity 2'!$B$30:$B$36,'Competitive Activity 2'!N$30:N$36,"N/A",0)</f>
        <v>N/A</v>
      </c>
      <c r="JK33" s="110" t="str">
        <f>_xlfn.XLOOKUP($E33,'Competitive Activity 2'!$B$40:$B$46,'Competitive Activity 2'!D$40:D$46,"N/A",0)</f>
        <v>N/A</v>
      </c>
      <c r="JL33" s="110" t="str">
        <f>_xlfn.XLOOKUP($E33,'Competitive Activity 2'!$B$40:$B$46,'Competitive Activity 2'!E$40:E$46,"N/A",0)</f>
        <v>N/A</v>
      </c>
      <c r="JM33" s="110" t="str">
        <f>_xlfn.XLOOKUP($E33,'Competitive Activity 2'!$B$40:$B$46,'Competitive Activity 2'!F$40:F$46,"N/A",0)</f>
        <v>N/A</v>
      </c>
      <c r="JN33" s="110" t="str">
        <f>_xlfn.XLOOKUP($E33,'Competitive Activity 2'!$B$40:$B$46,'Competitive Activity 2'!G$40:G$46,"N/A",0)</f>
        <v>N/A</v>
      </c>
      <c r="JO33" s="110" t="str">
        <f>_xlfn.XLOOKUP($E33,'Competitive Activity 2'!$B$40:$B$46,'Competitive Activity 2'!H$40:H$46,"N/A",0)</f>
        <v>N/A</v>
      </c>
      <c r="JP33" s="110" t="str">
        <f>_xlfn.XLOOKUP($E33,'Competitive Activity 2'!$B$40:$B$46,'Competitive Activity 2'!I$40:I$46,"N/A",0)</f>
        <v>N/A</v>
      </c>
      <c r="JQ33" s="110" t="str">
        <f>_xlfn.XLOOKUP($E33,'Competitive Activity 2'!$B$40:$B$46,'Competitive Activity 2'!J$40:J$46,"N/A",0)</f>
        <v>N/A</v>
      </c>
      <c r="JR33" s="110" t="str">
        <f>_xlfn.XLOOKUP($E33,'Competitive Activity 2'!$B$40:$B$46,'Competitive Activity 2'!K$40:K$46,"N/A",0)</f>
        <v>N/A</v>
      </c>
      <c r="JS33" s="110" t="str">
        <f>_xlfn.XLOOKUP($E33,'Competitive Activity 2'!$B$40:$B$46,'Competitive Activity 2'!M$40:M$46,"N/A",0)</f>
        <v>N/A</v>
      </c>
    </row>
    <row r="34" spans="1:279" s="117" customFormat="1" ht="50.15" customHeight="1" x14ac:dyDescent="0.35">
      <c r="A34" s="110" t="str">
        <f>'1-Cover Sheet'!$C$9</f>
        <v>Select One</v>
      </c>
      <c r="B34" s="110" t="str">
        <f>'1-Cover Sheet'!$F$9</f>
        <v>N/A</v>
      </c>
      <c r="C34" s="110">
        <f>'Summary Sheet'!$D$8</f>
        <v>0</v>
      </c>
      <c r="D34" s="110">
        <f>'Summary Sheet'!$D$10</f>
        <v>0</v>
      </c>
      <c r="E34" s="56">
        <f>'Drop Down Box'!B136</f>
        <v>0</v>
      </c>
      <c r="F34" s="56">
        <f>'Drop Down Box'!C136</f>
        <v>0</v>
      </c>
      <c r="G34" s="56" t="str">
        <f>'Drop Down Box'!D136</f>
        <v>Select One</v>
      </c>
      <c r="H34" s="56" t="str">
        <f>_xlfn.XLOOKUP(E34,'Drop Down Box'!$B$104:$B$187,'Drop Down Box'!$A$104:$A$187,"Unknown",0)</f>
        <v>Activity 1</v>
      </c>
      <c r="I34" s="112" t="str">
        <f>_xlfn.XLOOKUP($E34,'Activity 5'!$B$16:$B$22,'Activity 5'!$L$16:$L$22,"N/A",0)</f>
        <v>N/A</v>
      </c>
      <c r="J34" s="113" t="str">
        <f>_xlfn.XLOOKUP($E34,'Activity 5'!$B$16:$B$22,'Activity 5'!$M$16:$M$22,"N/A",0)</f>
        <v>N/A</v>
      </c>
      <c r="K34" s="112" t="str">
        <f>_xlfn.XLOOKUP($E34,'Activity 5'!$B$16:$B$22,'Activity 5'!$G$16:$G$22,"N/A",0)</f>
        <v>N/A</v>
      </c>
      <c r="L34" s="113" t="str">
        <f>_xlfn.XLOOKUP($E34,'Activity 5'!$B$16:$B$22,'Activity 5'!$H$16:$H$22,"N/A",0)</f>
        <v>N/A</v>
      </c>
      <c r="M34" s="124" t="str">
        <f>_xlfn.XLOOKUP($E34,'Activity 5'!$B$16:$B$22,'Activity 5'!I$16:I$22,"N/A",0)</f>
        <v>N/A</v>
      </c>
      <c r="N34" s="110" t="str">
        <f>_xlfn.XLOOKUP($E34,'Activity 1'!$B$17:$B$23,'Activity 1'!$A$17:$A$23,"No",0,1)</f>
        <v>No</v>
      </c>
      <c r="O34" s="110" t="str">
        <f>_xlfn.XLOOKUP($E34,'Activity 1'!$B$17:$B$23,'Activity 1'!$H$17:$H$23,"N/A",0,1)</f>
        <v>N/A</v>
      </c>
      <c r="P34" s="110" t="str">
        <f>_xlfn.XLOOKUP($E34,'Activity 1'!$B$17:$B$23,'Activity 1'!I$17:I$23,"N/A",0,1)</f>
        <v>N/A</v>
      </c>
      <c r="Q34" s="115" t="str">
        <f>_xlfn.XLOOKUP($E34,'Activity 1'!$B$17:$B$23,'Activity 1'!J$17:J$23,"N/A",0,1)</f>
        <v>N/A</v>
      </c>
      <c r="R34" s="115" t="str">
        <f>_xlfn.XLOOKUP($E34,'Activity 1'!$B$17:$B$23,'Activity 1'!K$17:K$23,"N/A",0,1)</f>
        <v>N/A</v>
      </c>
      <c r="S34" s="115" t="str">
        <f>_xlfn.XLOOKUP($E34,'Activity 1'!$B$17:$B$23,'Activity 1'!L$17:L$23,"N/A",0,1)</f>
        <v>N/A</v>
      </c>
      <c r="T34" s="115" t="str">
        <f>_xlfn.XLOOKUP($E34,'Activity 1'!$B$17:$B$23,'Activity 1'!M$17:M$23,"N/A",0,1)</f>
        <v>N/A</v>
      </c>
      <c r="U34" s="115" t="str">
        <f>_xlfn.XLOOKUP($E34,'Activity 1'!$B$17:$B$23,'Activity 1'!N$17:N$23,"N/A",0,1)</f>
        <v>N/A</v>
      </c>
      <c r="V34" s="115">
        <f t="shared" si="1"/>
        <v>0</v>
      </c>
      <c r="W34" s="110" t="str">
        <f>_xlfn.XLOOKUP($E34,'Activity 1'!$B$17:$B$23,'Activity 1'!O$17:O$23,"N/A",0,1)</f>
        <v>N/A</v>
      </c>
      <c r="X34" s="110" t="str">
        <f>_xlfn.XLOOKUP($E34,'Activity 1'!$B$17:$B$23,'Activity 1'!P$17:P$23,"N/A",0,1)</f>
        <v>N/A</v>
      </c>
      <c r="Y34" s="110" t="str">
        <f>_xlfn.XLOOKUP($E34,'Activity 1'!$B$17:$B$23,'Activity 1'!Q$17:Q$23,"N/A",0,1)</f>
        <v>N/A</v>
      </c>
      <c r="Z34" s="110" t="str">
        <f>_xlfn.XLOOKUP($E34,'Activity 1'!$B$17:$B$23,'Activity 1'!R$17:R$23,"N/A",0,1)</f>
        <v>N/A</v>
      </c>
      <c r="AA34" s="110" t="str">
        <f>_xlfn.XLOOKUP($E34,'Activity 1'!$B$17:$B$23,'Activity 1'!S$17:S$23,"N/A",0,1)</f>
        <v>N/A</v>
      </c>
      <c r="AB34" s="110" t="str">
        <f>_xlfn.XLOOKUP($E34,'Activity 1'!$B$17:$B$23,'Activity 1'!T$17:T$23,"N/A",0,1)</f>
        <v>N/A</v>
      </c>
      <c r="AC34" s="110" t="str">
        <f>_xlfn.XLOOKUP($E34,'Activity 1'!$B$17:$B$23,'Activity 1'!U$17:U$23,"N/A",0,1)</f>
        <v>N/A</v>
      </c>
      <c r="AD34" s="110" t="str">
        <f>_xlfn.XLOOKUP($E34,'Activity 1'!$B$17:$B$23,'Activity 1'!V$17:V$23,"N/A",0,1)</f>
        <v>N/A</v>
      </c>
      <c r="AE34" s="110" t="str">
        <f>_xlfn.XLOOKUP($E34,'Activity 1'!$B$27:$B$33,'Activity 1'!C$27:C$33,"N/A",0,1)</f>
        <v>N/A</v>
      </c>
      <c r="AF34" s="110" t="str">
        <f>_xlfn.XLOOKUP($E34,'Activity 1'!$B$27:$B$33,'Activity 1'!D$27:D$33,"N/A",0,1)</f>
        <v>N/A</v>
      </c>
      <c r="AG34" s="110" t="str">
        <f>_xlfn.XLOOKUP($E34,'Activity 1'!$B$27:$B$33,'Activity 1'!E$27:E$33,"N/A",0,1)</f>
        <v>N/A</v>
      </c>
      <c r="AH34" s="110" t="str">
        <f>_xlfn.XLOOKUP($E34,'Activity 1'!$B$27:$B$33,'Activity 1'!F$27:F$33,"N/A",0,1)</f>
        <v>N/A</v>
      </c>
      <c r="AI34" s="110" t="str">
        <f>_xlfn.XLOOKUP($E34,'Activity 1'!$B$27:$B$33,'Activity 1'!G$27:G$33,"N/A",0,1)</f>
        <v>N/A</v>
      </c>
      <c r="AJ34" s="110" t="str">
        <f>_xlfn.XLOOKUP($E34,'Activity 1'!$B$27:$B$33,'Activity 1'!H$27:H$33,"N/A",0,1)</f>
        <v>N/A</v>
      </c>
      <c r="AK34" s="110" t="str">
        <f>_xlfn.XLOOKUP($E34,'Activity 1'!$B$27:$B$33,'Activity 1'!I$27:I$33,"N/A",0,1)</f>
        <v>N/A</v>
      </c>
      <c r="AL34" s="110" t="str">
        <f>_xlfn.XLOOKUP($E34,'Activity 1'!$B$27:$B$33,'Activity 1'!J$27:J$33,"N/A",0,1)</f>
        <v>N/A</v>
      </c>
      <c r="AM34" s="110" t="str">
        <f>_xlfn.XLOOKUP($E34,'Activity 1'!$B$27:$B$33,'Activity 1'!K$27:K$33,"N/A",0,1)</f>
        <v>N/A</v>
      </c>
      <c r="AN34" s="110" t="str">
        <f>_xlfn.XLOOKUP($E34,'Activity 1'!$B$27:$B$33,'Activity 1'!L$27:L$33,"N/A",0,1)</f>
        <v>N/A</v>
      </c>
      <c r="AO34" s="110" t="str">
        <f>_xlfn.XLOOKUP($E34,'Activity 1'!$B$27:$B$33,'Activity 1'!M$27:M$33,"N/A",0,1)</f>
        <v>N/A</v>
      </c>
      <c r="AP34" s="110" t="str">
        <f>_xlfn.XLOOKUP($E34,'Activity 1'!$B$27:$B$33,'Activity 1'!O$27:O$33,"N/A",0,1)</f>
        <v>N/A</v>
      </c>
      <c r="AQ34" s="110" t="str">
        <f>_xlfn.XLOOKUP($E34,'Activity 1'!$B$27:$B$33,'Activity 1'!Q$27:Q$33,"N/A",0,1)</f>
        <v>N/A</v>
      </c>
      <c r="AR34" s="110" t="str">
        <f>_xlfn.XLOOKUP($E34,'Activity 2'!$B$20:$B$26,'Activity 2'!$A$20:$A$26,"No",0,1)</f>
        <v>No</v>
      </c>
      <c r="AS34" s="110" t="str">
        <f>_xlfn.XLOOKUP($E34,'Activity 2'!B$20:B$26,'Activity 2'!H$20:H$26,"N/A",0)</f>
        <v>N/A</v>
      </c>
      <c r="AT34" s="110" t="str">
        <f>_xlfn.XLOOKUP($E34,'Activity 2'!C$20:C$26,'Activity 2'!I$20:I$26,"N/A",0)</f>
        <v>N/A</v>
      </c>
      <c r="AU34" s="110" t="str">
        <f>_xlfn.XLOOKUP($E34,'Activity 2'!D$20:D$26,'Activity 2'!J$20:J$26,"N/A",0)</f>
        <v>N/A</v>
      </c>
      <c r="AV34" s="110" t="str">
        <f>_xlfn.XLOOKUP($E34,'Activity 2'!E$20:E$26,'Activity 2'!K$20:K$26,"N/A",0)</f>
        <v>N/A</v>
      </c>
      <c r="AW34" s="110" t="str">
        <f>_xlfn.XLOOKUP($E34,'Activity 2'!F$20:F$26,'Activity 2'!L$20:L$26,"N/A",0)</f>
        <v>N/A</v>
      </c>
      <c r="AX34" s="110" t="str">
        <f>_xlfn.XLOOKUP($E34,'Activity 2'!G$20:G$26,'Activity 2'!M$20:M$26,"N/A",0)</f>
        <v>N/A</v>
      </c>
      <c r="AY34" s="110" t="str">
        <f>_xlfn.XLOOKUP($E34,'Activity 2'!H$20:H$26,'Activity 2'!N$20:N$26,"N/A",0)</f>
        <v>N/A</v>
      </c>
      <c r="AZ34" s="110" t="str">
        <f>_xlfn.XLOOKUP($E34,'Activity 2'!I$20:I$26,'Activity 2'!O$20:O$26,"N/A",0)</f>
        <v>N/A</v>
      </c>
      <c r="BA34" s="110" t="str">
        <f>_xlfn.XLOOKUP($E34,'Activity 2'!J$20:J$26,'Activity 2'!P$20:P$26,"N/A",0)</f>
        <v>N/A</v>
      </c>
      <c r="BB34" s="110" t="str">
        <f>_xlfn.XLOOKUP($E34,'Activity 2'!K$20:K$26,'Activity 2'!Q$20:Q$26,"N/A",0)</f>
        <v>N/A</v>
      </c>
      <c r="BC34" s="110" t="str">
        <f>_xlfn.XLOOKUP($E34,'Activity 2'!L$20:L$26,'Activity 2'!R$20:R$26,"N/A",0)</f>
        <v>N/A</v>
      </c>
      <c r="BD34" s="110" t="str">
        <f>_xlfn.XLOOKUP($E34,'Activity 2'!M$20:M$26,'Activity 2'!S$20:S$26,"N/A",0)</f>
        <v>N/A</v>
      </c>
      <c r="BE34" s="110" t="str">
        <f>_xlfn.XLOOKUP($E34,'Activity 2'!N$20:N$26,'Activity 2'!T$20:T$26,"N/A",0)</f>
        <v>N/A</v>
      </c>
      <c r="BF34" s="110" t="str">
        <f>_xlfn.XLOOKUP($E34,'Activity 2'!O$20:O$26,'Activity 2'!U$20:U$26,"N/A",0)</f>
        <v>N/A</v>
      </c>
      <c r="BG34" s="110" t="str">
        <f>_xlfn.XLOOKUP($E34,'Activity 2'!P$20:P$26,'Activity 2'!V$20:V$26,"N/A",0)</f>
        <v>N/A</v>
      </c>
      <c r="BH34" s="110" t="str">
        <f>_xlfn.XLOOKUP($E34,'Activity 2'!$B$30:$B$36,'Activity 2'!C$30:C$36,"N/A",0,1)</f>
        <v>N/A</v>
      </c>
      <c r="BI34" s="42" t="str">
        <f>_xlfn.XLOOKUP($E34,'Activity 2'!$B$30:$B$36,'Activity 2'!D$30:D$36,"N/A",0,1)</f>
        <v>N/A</v>
      </c>
      <c r="BJ34" s="110" t="str">
        <f>_xlfn.XLOOKUP($E34,'Activity 2'!$B$30:$B$36,'Activity 2'!E$30:E$36,"N/A",0,1)</f>
        <v>N/A</v>
      </c>
      <c r="BK34" s="110" t="str">
        <f>_xlfn.XLOOKUP($E34,'Activity 2'!$B$30:$B$36,'Activity 2'!F$30:F$36,"N/A",0,1)</f>
        <v>N/A</v>
      </c>
      <c r="BL34" s="110" t="str">
        <f>_xlfn.XLOOKUP($E34,'Activity 2'!$B$30:$B$36,'Activity 2'!G$30:G$36,"N/A",0,1)</f>
        <v>N/A</v>
      </c>
      <c r="BM34" s="110" t="str">
        <f>_xlfn.XLOOKUP($E34,'Activity 2'!$B$30:$B$36,'Activity 2'!H$30:H$36,"N/A",0,1)</f>
        <v>N/A</v>
      </c>
      <c r="BN34" s="110" t="str">
        <f>_xlfn.XLOOKUP($E34,'Activity 2'!$B$30:$B$36,'Activity 2'!I$30:I$36,"N/A",0,1)</f>
        <v>N/A</v>
      </c>
      <c r="BO34" s="110" t="str">
        <f>_xlfn.XLOOKUP($E34,'Activity 2'!$B$30:$B$36,'Activity 2'!J$30:J$36,"N/A",0,1)</f>
        <v>N/A</v>
      </c>
      <c r="BP34" s="110" t="str">
        <f>_xlfn.XLOOKUP($E34,'Activity 2'!$B$30:$B$36,'Activity 2'!K$30:K$36,"N/A",0,1)</f>
        <v>N/A</v>
      </c>
      <c r="BQ34" s="110" t="str">
        <f>_xlfn.XLOOKUP($E34,'Activity 2'!$B$30:$B$36,'Activity 2'!L$30:L$36,"N/A",0,1)</f>
        <v>N/A</v>
      </c>
      <c r="BR34" s="110" t="str">
        <f>_xlfn.XLOOKUP($E34,'Activity 2'!$B$30:$B$36,'Activity 2'!M$30:M$36,"N/A",0,1)</f>
        <v>N/A</v>
      </c>
      <c r="BS34" s="110" t="str">
        <f>_xlfn.XLOOKUP($E34,'Activity 2'!$B$30:$B$36,'Activity 2'!O$30:O$36,"N/A",0,1)</f>
        <v>N/A</v>
      </c>
      <c r="BT34" s="110" t="str">
        <f>_xlfn.XLOOKUP($E34,'Activity 2'!$B$30:$B$36,'Activity 2'!Q$30:Q$36,"N/A",0,1)</f>
        <v>N/A</v>
      </c>
      <c r="BU34" s="118"/>
      <c r="BV34" s="277" t="str">
        <f>_xlfn.XLOOKUP($E34,'Activity 3'!$B$20:$B$26,'Activity 3'!K$20:K$26,"N/A",0,1)</f>
        <v>N/A</v>
      </c>
      <c r="BW34" s="277" t="str">
        <f>_xlfn.XLOOKUP($E34,'Activity 3'!$B$20:$B$26,'Activity 3'!L$20:L$26,"N/A",0,1)</f>
        <v>N/A</v>
      </c>
      <c r="BX34" s="277" t="str">
        <f>_xlfn.XLOOKUP($E34,'Activity 3'!$B$20:$B$26,'Activity 3'!M$20:M$26,"N/A",0,1)</f>
        <v>N/A</v>
      </c>
      <c r="BY34" s="277" t="str">
        <f>_xlfn.XLOOKUP($E34,'Activity 3'!$B$20:$B$26,'Activity 3'!N$20:N$26,"N/A",0,1)</f>
        <v>N/A</v>
      </c>
      <c r="BZ34" s="277" t="str">
        <f>_xlfn.XLOOKUP($E34,'Activity 3'!$B$20:$B$26,'Activity 3'!O$20:O$26,"N/A",0,1)</f>
        <v>N/A</v>
      </c>
      <c r="CA34" s="277" t="str">
        <f>_xlfn.XLOOKUP($E34,'Activity 3'!$B$20:$B$26,'Activity 3'!R$20:R$26,"N/A",0,1)</f>
        <v>N/A</v>
      </c>
      <c r="CB34" s="110" t="str">
        <f>_xlfn.XLOOKUP($E34,'Activity 4'!$B$20:$B$26,'Activity 4'!$A$20:$A$26,"No",0,1)</f>
        <v>No</v>
      </c>
      <c r="CC34" s="110" t="str">
        <f>_xlfn.XLOOKUP($E34,'Activity 4'!$B$20:$B$26,'Activity 4'!L$20:L$26,"N/A",0,1)</f>
        <v>N/A</v>
      </c>
      <c r="CD34" s="110" t="str">
        <f>_xlfn.XLOOKUP($E34,'Activity 4'!$B$20:$B$26,'Activity 4'!I$20:I$26,"N/A",0,1)</f>
        <v>N/A</v>
      </c>
      <c r="CE34" s="110" t="str">
        <f>_xlfn.XLOOKUP($E34,'Activity 4'!$B$20:$B$26,'Activity 4'!M$20:M$26,"N/A",0,1)</f>
        <v>N/A</v>
      </c>
      <c r="CF34" s="110" t="str">
        <f>_xlfn.XLOOKUP($E34,'Activity 5'!$B$16:$B$22,'Activity 5'!$A$16:$A$22,"No",0,1)</f>
        <v>No</v>
      </c>
      <c r="CG34" s="110" t="str">
        <f>_xlfn.XLOOKUP($E34,'Activity 5'!$B$16:$B$22,'Activity 5'!J$16:J$22,"N/A",0,1)</f>
        <v>N/A</v>
      </c>
      <c r="CH34" s="110" t="str">
        <f>_xlfn.XLOOKUP($E34,'Activity 5'!$B$16:$B$22,'Activity 5'!K$16:K$22,"N/A",0,1)</f>
        <v>N/A</v>
      </c>
      <c r="CI34" s="110" t="str">
        <f>_xlfn.XLOOKUP($E34,'Activity 5'!$B$16:$B$22,'Activity 5'!N$16:N$22,"N/A",0,1)</f>
        <v>N/A</v>
      </c>
      <c r="CJ34" s="110" t="str">
        <f>_xlfn.XLOOKUP($E34,'Activity 5'!$B$16:$B$22,'Activity 5'!O$16:O$22,"N/A",0,1)</f>
        <v>N/A</v>
      </c>
      <c r="CK34" s="110" t="str">
        <f>_xlfn.XLOOKUP($E34,'Activity 5'!$B$16:$B$22,'Activity 5'!P$16:P$22,"N/A",0,1)</f>
        <v>N/A</v>
      </c>
      <c r="CL34" s="110" t="str">
        <f>_xlfn.XLOOKUP($E34,'Activity 5'!$B$16:$B$22,'Activity 5'!Q$16:Q$22,"N/A",0,1)</f>
        <v>N/A</v>
      </c>
      <c r="CM34" s="110" t="str">
        <f>_xlfn.XLOOKUP($E34,'Activity 5'!$B$16:$B$22,'Activity 5'!R$16:R$22,"N/A",0,1)</f>
        <v>N/A</v>
      </c>
      <c r="CN34" s="110" t="str">
        <f>_xlfn.XLOOKUP($E34,'Activity 6'!$B$21:$B$27,'Activity 6'!A$21:A$27,"No",0,1)</f>
        <v>No</v>
      </c>
      <c r="CO34" s="110" t="str">
        <f>_xlfn.XLOOKUP($E34,'Activity 6'!$B$21:$B$27,'Activity 6'!K$21:K$27,"N/A",0,1)</f>
        <v>N/A</v>
      </c>
      <c r="CP34" s="110" t="str">
        <f>_xlfn.XLOOKUP($E34,'Activity 6'!$B$21:$B$27,'Activity 6'!L$21:L$27,"N/A",0,1)</f>
        <v>N/A</v>
      </c>
      <c r="CQ34" s="110" t="str">
        <f>_xlfn.XLOOKUP($E34,'Activity 6'!$B$21:$B$27,'Activity 6'!M$21:M$27,"N/A",0,1)</f>
        <v>N/A</v>
      </c>
      <c r="CR34" s="110" t="str">
        <f>_xlfn.XLOOKUP($E34,'Activity 6'!$B$21:$B$27,'Activity 6'!N$21:N$27,"N/A",0,1)</f>
        <v>N/A</v>
      </c>
      <c r="CS34" s="110" t="str">
        <f>_xlfn.XLOOKUP($E34,'Activity 6'!$B$21:$B$27,'Activity 6'!O$21:O$27,"N/A",0,1)</f>
        <v>N/A</v>
      </c>
      <c r="CT34" s="110" t="str">
        <f>_xlfn.XLOOKUP($E34,'Activity 6'!$B$21:$B$27,'Activity 6'!P$21:P$27,"N/A",0,1)</f>
        <v>N/A</v>
      </c>
      <c r="CU34" s="110" t="str">
        <f>_xlfn.XLOOKUP($E34,'Activity 6'!$B$21:$B$27,'Activity 6'!Q$21:Q$27,"N/A",0,1)</f>
        <v>N/A</v>
      </c>
      <c r="CV34" s="110" t="str">
        <f>_xlfn.XLOOKUP($E34,'Activity 6'!$B$21:$B$27,'Activity 6'!R$21:R$27,"N/A",0,1)</f>
        <v>N/A</v>
      </c>
      <c r="CW34" s="110" t="str">
        <f>_xlfn.XLOOKUP($E34,'Activity 6'!$B$21:$B$27,'Activity 6'!S$21:S$27,"N/A",0,1)</f>
        <v>N/A</v>
      </c>
      <c r="CX34" s="110" t="str">
        <f>_xlfn.XLOOKUP($E34,'Activity 6'!$B$21:$B$27,'Activity 6'!T$21:T$27,"N/A",0,1)</f>
        <v>N/A</v>
      </c>
      <c r="CY34" s="110" t="str">
        <f>_xlfn.XLOOKUP($E34,'Activity 6'!$B$21:$B$27,'Activity 6'!U$21:U$27,"N/A",0,1)</f>
        <v>N/A</v>
      </c>
      <c r="CZ34" s="110" t="str">
        <f>_xlfn.XLOOKUP($E34,'Activity 6'!$B$36:$B$42,'Activity 6'!C$36:C$42,"N/A",0,1)</f>
        <v>N/A</v>
      </c>
      <c r="DA34" s="110" t="str">
        <f>_xlfn.XLOOKUP($E34,'Activity 6'!$B$36:$B$42,'Activity 6'!D$36:D$42,"N/A",0,1)</f>
        <v>N/A</v>
      </c>
      <c r="DB34" s="110" t="str">
        <f>_xlfn.XLOOKUP($E34,'Activity 6'!$B$36:$B$42,'Activity 6'!E$36:E$42,"N/A",0,1)</f>
        <v>N/A</v>
      </c>
      <c r="DC34" s="110" t="str">
        <f>_xlfn.XLOOKUP($E34,'Activity 6'!$B$36:$B$42,'Activity 6'!F$36:F$42,"N/A",0,1)</f>
        <v>N/A</v>
      </c>
      <c r="DD34" s="110" t="str">
        <f>_xlfn.XLOOKUP($E34,'Activity 6'!$B$36:$B$42,'Activity 6'!G$36:G$42,"N/A",0,1)</f>
        <v>N/A</v>
      </c>
      <c r="DE34" s="110" t="str">
        <f>_xlfn.XLOOKUP($E34,'Activity 6'!$B$36:$B$42,'Activity 6'!H$36:H$42,"N/A",0,1)</f>
        <v>N/A</v>
      </c>
      <c r="DF34" s="110" t="str">
        <f>_xlfn.XLOOKUP($E34,'Activity 6'!$B$36:$B$42,'Activity 6'!I$36:I$42,"N/A",0,1)</f>
        <v>N/A</v>
      </c>
      <c r="DG34" s="110" t="str">
        <f>_xlfn.XLOOKUP($E34,'Activity 6'!$B$36:$B$42,'Activity 6'!J$36:J$42,"N/A",0,1)</f>
        <v>N/A</v>
      </c>
      <c r="DH34" s="110" t="str">
        <f>_xlfn.XLOOKUP($E34,'Activity 6'!$B$36:$B$42,'Activity 6'!K$36:K$42,"N/A",0,1)</f>
        <v>N/A</v>
      </c>
      <c r="DI34" s="110" t="str">
        <f>_xlfn.XLOOKUP($E34,'Activity 6'!$B$36:$B$42,'Activity 6'!L$36:L$42,"N/A",0,1)</f>
        <v>N/A</v>
      </c>
      <c r="DJ34" s="110" t="str">
        <f>_xlfn.XLOOKUP($E34,'Activity 6'!$B$36:$B$42,'Activity 6'!M$36:M$42,"N/A",0,1)</f>
        <v>N/A</v>
      </c>
      <c r="DK34" s="110" t="str">
        <f>_xlfn.XLOOKUP($E34,'Activity 6'!$B$36:$B$42,'Activity 6'!N$36:N$42,"N/A",0,1)</f>
        <v>N/A</v>
      </c>
      <c r="DL34" s="110" t="str">
        <f>_xlfn.XLOOKUP($E34,'Activity 6'!$B$46:$B$52,'Activity 6'!C$46:C$52,"N/A",0,1)</f>
        <v>N/A</v>
      </c>
      <c r="DM34" s="110" t="str">
        <f>_xlfn.XLOOKUP($E34,'Activity 6'!$B$46:$B$52,'Activity 6'!D$46:D$52,"N/A",0,1)</f>
        <v>N/A</v>
      </c>
      <c r="DN34" s="110" t="str">
        <f>_xlfn.XLOOKUP($E34,'Activity 6'!$B$46:$B$52,'Activity 6'!E$46:E$52,"N/A",0,1)</f>
        <v>N/A</v>
      </c>
      <c r="DO34" s="110" t="str">
        <f>_xlfn.XLOOKUP($E34,'Activity 6'!$B$46:$B$52,'Activity 6'!F$46:F$52,"N/A",0,1)</f>
        <v>N/A</v>
      </c>
      <c r="DP34" s="110" t="str">
        <f>_xlfn.XLOOKUP($E34,'Activity 6'!$B$46:$B$52,'Activity 6'!G$46:G$52,"N/A",0,1)</f>
        <v>N/A</v>
      </c>
      <c r="DQ34" s="110" t="str">
        <f>_xlfn.XLOOKUP($E34,'Activity 6'!$B$46:$B$52,'Activity 6'!H$46:H$52,"N/A",0,1)</f>
        <v>N/A</v>
      </c>
      <c r="DR34" s="110" t="str">
        <f>_xlfn.XLOOKUP($E34,'Activity 6'!$B$46:$B$52,'Activity 6'!I$46:I$52,"N/A",0,1)</f>
        <v>N/A</v>
      </c>
      <c r="DS34" s="110" t="str">
        <f>_xlfn.XLOOKUP($E34,'Activity 6'!$B$46:$B$52,'Activity 6'!J$46:J$52,"N/A",0,1)</f>
        <v>N/A</v>
      </c>
      <c r="DT34" s="110" t="str">
        <f>_xlfn.XLOOKUP($E34,'Activity 6'!$B$46:$B$52,'Activity 6'!K$46:K$52,"N/A",0,1)</f>
        <v>N/A</v>
      </c>
      <c r="DU34" s="110" t="str">
        <f>_xlfn.XLOOKUP($E34,'Activity 6'!$B$46:$B$52,'Activity 6'!M$46:M$52,"N/A",0,1)</f>
        <v>N/A</v>
      </c>
      <c r="DV34" s="110" t="str">
        <f>_xlfn.XLOOKUP($E34,'Activity 7'!$B$20:$B$26,'Activity 7'!$A$20:$A$26,"No",0,1)</f>
        <v>No</v>
      </c>
      <c r="DW34" s="110" t="str">
        <f>_xlfn.XLOOKUP($E34,'Activity 7'!$B$20:$B$26,'Activity 7'!M$20:M$26,"N/A",0,1)</f>
        <v>N/A</v>
      </c>
      <c r="DX34" s="110" t="str">
        <f>_xlfn.XLOOKUP($E34,'Activity 7'!$B$20:$B$26,'Activity 7'!K$20:K$26,"N/A",0,1)</f>
        <v>N/A</v>
      </c>
      <c r="DY34" s="110" t="str">
        <f>_xlfn.XLOOKUP($E34,'Activity 7'!$B$20:$B$26,'Activity 7'!N$20:N$26,"N/A",0,1)</f>
        <v>N/A</v>
      </c>
      <c r="DZ34" s="110" t="str">
        <f>_xlfn.XLOOKUP($E34,'Activity 7'!$B$20:$B$26,'Activity 7'!O$20:O$26,"N/A",0,1)</f>
        <v>N/A</v>
      </c>
      <c r="EA34" s="110" t="str">
        <f>_xlfn.XLOOKUP($E34,'Activity 7'!$B$20:$B$26,'Activity 7'!P$20:P$26,"N/A",0,1)</f>
        <v>N/A</v>
      </c>
      <c r="EB34" s="110" t="str">
        <f>_xlfn.XLOOKUP($E34,'Activity 7'!$B$20:$B$26,'Activity 7'!Q$20:Q$26,"N/A",0,1)</f>
        <v>N/A</v>
      </c>
      <c r="EC34" s="110" t="str">
        <f>_xlfn.XLOOKUP($E34,'Activity 7'!$B$20:$B$26,'Activity 7'!R$20:R$26,"N/A",0,1)</f>
        <v>N/A</v>
      </c>
      <c r="ED34" s="110" t="str">
        <f>_xlfn.XLOOKUP($E34,'Activity 7'!$B$20:$B$26,'Activity 7'!S$20:S$26,"N/A",0,1)</f>
        <v>N/A</v>
      </c>
      <c r="EE34" s="110" t="str">
        <f>_xlfn.XLOOKUP($E34,'Activity 7'!$B$20:$B$26,'Activity 7'!T$20:T$26,"N/A",0,1)</f>
        <v>N/A</v>
      </c>
      <c r="EF34" s="110" t="str">
        <f>_xlfn.XLOOKUP($E34,'Activity 7'!$B$20:$B$26,'Activity 7'!U$20:U$26,"N/A",0,1)</f>
        <v>N/A</v>
      </c>
      <c r="EG34" s="110" t="str">
        <f>_xlfn.XLOOKUP($E34,'Activity 7'!$B$20:$B$26,'Activity 7'!V$20:V$26,"N/A",0,1)</f>
        <v>N/A</v>
      </c>
      <c r="EH34" s="110" t="str">
        <f>_xlfn.XLOOKUP($E34,'Activity 7'!$B$30:$B$36,'Activity 7'!E$30:E$36,"N/A",0,1)</f>
        <v>N/A</v>
      </c>
      <c r="EI34" s="110" t="str">
        <f>_xlfn.XLOOKUP($E34,'Activity 7'!$B$30:$B$36,'Activity 7'!G$30:G$36,"N/A",0,1)</f>
        <v>N/A</v>
      </c>
      <c r="EJ34" s="110" t="str">
        <f>_xlfn.XLOOKUP($E34,'Activity 7'!$B$30:$B$36,'Activity 7'!I$30:I$36,"N/A",0,1)</f>
        <v>N/A</v>
      </c>
      <c r="EK34" s="110" t="str">
        <f>_xlfn.XLOOKUP($E34,'Activity 7'!$B$30:$B$36,'Activity 7'!J$30:J$36,"N/A",0,1)</f>
        <v>N/A</v>
      </c>
      <c r="EL34" s="110" t="str">
        <f>_xlfn.XLOOKUP($E34,'Activity 7'!$B$30:$B$36,'Activity 7'!K$30:K$36,"N/A",0,1)</f>
        <v>N/A</v>
      </c>
      <c r="EM34" s="110" t="str">
        <f>_xlfn.XLOOKUP($E34,'Activity 7'!$B$30:$B$36,'Activity 7'!L$30:L$36,"N/A",0,1)</f>
        <v>N/A</v>
      </c>
      <c r="EN34" s="110" t="str">
        <f>_xlfn.XLOOKUP($E34,'Activity 7'!$B$30:$B$36,'Activity 7'!M$30:M$36,"N/A",0,1)</f>
        <v>N/A</v>
      </c>
      <c r="EO34" s="110" t="str">
        <f>_xlfn.XLOOKUP($E34,'Activity 7'!$B$30:$B$36,'Activity 7'!N$30:N$36,"N/A",0,1)</f>
        <v>N/A</v>
      </c>
      <c r="EP34" s="110" t="str">
        <f>_xlfn.XLOOKUP($E34,'Activity 7'!$B$30:$B$36,'Activity 7'!P$30:P$36,"N/A",0,1)</f>
        <v>N/A</v>
      </c>
      <c r="EQ34" s="110" t="str">
        <f>_xlfn.XLOOKUP($E34,'Activity 8'!$B$20:$B$26,'Activity 8'!A$20:A$26,"No",0,1)</f>
        <v>No</v>
      </c>
      <c r="ER34" s="110" t="str">
        <f>_xlfn.XLOOKUP($E34,'Activity 8'!$B$20:$B$26,'Activity 8'!I$20:I$26,"N/A",0,1)</f>
        <v>N/A</v>
      </c>
      <c r="ES34" s="110" t="str">
        <f>_xlfn.XLOOKUP($E34,'Activity 8'!$B$20:$B$26,'Activity 8'!J$20:J$26,"N/A",0,1)</f>
        <v>N/A</v>
      </c>
      <c r="ET34" s="110" t="str">
        <f>_xlfn.XLOOKUP($E34,'Activity 8'!$B$20:$B$26,'Activity 8'!K$20:K$26,"N/A",0,1)</f>
        <v>N/A</v>
      </c>
      <c r="EU34" s="110" t="str">
        <f>_xlfn.XLOOKUP($E34,'Activity 8'!$B$20:$B$26,'Activity 8'!L$20:L$26,"N/A",0,1)</f>
        <v>N/A</v>
      </c>
      <c r="EV34" s="110" t="str">
        <f>_xlfn.XLOOKUP($E34,'Activity 8'!$B$20:$B$26,'Activity 8'!M$20:M$26,"N/A",0,1)</f>
        <v>N/A</v>
      </c>
      <c r="EW34" s="110" t="str">
        <f>_xlfn.XLOOKUP($E34,'Activity 8'!$B$20:$B$26,'Activity 8'!N$20:N$26,"N/A",0,1)</f>
        <v>N/A</v>
      </c>
      <c r="EX34" s="110" t="str">
        <f>_xlfn.XLOOKUP($E34,'Activity 8'!$B$20:$B$26,'Activity 8'!O$20:O$26,"N/A",0,1)</f>
        <v>N/A</v>
      </c>
      <c r="EY34" s="110" t="str">
        <f>_xlfn.XLOOKUP($E34,'Activity 8'!$B$20:$B$26,'Activity 8'!P$20:P$26,"N/A",0,1)</f>
        <v>N/A</v>
      </c>
      <c r="EZ34" s="110" t="str">
        <f>_xlfn.XLOOKUP($E34,'Activity 8'!$B$20:$B$26,'Activity 8'!Q$20:Q$26,"N/A",0,1)</f>
        <v>N/A</v>
      </c>
      <c r="FA34" s="110" t="str">
        <f>_xlfn.XLOOKUP($E34,'Activity 8'!$B$20:$B$26,'Activity 8'!R$20:R$26,"N/A",0,1)</f>
        <v>N/A</v>
      </c>
      <c r="FB34" s="110" t="str">
        <f>_xlfn.XLOOKUP($E34,'Activity 8'!$B$20:$B$26,'Activity 8'!S$20:S$26,"N/A",0,1)</f>
        <v>N/A</v>
      </c>
      <c r="FC34" s="110" t="str">
        <f>_xlfn.XLOOKUP($E34,'Activity 8'!$B$20:$B$26,'Activity 8'!T$20:T$26,"N/A",0,1)</f>
        <v>N/A</v>
      </c>
      <c r="FD34" s="110" t="str">
        <f>_xlfn.XLOOKUP($E34,'Activity 8'!$B$20:$B$26,'Activity 8'!U$20:U$26,"N/A",0,1)</f>
        <v>N/A</v>
      </c>
      <c r="FE34" s="110" t="str">
        <f>_xlfn.XLOOKUP($E34,'Activity 8'!$B$20:$B$26,'Activity 8'!V$20:V$26,"N/A",0,1)</f>
        <v>N/A</v>
      </c>
      <c r="FF34" s="116" t="str">
        <f>_xlfn.XLOOKUP($E34,'Activity 8'!$B$30:$B$36,'Activity 8'!D$30:D$36,"N/A",0,1)</f>
        <v>N/A</v>
      </c>
      <c r="FG34" s="116" t="str">
        <f>_xlfn.XLOOKUP($E34,'Activity 8'!$B$30:$B$36,'Activity 8'!E$30:E$36,"N/A",0,1)</f>
        <v>N/A</v>
      </c>
      <c r="FH34" s="116" t="str">
        <f>_xlfn.XLOOKUP($E34,'Activity 8'!$B$30:$B$36,'Activity 8'!F$30:F$36,"N/A",0,1)</f>
        <v>N/A</v>
      </c>
      <c r="FI34" s="116" t="str">
        <f>_xlfn.XLOOKUP($E34,'Activity 8'!$B$30:$B$36,'Activity 8'!G$30:G$36,"N/A",0,1)</f>
        <v>N/A</v>
      </c>
      <c r="FJ34" s="116" t="str">
        <f>_xlfn.XLOOKUP($E34,'Activity 8'!$B$30:$B$36,'Activity 8'!H$30:H$36,"N/A",0,1)</f>
        <v>N/A</v>
      </c>
      <c r="FK34" s="116" t="str">
        <f>_xlfn.XLOOKUP($E34,'Activity 8'!$B$30:$B$36,'Activity 8'!I$30:I$36,"N/A",0,1)</f>
        <v>N/A</v>
      </c>
      <c r="FL34" s="116" t="str">
        <f>_xlfn.XLOOKUP($E34,'Activity 8'!$B$30:$B$36,'Activity 8'!J$30:J$36,"N/A",0,1)</f>
        <v>N/A</v>
      </c>
      <c r="FM34" s="116" t="str">
        <f>_xlfn.XLOOKUP($E34,'Activity 8'!$B$30:$B$36,'Activity 8'!K$30:K$36,"N/A",0,1)</f>
        <v>N/A</v>
      </c>
      <c r="FN34" s="116" t="str">
        <f>_xlfn.XLOOKUP($E34,'Activity 8'!$B$30:$B$36,'Activity 8'!L$30:L$36,"N/A",0,1)</f>
        <v>N/A</v>
      </c>
      <c r="FO34" s="116" t="str">
        <f>_xlfn.XLOOKUP($E34,'Activity 8'!$B$30:$B$36,'Activity 8'!M$30:M$36,"N/A",0,1)</f>
        <v>N/A</v>
      </c>
      <c r="FP34" s="116" t="str">
        <f>_xlfn.XLOOKUP($E34,'Activity 8'!$B$30:$B$36,'Activity 8'!N$30:N$36,"N/A",0,1)</f>
        <v>N/A</v>
      </c>
      <c r="FQ34" s="116" t="str">
        <f>_xlfn.XLOOKUP($E34,'Activity 8'!$B$30:$B$36,'Activity 8'!P$30:P$36,"N/A",0,1)</f>
        <v>N/A</v>
      </c>
      <c r="FR34" s="110" t="str">
        <f>_xlfn.XLOOKUP(E34,'Activity 9'!$B$20:$B$26,'Activity 9'!$A$20:$A$26,"No",0,1)</f>
        <v>No</v>
      </c>
      <c r="FS34" s="110" t="str">
        <f>_xlfn.XLOOKUP($E34,'Activity 9'!$B$20:$B$26,'Activity 9'!J$20:J$26,"N/A",0,1)</f>
        <v>N/A</v>
      </c>
      <c r="FT34" s="110" t="str">
        <f>_xlfn.XLOOKUP($E34,'Activity 9'!$B$20:$B$26,'Activity 9'!K$20:K$26,"N/A",0,1)</f>
        <v>N/A</v>
      </c>
      <c r="FU34" s="110" t="str">
        <f>_xlfn.XLOOKUP($E34,'Activity 9'!$B$20:$B$26,'Activity 9'!L$20:L$26,"N/A",0,1)</f>
        <v>N/A</v>
      </c>
      <c r="FV34" s="110" t="str">
        <f>_xlfn.XLOOKUP($E34,'Activity 9'!$B$20:$B$26,'Activity 9'!M$20:M$26,"N/A",0,1)</f>
        <v>N/A</v>
      </c>
      <c r="FW34" s="110" t="str">
        <f>_xlfn.XLOOKUP($E34,'Activity 9'!$B$20:$B$26,'Activity 9'!N$20:N$26,"N/A",0,1)</f>
        <v>N/A</v>
      </c>
      <c r="FX34" s="110" t="str">
        <f>_xlfn.XLOOKUP($E34,'Activity 9'!$B$20:$B$26,'Activity 9'!O$20:O$26,"N/A",0,1)</f>
        <v>N/A</v>
      </c>
      <c r="FY34" s="110" t="str">
        <f>_xlfn.XLOOKUP($E34,'Activity 9'!$B$20:$B$26,'Activity 9'!P$20:P$26,"N/A",0,1)</f>
        <v>N/A</v>
      </c>
      <c r="FZ34" s="110" t="str">
        <f>_xlfn.XLOOKUP($E34,'Activity 9'!$B$20:$B$26,'Activity 9'!Q$20:Q$26,"N/A",0,1)</f>
        <v>N/A</v>
      </c>
      <c r="GA34" s="110" t="str">
        <f>_xlfn.XLOOKUP($E34,'Activity 9'!$B$20:$B$26,'Activity 9'!R$20:R$26,"N/A",0,1)</f>
        <v>N/A</v>
      </c>
      <c r="GB34" s="110" t="str">
        <f>_xlfn.XLOOKUP($E34,'Activity 9'!$B$20:$B$26,'Activity 9'!S$20:S$26,"N/A",0,1)</f>
        <v>N/A</v>
      </c>
      <c r="GC34" s="110" t="str">
        <f>_xlfn.XLOOKUP($E34,'Activity 9'!$B$20:$B$26,'Activity 9'!T$20:T$26,"N/A",0,1)</f>
        <v>N/A</v>
      </c>
      <c r="GD34" s="110" t="str">
        <f>_xlfn.XLOOKUP($E34,'Activity 9'!$B$30:$B$36,'Activity 9'!E$30:E$36,"N/A",0,1)</f>
        <v>N/A</v>
      </c>
      <c r="GE34" s="110" t="str">
        <f>_xlfn.XLOOKUP($E34,'Activity 9'!$B$30:$B$36,'Activity 9'!F$30:F$36,"N/A",0,1)</f>
        <v>N/A</v>
      </c>
      <c r="GF34" s="110" t="str">
        <f>_xlfn.XLOOKUP($E34,'Activity 9'!$B$30:$B$36,'Activity 9'!G$30:G$36,"N/A",0,1)</f>
        <v>N/A</v>
      </c>
      <c r="GG34" s="110" t="str">
        <f>_xlfn.XLOOKUP($E34,'Activity 9'!$B$30:$B$36,'Activity 9'!H$30:H$36,"N/A",0,1)</f>
        <v>N/A</v>
      </c>
      <c r="GH34" s="110" t="str">
        <f>_xlfn.XLOOKUP($E34,'Activity 9'!$B$30:$B$36,'Activity 9'!I$30:I$36,"N/A",0,1)</f>
        <v>N/A</v>
      </c>
      <c r="GI34" s="110" t="str">
        <f>_xlfn.XLOOKUP($E34,'Activity 9'!$B$30:$B$36,'Activity 9'!J$30:J$36,"N/A",0,1)</f>
        <v>N/A</v>
      </c>
      <c r="GJ34" s="110" t="str">
        <f>_xlfn.XLOOKUP($E34,'Activity 9'!$B$30:$B$36,'Activity 9'!K$30:K$36,"N/A",0,1)</f>
        <v>N/A</v>
      </c>
      <c r="GK34" s="110" t="str">
        <f>_xlfn.XLOOKUP($E34,'Activity 9'!$B$30:$B$36,'Activity 9'!L$30:L$36,"N/A",0,1)</f>
        <v>N/A</v>
      </c>
      <c r="GL34" s="110" t="str">
        <f>_xlfn.XLOOKUP($E34,'Activity 9'!$B$30:$B$36,'Activity 9'!N$30:N$36,"N/A",0,1)</f>
        <v>N/A</v>
      </c>
      <c r="GM34" s="110" t="str">
        <f>_xlfn.XLOOKUP($E34,'Activity 9'!$B$30:$B$36,'Activity 9'!O$30:O$36,"N/A",0,1)</f>
        <v>N/A</v>
      </c>
      <c r="GN34" s="110" t="str">
        <f>_xlfn.XLOOKUP($E34,'Activity 9'!$B$30:$B$36,'Activity 9'!Q$30:Q$36,"N/A",0,1)</f>
        <v>N/A</v>
      </c>
      <c r="GO34" s="110" t="str">
        <f>_xlfn.XLOOKUP($E34,'Activity 10'!$B$20:$B$26,'Activity 10'!A$20:A$26,"No",0,1)</f>
        <v>No</v>
      </c>
      <c r="GP34" s="110" t="str">
        <f>_xlfn.XLOOKUP($E34,'Activity 10'!$B$20:$B$26,'Activity 10'!J$20:J$26,"N/A",0,1)</f>
        <v>N/A</v>
      </c>
      <c r="GQ34" s="110" t="str">
        <f>_xlfn.XLOOKUP($E34,'Activity 10'!$B$20:$B$26,'Activity 10'!K$20:K$26,"N/A",0,1)</f>
        <v>N/A</v>
      </c>
      <c r="GR34" s="110" t="str">
        <f>_xlfn.XLOOKUP($E34,'Activity 10'!$B$20:$B$26,'Activity 10'!L$20:L$26,"N/A",0,1)</f>
        <v>N/A</v>
      </c>
      <c r="GS34" s="110" t="str">
        <f>_xlfn.XLOOKUP($E34,'Activity 10'!$B$20:$B$26,'Activity 10'!M$20:M$26,"N/A",0,1)</f>
        <v>N/A</v>
      </c>
      <c r="GT34" s="110" t="str">
        <f>_xlfn.XLOOKUP($E34,'Activity 10'!$B$20:$B$26,'Activity 10'!N$20:N$26,"N/A",0,1)</f>
        <v>N/A</v>
      </c>
      <c r="GU34" s="110" t="str">
        <f>_xlfn.XLOOKUP($E34,'Activity 10'!$B$20:$B$26,'Activity 10'!O$20:O$26,"N/A",0,1)</f>
        <v>N/A</v>
      </c>
      <c r="GV34" s="110" t="str">
        <f>_xlfn.XLOOKUP($E34,'Activity 10'!$B$20:$B$26,'Activity 10'!P$20:P$26,"N/A",0,1)</f>
        <v>N/A</v>
      </c>
      <c r="GW34" s="110" t="str">
        <f>_xlfn.XLOOKUP($E34,'Activity 10'!$B$20:$B$26,'Activity 10'!Q$20:Q$26,"N/A",0,1)</f>
        <v>N/A</v>
      </c>
      <c r="GX34" s="110" t="str">
        <f>_xlfn.XLOOKUP($E34,'Activity 10'!$B$20:$B$26,'Activity 10'!R$20:R$26,"N/A",0,1)</f>
        <v>N/A</v>
      </c>
      <c r="GY34" s="110" t="str">
        <f>_xlfn.XLOOKUP($E34,'Activity 10'!$B$20:$B$26,'Activity 10'!S$20:S$26,"N/A",0,1)</f>
        <v>N/A</v>
      </c>
      <c r="GZ34" s="110" t="str">
        <f>_xlfn.XLOOKUP($E34,'Activity 10'!$B$20:$B$26,'Activity 10'!T$20:T$26,"N/A",0,1)</f>
        <v>N/A</v>
      </c>
      <c r="HA34" s="110" t="str">
        <f>_xlfn.XLOOKUP($E34,'Activity 10'!$B$20:$B$26,'Activity 10'!U$20:U$26,"N/A",0,1)</f>
        <v>N/A</v>
      </c>
      <c r="HB34" s="110" t="str">
        <f>_xlfn.XLOOKUP($E34,'Activity 10'!$B$20:$B$26,'Activity 10'!V$20:V$26,"N/A",0,1)</f>
        <v>N/A</v>
      </c>
      <c r="HC34" s="110" t="str">
        <f>_xlfn.XLOOKUP($E34,'Activity 10'!$B$30:$B$36,'Activity 10'!E$30:E$36,"N/A",0,1)</f>
        <v>N/A</v>
      </c>
      <c r="HD34" s="110" t="str">
        <f>_xlfn.XLOOKUP($E34,'Activity 10'!$B$30:$B$36,'Activity 10'!F$30:F$36,"N/A",0,1)</f>
        <v>N/A</v>
      </c>
      <c r="HE34" s="110" t="str">
        <f>_xlfn.XLOOKUP($E34,'Activity 10'!$B$30:$B$36,'Activity 10'!G$30:G$36,"N/A",0,1)</f>
        <v>N/A</v>
      </c>
      <c r="HF34" s="110" t="str">
        <f>_xlfn.XLOOKUP($E34,'Activity 10'!$B$30:$B$36,'Activity 10'!H$30:H$36,"N/A",0,1)</f>
        <v>N/A</v>
      </c>
      <c r="HG34" s="110" t="str">
        <f>_xlfn.XLOOKUP($E34,'Activity 10'!$B$30:$B$36,'Activity 10'!I$30:I$36,"N/A",0,1)</f>
        <v>N/A</v>
      </c>
      <c r="HH34" s="110" t="str">
        <f>_xlfn.XLOOKUP($E34,'Activity 10'!$B$30:$B$36,'Activity 10'!J$30:J$36,"N/A",0,1)</f>
        <v>N/A</v>
      </c>
      <c r="HI34" s="110" t="str">
        <f>_xlfn.XLOOKUP($E34,'Activity 10'!$B$30:$B$36,'Activity 10'!K$30:K$36,"N/A",0,1)</f>
        <v>N/A</v>
      </c>
      <c r="HJ34" s="110" t="str">
        <f>_xlfn.XLOOKUP($E34,'Activity 10'!$B$30:$B$36,'Activity 10'!L$30:L$36,"N/A",0,1)</f>
        <v>N/A</v>
      </c>
      <c r="HK34" s="110" t="str">
        <f>_xlfn.XLOOKUP($E34,'Activity 10'!$B$30:$B$36,'Activity 10'!M$30:M$36,"N/A",0,1)</f>
        <v>N/A</v>
      </c>
      <c r="HL34" s="110" t="str">
        <f>_xlfn.XLOOKUP($E34,'Activity 10'!$B$30:$B$36,'Activity 10'!N$30:N$36,"N/A",0,1)</f>
        <v>N/A</v>
      </c>
      <c r="HM34" s="110" t="str">
        <f>_xlfn.XLOOKUP($E34,'Activity 10'!$B$30:$B$36,'Activity 10'!P$30:P$36,"N/A",0,1)</f>
        <v>N/A</v>
      </c>
      <c r="HN34" s="110" t="str">
        <f>_xlfn.XLOOKUP($E34,'Competitive Activity 1'!B$18:B$24,'Competitive Activity 1'!A$18:A$24,"No",0,1)</f>
        <v>No</v>
      </c>
      <c r="HO34" s="110" t="str">
        <f>_xlfn.XLOOKUP($E34,'Competitive Activity 1'!$B$18:$B$24,'Competitive Activity 1'!H$18:H$24,"N/A",0,1)</f>
        <v>N/A</v>
      </c>
      <c r="HP34" s="110" t="str">
        <f>_xlfn.XLOOKUP($E34,'Competitive Activity 1'!$B$18:$B$24,'Competitive Activity 1'!I$18:I$24,"N/A",0,1)</f>
        <v>N/A</v>
      </c>
      <c r="HQ34" s="110" t="str">
        <f>_xlfn.XLOOKUP($E34,'Competitive Activity 1'!$B$18:$B$24,'Competitive Activity 1'!J$18:J$24,"N/A",0,1)</f>
        <v>N/A</v>
      </c>
      <c r="HR34" s="110" t="str">
        <f>_xlfn.XLOOKUP($E34,'Competitive Activity 1'!$B$18:$B$24,'Competitive Activity 1'!K$18:K$24,"N/A",0,1)</f>
        <v>N/A</v>
      </c>
      <c r="HS34" s="110" t="str">
        <f>_xlfn.XLOOKUP($E34,'Competitive Activity 1'!$B$18:$B$24,'Competitive Activity 1'!L$18:L$24,"N/A",0,1)</f>
        <v>N/A</v>
      </c>
      <c r="HT34" s="110" t="str">
        <f>_xlfn.XLOOKUP($E34,'Competitive Activity 1'!$B$18:$B$24,'Competitive Activity 1'!M$18:M$24,"N/A",0,1)</f>
        <v>N/A</v>
      </c>
      <c r="HU34" s="110" t="str">
        <f>_xlfn.XLOOKUP($E34,'Competitive Activity 1'!$B$18:$B$24,'Competitive Activity 1'!N$18:N$24,"N/A",0,1)</f>
        <v>N/A</v>
      </c>
      <c r="HV34" s="110" t="str">
        <f>_xlfn.XLOOKUP($E34,'Competitive Activity 1'!$B$18:$B$24,'Competitive Activity 1'!O$18:O$24,"N/A",0,1)</f>
        <v>N/A</v>
      </c>
      <c r="HW34" s="110" t="str">
        <f>_xlfn.XLOOKUP($E34,'Competitive Activity 1'!$B$18:$B$24,'Competitive Activity 1'!P$18:P$24,"N/A",0,1)</f>
        <v>N/A</v>
      </c>
      <c r="HX34" s="110" t="str">
        <f>_xlfn.XLOOKUP($E34,'Competitive Activity 1'!$B$18:$B$24,'Competitive Activity 1'!Q$18:Q$24,"N/A",0,1)</f>
        <v>N/A</v>
      </c>
      <c r="HY34" s="110" t="str">
        <f>_xlfn.XLOOKUP($E34,'Competitive Activity 1'!$B$18:$B$24,'Competitive Activity 1'!R$18:R$24,"N/A",0,1)</f>
        <v>N/A</v>
      </c>
      <c r="HZ34" s="110" t="str">
        <f>_xlfn.XLOOKUP($E34,'Competitive Activity 1'!$B$18:$B$24,'Competitive Activity 1'!S$18:S$24,"N/A",0,1)</f>
        <v>N/A</v>
      </c>
      <c r="IA34" s="110" t="str">
        <f>_xlfn.XLOOKUP($E34,'Competitive Activity 1'!$B$18:$B$24,'Competitive Activity 1'!T$18:T$24,"N/A",0,1)</f>
        <v>N/A</v>
      </c>
      <c r="IB34" s="110" t="str">
        <f>_xlfn.XLOOKUP($E34,'Competitive Activity 1'!$B$18:$B$24,'Competitive Activity 1'!U$18:U$24,"N/A",0,1)</f>
        <v>N/A</v>
      </c>
      <c r="IC34" s="110" t="str">
        <f>_xlfn.XLOOKUP($E34,'Competitive Activity 1'!$B$28:$B$34,'Competitive Activity 1'!C$28:C$34,"N/A",0,1)</f>
        <v>N/A</v>
      </c>
      <c r="ID34" s="110" t="str">
        <f>_xlfn.XLOOKUP($E34,'Competitive Activity 1'!$B$28:$B$34,'Competitive Activity 1'!D$28:D$34,"N/A",0,1)</f>
        <v>N/A</v>
      </c>
      <c r="IE34" s="110" t="str">
        <f>_xlfn.XLOOKUP($E34,'Competitive Activity 1'!$B$28:$B$34,'Competitive Activity 1'!E$28:E$34,"N/A",0,1)</f>
        <v>N/A</v>
      </c>
      <c r="IF34" s="110" t="str">
        <f>_xlfn.XLOOKUP($E34,'Competitive Activity 1'!$B$28:$B$34,'Competitive Activity 1'!F$28:F$34,"N/A",0,1)</f>
        <v>N/A</v>
      </c>
      <c r="IG34" s="110" t="str">
        <f>_xlfn.XLOOKUP($E34,'Competitive Activity 1'!$B$28:$B$34,'Competitive Activity 1'!G$28:G$34,"N/A",0,1)</f>
        <v>N/A</v>
      </c>
      <c r="IH34" s="110" t="str">
        <f>_xlfn.XLOOKUP($E34,'Competitive Activity 1'!$B$28:$B$34,'Competitive Activity 1'!H$28:H$34,"N/A",0,1)</f>
        <v>N/A</v>
      </c>
      <c r="II34" s="110" t="str">
        <f>_xlfn.XLOOKUP($E34,'Competitive Activity 1'!$B$28:$B$34,'Competitive Activity 1'!I$28:I$34,"N/A",0,1)</f>
        <v>N/A</v>
      </c>
      <c r="IJ34" s="110" t="str">
        <f>_xlfn.XLOOKUP($E34,'Competitive Activity 1'!$B$28:$B$34,'Competitive Activity 1'!J$28:J$34,"N/A",0,1)</f>
        <v>N/A</v>
      </c>
      <c r="IK34" s="110" t="str">
        <f>_xlfn.XLOOKUP($E34,'Competitive Activity 1'!$B$28:$B$34,'Competitive Activity 1'!K$28:K$34,"N/A",0,1)</f>
        <v>N/A</v>
      </c>
      <c r="IL34" s="110" t="str">
        <f>_xlfn.XLOOKUP($E34,'Competitive Activity 1'!$B$28:$B$34,'Competitive Activity 1'!M$28:M$34,"N/A",0,1)</f>
        <v>N/A</v>
      </c>
      <c r="IM34" s="110" t="str">
        <f>_xlfn.XLOOKUP($E34,'Competitive Activity 1'!$B$28:$B$34,'Competitive Activity 1'!N$28:N$34,"N/A",0,1)</f>
        <v>N/A</v>
      </c>
      <c r="IN34" s="110" t="str">
        <f>_xlfn.XLOOKUP($E34,'Competitive Activity 1'!$B$28:$B$34,'Competitive Activity 1'!P$28:P$34,"N/A",0,1)</f>
        <v>N/A</v>
      </c>
      <c r="IO34" s="110" t="str">
        <f>_xlfn.XLOOKUP($E34,'Competitive Activity 2'!$B$20:$B$26,'Competitive Activity 2'!A$20:A$26,"No",0)</f>
        <v>No</v>
      </c>
      <c r="IP34" s="110" t="str">
        <f>_xlfn.XLOOKUP($E34,'Competitive Activity 2'!$B$20:$B$26,'Competitive Activity 2'!L$20:L$26,"N/A",0)</f>
        <v>N/A</v>
      </c>
      <c r="IQ34" s="110" t="str">
        <f>_xlfn.XLOOKUP($E34,'Competitive Activity 2'!$B$20:$B$26,'Competitive Activity 2'!M$20:M$26,"N/A",0)</f>
        <v>N/A</v>
      </c>
      <c r="IR34" s="110" t="str">
        <f>_xlfn.XLOOKUP($E34,'Competitive Activity 2'!$B$20:$B$26,'Competitive Activity 2'!N$20:N$26,"N/A",0)</f>
        <v>N/A</v>
      </c>
      <c r="IS34" s="110" t="str">
        <f>_xlfn.XLOOKUP($E34,'Competitive Activity 2'!$B$20:$B$26,'Competitive Activity 2'!O$20:O$26,"N/A",0)</f>
        <v>N/A</v>
      </c>
      <c r="IT34" s="110" t="str">
        <f>_xlfn.XLOOKUP($E34,'Competitive Activity 2'!$B$20:$B$26,'Competitive Activity 2'!P$20:P$26,"N/A",0)</f>
        <v>N/A</v>
      </c>
      <c r="IU34" s="110" t="str">
        <f>_xlfn.XLOOKUP($E34,'Competitive Activity 2'!$B$20:$B$26,'Competitive Activity 2'!Q$20:Q$26,"N/A",0)</f>
        <v>N/A</v>
      </c>
      <c r="IV34" s="110" t="str">
        <f>_xlfn.XLOOKUP($E34,'Competitive Activity 2'!$B$20:$B$26,'Competitive Activity 2'!R$20:R$26,"N/A",0)</f>
        <v>N/A</v>
      </c>
      <c r="IW34" s="110" t="str">
        <f>_xlfn.XLOOKUP($E34,'Competitive Activity 2'!$B$20:$B$26,'Competitive Activity 2'!S$20:S$26,"N/A",0)</f>
        <v>N/A</v>
      </c>
      <c r="IX34" s="110" t="str">
        <f>_xlfn.XLOOKUP($E34,'Competitive Activity 2'!$B$20:$B$26,'Competitive Activity 2'!T$20:T$26,"N/A",0)</f>
        <v>N/A</v>
      </c>
      <c r="IY34" s="110" t="str">
        <f>_xlfn.XLOOKUP($E34,'Competitive Activity 2'!$B$20:$B$26,'Competitive Activity 2'!U$20:U$26,"N/A",0)</f>
        <v>N/A</v>
      </c>
      <c r="IZ34" s="110" t="str">
        <f>_xlfn.XLOOKUP($E34,'Competitive Activity 2'!$B$30:$B$36,'Competitive Activity 2'!D$30:D$36,"N/A",0)</f>
        <v>N/A</v>
      </c>
      <c r="JA34" s="110" t="str">
        <f>_xlfn.XLOOKUP($E34,'Competitive Activity 2'!$B$30:$B$36,'Competitive Activity 2'!E$30:E$36,"N/A",0)</f>
        <v>N/A</v>
      </c>
      <c r="JB34" s="110" t="str">
        <f>_xlfn.XLOOKUP($E34,'Competitive Activity 2'!$B$30:$B$36,'Competitive Activity 2'!F$30:F$36,"N/A",0)</f>
        <v>N/A</v>
      </c>
      <c r="JC34" s="110" t="str">
        <f>_xlfn.XLOOKUP($E34,'Competitive Activity 2'!$B$30:$B$36,'Competitive Activity 2'!G$30:G$36,"N/A",0)</f>
        <v>N/A</v>
      </c>
      <c r="JD34" s="110" t="str">
        <f>_xlfn.XLOOKUP($E34,'Competitive Activity 2'!$B$30:$B$36,'Competitive Activity 2'!H$30:H$36,"N/A",0)</f>
        <v>N/A</v>
      </c>
      <c r="JE34" s="110" t="str">
        <f>_xlfn.XLOOKUP($E34,'Competitive Activity 2'!$B$30:$B$36,'Competitive Activity 2'!I$30:I$36,"N/A",0)</f>
        <v>N/A</v>
      </c>
      <c r="JF34" s="110" t="str">
        <f>_xlfn.XLOOKUP($E34,'Competitive Activity 2'!$B$30:$B$36,'Competitive Activity 2'!J$30:J$36,"N/A",0)</f>
        <v>N/A</v>
      </c>
      <c r="JG34" s="110" t="str">
        <f>_xlfn.XLOOKUP($E34,'Competitive Activity 2'!$B$30:$B$36,'Competitive Activity 2'!K$30:K$36,"N/A",0)</f>
        <v>N/A</v>
      </c>
      <c r="JH34" s="110" t="str">
        <f>_xlfn.XLOOKUP($E34,'Competitive Activity 2'!$B$30:$B$36,'Competitive Activity 2'!L$30:L$36,"N/A",0)</f>
        <v>N/A</v>
      </c>
      <c r="JI34" s="110" t="str">
        <f>_xlfn.XLOOKUP($E34,'Competitive Activity 2'!$B$30:$B$36,'Competitive Activity 2'!M$30:M$36,"N/A",0)</f>
        <v>N/A</v>
      </c>
      <c r="JJ34" s="110" t="str">
        <f>_xlfn.XLOOKUP($E34,'Competitive Activity 2'!$B$30:$B$36,'Competitive Activity 2'!N$30:N$36,"N/A",0)</f>
        <v>N/A</v>
      </c>
      <c r="JK34" s="110" t="str">
        <f>_xlfn.XLOOKUP($E34,'Competitive Activity 2'!$B$40:$B$46,'Competitive Activity 2'!D$40:D$46,"N/A",0)</f>
        <v>N/A</v>
      </c>
      <c r="JL34" s="110" t="str">
        <f>_xlfn.XLOOKUP($E34,'Competitive Activity 2'!$B$40:$B$46,'Competitive Activity 2'!E$40:E$46,"N/A",0)</f>
        <v>N/A</v>
      </c>
      <c r="JM34" s="110" t="str">
        <f>_xlfn.XLOOKUP($E34,'Competitive Activity 2'!$B$40:$B$46,'Competitive Activity 2'!F$40:F$46,"N/A",0)</f>
        <v>N/A</v>
      </c>
      <c r="JN34" s="110" t="str">
        <f>_xlfn.XLOOKUP($E34,'Competitive Activity 2'!$B$40:$B$46,'Competitive Activity 2'!G$40:G$46,"N/A",0)</f>
        <v>N/A</v>
      </c>
      <c r="JO34" s="110" t="str">
        <f>_xlfn.XLOOKUP($E34,'Competitive Activity 2'!$B$40:$B$46,'Competitive Activity 2'!H$40:H$46,"N/A",0)</f>
        <v>N/A</v>
      </c>
      <c r="JP34" s="110" t="str">
        <f>_xlfn.XLOOKUP($E34,'Competitive Activity 2'!$B$40:$B$46,'Competitive Activity 2'!I$40:I$46,"N/A",0)</f>
        <v>N/A</v>
      </c>
      <c r="JQ34" s="110" t="str">
        <f>_xlfn.XLOOKUP($E34,'Competitive Activity 2'!$B$40:$B$46,'Competitive Activity 2'!J$40:J$46,"N/A",0)</f>
        <v>N/A</v>
      </c>
      <c r="JR34" s="110" t="str">
        <f>_xlfn.XLOOKUP($E34,'Competitive Activity 2'!$B$40:$B$46,'Competitive Activity 2'!K$40:K$46,"N/A",0)</f>
        <v>N/A</v>
      </c>
      <c r="JS34" s="110" t="str">
        <f>_xlfn.XLOOKUP($E34,'Competitive Activity 2'!$B$40:$B$46,'Competitive Activity 2'!M$40:M$46,"N/A",0)</f>
        <v>N/A</v>
      </c>
    </row>
    <row r="35" spans="1:279" s="117" customFormat="1" ht="50.15" customHeight="1" x14ac:dyDescent="0.35">
      <c r="A35" s="110" t="str">
        <f>'1-Cover Sheet'!$C$9</f>
        <v>Select One</v>
      </c>
      <c r="B35" s="110" t="str">
        <f>'1-Cover Sheet'!$F$9</f>
        <v>N/A</v>
      </c>
      <c r="C35" s="110">
        <f>'Summary Sheet'!$D$8</f>
        <v>0</v>
      </c>
      <c r="D35" s="110">
        <f>'Summary Sheet'!$D$10</f>
        <v>0</v>
      </c>
      <c r="E35" s="56">
        <f>'Drop Down Box'!B137</f>
        <v>0</v>
      </c>
      <c r="F35" s="56">
        <f>'Drop Down Box'!C137</f>
        <v>0</v>
      </c>
      <c r="G35" s="56" t="str">
        <f>'Drop Down Box'!D137</f>
        <v>Select One</v>
      </c>
      <c r="H35" s="56" t="str">
        <f>_xlfn.XLOOKUP(E35,'Drop Down Box'!$B$104:$B$187,'Drop Down Box'!$A$104:$A$187,"Unknown",0)</f>
        <v>Activity 1</v>
      </c>
      <c r="I35" s="112" t="str">
        <f>_xlfn.XLOOKUP($E35,'Activity 5'!$B$16:$B$22,'Activity 5'!$L$16:$L$22,"N/A",0)</f>
        <v>N/A</v>
      </c>
      <c r="J35" s="113" t="str">
        <f>_xlfn.XLOOKUP($E35,'Activity 5'!$B$16:$B$22,'Activity 5'!$M$16:$M$22,"N/A",0)</f>
        <v>N/A</v>
      </c>
      <c r="K35" s="112" t="str">
        <f>_xlfn.XLOOKUP($E35,'Activity 5'!$B$16:$B$22,'Activity 5'!$G$16:$G$22,"N/A",0)</f>
        <v>N/A</v>
      </c>
      <c r="L35" s="113" t="str">
        <f>_xlfn.XLOOKUP($E35,'Activity 5'!$B$16:$B$22,'Activity 5'!$H$16:$H$22,"N/A",0)</f>
        <v>N/A</v>
      </c>
      <c r="M35" s="124" t="str">
        <f>_xlfn.XLOOKUP($E35,'Activity 5'!$B$16:$B$22,'Activity 5'!I$16:I$22,"N/A",0)</f>
        <v>N/A</v>
      </c>
      <c r="N35" s="110" t="str">
        <f>_xlfn.XLOOKUP($E35,'Activity 1'!$B$17:$B$23,'Activity 1'!$A$17:$A$23,"No",0,1)</f>
        <v>No</v>
      </c>
      <c r="O35" s="110" t="str">
        <f>_xlfn.XLOOKUP($E35,'Activity 1'!$B$17:$B$23,'Activity 1'!$H$17:$H$23,"N/A",0,1)</f>
        <v>N/A</v>
      </c>
      <c r="P35" s="110" t="str">
        <f>_xlfn.XLOOKUP($E35,'Activity 1'!$B$17:$B$23,'Activity 1'!I$17:I$23,"N/A",0,1)</f>
        <v>N/A</v>
      </c>
      <c r="Q35" s="115" t="str">
        <f>_xlfn.XLOOKUP($E35,'Activity 1'!$B$17:$B$23,'Activity 1'!J$17:J$23,"N/A",0,1)</f>
        <v>N/A</v>
      </c>
      <c r="R35" s="115" t="str">
        <f>_xlfn.XLOOKUP($E35,'Activity 1'!$B$17:$B$23,'Activity 1'!K$17:K$23,"N/A",0,1)</f>
        <v>N/A</v>
      </c>
      <c r="S35" s="115" t="str">
        <f>_xlfn.XLOOKUP($E35,'Activity 1'!$B$17:$B$23,'Activity 1'!L$17:L$23,"N/A",0,1)</f>
        <v>N/A</v>
      </c>
      <c r="T35" s="115" t="str">
        <f>_xlfn.XLOOKUP($E35,'Activity 1'!$B$17:$B$23,'Activity 1'!M$17:M$23,"N/A",0,1)</f>
        <v>N/A</v>
      </c>
      <c r="U35" s="115" t="str">
        <f>_xlfn.XLOOKUP($E35,'Activity 1'!$B$17:$B$23,'Activity 1'!N$17:N$23,"N/A",0,1)</f>
        <v>N/A</v>
      </c>
      <c r="V35" s="115">
        <f t="shared" si="1"/>
        <v>0</v>
      </c>
      <c r="W35" s="110" t="str">
        <f>_xlfn.XLOOKUP($E35,'Activity 1'!$B$17:$B$23,'Activity 1'!O$17:O$23,"N/A",0,1)</f>
        <v>N/A</v>
      </c>
      <c r="X35" s="110" t="str">
        <f>_xlfn.XLOOKUP($E35,'Activity 1'!$B$17:$B$23,'Activity 1'!P$17:P$23,"N/A",0,1)</f>
        <v>N/A</v>
      </c>
      <c r="Y35" s="110" t="str">
        <f>_xlfn.XLOOKUP($E35,'Activity 1'!$B$17:$B$23,'Activity 1'!Q$17:Q$23,"N/A",0,1)</f>
        <v>N/A</v>
      </c>
      <c r="Z35" s="110" t="str">
        <f>_xlfn.XLOOKUP($E35,'Activity 1'!$B$17:$B$23,'Activity 1'!R$17:R$23,"N/A",0,1)</f>
        <v>N/A</v>
      </c>
      <c r="AA35" s="110" t="str">
        <f>_xlfn.XLOOKUP($E35,'Activity 1'!$B$17:$B$23,'Activity 1'!S$17:S$23,"N/A",0,1)</f>
        <v>N/A</v>
      </c>
      <c r="AB35" s="110" t="str">
        <f>_xlfn.XLOOKUP($E35,'Activity 1'!$B$17:$B$23,'Activity 1'!T$17:T$23,"N/A",0,1)</f>
        <v>N/A</v>
      </c>
      <c r="AC35" s="110" t="str">
        <f>_xlfn.XLOOKUP($E35,'Activity 1'!$B$17:$B$23,'Activity 1'!U$17:U$23,"N/A",0,1)</f>
        <v>N/A</v>
      </c>
      <c r="AD35" s="110" t="str">
        <f>_xlfn.XLOOKUP($E35,'Activity 1'!$B$17:$B$23,'Activity 1'!V$17:V$23,"N/A",0,1)</f>
        <v>N/A</v>
      </c>
      <c r="AE35" s="110" t="str">
        <f>_xlfn.XLOOKUP($E35,'Activity 1'!$B$27:$B$33,'Activity 1'!C$27:C$33,"N/A",0,1)</f>
        <v>N/A</v>
      </c>
      <c r="AF35" s="110" t="str">
        <f>_xlfn.XLOOKUP($E35,'Activity 1'!$B$27:$B$33,'Activity 1'!D$27:D$33,"N/A",0,1)</f>
        <v>N/A</v>
      </c>
      <c r="AG35" s="110" t="str">
        <f>_xlfn.XLOOKUP($E35,'Activity 1'!$B$27:$B$33,'Activity 1'!E$27:E$33,"N/A",0,1)</f>
        <v>N/A</v>
      </c>
      <c r="AH35" s="110" t="str">
        <f>_xlfn.XLOOKUP($E35,'Activity 1'!$B$27:$B$33,'Activity 1'!F$27:F$33,"N/A",0,1)</f>
        <v>N/A</v>
      </c>
      <c r="AI35" s="110" t="str">
        <f>_xlfn.XLOOKUP($E35,'Activity 1'!$B$27:$B$33,'Activity 1'!G$27:G$33,"N/A",0,1)</f>
        <v>N/A</v>
      </c>
      <c r="AJ35" s="110" t="str">
        <f>_xlfn.XLOOKUP($E35,'Activity 1'!$B$27:$B$33,'Activity 1'!H$27:H$33,"N/A",0,1)</f>
        <v>N/A</v>
      </c>
      <c r="AK35" s="110" t="str">
        <f>_xlfn.XLOOKUP($E35,'Activity 1'!$B$27:$B$33,'Activity 1'!I$27:I$33,"N/A",0,1)</f>
        <v>N/A</v>
      </c>
      <c r="AL35" s="110" t="str">
        <f>_xlfn.XLOOKUP($E35,'Activity 1'!$B$27:$B$33,'Activity 1'!J$27:J$33,"N/A",0,1)</f>
        <v>N/A</v>
      </c>
      <c r="AM35" s="110" t="str">
        <f>_xlfn.XLOOKUP($E35,'Activity 1'!$B$27:$B$33,'Activity 1'!K$27:K$33,"N/A",0,1)</f>
        <v>N/A</v>
      </c>
      <c r="AN35" s="110" t="str">
        <f>_xlfn.XLOOKUP($E35,'Activity 1'!$B$27:$B$33,'Activity 1'!L$27:L$33,"N/A",0,1)</f>
        <v>N/A</v>
      </c>
      <c r="AO35" s="110" t="str">
        <f>_xlfn.XLOOKUP($E35,'Activity 1'!$B$27:$B$33,'Activity 1'!M$27:M$33,"N/A",0,1)</f>
        <v>N/A</v>
      </c>
      <c r="AP35" s="110" t="str">
        <f>_xlfn.XLOOKUP($E35,'Activity 1'!$B$27:$B$33,'Activity 1'!O$27:O$33,"N/A",0,1)</f>
        <v>N/A</v>
      </c>
      <c r="AQ35" s="110" t="str">
        <f>_xlfn.XLOOKUP($E35,'Activity 1'!$B$27:$B$33,'Activity 1'!Q$27:Q$33,"N/A",0,1)</f>
        <v>N/A</v>
      </c>
      <c r="AR35" s="110" t="str">
        <f>_xlfn.XLOOKUP($E35,'Activity 2'!$B$20:$B$26,'Activity 2'!$A$20:$A$26,"No",0,1)</f>
        <v>No</v>
      </c>
      <c r="AS35" s="110" t="str">
        <f>_xlfn.XLOOKUP($E35,'Activity 2'!B$20:B$26,'Activity 2'!H$20:H$26,"N/A",0)</f>
        <v>N/A</v>
      </c>
      <c r="AT35" s="110" t="str">
        <f>_xlfn.XLOOKUP($E35,'Activity 2'!C$20:C$26,'Activity 2'!I$20:I$26,"N/A",0)</f>
        <v>N/A</v>
      </c>
      <c r="AU35" s="110" t="str">
        <f>_xlfn.XLOOKUP($E35,'Activity 2'!D$20:D$26,'Activity 2'!J$20:J$26,"N/A",0)</f>
        <v>N/A</v>
      </c>
      <c r="AV35" s="110" t="str">
        <f>_xlfn.XLOOKUP($E35,'Activity 2'!E$20:E$26,'Activity 2'!K$20:K$26,"N/A",0)</f>
        <v>N/A</v>
      </c>
      <c r="AW35" s="110" t="str">
        <f>_xlfn.XLOOKUP($E35,'Activity 2'!F$20:F$26,'Activity 2'!L$20:L$26,"N/A",0)</f>
        <v>N/A</v>
      </c>
      <c r="AX35" s="110" t="str">
        <f>_xlfn.XLOOKUP($E35,'Activity 2'!G$20:G$26,'Activity 2'!M$20:M$26,"N/A",0)</f>
        <v>N/A</v>
      </c>
      <c r="AY35" s="110" t="str">
        <f>_xlfn.XLOOKUP($E35,'Activity 2'!H$20:H$26,'Activity 2'!N$20:N$26,"N/A",0)</f>
        <v>N/A</v>
      </c>
      <c r="AZ35" s="110" t="str">
        <f>_xlfn.XLOOKUP($E35,'Activity 2'!I$20:I$26,'Activity 2'!O$20:O$26,"N/A",0)</f>
        <v>N/A</v>
      </c>
      <c r="BA35" s="110" t="str">
        <f>_xlfn.XLOOKUP($E35,'Activity 2'!J$20:J$26,'Activity 2'!P$20:P$26,"N/A",0)</f>
        <v>N/A</v>
      </c>
      <c r="BB35" s="110" t="str">
        <f>_xlfn.XLOOKUP($E35,'Activity 2'!K$20:K$26,'Activity 2'!Q$20:Q$26,"N/A",0)</f>
        <v>N/A</v>
      </c>
      <c r="BC35" s="110" t="str">
        <f>_xlfn.XLOOKUP($E35,'Activity 2'!L$20:L$26,'Activity 2'!R$20:R$26,"N/A",0)</f>
        <v>N/A</v>
      </c>
      <c r="BD35" s="110" t="str">
        <f>_xlfn.XLOOKUP($E35,'Activity 2'!M$20:M$26,'Activity 2'!S$20:S$26,"N/A",0)</f>
        <v>N/A</v>
      </c>
      <c r="BE35" s="110" t="str">
        <f>_xlfn.XLOOKUP($E35,'Activity 2'!N$20:N$26,'Activity 2'!T$20:T$26,"N/A",0)</f>
        <v>N/A</v>
      </c>
      <c r="BF35" s="110" t="str">
        <f>_xlfn.XLOOKUP($E35,'Activity 2'!O$20:O$26,'Activity 2'!U$20:U$26,"N/A",0)</f>
        <v>N/A</v>
      </c>
      <c r="BG35" s="110" t="str">
        <f>_xlfn.XLOOKUP($E35,'Activity 2'!P$20:P$26,'Activity 2'!V$20:V$26,"N/A",0)</f>
        <v>N/A</v>
      </c>
      <c r="BH35" s="110" t="str">
        <f>_xlfn.XLOOKUP($E35,'Activity 2'!$B$30:$B$36,'Activity 2'!C$30:C$36,"N/A",0,1)</f>
        <v>N/A</v>
      </c>
      <c r="BI35" s="42" t="str">
        <f>_xlfn.XLOOKUP($E35,'Activity 2'!$B$30:$B$36,'Activity 2'!D$30:D$36,"N/A",0,1)</f>
        <v>N/A</v>
      </c>
      <c r="BJ35" s="110" t="str">
        <f>_xlfn.XLOOKUP($E35,'Activity 2'!$B$30:$B$36,'Activity 2'!E$30:E$36,"N/A",0,1)</f>
        <v>N/A</v>
      </c>
      <c r="BK35" s="110" t="str">
        <f>_xlfn.XLOOKUP($E35,'Activity 2'!$B$30:$B$36,'Activity 2'!F$30:F$36,"N/A",0,1)</f>
        <v>N/A</v>
      </c>
      <c r="BL35" s="110" t="str">
        <f>_xlfn.XLOOKUP($E35,'Activity 2'!$B$30:$B$36,'Activity 2'!G$30:G$36,"N/A",0,1)</f>
        <v>N/A</v>
      </c>
      <c r="BM35" s="110" t="str">
        <f>_xlfn.XLOOKUP($E35,'Activity 2'!$B$30:$B$36,'Activity 2'!H$30:H$36,"N/A",0,1)</f>
        <v>N/A</v>
      </c>
      <c r="BN35" s="110" t="str">
        <f>_xlfn.XLOOKUP($E35,'Activity 2'!$B$30:$B$36,'Activity 2'!I$30:I$36,"N/A",0,1)</f>
        <v>N/A</v>
      </c>
      <c r="BO35" s="110" t="str">
        <f>_xlfn.XLOOKUP($E35,'Activity 2'!$B$30:$B$36,'Activity 2'!J$30:J$36,"N/A",0,1)</f>
        <v>N/A</v>
      </c>
      <c r="BP35" s="110" t="str">
        <f>_xlfn.XLOOKUP($E35,'Activity 2'!$B$30:$B$36,'Activity 2'!K$30:K$36,"N/A",0,1)</f>
        <v>N/A</v>
      </c>
      <c r="BQ35" s="110" t="str">
        <f>_xlfn.XLOOKUP($E35,'Activity 2'!$B$30:$B$36,'Activity 2'!L$30:L$36,"N/A",0,1)</f>
        <v>N/A</v>
      </c>
      <c r="BR35" s="110" t="str">
        <f>_xlfn.XLOOKUP($E35,'Activity 2'!$B$30:$B$36,'Activity 2'!M$30:M$36,"N/A",0,1)</f>
        <v>N/A</v>
      </c>
      <c r="BS35" s="110" t="str">
        <f>_xlfn.XLOOKUP($E35,'Activity 2'!$B$30:$B$36,'Activity 2'!O$30:O$36,"N/A",0,1)</f>
        <v>N/A</v>
      </c>
      <c r="BT35" s="110" t="str">
        <f>_xlfn.XLOOKUP($E35,'Activity 2'!$B$30:$B$36,'Activity 2'!Q$30:Q$36,"N/A",0,1)</f>
        <v>N/A</v>
      </c>
      <c r="BU35" s="118"/>
      <c r="BV35" s="277" t="str">
        <f>_xlfn.XLOOKUP($E35,'Activity 3'!$B$20:$B$26,'Activity 3'!K$20:K$26,"N/A",0,1)</f>
        <v>N/A</v>
      </c>
      <c r="BW35" s="277" t="str">
        <f>_xlfn.XLOOKUP($E35,'Activity 3'!$B$20:$B$26,'Activity 3'!L$20:L$26,"N/A",0,1)</f>
        <v>N/A</v>
      </c>
      <c r="BX35" s="277" t="str">
        <f>_xlfn.XLOOKUP($E35,'Activity 3'!$B$20:$B$26,'Activity 3'!M$20:M$26,"N/A",0,1)</f>
        <v>N/A</v>
      </c>
      <c r="BY35" s="277" t="str">
        <f>_xlfn.XLOOKUP($E35,'Activity 3'!$B$20:$B$26,'Activity 3'!N$20:N$26,"N/A",0,1)</f>
        <v>N/A</v>
      </c>
      <c r="BZ35" s="277" t="str">
        <f>_xlfn.XLOOKUP($E35,'Activity 3'!$B$20:$B$26,'Activity 3'!O$20:O$26,"N/A",0,1)</f>
        <v>N/A</v>
      </c>
      <c r="CA35" s="277" t="str">
        <f>_xlfn.XLOOKUP($E35,'Activity 3'!$B$20:$B$26,'Activity 3'!R$20:R$26,"N/A",0,1)</f>
        <v>N/A</v>
      </c>
      <c r="CB35" s="110" t="str">
        <f>_xlfn.XLOOKUP($E35,'Activity 4'!$B$20:$B$26,'Activity 4'!$A$20:$A$26,"No",0,1)</f>
        <v>No</v>
      </c>
      <c r="CC35" s="110" t="str">
        <f>_xlfn.XLOOKUP($E35,'Activity 4'!$B$20:$B$26,'Activity 4'!L$20:L$26,"N/A",0,1)</f>
        <v>N/A</v>
      </c>
      <c r="CD35" s="110" t="str">
        <f>_xlfn.XLOOKUP($E35,'Activity 4'!$B$20:$B$26,'Activity 4'!I$20:I$26,"N/A",0,1)</f>
        <v>N/A</v>
      </c>
      <c r="CE35" s="110" t="str">
        <f>_xlfn.XLOOKUP($E35,'Activity 4'!$B$20:$B$26,'Activity 4'!M$20:M$26,"N/A",0,1)</f>
        <v>N/A</v>
      </c>
      <c r="CF35" s="110" t="str">
        <f>_xlfn.XLOOKUP($E35,'Activity 5'!$B$16:$B$22,'Activity 5'!$A$16:$A$22,"No",0,1)</f>
        <v>No</v>
      </c>
      <c r="CG35" s="110" t="str">
        <f>_xlfn.XLOOKUP($E35,'Activity 5'!$B$16:$B$22,'Activity 5'!J$16:J$22,"N/A",0,1)</f>
        <v>N/A</v>
      </c>
      <c r="CH35" s="110" t="str">
        <f>_xlfn.XLOOKUP($E35,'Activity 5'!$B$16:$B$22,'Activity 5'!K$16:K$22,"N/A",0,1)</f>
        <v>N/A</v>
      </c>
      <c r="CI35" s="110" t="str">
        <f>_xlfn.XLOOKUP($E35,'Activity 5'!$B$16:$B$22,'Activity 5'!N$16:N$22,"N/A",0,1)</f>
        <v>N/A</v>
      </c>
      <c r="CJ35" s="110" t="str">
        <f>_xlfn.XLOOKUP($E35,'Activity 5'!$B$16:$B$22,'Activity 5'!O$16:O$22,"N/A",0,1)</f>
        <v>N/A</v>
      </c>
      <c r="CK35" s="110" t="str">
        <f>_xlfn.XLOOKUP($E35,'Activity 5'!$B$16:$B$22,'Activity 5'!P$16:P$22,"N/A",0,1)</f>
        <v>N/A</v>
      </c>
      <c r="CL35" s="110" t="str">
        <f>_xlfn.XLOOKUP($E35,'Activity 5'!$B$16:$B$22,'Activity 5'!Q$16:Q$22,"N/A",0,1)</f>
        <v>N/A</v>
      </c>
      <c r="CM35" s="110" t="str">
        <f>_xlfn.XLOOKUP($E35,'Activity 5'!$B$16:$B$22,'Activity 5'!R$16:R$22,"N/A",0,1)</f>
        <v>N/A</v>
      </c>
      <c r="CN35" s="110" t="str">
        <f>_xlfn.XLOOKUP($E35,'Activity 6'!$B$21:$B$27,'Activity 6'!A$21:A$27,"No",0,1)</f>
        <v>No</v>
      </c>
      <c r="CO35" s="110" t="str">
        <f>_xlfn.XLOOKUP($E35,'Activity 6'!$B$21:$B$27,'Activity 6'!K$21:K$27,"N/A",0,1)</f>
        <v>N/A</v>
      </c>
      <c r="CP35" s="110" t="str">
        <f>_xlfn.XLOOKUP($E35,'Activity 6'!$B$21:$B$27,'Activity 6'!L$21:L$27,"N/A",0,1)</f>
        <v>N/A</v>
      </c>
      <c r="CQ35" s="110" t="str">
        <f>_xlfn.XLOOKUP($E35,'Activity 6'!$B$21:$B$27,'Activity 6'!M$21:M$27,"N/A",0,1)</f>
        <v>N/A</v>
      </c>
      <c r="CR35" s="110" t="str">
        <f>_xlfn.XLOOKUP($E35,'Activity 6'!$B$21:$B$27,'Activity 6'!N$21:N$27,"N/A",0,1)</f>
        <v>N/A</v>
      </c>
      <c r="CS35" s="110" t="str">
        <f>_xlfn.XLOOKUP($E35,'Activity 6'!$B$21:$B$27,'Activity 6'!O$21:O$27,"N/A",0,1)</f>
        <v>N/A</v>
      </c>
      <c r="CT35" s="110" t="str">
        <f>_xlfn.XLOOKUP($E35,'Activity 6'!$B$21:$B$27,'Activity 6'!P$21:P$27,"N/A",0,1)</f>
        <v>N/A</v>
      </c>
      <c r="CU35" s="110" t="str">
        <f>_xlfn.XLOOKUP($E35,'Activity 6'!$B$21:$B$27,'Activity 6'!Q$21:Q$27,"N/A",0,1)</f>
        <v>N/A</v>
      </c>
      <c r="CV35" s="110" t="str">
        <f>_xlfn.XLOOKUP($E35,'Activity 6'!$B$21:$B$27,'Activity 6'!R$21:R$27,"N/A",0,1)</f>
        <v>N/A</v>
      </c>
      <c r="CW35" s="110" t="str">
        <f>_xlfn.XLOOKUP($E35,'Activity 6'!$B$21:$B$27,'Activity 6'!S$21:S$27,"N/A",0,1)</f>
        <v>N/A</v>
      </c>
      <c r="CX35" s="110" t="str">
        <f>_xlfn.XLOOKUP($E35,'Activity 6'!$B$21:$B$27,'Activity 6'!T$21:T$27,"N/A",0,1)</f>
        <v>N/A</v>
      </c>
      <c r="CY35" s="110" t="str">
        <f>_xlfn.XLOOKUP($E35,'Activity 6'!$B$21:$B$27,'Activity 6'!U$21:U$27,"N/A",0,1)</f>
        <v>N/A</v>
      </c>
      <c r="CZ35" s="110" t="str">
        <f>_xlfn.XLOOKUP($E35,'Activity 6'!$B$36:$B$42,'Activity 6'!C$36:C$42,"N/A",0,1)</f>
        <v>N/A</v>
      </c>
      <c r="DA35" s="110" t="str">
        <f>_xlfn.XLOOKUP($E35,'Activity 6'!$B$36:$B$42,'Activity 6'!D$36:D$42,"N/A",0,1)</f>
        <v>N/A</v>
      </c>
      <c r="DB35" s="110" t="str">
        <f>_xlfn.XLOOKUP($E35,'Activity 6'!$B$36:$B$42,'Activity 6'!E$36:E$42,"N/A",0,1)</f>
        <v>N/A</v>
      </c>
      <c r="DC35" s="110" t="str">
        <f>_xlfn.XLOOKUP($E35,'Activity 6'!$B$36:$B$42,'Activity 6'!F$36:F$42,"N/A",0,1)</f>
        <v>N/A</v>
      </c>
      <c r="DD35" s="110" t="str">
        <f>_xlfn.XLOOKUP($E35,'Activity 6'!$B$36:$B$42,'Activity 6'!G$36:G$42,"N/A",0,1)</f>
        <v>N/A</v>
      </c>
      <c r="DE35" s="110" t="str">
        <f>_xlfn.XLOOKUP($E35,'Activity 6'!$B$36:$B$42,'Activity 6'!H$36:H$42,"N/A",0,1)</f>
        <v>N/A</v>
      </c>
      <c r="DF35" s="110" t="str">
        <f>_xlfn.XLOOKUP($E35,'Activity 6'!$B$36:$B$42,'Activity 6'!I$36:I$42,"N/A",0,1)</f>
        <v>N/A</v>
      </c>
      <c r="DG35" s="110" t="str">
        <f>_xlfn.XLOOKUP($E35,'Activity 6'!$B$36:$B$42,'Activity 6'!J$36:J$42,"N/A",0,1)</f>
        <v>N/A</v>
      </c>
      <c r="DH35" s="110" t="str">
        <f>_xlfn.XLOOKUP($E35,'Activity 6'!$B$36:$B$42,'Activity 6'!K$36:K$42,"N/A",0,1)</f>
        <v>N/A</v>
      </c>
      <c r="DI35" s="110" t="str">
        <f>_xlfn.XLOOKUP($E35,'Activity 6'!$B$36:$B$42,'Activity 6'!L$36:L$42,"N/A",0,1)</f>
        <v>N/A</v>
      </c>
      <c r="DJ35" s="110" t="str">
        <f>_xlfn.XLOOKUP($E35,'Activity 6'!$B$36:$B$42,'Activity 6'!M$36:M$42,"N/A",0,1)</f>
        <v>N/A</v>
      </c>
      <c r="DK35" s="110" t="str">
        <f>_xlfn.XLOOKUP($E35,'Activity 6'!$B$36:$B$42,'Activity 6'!N$36:N$42,"N/A",0,1)</f>
        <v>N/A</v>
      </c>
      <c r="DL35" s="110" t="str">
        <f>_xlfn.XLOOKUP($E35,'Activity 6'!$B$46:$B$52,'Activity 6'!C$46:C$52,"N/A",0,1)</f>
        <v>N/A</v>
      </c>
      <c r="DM35" s="110" t="str">
        <f>_xlfn.XLOOKUP($E35,'Activity 6'!$B$46:$B$52,'Activity 6'!D$46:D$52,"N/A",0,1)</f>
        <v>N/A</v>
      </c>
      <c r="DN35" s="110" t="str">
        <f>_xlfn.XLOOKUP($E35,'Activity 6'!$B$46:$B$52,'Activity 6'!E$46:E$52,"N/A",0,1)</f>
        <v>N/A</v>
      </c>
      <c r="DO35" s="110" t="str">
        <f>_xlfn.XLOOKUP($E35,'Activity 6'!$B$46:$B$52,'Activity 6'!F$46:F$52,"N/A",0,1)</f>
        <v>N/A</v>
      </c>
      <c r="DP35" s="110" t="str">
        <f>_xlfn.XLOOKUP($E35,'Activity 6'!$B$46:$B$52,'Activity 6'!G$46:G$52,"N/A",0,1)</f>
        <v>N/A</v>
      </c>
      <c r="DQ35" s="110" t="str">
        <f>_xlfn.XLOOKUP($E35,'Activity 6'!$B$46:$B$52,'Activity 6'!H$46:H$52,"N/A",0,1)</f>
        <v>N/A</v>
      </c>
      <c r="DR35" s="110" t="str">
        <f>_xlfn.XLOOKUP($E35,'Activity 6'!$B$46:$B$52,'Activity 6'!I$46:I$52,"N/A",0,1)</f>
        <v>N/A</v>
      </c>
      <c r="DS35" s="110" t="str">
        <f>_xlfn.XLOOKUP($E35,'Activity 6'!$B$46:$B$52,'Activity 6'!J$46:J$52,"N/A",0,1)</f>
        <v>N/A</v>
      </c>
      <c r="DT35" s="110" t="str">
        <f>_xlfn.XLOOKUP($E35,'Activity 6'!$B$46:$B$52,'Activity 6'!K$46:K$52,"N/A",0,1)</f>
        <v>N/A</v>
      </c>
      <c r="DU35" s="110" t="str">
        <f>_xlfn.XLOOKUP($E35,'Activity 6'!$B$46:$B$52,'Activity 6'!M$46:M$52,"N/A",0,1)</f>
        <v>N/A</v>
      </c>
      <c r="DV35" s="110" t="str">
        <f>_xlfn.XLOOKUP($E35,'Activity 7'!$B$20:$B$26,'Activity 7'!$A$20:$A$26,"No",0,1)</f>
        <v>No</v>
      </c>
      <c r="DW35" s="110" t="str">
        <f>_xlfn.XLOOKUP($E35,'Activity 7'!$B$20:$B$26,'Activity 7'!M$20:M$26,"N/A",0,1)</f>
        <v>N/A</v>
      </c>
      <c r="DX35" s="110" t="str">
        <f>_xlfn.XLOOKUP($E35,'Activity 7'!$B$20:$B$26,'Activity 7'!K$20:K$26,"N/A",0,1)</f>
        <v>N/A</v>
      </c>
      <c r="DY35" s="110" t="str">
        <f>_xlfn.XLOOKUP($E35,'Activity 7'!$B$20:$B$26,'Activity 7'!N$20:N$26,"N/A",0,1)</f>
        <v>N/A</v>
      </c>
      <c r="DZ35" s="110" t="str">
        <f>_xlfn.XLOOKUP($E35,'Activity 7'!$B$20:$B$26,'Activity 7'!O$20:O$26,"N/A",0,1)</f>
        <v>N/A</v>
      </c>
      <c r="EA35" s="110" t="str">
        <f>_xlfn.XLOOKUP($E35,'Activity 7'!$B$20:$B$26,'Activity 7'!P$20:P$26,"N/A",0,1)</f>
        <v>N/A</v>
      </c>
      <c r="EB35" s="110" t="str">
        <f>_xlfn.XLOOKUP($E35,'Activity 7'!$B$20:$B$26,'Activity 7'!Q$20:Q$26,"N/A",0,1)</f>
        <v>N/A</v>
      </c>
      <c r="EC35" s="110" t="str">
        <f>_xlfn.XLOOKUP($E35,'Activity 7'!$B$20:$B$26,'Activity 7'!R$20:R$26,"N/A",0,1)</f>
        <v>N/A</v>
      </c>
      <c r="ED35" s="110" t="str">
        <f>_xlfn.XLOOKUP($E35,'Activity 7'!$B$20:$B$26,'Activity 7'!S$20:S$26,"N/A",0,1)</f>
        <v>N/A</v>
      </c>
      <c r="EE35" s="110" t="str">
        <f>_xlfn.XLOOKUP($E35,'Activity 7'!$B$20:$B$26,'Activity 7'!T$20:T$26,"N/A",0,1)</f>
        <v>N/A</v>
      </c>
      <c r="EF35" s="110" t="str">
        <f>_xlfn.XLOOKUP($E35,'Activity 7'!$B$20:$B$26,'Activity 7'!U$20:U$26,"N/A",0,1)</f>
        <v>N/A</v>
      </c>
      <c r="EG35" s="110" t="str">
        <f>_xlfn.XLOOKUP($E35,'Activity 7'!$B$20:$B$26,'Activity 7'!V$20:V$26,"N/A",0,1)</f>
        <v>N/A</v>
      </c>
      <c r="EH35" s="110" t="str">
        <f>_xlfn.XLOOKUP($E35,'Activity 7'!$B$30:$B$36,'Activity 7'!E$30:E$36,"N/A",0,1)</f>
        <v>N/A</v>
      </c>
      <c r="EI35" s="110" t="str">
        <f>_xlfn.XLOOKUP($E35,'Activity 7'!$B$30:$B$36,'Activity 7'!G$30:G$36,"N/A",0,1)</f>
        <v>N/A</v>
      </c>
      <c r="EJ35" s="110" t="str">
        <f>_xlfn.XLOOKUP($E35,'Activity 7'!$B$30:$B$36,'Activity 7'!I$30:I$36,"N/A",0,1)</f>
        <v>N/A</v>
      </c>
      <c r="EK35" s="110" t="str">
        <f>_xlfn.XLOOKUP($E35,'Activity 7'!$B$30:$B$36,'Activity 7'!J$30:J$36,"N/A",0,1)</f>
        <v>N/A</v>
      </c>
      <c r="EL35" s="110" t="str">
        <f>_xlfn.XLOOKUP($E35,'Activity 7'!$B$30:$B$36,'Activity 7'!K$30:K$36,"N/A",0,1)</f>
        <v>N/A</v>
      </c>
      <c r="EM35" s="110" t="str">
        <f>_xlfn.XLOOKUP($E35,'Activity 7'!$B$30:$B$36,'Activity 7'!L$30:L$36,"N/A",0,1)</f>
        <v>N/A</v>
      </c>
      <c r="EN35" s="110" t="str">
        <f>_xlfn.XLOOKUP($E35,'Activity 7'!$B$30:$B$36,'Activity 7'!M$30:M$36,"N/A",0,1)</f>
        <v>N/A</v>
      </c>
      <c r="EO35" s="110" t="str">
        <f>_xlfn.XLOOKUP($E35,'Activity 7'!$B$30:$B$36,'Activity 7'!N$30:N$36,"N/A",0,1)</f>
        <v>N/A</v>
      </c>
      <c r="EP35" s="110" t="str">
        <f>_xlfn.XLOOKUP($E35,'Activity 7'!$B$30:$B$36,'Activity 7'!P$30:P$36,"N/A",0,1)</f>
        <v>N/A</v>
      </c>
      <c r="EQ35" s="110" t="str">
        <f>_xlfn.XLOOKUP($E35,'Activity 8'!$B$20:$B$26,'Activity 8'!A$20:A$26,"No",0,1)</f>
        <v>No</v>
      </c>
      <c r="ER35" s="110" t="str">
        <f>_xlfn.XLOOKUP($E35,'Activity 8'!$B$20:$B$26,'Activity 8'!I$20:I$26,"N/A",0,1)</f>
        <v>N/A</v>
      </c>
      <c r="ES35" s="110" t="str">
        <f>_xlfn.XLOOKUP($E35,'Activity 8'!$B$20:$B$26,'Activity 8'!J$20:J$26,"N/A",0,1)</f>
        <v>N/A</v>
      </c>
      <c r="ET35" s="110" t="str">
        <f>_xlfn.XLOOKUP($E35,'Activity 8'!$B$20:$B$26,'Activity 8'!K$20:K$26,"N/A",0,1)</f>
        <v>N/A</v>
      </c>
      <c r="EU35" s="110" t="str">
        <f>_xlfn.XLOOKUP($E35,'Activity 8'!$B$20:$B$26,'Activity 8'!L$20:L$26,"N/A",0,1)</f>
        <v>N/A</v>
      </c>
      <c r="EV35" s="110" t="str">
        <f>_xlfn.XLOOKUP($E35,'Activity 8'!$B$20:$B$26,'Activity 8'!M$20:M$26,"N/A",0,1)</f>
        <v>N/A</v>
      </c>
      <c r="EW35" s="110" t="str">
        <f>_xlfn.XLOOKUP($E35,'Activity 8'!$B$20:$B$26,'Activity 8'!N$20:N$26,"N/A",0,1)</f>
        <v>N/A</v>
      </c>
      <c r="EX35" s="110" t="str">
        <f>_xlfn.XLOOKUP($E35,'Activity 8'!$B$20:$B$26,'Activity 8'!O$20:O$26,"N/A",0,1)</f>
        <v>N/A</v>
      </c>
      <c r="EY35" s="110" t="str">
        <f>_xlfn.XLOOKUP($E35,'Activity 8'!$B$20:$B$26,'Activity 8'!P$20:P$26,"N/A",0,1)</f>
        <v>N/A</v>
      </c>
      <c r="EZ35" s="110" t="str">
        <f>_xlfn.XLOOKUP($E35,'Activity 8'!$B$20:$B$26,'Activity 8'!Q$20:Q$26,"N/A",0,1)</f>
        <v>N/A</v>
      </c>
      <c r="FA35" s="110" t="str">
        <f>_xlfn.XLOOKUP($E35,'Activity 8'!$B$20:$B$26,'Activity 8'!R$20:R$26,"N/A",0,1)</f>
        <v>N/A</v>
      </c>
      <c r="FB35" s="110" t="str">
        <f>_xlfn.XLOOKUP($E35,'Activity 8'!$B$20:$B$26,'Activity 8'!S$20:S$26,"N/A",0,1)</f>
        <v>N/A</v>
      </c>
      <c r="FC35" s="110" t="str">
        <f>_xlfn.XLOOKUP($E35,'Activity 8'!$B$20:$B$26,'Activity 8'!T$20:T$26,"N/A",0,1)</f>
        <v>N/A</v>
      </c>
      <c r="FD35" s="110" t="str">
        <f>_xlfn.XLOOKUP($E35,'Activity 8'!$B$20:$B$26,'Activity 8'!U$20:U$26,"N/A",0,1)</f>
        <v>N/A</v>
      </c>
      <c r="FE35" s="110" t="str">
        <f>_xlfn.XLOOKUP($E35,'Activity 8'!$B$20:$B$26,'Activity 8'!V$20:V$26,"N/A",0,1)</f>
        <v>N/A</v>
      </c>
      <c r="FF35" s="116" t="str">
        <f>_xlfn.XLOOKUP($E35,'Activity 8'!$B$30:$B$36,'Activity 8'!D$30:D$36,"N/A",0,1)</f>
        <v>N/A</v>
      </c>
      <c r="FG35" s="116" t="str">
        <f>_xlfn.XLOOKUP($E35,'Activity 8'!$B$30:$B$36,'Activity 8'!E$30:E$36,"N/A",0,1)</f>
        <v>N/A</v>
      </c>
      <c r="FH35" s="116" t="str">
        <f>_xlfn.XLOOKUP($E35,'Activity 8'!$B$30:$B$36,'Activity 8'!F$30:F$36,"N/A",0,1)</f>
        <v>N/A</v>
      </c>
      <c r="FI35" s="116" t="str">
        <f>_xlfn.XLOOKUP($E35,'Activity 8'!$B$30:$B$36,'Activity 8'!G$30:G$36,"N/A",0,1)</f>
        <v>N/A</v>
      </c>
      <c r="FJ35" s="116" t="str">
        <f>_xlfn.XLOOKUP($E35,'Activity 8'!$B$30:$B$36,'Activity 8'!H$30:H$36,"N/A",0,1)</f>
        <v>N/A</v>
      </c>
      <c r="FK35" s="116" t="str">
        <f>_xlfn.XLOOKUP($E35,'Activity 8'!$B$30:$B$36,'Activity 8'!I$30:I$36,"N/A",0,1)</f>
        <v>N/A</v>
      </c>
      <c r="FL35" s="116" t="str">
        <f>_xlfn.XLOOKUP($E35,'Activity 8'!$B$30:$B$36,'Activity 8'!J$30:J$36,"N/A",0,1)</f>
        <v>N/A</v>
      </c>
      <c r="FM35" s="116" t="str">
        <f>_xlfn.XLOOKUP($E35,'Activity 8'!$B$30:$B$36,'Activity 8'!K$30:K$36,"N/A",0,1)</f>
        <v>N/A</v>
      </c>
      <c r="FN35" s="116" t="str">
        <f>_xlfn.XLOOKUP($E35,'Activity 8'!$B$30:$B$36,'Activity 8'!L$30:L$36,"N/A",0,1)</f>
        <v>N/A</v>
      </c>
      <c r="FO35" s="116" t="str">
        <f>_xlfn.XLOOKUP($E35,'Activity 8'!$B$30:$B$36,'Activity 8'!M$30:M$36,"N/A",0,1)</f>
        <v>N/A</v>
      </c>
      <c r="FP35" s="116" t="str">
        <f>_xlfn.XLOOKUP($E35,'Activity 8'!$B$30:$B$36,'Activity 8'!N$30:N$36,"N/A",0,1)</f>
        <v>N/A</v>
      </c>
      <c r="FQ35" s="116" t="str">
        <f>_xlfn.XLOOKUP($E35,'Activity 8'!$B$30:$B$36,'Activity 8'!P$30:P$36,"N/A",0,1)</f>
        <v>N/A</v>
      </c>
      <c r="FR35" s="110" t="str">
        <f>_xlfn.XLOOKUP(E35,'Activity 9'!$B$20:$B$26,'Activity 9'!$A$20:$A$26,"No",0,1)</f>
        <v>No</v>
      </c>
      <c r="FS35" s="110" t="str">
        <f>_xlfn.XLOOKUP($E35,'Activity 9'!$B$20:$B$26,'Activity 9'!J$20:J$26,"N/A",0,1)</f>
        <v>N/A</v>
      </c>
      <c r="FT35" s="110" t="str">
        <f>_xlfn.XLOOKUP($E35,'Activity 9'!$B$20:$B$26,'Activity 9'!K$20:K$26,"N/A",0,1)</f>
        <v>N/A</v>
      </c>
      <c r="FU35" s="110" t="str">
        <f>_xlfn.XLOOKUP($E35,'Activity 9'!$B$20:$B$26,'Activity 9'!L$20:L$26,"N/A",0,1)</f>
        <v>N/A</v>
      </c>
      <c r="FV35" s="110" t="str">
        <f>_xlfn.XLOOKUP($E35,'Activity 9'!$B$20:$B$26,'Activity 9'!M$20:M$26,"N/A",0,1)</f>
        <v>N/A</v>
      </c>
      <c r="FW35" s="110" t="str">
        <f>_xlfn.XLOOKUP($E35,'Activity 9'!$B$20:$B$26,'Activity 9'!N$20:N$26,"N/A",0,1)</f>
        <v>N/A</v>
      </c>
      <c r="FX35" s="110" t="str">
        <f>_xlfn.XLOOKUP($E35,'Activity 9'!$B$20:$B$26,'Activity 9'!O$20:O$26,"N/A",0,1)</f>
        <v>N/A</v>
      </c>
      <c r="FY35" s="110" t="str">
        <f>_xlfn.XLOOKUP($E35,'Activity 9'!$B$20:$B$26,'Activity 9'!P$20:P$26,"N/A",0,1)</f>
        <v>N/A</v>
      </c>
      <c r="FZ35" s="110" t="str">
        <f>_xlfn.XLOOKUP($E35,'Activity 9'!$B$20:$B$26,'Activity 9'!Q$20:Q$26,"N/A",0,1)</f>
        <v>N/A</v>
      </c>
      <c r="GA35" s="110" t="str">
        <f>_xlfn.XLOOKUP($E35,'Activity 9'!$B$20:$B$26,'Activity 9'!R$20:R$26,"N/A",0,1)</f>
        <v>N/A</v>
      </c>
      <c r="GB35" s="110" t="str">
        <f>_xlfn.XLOOKUP($E35,'Activity 9'!$B$20:$B$26,'Activity 9'!S$20:S$26,"N/A",0,1)</f>
        <v>N/A</v>
      </c>
      <c r="GC35" s="110" t="str">
        <f>_xlfn.XLOOKUP($E35,'Activity 9'!$B$20:$B$26,'Activity 9'!T$20:T$26,"N/A",0,1)</f>
        <v>N/A</v>
      </c>
      <c r="GD35" s="110" t="str">
        <f>_xlfn.XLOOKUP($E35,'Activity 9'!$B$30:$B$36,'Activity 9'!E$30:E$36,"N/A",0,1)</f>
        <v>N/A</v>
      </c>
      <c r="GE35" s="110" t="str">
        <f>_xlfn.XLOOKUP($E35,'Activity 9'!$B$30:$B$36,'Activity 9'!F$30:F$36,"N/A",0,1)</f>
        <v>N/A</v>
      </c>
      <c r="GF35" s="110" t="str">
        <f>_xlfn.XLOOKUP($E35,'Activity 9'!$B$30:$B$36,'Activity 9'!G$30:G$36,"N/A",0,1)</f>
        <v>N/A</v>
      </c>
      <c r="GG35" s="110" t="str">
        <f>_xlfn.XLOOKUP($E35,'Activity 9'!$B$30:$B$36,'Activity 9'!H$30:H$36,"N/A",0,1)</f>
        <v>N/A</v>
      </c>
      <c r="GH35" s="110" t="str">
        <f>_xlfn.XLOOKUP($E35,'Activity 9'!$B$30:$B$36,'Activity 9'!I$30:I$36,"N/A",0,1)</f>
        <v>N/A</v>
      </c>
      <c r="GI35" s="110" t="str">
        <f>_xlfn.XLOOKUP($E35,'Activity 9'!$B$30:$B$36,'Activity 9'!J$30:J$36,"N/A",0,1)</f>
        <v>N/A</v>
      </c>
      <c r="GJ35" s="110" t="str">
        <f>_xlfn.XLOOKUP($E35,'Activity 9'!$B$30:$B$36,'Activity 9'!K$30:K$36,"N/A",0,1)</f>
        <v>N/A</v>
      </c>
      <c r="GK35" s="110" t="str">
        <f>_xlfn.XLOOKUP($E35,'Activity 9'!$B$30:$B$36,'Activity 9'!L$30:L$36,"N/A",0,1)</f>
        <v>N/A</v>
      </c>
      <c r="GL35" s="110" t="str">
        <f>_xlfn.XLOOKUP($E35,'Activity 9'!$B$30:$B$36,'Activity 9'!N$30:N$36,"N/A",0,1)</f>
        <v>N/A</v>
      </c>
      <c r="GM35" s="110" t="str">
        <f>_xlfn.XLOOKUP($E35,'Activity 9'!$B$30:$B$36,'Activity 9'!O$30:O$36,"N/A",0,1)</f>
        <v>N/A</v>
      </c>
      <c r="GN35" s="110" t="str">
        <f>_xlfn.XLOOKUP($E35,'Activity 9'!$B$30:$B$36,'Activity 9'!Q$30:Q$36,"N/A",0,1)</f>
        <v>N/A</v>
      </c>
      <c r="GO35" s="110" t="str">
        <f>_xlfn.XLOOKUP($E35,'Activity 10'!$B$20:$B$26,'Activity 10'!A$20:A$26,"No",0,1)</f>
        <v>No</v>
      </c>
      <c r="GP35" s="110" t="str">
        <f>_xlfn.XLOOKUP($E35,'Activity 10'!$B$20:$B$26,'Activity 10'!J$20:J$26,"N/A",0,1)</f>
        <v>N/A</v>
      </c>
      <c r="GQ35" s="110" t="str">
        <f>_xlfn.XLOOKUP($E35,'Activity 10'!$B$20:$B$26,'Activity 10'!K$20:K$26,"N/A",0,1)</f>
        <v>N/A</v>
      </c>
      <c r="GR35" s="110" t="str">
        <f>_xlfn.XLOOKUP($E35,'Activity 10'!$B$20:$B$26,'Activity 10'!L$20:L$26,"N/A",0,1)</f>
        <v>N/A</v>
      </c>
      <c r="GS35" s="110" t="str">
        <f>_xlfn.XLOOKUP($E35,'Activity 10'!$B$20:$B$26,'Activity 10'!M$20:M$26,"N/A",0,1)</f>
        <v>N/A</v>
      </c>
      <c r="GT35" s="110" t="str">
        <f>_xlfn.XLOOKUP($E35,'Activity 10'!$B$20:$B$26,'Activity 10'!N$20:N$26,"N/A",0,1)</f>
        <v>N/A</v>
      </c>
      <c r="GU35" s="110" t="str">
        <f>_xlfn.XLOOKUP($E35,'Activity 10'!$B$20:$B$26,'Activity 10'!O$20:O$26,"N/A",0,1)</f>
        <v>N/A</v>
      </c>
      <c r="GV35" s="110" t="str">
        <f>_xlfn.XLOOKUP($E35,'Activity 10'!$B$20:$B$26,'Activity 10'!P$20:P$26,"N/A",0,1)</f>
        <v>N/A</v>
      </c>
      <c r="GW35" s="110" t="str">
        <f>_xlfn.XLOOKUP($E35,'Activity 10'!$B$20:$B$26,'Activity 10'!Q$20:Q$26,"N/A",0,1)</f>
        <v>N/A</v>
      </c>
      <c r="GX35" s="110" t="str">
        <f>_xlfn.XLOOKUP($E35,'Activity 10'!$B$20:$B$26,'Activity 10'!R$20:R$26,"N/A",0,1)</f>
        <v>N/A</v>
      </c>
      <c r="GY35" s="110" t="str">
        <f>_xlfn.XLOOKUP($E35,'Activity 10'!$B$20:$B$26,'Activity 10'!S$20:S$26,"N/A",0,1)</f>
        <v>N/A</v>
      </c>
      <c r="GZ35" s="110" t="str">
        <f>_xlfn.XLOOKUP($E35,'Activity 10'!$B$20:$B$26,'Activity 10'!T$20:T$26,"N/A",0,1)</f>
        <v>N/A</v>
      </c>
      <c r="HA35" s="110" t="str">
        <f>_xlfn.XLOOKUP($E35,'Activity 10'!$B$20:$B$26,'Activity 10'!U$20:U$26,"N/A",0,1)</f>
        <v>N/A</v>
      </c>
      <c r="HB35" s="110" t="str">
        <f>_xlfn.XLOOKUP($E35,'Activity 10'!$B$20:$B$26,'Activity 10'!V$20:V$26,"N/A",0,1)</f>
        <v>N/A</v>
      </c>
      <c r="HC35" s="110" t="str">
        <f>_xlfn.XLOOKUP($E35,'Activity 10'!$B$30:$B$36,'Activity 10'!E$30:E$36,"N/A",0,1)</f>
        <v>N/A</v>
      </c>
      <c r="HD35" s="110" t="str">
        <f>_xlfn.XLOOKUP($E35,'Activity 10'!$B$30:$B$36,'Activity 10'!F$30:F$36,"N/A",0,1)</f>
        <v>N/A</v>
      </c>
      <c r="HE35" s="110" t="str">
        <f>_xlfn.XLOOKUP($E35,'Activity 10'!$B$30:$B$36,'Activity 10'!G$30:G$36,"N/A",0,1)</f>
        <v>N/A</v>
      </c>
      <c r="HF35" s="110" t="str">
        <f>_xlfn.XLOOKUP($E35,'Activity 10'!$B$30:$B$36,'Activity 10'!H$30:H$36,"N/A",0,1)</f>
        <v>N/A</v>
      </c>
      <c r="HG35" s="110" t="str">
        <f>_xlfn.XLOOKUP($E35,'Activity 10'!$B$30:$B$36,'Activity 10'!I$30:I$36,"N/A",0,1)</f>
        <v>N/A</v>
      </c>
      <c r="HH35" s="110" t="str">
        <f>_xlfn.XLOOKUP($E35,'Activity 10'!$B$30:$B$36,'Activity 10'!J$30:J$36,"N/A",0,1)</f>
        <v>N/A</v>
      </c>
      <c r="HI35" s="110" t="str">
        <f>_xlfn.XLOOKUP($E35,'Activity 10'!$B$30:$B$36,'Activity 10'!K$30:K$36,"N/A",0,1)</f>
        <v>N/A</v>
      </c>
      <c r="HJ35" s="110" t="str">
        <f>_xlfn.XLOOKUP($E35,'Activity 10'!$B$30:$B$36,'Activity 10'!L$30:L$36,"N/A",0,1)</f>
        <v>N/A</v>
      </c>
      <c r="HK35" s="110" t="str">
        <f>_xlfn.XLOOKUP($E35,'Activity 10'!$B$30:$B$36,'Activity 10'!M$30:M$36,"N/A",0,1)</f>
        <v>N/A</v>
      </c>
      <c r="HL35" s="110" t="str">
        <f>_xlfn.XLOOKUP($E35,'Activity 10'!$B$30:$B$36,'Activity 10'!N$30:N$36,"N/A",0,1)</f>
        <v>N/A</v>
      </c>
      <c r="HM35" s="110" t="str">
        <f>_xlfn.XLOOKUP($E35,'Activity 10'!$B$30:$B$36,'Activity 10'!P$30:P$36,"N/A",0,1)</f>
        <v>N/A</v>
      </c>
      <c r="HN35" s="110" t="str">
        <f>_xlfn.XLOOKUP($E35,'Competitive Activity 1'!B$18:B$24,'Competitive Activity 1'!A$18:A$24,"No",0,1)</f>
        <v>No</v>
      </c>
      <c r="HO35" s="110" t="str">
        <f>_xlfn.XLOOKUP($E35,'Competitive Activity 1'!$B$18:$B$24,'Competitive Activity 1'!H$18:H$24,"N/A",0,1)</f>
        <v>N/A</v>
      </c>
      <c r="HP35" s="110" t="str">
        <f>_xlfn.XLOOKUP($E35,'Competitive Activity 1'!$B$18:$B$24,'Competitive Activity 1'!I$18:I$24,"N/A",0,1)</f>
        <v>N/A</v>
      </c>
      <c r="HQ35" s="110" t="str">
        <f>_xlfn.XLOOKUP($E35,'Competitive Activity 1'!$B$18:$B$24,'Competitive Activity 1'!J$18:J$24,"N/A",0,1)</f>
        <v>N/A</v>
      </c>
      <c r="HR35" s="110" t="str">
        <f>_xlfn.XLOOKUP($E35,'Competitive Activity 1'!$B$18:$B$24,'Competitive Activity 1'!K$18:K$24,"N/A",0,1)</f>
        <v>N/A</v>
      </c>
      <c r="HS35" s="110" t="str">
        <f>_xlfn.XLOOKUP($E35,'Competitive Activity 1'!$B$18:$B$24,'Competitive Activity 1'!L$18:L$24,"N/A",0,1)</f>
        <v>N/A</v>
      </c>
      <c r="HT35" s="110" t="str">
        <f>_xlfn.XLOOKUP($E35,'Competitive Activity 1'!$B$18:$B$24,'Competitive Activity 1'!M$18:M$24,"N/A",0,1)</f>
        <v>N/A</v>
      </c>
      <c r="HU35" s="110" t="str">
        <f>_xlfn.XLOOKUP($E35,'Competitive Activity 1'!$B$18:$B$24,'Competitive Activity 1'!N$18:N$24,"N/A",0,1)</f>
        <v>N/A</v>
      </c>
      <c r="HV35" s="110" t="str">
        <f>_xlfn.XLOOKUP($E35,'Competitive Activity 1'!$B$18:$B$24,'Competitive Activity 1'!O$18:O$24,"N/A",0,1)</f>
        <v>N/A</v>
      </c>
      <c r="HW35" s="110" t="str">
        <f>_xlfn.XLOOKUP($E35,'Competitive Activity 1'!$B$18:$B$24,'Competitive Activity 1'!P$18:P$24,"N/A",0,1)</f>
        <v>N/A</v>
      </c>
      <c r="HX35" s="110" t="str">
        <f>_xlfn.XLOOKUP($E35,'Competitive Activity 1'!$B$18:$B$24,'Competitive Activity 1'!Q$18:Q$24,"N/A",0,1)</f>
        <v>N/A</v>
      </c>
      <c r="HY35" s="110" t="str">
        <f>_xlfn.XLOOKUP($E35,'Competitive Activity 1'!$B$18:$B$24,'Competitive Activity 1'!R$18:R$24,"N/A",0,1)</f>
        <v>N/A</v>
      </c>
      <c r="HZ35" s="110" t="str">
        <f>_xlfn.XLOOKUP($E35,'Competitive Activity 1'!$B$18:$B$24,'Competitive Activity 1'!S$18:S$24,"N/A",0,1)</f>
        <v>N/A</v>
      </c>
      <c r="IA35" s="110" t="str">
        <f>_xlfn.XLOOKUP($E35,'Competitive Activity 1'!$B$18:$B$24,'Competitive Activity 1'!T$18:T$24,"N/A",0,1)</f>
        <v>N/A</v>
      </c>
      <c r="IB35" s="110" t="str">
        <f>_xlfn.XLOOKUP($E35,'Competitive Activity 1'!$B$18:$B$24,'Competitive Activity 1'!U$18:U$24,"N/A",0,1)</f>
        <v>N/A</v>
      </c>
      <c r="IC35" s="110" t="str">
        <f>_xlfn.XLOOKUP($E35,'Competitive Activity 1'!$B$28:$B$34,'Competitive Activity 1'!C$28:C$34,"N/A",0,1)</f>
        <v>N/A</v>
      </c>
      <c r="ID35" s="110" t="str">
        <f>_xlfn.XLOOKUP($E35,'Competitive Activity 1'!$B$28:$B$34,'Competitive Activity 1'!D$28:D$34,"N/A",0,1)</f>
        <v>N/A</v>
      </c>
      <c r="IE35" s="110" t="str">
        <f>_xlfn.XLOOKUP($E35,'Competitive Activity 1'!$B$28:$B$34,'Competitive Activity 1'!E$28:E$34,"N/A",0,1)</f>
        <v>N/A</v>
      </c>
      <c r="IF35" s="110" t="str">
        <f>_xlfn.XLOOKUP($E35,'Competitive Activity 1'!$B$28:$B$34,'Competitive Activity 1'!F$28:F$34,"N/A",0,1)</f>
        <v>N/A</v>
      </c>
      <c r="IG35" s="110" t="str">
        <f>_xlfn.XLOOKUP($E35,'Competitive Activity 1'!$B$28:$B$34,'Competitive Activity 1'!G$28:G$34,"N/A",0,1)</f>
        <v>N/A</v>
      </c>
      <c r="IH35" s="110" t="str">
        <f>_xlfn.XLOOKUP($E35,'Competitive Activity 1'!$B$28:$B$34,'Competitive Activity 1'!H$28:H$34,"N/A",0,1)</f>
        <v>N/A</v>
      </c>
      <c r="II35" s="110" t="str">
        <f>_xlfn.XLOOKUP($E35,'Competitive Activity 1'!$B$28:$B$34,'Competitive Activity 1'!I$28:I$34,"N/A",0,1)</f>
        <v>N/A</v>
      </c>
      <c r="IJ35" s="110" t="str">
        <f>_xlfn.XLOOKUP($E35,'Competitive Activity 1'!$B$28:$B$34,'Competitive Activity 1'!J$28:J$34,"N/A",0,1)</f>
        <v>N/A</v>
      </c>
      <c r="IK35" s="110" t="str">
        <f>_xlfn.XLOOKUP($E35,'Competitive Activity 1'!$B$28:$B$34,'Competitive Activity 1'!K$28:K$34,"N/A",0,1)</f>
        <v>N/A</v>
      </c>
      <c r="IL35" s="110" t="str">
        <f>_xlfn.XLOOKUP($E35,'Competitive Activity 1'!$B$28:$B$34,'Competitive Activity 1'!M$28:M$34,"N/A",0,1)</f>
        <v>N/A</v>
      </c>
      <c r="IM35" s="110" t="str">
        <f>_xlfn.XLOOKUP($E35,'Competitive Activity 1'!$B$28:$B$34,'Competitive Activity 1'!N$28:N$34,"N/A",0,1)</f>
        <v>N/A</v>
      </c>
      <c r="IN35" s="110" t="str">
        <f>_xlfn.XLOOKUP($E35,'Competitive Activity 1'!$B$28:$B$34,'Competitive Activity 1'!P$28:P$34,"N/A",0,1)</f>
        <v>N/A</v>
      </c>
      <c r="IO35" s="110" t="str">
        <f>_xlfn.XLOOKUP($E35,'Competitive Activity 2'!$B$20:$B$26,'Competitive Activity 2'!A$20:A$26,"No",0)</f>
        <v>No</v>
      </c>
      <c r="IP35" s="110" t="str">
        <f>_xlfn.XLOOKUP($E35,'Competitive Activity 2'!$B$20:$B$26,'Competitive Activity 2'!L$20:L$26,"N/A",0)</f>
        <v>N/A</v>
      </c>
      <c r="IQ35" s="110" t="str">
        <f>_xlfn.XLOOKUP($E35,'Competitive Activity 2'!$B$20:$B$26,'Competitive Activity 2'!M$20:M$26,"N/A",0)</f>
        <v>N/A</v>
      </c>
      <c r="IR35" s="110" t="str">
        <f>_xlfn.XLOOKUP($E35,'Competitive Activity 2'!$B$20:$B$26,'Competitive Activity 2'!N$20:N$26,"N/A",0)</f>
        <v>N/A</v>
      </c>
      <c r="IS35" s="110" t="str">
        <f>_xlfn.XLOOKUP($E35,'Competitive Activity 2'!$B$20:$B$26,'Competitive Activity 2'!O$20:O$26,"N/A",0)</f>
        <v>N/A</v>
      </c>
      <c r="IT35" s="110" t="str">
        <f>_xlfn.XLOOKUP($E35,'Competitive Activity 2'!$B$20:$B$26,'Competitive Activity 2'!P$20:P$26,"N/A",0)</f>
        <v>N/A</v>
      </c>
      <c r="IU35" s="110" t="str">
        <f>_xlfn.XLOOKUP($E35,'Competitive Activity 2'!$B$20:$B$26,'Competitive Activity 2'!Q$20:Q$26,"N/A",0)</f>
        <v>N/A</v>
      </c>
      <c r="IV35" s="110" t="str">
        <f>_xlfn.XLOOKUP($E35,'Competitive Activity 2'!$B$20:$B$26,'Competitive Activity 2'!R$20:R$26,"N/A",0)</f>
        <v>N/A</v>
      </c>
      <c r="IW35" s="110" t="str">
        <f>_xlfn.XLOOKUP($E35,'Competitive Activity 2'!$B$20:$B$26,'Competitive Activity 2'!S$20:S$26,"N/A",0)</f>
        <v>N/A</v>
      </c>
      <c r="IX35" s="110" t="str">
        <f>_xlfn.XLOOKUP($E35,'Competitive Activity 2'!$B$20:$B$26,'Competitive Activity 2'!T$20:T$26,"N/A",0)</f>
        <v>N/A</v>
      </c>
      <c r="IY35" s="110" t="str">
        <f>_xlfn.XLOOKUP($E35,'Competitive Activity 2'!$B$20:$B$26,'Competitive Activity 2'!U$20:U$26,"N/A",0)</f>
        <v>N/A</v>
      </c>
      <c r="IZ35" s="110" t="str">
        <f>_xlfn.XLOOKUP($E35,'Competitive Activity 2'!$B$30:$B$36,'Competitive Activity 2'!D$30:D$36,"N/A",0)</f>
        <v>N/A</v>
      </c>
      <c r="JA35" s="110" t="str">
        <f>_xlfn.XLOOKUP($E35,'Competitive Activity 2'!$B$30:$B$36,'Competitive Activity 2'!E$30:E$36,"N/A",0)</f>
        <v>N/A</v>
      </c>
      <c r="JB35" s="110" t="str">
        <f>_xlfn.XLOOKUP($E35,'Competitive Activity 2'!$B$30:$B$36,'Competitive Activity 2'!F$30:F$36,"N/A",0)</f>
        <v>N/A</v>
      </c>
      <c r="JC35" s="110" t="str">
        <f>_xlfn.XLOOKUP($E35,'Competitive Activity 2'!$B$30:$B$36,'Competitive Activity 2'!G$30:G$36,"N/A",0)</f>
        <v>N/A</v>
      </c>
      <c r="JD35" s="110" t="str">
        <f>_xlfn.XLOOKUP($E35,'Competitive Activity 2'!$B$30:$B$36,'Competitive Activity 2'!H$30:H$36,"N/A",0)</f>
        <v>N/A</v>
      </c>
      <c r="JE35" s="110" t="str">
        <f>_xlfn.XLOOKUP($E35,'Competitive Activity 2'!$B$30:$B$36,'Competitive Activity 2'!I$30:I$36,"N/A",0)</f>
        <v>N/A</v>
      </c>
      <c r="JF35" s="110" t="str">
        <f>_xlfn.XLOOKUP($E35,'Competitive Activity 2'!$B$30:$B$36,'Competitive Activity 2'!J$30:J$36,"N/A",0)</f>
        <v>N/A</v>
      </c>
      <c r="JG35" s="110" t="str">
        <f>_xlfn.XLOOKUP($E35,'Competitive Activity 2'!$B$30:$B$36,'Competitive Activity 2'!K$30:K$36,"N/A",0)</f>
        <v>N/A</v>
      </c>
      <c r="JH35" s="110" t="str">
        <f>_xlfn.XLOOKUP($E35,'Competitive Activity 2'!$B$30:$B$36,'Competitive Activity 2'!L$30:L$36,"N/A",0)</f>
        <v>N/A</v>
      </c>
      <c r="JI35" s="110" t="str">
        <f>_xlfn.XLOOKUP($E35,'Competitive Activity 2'!$B$30:$B$36,'Competitive Activity 2'!M$30:M$36,"N/A",0)</f>
        <v>N/A</v>
      </c>
      <c r="JJ35" s="110" t="str">
        <f>_xlfn.XLOOKUP($E35,'Competitive Activity 2'!$B$30:$B$36,'Competitive Activity 2'!N$30:N$36,"N/A",0)</f>
        <v>N/A</v>
      </c>
      <c r="JK35" s="110" t="str">
        <f>_xlfn.XLOOKUP($E35,'Competitive Activity 2'!$B$40:$B$46,'Competitive Activity 2'!D$40:D$46,"N/A",0)</f>
        <v>N/A</v>
      </c>
      <c r="JL35" s="110" t="str">
        <f>_xlfn.XLOOKUP($E35,'Competitive Activity 2'!$B$40:$B$46,'Competitive Activity 2'!E$40:E$46,"N/A",0)</f>
        <v>N/A</v>
      </c>
      <c r="JM35" s="110" t="str">
        <f>_xlfn.XLOOKUP($E35,'Competitive Activity 2'!$B$40:$B$46,'Competitive Activity 2'!F$40:F$46,"N/A",0)</f>
        <v>N/A</v>
      </c>
      <c r="JN35" s="110" t="str">
        <f>_xlfn.XLOOKUP($E35,'Competitive Activity 2'!$B$40:$B$46,'Competitive Activity 2'!G$40:G$46,"N/A",0)</f>
        <v>N/A</v>
      </c>
      <c r="JO35" s="110" t="str">
        <f>_xlfn.XLOOKUP($E35,'Competitive Activity 2'!$B$40:$B$46,'Competitive Activity 2'!H$40:H$46,"N/A",0)</f>
        <v>N/A</v>
      </c>
      <c r="JP35" s="110" t="str">
        <f>_xlfn.XLOOKUP($E35,'Competitive Activity 2'!$B$40:$B$46,'Competitive Activity 2'!I$40:I$46,"N/A",0)</f>
        <v>N/A</v>
      </c>
      <c r="JQ35" s="110" t="str">
        <f>_xlfn.XLOOKUP($E35,'Competitive Activity 2'!$B$40:$B$46,'Competitive Activity 2'!J$40:J$46,"N/A",0)</f>
        <v>N/A</v>
      </c>
      <c r="JR35" s="110" t="str">
        <f>_xlfn.XLOOKUP($E35,'Competitive Activity 2'!$B$40:$B$46,'Competitive Activity 2'!K$40:K$46,"N/A",0)</f>
        <v>N/A</v>
      </c>
      <c r="JS35" s="110" t="str">
        <f>_xlfn.XLOOKUP($E35,'Competitive Activity 2'!$B$40:$B$46,'Competitive Activity 2'!M$40:M$46,"N/A",0)</f>
        <v>N/A</v>
      </c>
    </row>
    <row r="36" spans="1:279" s="117" customFormat="1" ht="50.15" customHeight="1" thickBot="1" x14ac:dyDescent="0.4">
      <c r="A36" s="110" t="str">
        <f>'1-Cover Sheet'!$C$9</f>
        <v>Select One</v>
      </c>
      <c r="B36" s="110" t="str">
        <f>'1-Cover Sheet'!$F$9</f>
        <v>N/A</v>
      </c>
      <c r="C36" s="110">
        <f>'Summary Sheet'!$D$8</f>
        <v>0</v>
      </c>
      <c r="D36" s="110">
        <f>'Summary Sheet'!$D$10</f>
        <v>0</v>
      </c>
      <c r="E36" s="56">
        <f>'Drop Down Box'!B138</f>
        <v>0</v>
      </c>
      <c r="F36" s="56">
        <f>'Drop Down Box'!C138</f>
        <v>0</v>
      </c>
      <c r="G36" s="56" t="str">
        <f>'Drop Down Box'!D138</f>
        <v>Select One</v>
      </c>
      <c r="H36" s="60" t="str">
        <f>_xlfn.XLOOKUP(E36,'Drop Down Box'!$B$104:$B$187,'Drop Down Box'!$A$104:$A$187,"Unknown",0)</f>
        <v>Activity 1</v>
      </c>
      <c r="I36" s="112" t="str">
        <f>_xlfn.XLOOKUP($E36,'Activity 5'!$B$16:$B$22,'Activity 5'!$L$16:$L$22,"N/A",0)</f>
        <v>N/A</v>
      </c>
      <c r="J36" s="113" t="str">
        <f>_xlfn.XLOOKUP($E36,'Activity 5'!$B$16:$B$22,'Activity 5'!$M$16:$M$22,"N/A",0)</f>
        <v>N/A</v>
      </c>
      <c r="K36" s="112" t="str">
        <f>_xlfn.XLOOKUP($E36,'Activity 5'!$B$16:$B$22,'Activity 5'!$G$16:$G$22,"N/A",0)</f>
        <v>N/A</v>
      </c>
      <c r="L36" s="113" t="str">
        <f>_xlfn.XLOOKUP($E36,'Activity 5'!$B$16:$B$22,'Activity 5'!$H$16:$H$22,"N/A",0)</f>
        <v>N/A</v>
      </c>
      <c r="M36" s="124" t="str">
        <f>_xlfn.XLOOKUP($E36,'Activity 5'!$B$16:$B$22,'Activity 5'!I$16:I$22,"N/A",0)</f>
        <v>N/A</v>
      </c>
      <c r="N36" s="110" t="str">
        <f>_xlfn.XLOOKUP($E36,'Activity 1'!$B$17:$B$23,'Activity 1'!$A$17:$A$23,"No",0,1)</f>
        <v>No</v>
      </c>
      <c r="O36" s="110" t="str">
        <f>_xlfn.XLOOKUP($E36,'Activity 1'!$B$17:$B$23,'Activity 1'!$H$17:$H$23,"N/A",0,1)</f>
        <v>N/A</v>
      </c>
      <c r="P36" s="110" t="str">
        <f>_xlfn.XLOOKUP($E36,'Activity 1'!$B$17:$B$23,'Activity 1'!I$17:I$23,"N/A",0,1)</f>
        <v>N/A</v>
      </c>
      <c r="Q36" s="115" t="str">
        <f>_xlfn.XLOOKUP($E36,'Activity 1'!$B$17:$B$23,'Activity 1'!J$17:J$23,"N/A",0,1)</f>
        <v>N/A</v>
      </c>
      <c r="R36" s="115" t="str">
        <f>_xlfn.XLOOKUP($E36,'Activity 1'!$B$17:$B$23,'Activity 1'!K$17:K$23,"N/A",0,1)</f>
        <v>N/A</v>
      </c>
      <c r="S36" s="115" t="str">
        <f>_xlfn.XLOOKUP($E36,'Activity 1'!$B$17:$B$23,'Activity 1'!L$17:L$23,"N/A",0,1)</f>
        <v>N/A</v>
      </c>
      <c r="T36" s="115" t="str">
        <f>_xlfn.XLOOKUP($E36,'Activity 1'!$B$17:$B$23,'Activity 1'!M$17:M$23,"N/A",0,1)</f>
        <v>N/A</v>
      </c>
      <c r="U36" s="115" t="str">
        <f>_xlfn.XLOOKUP($E36,'Activity 1'!$B$17:$B$23,'Activity 1'!N$17:N$23,"N/A",0,1)</f>
        <v>N/A</v>
      </c>
      <c r="V36" s="115">
        <f t="shared" si="1"/>
        <v>0</v>
      </c>
      <c r="W36" s="110" t="str">
        <f>_xlfn.XLOOKUP($E36,'Activity 1'!$B$17:$B$23,'Activity 1'!O$17:O$23,"N/A",0,1)</f>
        <v>N/A</v>
      </c>
      <c r="X36" s="110" t="str">
        <f>_xlfn.XLOOKUP($E36,'Activity 1'!$B$17:$B$23,'Activity 1'!P$17:P$23,"N/A",0,1)</f>
        <v>N/A</v>
      </c>
      <c r="Y36" s="110" t="str">
        <f>_xlfn.XLOOKUP($E36,'Activity 1'!$B$17:$B$23,'Activity 1'!Q$17:Q$23,"N/A",0,1)</f>
        <v>N/A</v>
      </c>
      <c r="Z36" s="110" t="str">
        <f>_xlfn.XLOOKUP($E36,'Activity 1'!$B$17:$B$23,'Activity 1'!R$17:R$23,"N/A",0,1)</f>
        <v>N/A</v>
      </c>
      <c r="AA36" s="110" t="str">
        <f>_xlfn.XLOOKUP($E36,'Activity 1'!$B$17:$B$23,'Activity 1'!S$17:S$23,"N/A",0,1)</f>
        <v>N/A</v>
      </c>
      <c r="AB36" s="110" t="str">
        <f>_xlfn.XLOOKUP($E36,'Activity 1'!$B$17:$B$23,'Activity 1'!T$17:T$23,"N/A",0,1)</f>
        <v>N/A</v>
      </c>
      <c r="AC36" s="110" t="str">
        <f>_xlfn.XLOOKUP($E36,'Activity 1'!$B$17:$B$23,'Activity 1'!U$17:U$23,"N/A",0,1)</f>
        <v>N/A</v>
      </c>
      <c r="AD36" s="110" t="str">
        <f>_xlfn.XLOOKUP($E36,'Activity 1'!$B$17:$B$23,'Activity 1'!V$17:V$23,"N/A",0,1)</f>
        <v>N/A</v>
      </c>
      <c r="AE36" s="110" t="str">
        <f>_xlfn.XLOOKUP($E36,'Activity 1'!$B$27:$B$33,'Activity 1'!C$27:C$33,"N/A",0,1)</f>
        <v>N/A</v>
      </c>
      <c r="AF36" s="110" t="str">
        <f>_xlfn.XLOOKUP($E36,'Activity 1'!$B$27:$B$33,'Activity 1'!D$27:D$33,"N/A",0,1)</f>
        <v>N/A</v>
      </c>
      <c r="AG36" s="110" t="str">
        <f>_xlfn.XLOOKUP($E36,'Activity 1'!$B$27:$B$33,'Activity 1'!E$27:E$33,"N/A",0,1)</f>
        <v>N/A</v>
      </c>
      <c r="AH36" s="110" t="str">
        <f>_xlfn.XLOOKUP($E36,'Activity 1'!$B$27:$B$33,'Activity 1'!F$27:F$33,"N/A",0,1)</f>
        <v>N/A</v>
      </c>
      <c r="AI36" s="110" t="str">
        <f>_xlfn.XLOOKUP($E36,'Activity 1'!$B$27:$B$33,'Activity 1'!G$27:G$33,"N/A",0,1)</f>
        <v>N/A</v>
      </c>
      <c r="AJ36" s="110" t="str">
        <f>_xlfn.XLOOKUP($E36,'Activity 1'!$B$27:$B$33,'Activity 1'!H$27:H$33,"N/A",0,1)</f>
        <v>N/A</v>
      </c>
      <c r="AK36" s="110" t="str">
        <f>_xlfn.XLOOKUP($E36,'Activity 1'!$B$27:$B$33,'Activity 1'!I$27:I$33,"N/A",0,1)</f>
        <v>N/A</v>
      </c>
      <c r="AL36" s="110" t="str">
        <f>_xlfn.XLOOKUP($E36,'Activity 1'!$B$27:$B$33,'Activity 1'!J$27:J$33,"N/A",0,1)</f>
        <v>N/A</v>
      </c>
      <c r="AM36" s="110" t="str">
        <f>_xlfn.XLOOKUP($E36,'Activity 1'!$B$27:$B$33,'Activity 1'!K$27:K$33,"N/A",0,1)</f>
        <v>N/A</v>
      </c>
      <c r="AN36" s="110" t="str">
        <f>_xlfn.XLOOKUP($E36,'Activity 1'!$B$27:$B$33,'Activity 1'!L$27:L$33,"N/A",0,1)</f>
        <v>N/A</v>
      </c>
      <c r="AO36" s="110" t="str">
        <f>_xlfn.XLOOKUP($E36,'Activity 1'!$B$27:$B$33,'Activity 1'!M$27:M$33,"N/A",0,1)</f>
        <v>N/A</v>
      </c>
      <c r="AP36" s="110" t="str">
        <f>_xlfn.XLOOKUP($E36,'Activity 1'!$B$27:$B$33,'Activity 1'!O$27:O$33,"N/A",0,1)</f>
        <v>N/A</v>
      </c>
      <c r="AQ36" s="110" t="str">
        <f>_xlfn.XLOOKUP($E36,'Activity 1'!$B$27:$B$33,'Activity 1'!Q$27:Q$33,"N/A",0,1)</f>
        <v>N/A</v>
      </c>
      <c r="AR36" s="110" t="str">
        <f>_xlfn.XLOOKUP($E36,'Activity 2'!$B$20:$B$26,'Activity 2'!$A$20:$A$26,"No",0,1)</f>
        <v>No</v>
      </c>
      <c r="AS36" s="110" t="str">
        <f>_xlfn.XLOOKUP($E36,'Activity 2'!B$20:B$26,'Activity 2'!H$20:H$26,"N/A",0)</f>
        <v>N/A</v>
      </c>
      <c r="AT36" s="110" t="str">
        <f>_xlfn.XLOOKUP($E36,'Activity 2'!C$20:C$26,'Activity 2'!I$20:I$26,"N/A",0)</f>
        <v>N/A</v>
      </c>
      <c r="AU36" s="110" t="str">
        <f>_xlfn.XLOOKUP($E36,'Activity 2'!D$20:D$26,'Activity 2'!J$20:J$26,"N/A",0)</f>
        <v>N/A</v>
      </c>
      <c r="AV36" s="110" t="str">
        <f>_xlfn.XLOOKUP($E36,'Activity 2'!E$20:E$26,'Activity 2'!K$20:K$26,"N/A",0)</f>
        <v>N/A</v>
      </c>
      <c r="AW36" s="110" t="str">
        <f>_xlfn.XLOOKUP($E36,'Activity 2'!F$20:F$26,'Activity 2'!L$20:L$26,"N/A",0)</f>
        <v>N/A</v>
      </c>
      <c r="AX36" s="110" t="str">
        <f>_xlfn.XLOOKUP($E36,'Activity 2'!G$20:G$26,'Activity 2'!M$20:M$26,"N/A",0)</f>
        <v>N/A</v>
      </c>
      <c r="AY36" s="110" t="str">
        <f>_xlfn.XLOOKUP($E36,'Activity 2'!H$20:H$26,'Activity 2'!N$20:N$26,"N/A",0)</f>
        <v>N/A</v>
      </c>
      <c r="AZ36" s="110" t="str">
        <f>_xlfn.XLOOKUP($E36,'Activity 2'!I$20:I$26,'Activity 2'!O$20:O$26,"N/A",0)</f>
        <v>N/A</v>
      </c>
      <c r="BA36" s="110" t="str">
        <f>_xlfn.XLOOKUP($E36,'Activity 2'!J$20:J$26,'Activity 2'!P$20:P$26,"N/A",0)</f>
        <v>N/A</v>
      </c>
      <c r="BB36" s="110" t="str">
        <f>_xlfn.XLOOKUP($E36,'Activity 2'!K$20:K$26,'Activity 2'!Q$20:Q$26,"N/A",0)</f>
        <v>N/A</v>
      </c>
      <c r="BC36" s="110" t="str">
        <f>_xlfn.XLOOKUP($E36,'Activity 2'!L$20:L$26,'Activity 2'!R$20:R$26,"N/A",0)</f>
        <v>N/A</v>
      </c>
      <c r="BD36" s="110" t="str">
        <f>_xlfn.XLOOKUP($E36,'Activity 2'!M$20:M$26,'Activity 2'!S$20:S$26,"N/A",0)</f>
        <v>N/A</v>
      </c>
      <c r="BE36" s="110" t="str">
        <f>_xlfn.XLOOKUP($E36,'Activity 2'!N$20:N$26,'Activity 2'!T$20:T$26,"N/A",0)</f>
        <v>N/A</v>
      </c>
      <c r="BF36" s="110" t="str">
        <f>_xlfn.XLOOKUP($E36,'Activity 2'!O$20:O$26,'Activity 2'!U$20:U$26,"N/A",0)</f>
        <v>N/A</v>
      </c>
      <c r="BG36" s="110" t="str">
        <f>_xlfn.XLOOKUP($E36,'Activity 2'!P$20:P$26,'Activity 2'!V$20:V$26,"N/A",0)</f>
        <v>N/A</v>
      </c>
      <c r="BH36" s="110" t="str">
        <f>_xlfn.XLOOKUP($E36,'Activity 2'!$B$30:$B$36,'Activity 2'!C$30:C$36,"N/A",0,1)</f>
        <v>N/A</v>
      </c>
      <c r="BI36" s="42" t="str">
        <f>_xlfn.XLOOKUP($E36,'Activity 2'!$B$30:$B$36,'Activity 2'!D$30:D$36,"N/A",0,1)</f>
        <v>N/A</v>
      </c>
      <c r="BJ36" s="110" t="str">
        <f>_xlfn.XLOOKUP($E36,'Activity 2'!$B$30:$B$36,'Activity 2'!E$30:E$36,"N/A",0,1)</f>
        <v>N/A</v>
      </c>
      <c r="BK36" s="110" t="str">
        <f>_xlfn.XLOOKUP($E36,'Activity 2'!$B$30:$B$36,'Activity 2'!F$30:F$36,"N/A",0,1)</f>
        <v>N/A</v>
      </c>
      <c r="BL36" s="110" t="str">
        <f>_xlfn.XLOOKUP($E36,'Activity 2'!$B$30:$B$36,'Activity 2'!G$30:G$36,"N/A",0,1)</f>
        <v>N/A</v>
      </c>
      <c r="BM36" s="110" t="str">
        <f>_xlfn.XLOOKUP($E36,'Activity 2'!$B$30:$B$36,'Activity 2'!H$30:H$36,"N/A",0,1)</f>
        <v>N/A</v>
      </c>
      <c r="BN36" s="110" t="str">
        <f>_xlfn.XLOOKUP($E36,'Activity 2'!$B$30:$B$36,'Activity 2'!I$30:I$36,"N/A",0,1)</f>
        <v>N/A</v>
      </c>
      <c r="BO36" s="110" t="str">
        <f>_xlfn.XLOOKUP($E36,'Activity 2'!$B$30:$B$36,'Activity 2'!J$30:J$36,"N/A",0,1)</f>
        <v>N/A</v>
      </c>
      <c r="BP36" s="110" t="str">
        <f>_xlfn.XLOOKUP($E36,'Activity 2'!$B$30:$B$36,'Activity 2'!K$30:K$36,"N/A",0,1)</f>
        <v>N/A</v>
      </c>
      <c r="BQ36" s="110" t="str">
        <f>_xlfn.XLOOKUP($E36,'Activity 2'!$B$30:$B$36,'Activity 2'!L$30:L$36,"N/A",0,1)</f>
        <v>N/A</v>
      </c>
      <c r="BR36" s="110" t="str">
        <f>_xlfn.XLOOKUP($E36,'Activity 2'!$B$30:$B$36,'Activity 2'!M$30:M$36,"N/A",0,1)</f>
        <v>N/A</v>
      </c>
      <c r="BS36" s="110" t="str">
        <f>_xlfn.XLOOKUP($E36,'Activity 2'!$B$30:$B$36,'Activity 2'!O$30:O$36,"N/A",0,1)</f>
        <v>N/A</v>
      </c>
      <c r="BT36" s="110" t="str">
        <f>_xlfn.XLOOKUP($E36,'Activity 2'!$B$30:$B$36,'Activity 2'!Q$30:Q$36,"N/A",0,1)</f>
        <v>N/A</v>
      </c>
      <c r="BU36" s="118"/>
      <c r="BV36" s="277" t="str">
        <f>_xlfn.XLOOKUP($E36,'Activity 3'!$B$20:$B$26,'Activity 3'!K$20:K$26,"N/A",0,1)</f>
        <v>N/A</v>
      </c>
      <c r="BW36" s="277" t="str">
        <f>_xlfn.XLOOKUP($E36,'Activity 3'!$B$20:$B$26,'Activity 3'!L$20:L$26,"N/A",0,1)</f>
        <v>N/A</v>
      </c>
      <c r="BX36" s="277" t="str">
        <f>_xlfn.XLOOKUP($E36,'Activity 3'!$B$20:$B$26,'Activity 3'!M$20:M$26,"N/A",0,1)</f>
        <v>N/A</v>
      </c>
      <c r="BY36" s="277" t="str">
        <f>_xlfn.XLOOKUP($E36,'Activity 3'!$B$20:$B$26,'Activity 3'!N$20:N$26,"N/A",0,1)</f>
        <v>N/A</v>
      </c>
      <c r="BZ36" s="277" t="str">
        <f>_xlfn.XLOOKUP($E36,'Activity 3'!$B$20:$B$26,'Activity 3'!O$20:O$26,"N/A",0,1)</f>
        <v>N/A</v>
      </c>
      <c r="CA36" s="277" t="str">
        <f>_xlfn.XLOOKUP($E36,'Activity 3'!$B$20:$B$26,'Activity 3'!R$20:R$26,"N/A",0,1)</f>
        <v>N/A</v>
      </c>
      <c r="CB36" s="110" t="str">
        <f>_xlfn.XLOOKUP($E36,'Activity 4'!$B$20:$B$26,'Activity 4'!$A$20:$A$26,"No",0,1)</f>
        <v>No</v>
      </c>
      <c r="CC36" s="110" t="str">
        <f>_xlfn.XLOOKUP($E36,'Activity 4'!$B$20:$B$26,'Activity 4'!L$20:L$26,"N/A",0,1)</f>
        <v>N/A</v>
      </c>
      <c r="CD36" s="110" t="str">
        <f>_xlfn.XLOOKUP($E36,'Activity 4'!$B$20:$B$26,'Activity 4'!I$20:I$26,"N/A",0,1)</f>
        <v>N/A</v>
      </c>
      <c r="CE36" s="110" t="str">
        <f>_xlfn.XLOOKUP($E36,'Activity 4'!$B$20:$B$26,'Activity 4'!M$20:M$26,"N/A",0,1)</f>
        <v>N/A</v>
      </c>
      <c r="CF36" s="110" t="str">
        <f>_xlfn.XLOOKUP($E36,'Activity 5'!$B$16:$B$22,'Activity 5'!$A$16:$A$22,"No",0,1)</f>
        <v>No</v>
      </c>
      <c r="CG36" s="110" t="str">
        <f>_xlfn.XLOOKUP($E36,'Activity 5'!$B$16:$B$22,'Activity 5'!J$16:J$22,"N/A",0,1)</f>
        <v>N/A</v>
      </c>
      <c r="CH36" s="110" t="str">
        <f>_xlfn.XLOOKUP($E36,'Activity 5'!$B$16:$B$22,'Activity 5'!K$16:K$22,"N/A",0,1)</f>
        <v>N/A</v>
      </c>
      <c r="CI36" s="110" t="str">
        <f>_xlfn.XLOOKUP($E36,'Activity 5'!$B$16:$B$22,'Activity 5'!N$16:N$22,"N/A",0,1)</f>
        <v>N/A</v>
      </c>
      <c r="CJ36" s="110" t="str">
        <f>_xlfn.XLOOKUP($E36,'Activity 5'!$B$16:$B$22,'Activity 5'!O$16:O$22,"N/A",0,1)</f>
        <v>N/A</v>
      </c>
      <c r="CK36" s="110" t="str">
        <f>_xlfn.XLOOKUP($E36,'Activity 5'!$B$16:$B$22,'Activity 5'!P$16:P$22,"N/A",0,1)</f>
        <v>N/A</v>
      </c>
      <c r="CL36" s="110" t="str">
        <f>_xlfn.XLOOKUP($E36,'Activity 5'!$B$16:$B$22,'Activity 5'!Q$16:Q$22,"N/A",0,1)</f>
        <v>N/A</v>
      </c>
      <c r="CM36" s="110" t="str">
        <f>_xlfn.XLOOKUP($E36,'Activity 5'!$B$16:$B$22,'Activity 5'!R$16:R$22,"N/A",0,1)</f>
        <v>N/A</v>
      </c>
      <c r="CN36" s="110" t="str">
        <f>_xlfn.XLOOKUP($E36,'Activity 6'!$B$21:$B$27,'Activity 6'!A$21:A$27,"No",0,1)</f>
        <v>No</v>
      </c>
      <c r="CO36" s="110" t="str">
        <f>_xlfn.XLOOKUP($E36,'Activity 6'!$B$21:$B$27,'Activity 6'!K$21:K$27,"N/A",0,1)</f>
        <v>N/A</v>
      </c>
      <c r="CP36" s="110" t="str">
        <f>_xlfn.XLOOKUP($E36,'Activity 6'!$B$21:$B$27,'Activity 6'!L$21:L$27,"N/A",0,1)</f>
        <v>N/A</v>
      </c>
      <c r="CQ36" s="110" t="str">
        <f>_xlfn.XLOOKUP($E36,'Activity 6'!$B$21:$B$27,'Activity 6'!M$21:M$27,"N/A",0,1)</f>
        <v>N/A</v>
      </c>
      <c r="CR36" s="110" t="str">
        <f>_xlfn.XLOOKUP($E36,'Activity 6'!$B$21:$B$27,'Activity 6'!N$21:N$27,"N/A",0,1)</f>
        <v>N/A</v>
      </c>
      <c r="CS36" s="110" t="str">
        <f>_xlfn.XLOOKUP($E36,'Activity 6'!$B$21:$B$27,'Activity 6'!O$21:O$27,"N/A",0,1)</f>
        <v>N/A</v>
      </c>
      <c r="CT36" s="110" t="str">
        <f>_xlfn.XLOOKUP($E36,'Activity 6'!$B$21:$B$27,'Activity 6'!P$21:P$27,"N/A",0,1)</f>
        <v>N/A</v>
      </c>
      <c r="CU36" s="110" t="str">
        <f>_xlfn.XLOOKUP($E36,'Activity 6'!$B$21:$B$27,'Activity 6'!Q$21:Q$27,"N/A",0,1)</f>
        <v>N/A</v>
      </c>
      <c r="CV36" s="110" t="str">
        <f>_xlfn.XLOOKUP($E36,'Activity 6'!$B$21:$B$27,'Activity 6'!R$21:R$27,"N/A",0,1)</f>
        <v>N/A</v>
      </c>
      <c r="CW36" s="110" t="str">
        <f>_xlfn.XLOOKUP($E36,'Activity 6'!$B$21:$B$27,'Activity 6'!S$21:S$27,"N/A",0,1)</f>
        <v>N/A</v>
      </c>
      <c r="CX36" s="110" t="str">
        <f>_xlfn.XLOOKUP($E36,'Activity 6'!$B$21:$B$27,'Activity 6'!T$21:T$27,"N/A",0,1)</f>
        <v>N/A</v>
      </c>
      <c r="CY36" s="110" t="str">
        <f>_xlfn.XLOOKUP($E36,'Activity 6'!$B$21:$B$27,'Activity 6'!U$21:U$27,"N/A",0,1)</f>
        <v>N/A</v>
      </c>
      <c r="CZ36" s="110" t="str">
        <f>_xlfn.XLOOKUP($E36,'Activity 6'!$B$36:$B$42,'Activity 6'!C$36:C$42,"N/A",0,1)</f>
        <v>N/A</v>
      </c>
      <c r="DA36" s="110" t="str">
        <f>_xlfn.XLOOKUP($E36,'Activity 6'!$B$36:$B$42,'Activity 6'!D$36:D$42,"N/A",0,1)</f>
        <v>N/A</v>
      </c>
      <c r="DB36" s="110" t="str">
        <f>_xlfn.XLOOKUP($E36,'Activity 6'!$B$36:$B$42,'Activity 6'!E$36:E$42,"N/A",0,1)</f>
        <v>N/A</v>
      </c>
      <c r="DC36" s="110" t="str">
        <f>_xlfn.XLOOKUP($E36,'Activity 6'!$B$36:$B$42,'Activity 6'!F$36:F$42,"N/A",0,1)</f>
        <v>N/A</v>
      </c>
      <c r="DD36" s="110" t="str">
        <f>_xlfn.XLOOKUP($E36,'Activity 6'!$B$36:$B$42,'Activity 6'!G$36:G$42,"N/A",0,1)</f>
        <v>N/A</v>
      </c>
      <c r="DE36" s="110" t="str">
        <f>_xlfn.XLOOKUP($E36,'Activity 6'!$B$36:$B$42,'Activity 6'!H$36:H$42,"N/A",0,1)</f>
        <v>N/A</v>
      </c>
      <c r="DF36" s="110" t="str">
        <f>_xlfn.XLOOKUP($E36,'Activity 6'!$B$36:$B$42,'Activity 6'!I$36:I$42,"N/A",0,1)</f>
        <v>N/A</v>
      </c>
      <c r="DG36" s="110" t="str">
        <f>_xlfn.XLOOKUP($E36,'Activity 6'!$B$36:$B$42,'Activity 6'!J$36:J$42,"N/A",0,1)</f>
        <v>N/A</v>
      </c>
      <c r="DH36" s="110" t="str">
        <f>_xlfn.XLOOKUP($E36,'Activity 6'!$B$36:$B$42,'Activity 6'!K$36:K$42,"N/A",0,1)</f>
        <v>N/A</v>
      </c>
      <c r="DI36" s="110" t="str">
        <f>_xlfn.XLOOKUP($E36,'Activity 6'!$B$36:$B$42,'Activity 6'!L$36:L$42,"N/A",0,1)</f>
        <v>N/A</v>
      </c>
      <c r="DJ36" s="110" t="str">
        <f>_xlfn.XLOOKUP($E36,'Activity 6'!$B$36:$B$42,'Activity 6'!M$36:M$42,"N/A",0,1)</f>
        <v>N/A</v>
      </c>
      <c r="DK36" s="110" t="str">
        <f>_xlfn.XLOOKUP($E36,'Activity 6'!$B$36:$B$42,'Activity 6'!N$36:N$42,"N/A",0,1)</f>
        <v>N/A</v>
      </c>
      <c r="DL36" s="110" t="str">
        <f>_xlfn.XLOOKUP($E36,'Activity 6'!$B$46:$B$52,'Activity 6'!C$46:C$52,"N/A",0,1)</f>
        <v>N/A</v>
      </c>
      <c r="DM36" s="110" t="str">
        <f>_xlfn.XLOOKUP($E36,'Activity 6'!$B$46:$B$52,'Activity 6'!D$46:D$52,"N/A",0,1)</f>
        <v>N/A</v>
      </c>
      <c r="DN36" s="110" t="str">
        <f>_xlfn.XLOOKUP($E36,'Activity 6'!$B$46:$B$52,'Activity 6'!E$46:E$52,"N/A",0,1)</f>
        <v>N/A</v>
      </c>
      <c r="DO36" s="110" t="str">
        <f>_xlfn.XLOOKUP($E36,'Activity 6'!$B$46:$B$52,'Activity 6'!F$46:F$52,"N/A",0,1)</f>
        <v>N/A</v>
      </c>
      <c r="DP36" s="110" t="str">
        <f>_xlfn.XLOOKUP($E36,'Activity 6'!$B$46:$B$52,'Activity 6'!G$46:G$52,"N/A",0,1)</f>
        <v>N/A</v>
      </c>
      <c r="DQ36" s="110" t="str">
        <f>_xlfn.XLOOKUP($E36,'Activity 6'!$B$46:$B$52,'Activity 6'!H$46:H$52,"N/A",0,1)</f>
        <v>N/A</v>
      </c>
      <c r="DR36" s="110" t="str">
        <f>_xlfn.XLOOKUP($E36,'Activity 6'!$B$46:$B$52,'Activity 6'!I$46:I$52,"N/A",0,1)</f>
        <v>N/A</v>
      </c>
      <c r="DS36" s="110" t="str">
        <f>_xlfn.XLOOKUP($E36,'Activity 6'!$B$46:$B$52,'Activity 6'!J$46:J$52,"N/A",0,1)</f>
        <v>N/A</v>
      </c>
      <c r="DT36" s="110" t="str">
        <f>_xlfn.XLOOKUP($E36,'Activity 6'!$B$46:$B$52,'Activity 6'!K$46:K$52,"N/A",0,1)</f>
        <v>N/A</v>
      </c>
      <c r="DU36" s="110" t="str">
        <f>_xlfn.XLOOKUP($E36,'Activity 6'!$B$46:$B$52,'Activity 6'!M$46:M$52,"N/A",0,1)</f>
        <v>N/A</v>
      </c>
      <c r="DV36" s="110" t="str">
        <f>_xlfn.XLOOKUP($E36,'Activity 7'!$B$20:$B$26,'Activity 7'!$A$20:$A$26,"No",0,1)</f>
        <v>No</v>
      </c>
      <c r="DW36" s="110" t="str">
        <f>_xlfn.XLOOKUP($E36,'Activity 7'!$B$20:$B$26,'Activity 7'!M$20:M$26,"N/A",0,1)</f>
        <v>N/A</v>
      </c>
      <c r="DX36" s="110" t="str">
        <f>_xlfn.XLOOKUP($E36,'Activity 7'!$B$20:$B$26,'Activity 7'!K$20:K$26,"N/A",0,1)</f>
        <v>N/A</v>
      </c>
      <c r="DY36" s="110" t="str">
        <f>_xlfn.XLOOKUP($E36,'Activity 7'!$B$20:$B$26,'Activity 7'!N$20:N$26,"N/A",0,1)</f>
        <v>N/A</v>
      </c>
      <c r="DZ36" s="110" t="str">
        <f>_xlfn.XLOOKUP($E36,'Activity 7'!$B$20:$B$26,'Activity 7'!O$20:O$26,"N/A",0,1)</f>
        <v>N/A</v>
      </c>
      <c r="EA36" s="110" t="str">
        <f>_xlfn.XLOOKUP($E36,'Activity 7'!$B$20:$B$26,'Activity 7'!P$20:P$26,"N/A",0,1)</f>
        <v>N/A</v>
      </c>
      <c r="EB36" s="110" t="str">
        <f>_xlfn.XLOOKUP($E36,'Activity 7'!$B$20:$B$26,'Activity 7'!Q$20:Q$26,"N/A",0,1)</f>
        <v>N/A</v>
      </c>
      <c r="EC36" s="110" t="str">
        <f>_xlfn.XLOOKUP($E36,'Activity 7'!$B$20:$B$26,'Activity 7'!R$20:R$26,"N/A",0,1)</f>
        <v>N/A</v>
      </c>
      <c r="ED36" s="110" t="str">
        <f>_xlfn.XLOOKUP($E36,'Activity 7'!$B$20:$B$26,'Activity 7'!S$20:S$26,"N/A",0,1)</f>
        <v>N/A</v>
      </c>
      <c r="EE36" s="110" t="str">
        <f>_xlfn.XLOOKUP($E36,'Activity 7'!$B$20:$B$26,'Activity 7'!T$20:T$26,"N/A",0,1)</f>
        <v>N/A</v>
      </c>
      <c r="EF36" s="110" t="str">
        <f>_xlfn.XLOOKUP($E36,'Activity 7'!$B$20:$B$26,'Activity 7'!U$20:U$26,"N/A",0,1)</f>
        <v>N/A</v>
      </c>
      <c r="EG36" s="110" t="str">
        <f>_xlfn.XLOOKUP($E36,'Activity 7'!$B$20:$B$26,'Activity 7'!V$20:V$26,"N/A",0,1)</f>
        <v>N/A</v>
      </c>
      <c r="EH36" s="110" t="str">
        <f>_xlfn.XLOOKUP($E36,'Activity 7'!$B$30:$B$36,'Activity 7'!E$30:E$36,"N/A",0,1)</f>
        <v>N/A</v>
      </c>
      <c r="EI36" s="110" t="str">
        <f>_xlfn.XLOOKUP($E36,'Activity 7'!$B$30:$B$36,'Activity 7'!G$30:G$36,"N/A",0,1)</f>
        <v>N/A</v>
      </c>
      <c r="EJ36" s="110" t="str">
        <f>_xlfn.XLOOKUP($E36,'Activity 7'!$B$30:$B$36,'Activity 7'!I$30:I$36,"N/A",0,1)</f>
        <v>N/A</v>
      </c>
      <c r="EK36" s="110" t="str">
        <f>_xlfn.XLOOKUP($E36,'Activity 7'!$B$30:$B$36,'Activity 7'!J$30:J$36,"N/A",0,1)</f>
        <v>N/A</v>
      </c>
      <c r="EL36" s="110" t="str">
        <f>_xlfn.XLOOKUP($E36,'Activity 7'!$B$30:$B$36,'Activity 7'!K$30:K$36,"N/A",0,1)</f>
        <v>N/A</v>
      </c>
      <c r="EM36" s="110" t="str">
        <f>_xlfn.XLOOKUP($E36,'Activity 7'!$B$30:$B$36,'Activity 7'!L$30:L$36,"N/A",0,1)</f>
        <v>N/A</v>
      </c>
      <c r="EN36" s="110" t="str">
        <f>_xlfn.XLOOKUP($E36,'Activity 7'!$B$30:$B$36,'Activity 7'!M$30:M$36,"N/A",0,1)</f>
        <v>N/A</v>
      </c>
      <c r="EO36" s="110" t="str">
        <f>_xlfn.XLOOKUP($E36,'Activity 7'!$B$30:$B$36,'Activity 7'!N$30:N$36,"N/A",0,1)</f>
        <v>N/A</v>
      </c>
      <c r="EP36" s="110" t="str">
        <f>_xlfn.XLOOKUP($E36,'Activity 7'!$B$30:$B$36,'Activity 7'!P$30:P$36,"N/A",0,1)</f>
        <v>N/A</v>
      </c>
      <c r="EQ36" s="110" t="str">
        <f>_xlfn.XLOOKUP($E36,'Activity 8'!$B$20:$B$26,'Activity 8'!A$20:A$26,"No",0,1)</f>
        <v>No</v>
      </c>
      <c r="ER36" s="110" t="str">
        <f>_xlfn.XLOOKUP($E36,'Activity 8'!$B$20:$B$26,'Activity 8'!I$20:I$26,"N/A",0,1)</f>
        <v>N/A</v>
      </c>
      <c r="ES36" s="110" t="str">
        <f>_xlfn.XLOOKUP($E36,'Activity 8'!$B$20:$B$26,'Activity 8'!J$20:J$26,"N/A",0,1)</f>
        <v>N/A</v>
      </c>
      <c r="ET36" s="110" t="str">
        <f>_xlfn.XLOOKUP($E36,'Activity 8'!$B$20:$B$26,'Activity 8'!K$20:K$26,"N/A",0,1)</f>
        <v>N/A</v>
      </c>
      <c r="EU36" s="110" t="str">
        <f>_xlfn.XLOOKUP($E36,'Activity 8'!$B$20:$B$26,'Activity 8'!L$20:L$26,"N/A",0,1)</f>
        <v>N/A</v>
      </c>
      <c r="EV36" s="110" t="str">
        <f>_xlfn.XLOOKUP($E36,'Activity 8'!$B$20:$B$26,'Activity 8'!M$20:M$26,"N/A",0,1)</f>
        <v>N/A</v>
      </c>
      <c r="EW36" s="110" t="str">
        <f>_xlfn.XLOOKUP($E36,'Activity 8'!$B$20:$B$26,'Activity 8'!N$20:N$26,"N/A",0,1)</f>
        <v>N/A</v>
      </c>
      <c r="EX36" s="110" t="str">
        <f>_xlfn.XLOOKUP($E36,'Activity 8'!$B$20:$B$26,'Activity 8'!O$20:O$26,"N/A",0,1)</f>
        <v>N/A</v>
      </c>
      <c r="EY36" s="110" t="str">
        <f>_xlfn.XLOOKUP($E36,'Activity 8'!$B$20:$B$26,'Activity 8'!P$20:P$26,"N/A",0,1)</f>
        <v>N/A</v>
      </c>
      <c r="EZ36" s="110" t="str">
        <f>_xlfn.XLOOKUP($E36,'Activity 8'!$B$20:$B$26,'Activity 8'!Q$20:Q$26,"N/A",0,1)</f>
        <v>N/A</v>
      </c>
      <c r="FA36" s="110" t="str">
        <f>_xlfn.XLOOKUP($E36,'Activity 8'!$B$20:$B$26,'Activity 8'!R$20:R$26,"N/A",0,1)</f>
        <v>N/A</v>
      </c>
      <c r="FB36" s="110" t="str">
        <f>_xlfn.XLOOKUP($E36,'Activity 8'!$B$20:$B$26,'Activity 8'!S$20:S$26,"N/A",0,1)</f>
        <v>N/A</v>
      </c>
      <c r="FC36" s="110" t="str">
        <f>_xlfn.XLOOKUP($E36,'Activity 8'!$B$20:$B$26,'Activity 8'!T$20:T$26,"N/A",0,1)</f>
        <v>N/A</v>
      </c>
      <c r="FD36" s="110" t="str">
        <f>_xlfn.XLOOKUP($E36,'Activity 8'!$B$20:$B$26,'Activity 8'!U$20:U$26,"N/A",0,1)</f>
        <v>N/A</v>
      </c>
      <c r="FE36" s="110" t="str">
        <f>_xlfn.XLOOKUP($E36,'Activity 8'!$B$20:$B$26,'Activity 8'!V$20:V$26,"N/A",0,1)</f>
        <v>N/A</v>
      </c>
      <c r="FF36" s="116" t="str">
        <f>_xlfn.XLOOKUP($E36,'Activity 8'!$B$30:$B$36,'Activity 8'!D$30:D$36,"N/A",0,1)</f>
        <v>N/A</v>
      </c>
      <c r="FG36" s="116" t="str">
        <f>_xlfn.XLOOKUP($E36,'Activity 8'!$B$30:$B$36,'Activity 8'!E$30:E$36,"N/A",0,1)</f>
        <v>N/A</v>
      </c>
      <c r="FH36" s="116" t="str">
        <f>_xlfn.XLOOKUP($E36,'Activity 8'!$B$30:$B$36,'Activity 8'!F$30:F$36,"N/A",0,1)</f>
        <v>N/A</v>
      </c>
      <c r="FI36" s="116" t="str">
        <f>_xlfn.XLOOKUP($E36,'Activity 8'!$B$30:$B$36,'Activity 8'!G$30:G$36,"N/A",0,1)</f>
        <v>N/A</v>
      </c>
      <c r="FJ36" s="116" t="str">
        <f>_xlfn.XLOOKUP($E36,'Activity 8'!$B$30:$B$36,'Activity 8'!H$30:H$36,"N/A",0,1)</f>
        <v>N/A</v>
      </c>
      <c r="FK36" s="116" t="str">
        <f>_xlfn.XLOOKUP($E36,'Activity 8'!$B$30:$B$36,'Activity 8'!I$30:I$36,"N/A",0,1)</f>
        <v>N/A</v>
      </c>
      <c r="FL36" s="116" t="str">
        <f>_xlfn.XLOOKUP($E36,'Activity 8'!$B$30:$B$36,'Activity 8'!J$30:J$36,"N/A",0,1)</f>
        <v>N/A</v>
      </c>
      <c r="FM36" s="116" t="str">
        <f>_xlfn.XLOOKUP($E36,'Activity 8'!$B$30:$B$36,'Activity 8'!K$30:K$36,"N/A",0,1)</f>
        <v>N/A</v>
      </c>
      <c r="FN36" s="116" t="str">
        <f>_xlfn.XLOOKUP($E36,'Activity 8'!$B$30:$B$36,'Activity 8'!L$30:L$36,"N/A",0,1)</f>
        <v>N/A</v>
      </c>
      <c r="FO36" s="116" t="str">
        <f>_xlfn.XLOOKUP($E36,'Activity 8'!$B$30:$B$36,'Activity 8'!M$30:M$36,"N/A",0,1)</f>
        <v>N/A</v>
      </c>
      <c r="FP36" s="116" t="str">
        <f>_xlfn.XLOOKUP($E36,'Activity 8'!$B$30:$B$36,'Activity 8'!N$30:N$36,"N/A",0,1)</f>
        <v>N/A</v>
      </c>
      <c r="FQ36" s="116" t="str">
        <f>_xlfn.XLOOKUP($E36,'Activity 8'!$B$30:$B$36,'Activity 8'!P$30:P$36,"N/A",0,1)</f>
        <v>N/A</v>
      </c>
      <c r="FR36" s="110" t="str">
        <f>_xlfn.XLOOKUP(E36,'Activity 9'!$B$20:$B$26,'Activity 9'!$A$20:$A$26,"No",0,1)</f>
        <v>No</v>
      </c>
      <c r="FS36" s="110" t="str">
        <f>_xlfn.XLOOKUP($E36,'Activity 9'!$B$20:$B$26,'Activity 9'!J$20:J$26,"N/A",0,1)</f>
        <v>N/A</v>
      </c>
      <c r="FT36" s="110" t="str">
        <f>_xlfn.XLOOKUP($E36,'Activity 9'!$B$20:$B$26,'Activity 9'!K$20:K$26,"N/A",0,1)</f>
        <v>N/A</v>
      </c>
      <c r="FU36" s="110" t="str">
        <f>_xlfn.XLOOKUP($E36,'Activity 9'!$B$20:$B$26,'Activity 9'!L$20:L$26,"N/A",0,1)</f>
        <v>N/A</v>
      </c>
      <c r="FV36" s="110" t="str">
        <f>_xlfn.XLOOKUP($E36,'Activity 9'!$B$20:$B$26,'Activity 9'!M$20:M$26,"N/A",0,1)</f>
        <v>N/A</v>
      </c>
      <c r="FW36" s="110" t="str">
        <f>_xlfn.XLOOKUP($E36,'Activity 9'!$B$20:$B$26,'Activity 9'!N$20:N$26,"N/A",0,1)</f>
        <v>N/A</v>
      </c>
      <c r="FX36" s="110" t="str">
        <f>_xlfn.XLOOKUP($E36,'Activity 9'!$B$20:$B$26,'Activity 9'!O$20:O$26,"N/A",0,1)</f>
        <v>N/A</v>
      </c>
      <c r="FY36" s="110" t="str">
        <f>_xlfn.XLOOKUP($E36,'Activity 9'!$B$20:$B$26,'Activity 9'!P$20:P$26,"N/A",0,1)</f>
        <v>N/A</v>
      </c>
      <c r="FZ36" s="110" t="str">
        <f>_xlfn.XLOOKUP($E36,'Activity 9'!$B$20:$B$26,'Activity 9'!Q$20:Q$26,"N/A",0,1)</f>
        <v>N/A</v>
      </c>
      <c r="GA36" s="110" t="str">
        <f>_xlfn.XLOOKUP($E36,'Activity 9'!$B$20:$B$26,'Activity 9'!R$20:R$26,"N/A",0,1)</f>
        <v>N/A</v>
      </c>
      <c r="GB36" s="110" t="str">
        <f>_xlfn.XLOOKUP($E36,'Activity 9'!$B$20:$B$26,'Activity 9'!S$20:S$26,"N/A",0,1)</f>
        <v>N/A</v>
      </c>
      <c r="GC36" s="110" t="str">
        <f>_xlfn.XLOOKUP($E36,'Activity 9'!$B$20:$B$26,'Activity 9'!T$20:T$26,"N/A",0,1)</f>
        <v>N/A</v>
      </c>
      <c r="GD36" s="110" t="str">
        <f>_xlfn.XLOOKUP($E36,'Activity 9'!$B$30:$B$36,'Activity 9'!E$30:E$36,"N/A",0,1)</f>
        <v>N/A</v>
      </c>
      <c r="GE36" s="110" t="str">
        <f>_xlfn.XLOOKUP($E36,'Activity 9'!$B$30:$B$36,'Activity 9'!F$30:F$36,"N/A",0,1)</f>
        <v>N/A</v>
      </c>
      <c r="GF36" s="110" t="str">
        <f>_xlfn.XLOOKUP($E36,'Activity 9'!$B$30:$B$36,'Activity 9'!G$30:G$36,"N/A",0,1)</f>
        <v>N/A</v>
      </c>
      <c r="GG36" s="110" t="str">
        <f>_xlfn.XLOOKUP($E36,'Activity 9'!$B$30:$B$36,'Activity 9'!H$30:H$36,"N/A",0,1)</f>
        <v>N/A</v>
      </c>
      <c r="GH36" s="110" t="str">
        <f>_xlfn.XLOOKUP($E36,'Activity 9'!$B$30:$B$36,'Activity 9'!I$30:I$36,"N/A",0,1)</f>
        <v>N/A</v>
      </c>
      <c r="GI36" s="110" t="str">
        <f>_xlfn.XLOOKUP($E36,'Activity 9'!$B$30:$B$36,'Activity 9'!J$30:J$36,"N/A",0,1)</f>
        <v>N/A</v>
      </c>
      <c r="GJ36" s="110" t="str">
        <f>_xlfn.XLOOKUP($E36,'Activity 9'!$B$30:$B$36,'Activity 9'!K$30:K$36,"N/A",0,1)</f>
        <v>N/A</v>
      </c>
      <c r="GK36" s="110" t="str">
        <f>_xlfn.XLOOKUP($E36,'Activity 9'!$B$30:$B$36,'Activity 9'!L$30:L$36,"N/A",0,1)</f>
        <v>N/A</v>
      </c>
      <c r="GL36" s="110" t="str">
        <f>_xlfn.XLOOKUP($E36,'Activity 9'!$B$30:$B$36,'Activity 9'!N$30:N$36,"N/A",0,1)</f>
        <v>N/A</v>
      </c>
      <c r="GM36" s="110" t="str">
        <f>_xlfn.XLOOKUP($E36,'Activity 9'!$B$30:$B$36,'Activity 9'!O$30:O$36,"N/A",0,1)</f>
        <v>N/A</v>
      </c>
      <c r="GN36" s="110" t="str">
        <f>_xlfn.XLOOKUP($E36,'Activity 9'!$B$30:$B$36,'Activity 9'!Q$30:Q$36,"N/A",0,1)</f>
        <v>N/A</v>
      </c>
      <c r="GO36" s="110" t="str">
        <f>_xlfn.XLOOKUP($E36,'Activity 10'!$B$20:$B$26,'Activity 10'!A$20:A$26,"No",0,1)</f>
        <v>No</v>
      </c>
      <c r="GP36" s="110" t="str">
        <f>_xlfn.XLOOKUP($E36,'Activity 10'!$B$20:$B$26,'Activity 10'!J$20:J$26,"N/A",0,1)</f>
        <v>N/A</v>
      </c>
      <c r="GQ36" s="110" t="str">
        <f>_xlfn.XLOOKUP($E36,'Activity 10'!$B$20:$B$26,'Activity 10'!K$20:K$26,"N/A",0,1)</f>
        <v>N/A</v>
      </c>
      <c r="GR36" s="110" t="str">
        <f>_xlfn.XLOOKUP($E36,'Activity 10'!$B$20:$B$26,'Activity 10'!L$20:L$26,"N/A",0,1)</f>
        <v>N/A</v>
      </c>
      <c r="GS36" s="110" t="str">
        <f>_xlfn.XLOOKUP($E36,'Activity 10'!$B$20:$B$26,'Activity 10'!M$20:M$26,"N/A",0,1)</f>
        <v>N/A</v>
      </c>
      <c r="GT36" s="110" t="str">
        <f>_xlfn.XLOOKUP($E36,'Activity 10'!$B$20:$B$26,'Activity 10'!N$20:N$26,"N/A",0,1)</f>
        <v>N/A</v>
      </c>
      <c r="GU36" s="110" t="str">
        <f>_xlfn.XLOOKUP($E36,'Activity 10'!$B$20:$B$26,'Activity 10'!O$20:O$26,"N/A",0,1)</f>
        <v>N/A</v>
      </c>
      <c r="GV36" s="110" t="str">
        <f>_xlfn.XLOOKUP($E36,'Activity 10'!$B$20:$B$26,'Activity 10'!P$20:P$26,"N/A",0,1)</f>
        <v>N/A</v>
      </c>
      <c r="GW36" s="110" t="str">
        <f>_xlfn.XLOOKUP($E36,'Activity 10'!$B$20:$B$26,'Activity 10'!Q$20:Q$26,"N/A",0,1)</f>
        <v>N/A</v>
      </c>
      <c r="GX36" s="110" t="str">
        <f>_xlfn.XLOOKUP($E36,'Activity 10'!$B$20:$B$26,'Activity 10'!R$20:R$26,"N/A",0,1)</f>
        <v>N/A</v>
      </c>
      <c r="GY36" s="110" t="str">
        <f>_xlfn.XLOOKUP($E36,'Activity 10'!$B$20:$B$26,'Activity 10'!S$20:S$26,"N/A",0,1)</f>
        <v>N/A</v>
      </c>
      <c r="GZ36" s="110" t="str">
        <f>_xlfn.XLOOKUP($E36,'Activity 10'!$B$20:$B$26,'Activity 10'!T$20:T$26,"N/A",0,1)</f>
        <v>N/A</v>
      </c>
      <c r="HA36" s="110" t="str">
        <f>_xlfn.XLOOKUP($E36,'Activity 10'!$B$20:$B$26,'Activity 10'!U$20:U$26,"N/A",0,1)</f>
        <v>N/A</v>
      </c>
      <c r="HB36" s="110" t="str">
        <f>_xlfn.XLOOKUP($E36,'Activity 10'!$B$20:$B$26,'Activity 10'!V$20:V$26,"N/A",0,1)</f>
        <v>N/A</v>
      </c>
      <c r="HC36" s="110" t="str">
        <f>_xlfn.XLOOKUP($E36,'Activity 10'!$B$30:$B$36,'Activity 10'!E$30:E$36,"N/A",0,1)</f>
        <v>N/A</v>
      </c>
      <c r="HD36" s="110" t="str">
        <f>_xlfn.XLOOKUP($E36,'Activity 10'!$B$30:$B$36,'Activity 10'!F$30:F$36,"N/A",0,1)</f>
        <v>N/A</v>
      </c>
      <c r="HE36" s="110" t="str">
        <f>_xlfn.XLOOKUP($E36,'Activity 10'!$B$30:$B$36,'Activity 10'!G$30:G$36,"N/A",0,1)</f>
        <v>N/A</v>
      </c>
      <c r="HF36" s="110" t="str">
        <f>_xlfn.XLOOKUP($E36,'Activity 10'!$B$30:$B$36,'Activity 10'!H$30:H$36,"N/A",0,1)</f>
        <v>N/A</v>
      </c>
      <c r="HG36" s="110" t="str">
        <f>_xlfn.XLOOKUP($E36,'Activity 10'!$B$30:$B$36,'Activity 10'!I$30:I$36,"N/A",0,1)</f>
        <v>N/A</v>
      </c>
      <c r="HH36" s="110" t="str">
        <f>_xlfn.XLOOKUP($E36,'Activity 10'!$B$30:$B$36,'Activity 10'!J$30:J$36,"N/A",0,1)</f>
        <v>N/A</v>
      </c>
      <c r="HI36" s="110" t="str">
        <f>_xlfn.XLOOKUP($E36,'Activity 10'!$B$30:$B$36,'Activity 10'!K$30:K$36,"N/A",0,1)</f>
        <v>N/A</v>
      </c>
      <c r="HJ36" s="110" t="str">
        <f>_xlfn.XLOOKUP($E36,'Activity 10'!$B$30:$B$36,'Activity 10'!L$30:L$36,"N/A",0,1)</f>
        <v>N/A</v>
      </c>
      <c r="HK36" s="110" t="str">
        <f>_xlfn.XLOOKUP($E36,'Activity 10'!$B$30:$B$36,'Activity 10'!M$30:M$36,"N/A",0,1)</f>
        <v>N/A</v>
      </c>
      <c r="HL36" s="110" t="str">
        <f>_xlfn.XLOOKUP($E36,'Activity 10'!$B$30:$B$36,'Activity 10'!N$30:N$36,"N/A",0,1)</f>
        <v>N/A</v>
      </c>
      <c r="HM36" s="110" t="str">
        <f>_xlfn.XLOOKUP($E36,'Activity 10'!$B$30:$B$36,'Activity 10'!P$30:P$36,"N/A",0,1)</f>
        <v>N/A</v>
      </c>
      <c r="HN36" s="110" t="str">
        <f>_xlfn.XLOOKUP($E36,'Competitive Activity 1'!B$18:B$24,'Competitive Activity 1'!A$18:A$24,"No",0,1)</f>
        <v>No</v>
      </c>
      <c r="HO36" s="110" t="str">
        <f>_xlfn.XLOOKUP($E36,'Competitive Activity 1'!$B$18:$B$24,'Competitive Activity 1'!H$18:H$24,"N/A",0,1)</f>
        <v>N/A</v>
      </c>
      <c r="HP36" s="110" t="str">
        <f>_xlfn.XLOOKUP($E36,'Competitive Activity 1'!$B$18:$B$24,'Competitive Activity 1'!I$18:I$24,"N/A",0,1)</f>
        <v>N/A</v>
      </c>
      <c r="HQ36" s="110" t="str">
        <f>_xlfn.XLOOKUP($E36,'Competitive Activity 1'!$B$18:$B$24,'Competitive Activity 1'!J$18:J$24,"N/A",0,1)</f>
        <v>N/A</v>
      </c>
      <c r="HR36" s="110" t="str">
        <f>_xlfn.XLOOKUP($E36,'Competitive Activity 1'!$B$18:$B$24,'Competitive Activity 1'!K$18:K$24,"N/A",0,1)</f>
        <v>N/A</v>
      </c>
      <c r="HS36" s="110" t="str">
        <f>_xlfn.XLOOKUP($E36,'Competitive Activity 1'!$B$18:$B$24,'Competitive Activity 1'!L$18:L$24,"N/A",0,1)</f>
        <v>N/A</v>
      </c>
      <c r="HT36" s="110" t="str">
        <f>_xlfn.XLOOKUP($E36,'Competitive Activity 1'!$B$18:$B$24,'Competitive Activity 1'!M$18:M$24,"N/A",0,1)</f>
        <v>N/A</v>
      </c>
      <c r="HU36" s="110" t="str">
        <f>_xlfn.XLOOKUP($E36,'Competitive Activity 1'!$B$18:$B$24,'Competitive Activity 1'!N$18:N$24,"N/A",0,1)</f>
        <v>N/A</v>
      </c>
      <c r="HV36" s="110" t="str">
        <f>_xlfn.XLOOKUP($E36,'Competitive Activity 1'!$B$18:$B$24,'Competitive Activity 1'!O$18:O$24,"N/A",0,1)</f>
        <v>N/A</v>
      </c>
      <c r="HW36" s="110" t="str">
        <f>_xlfn.XLOOKUP($E36,'Competitive Activity 1'!$B$18:$B$24,'Competitive Activity 1'!P$18:P$24,"N/A",0,1)</f>
        <v>N/A</v>
      </c>
      <c r="HX36" s="110" t="str">
        <f>_xlfn.XLOOKUP($E36,'Competitive Activity 1'!$B$18:$B$24,'Competitive Activity 1'!Q$18:Q$24,"N/A",0,1)</f>
        <v>N/A</v>
      </c>
      <c r="HY36" s="110" t="str">
        <f>_xlfn.XLOOKUP($E36,'Competitive Activity 1'!$B$18:$B$24,'Competitive Activity 1'!R$18:R$24,"N/A",0,1)</f>
        <v>N/A</v>
      </c>
      <c r="HZ36" s="110" t="str">
        <f>_xlfn.XLOOKUP($E36,'Competitive Activity 1'!$B$18:$B$24,'Competitive Activity 1'!S$18:S$24,"N/A",0,1)</f>
        <v>N/A</v>
      </c>
      <c r="IA36" s="110" t="str">
        <f>_xlfn.XLOOKUP($E36,'Competitive Activity 1'!$B$18:$B$24,'Competitive Activity 1'!T$18:T$24,"N/A",0,1)</f>
        <v>N/A</v>
      </c>
      <c r="IB36" s="110" t="str">
        <f>_xlfn.XLOOKUP($E36,'Competitive Activity 1'!$B$18:$B$24,'Competitive Activity 1'!U$18:U$24,"N/A",0,1)</f>
        <v>N/A</v>
      </c>
      <c r="IC36" s="110" t="str">
        <f>_xlfn.XLOOKUP($E36,'Competitive Activity 1'!$B$28:$B$34,'Competitive Activity 1'!C$28:C$34,"N/A",0,1)</f>
        <v>N/A</v>
      </c>
      <c r="ID36" s="110" t="str">
        <f>_xlfn.XLOOKUP($E36,'Competitive Activity 1'!$B$28:$B$34,'Competitive Activity 1'!D$28:D$34,"N/A",0,1)</f>
        <v>N/A</v>
      </c>
      <c r="IE36" s="110" t="str">
        <f>_xlfn.XLOOKUP($E36,'Competitive Activity 1'!$B$28:$B$34,'Competitive Activity 1'!E$28:E$34,"N/A",0,1)</f>
        <v>N/A</v>
      </c>
      <c r="IF36" s="110" t="str">
        <f>_xlfn.XLOOKUP($E36,'Competitive Activity 1'!$B$28:$B$34,'Competitive Activity 1'!F$28:F$34,"N/A",0,1)</f>
        <v>N/A</v>
      </c>
      <c r="IG36" s="110" t="str">
        <f>_xlfn.XLOOKUP($E36,'Competitive Activity 1'!$B$28:$B$34,'Competitive Activity 1'!G$28:G$34,"N/A",0,1)</f>
        <v>N/A</v>
      </c>
      <c r="IH36" s="110" t="str">
        <f>_xlfn.XLOOKUP($E36,'Competitive Activity 1'!$B$28:$B$34,'Competitive Activity 1'!H$28:H$34,"N/A",0,1)</f>
        <v>N/A</v>
      </c>
      <c r="II36" s="110" t="str">
        <f>_xlfn.XLOOKUP($E36,'Competitive Activity 1'!$B$28:$B$34,'Competitive Activity 1'!I$28:I$34,"N/A",0,1)</f>
        <v>N/A</v>
      </c>
      <c r="IJ36" s="110" t="str">
        <f>_xlfn.XLOOKUP($E36,'Competitive Activity 1'!$B$28:$B$34,'Competitive Activity 1'!J$28:J$34,"N/A",0,1)</f>
        <v>N/A</v>
      </c>
      <c r="IK36" s="110" t="str">
        <f>_xlfn.XLOOKUP($E36,'Competitive Activity 1'!$B$28:$B$34,'Competitive Activity 1'!K$28:K$34,"N/A",0,1)</f>
        <v>N/A</v>
      </c>
      <c r="IL36" s="110" t="str">
        <f>_xlfn.XLOOKUP($E36,'Competitive Activity 1'!$B$28:$B$34,'Competitive Activity 1'!M$28:M$34,"N/A",0,1)</f>
        <v>N/A</v>
      </c>
      <c r="IM36" s="110" t="str">
        <f>_xlfn.XLOOKUP($E36,'Competitive Activity 1'!$B$28:$B$34,'Competitive Activity 1'!N$28:N$34,"N/A",0,1)</f>
        <v>N/A</v>
      </c>
      <c r="IN36" s="110" t="str">
        <f>_xlfn.XLOOKUP($E36,'Competitive Activity 1'!$B$28:$B$34,'Competitive Activity 1'!P$28:P$34,"N/A",0,1)</f>
        <v>N/A</v>
      </c>
      <c r="IO36" s="110" t="str">
        <f>_xlfn.XLOOKUP($E36,'Competitive Activity 2'!$B$20:$B$26,'Competitive Activity 2'!A$20:A$26,"No",0)</f>
        <v>No</v>
      </c>
      <c r="IP36" s="110" t="str">
        <f>_xlfn.XLOOKUP($E36,'Competitive Activity 2'!$B$20:$B$26,'Competitive Activity 2'!L$20:L$26,"N/A",0)</f>
        <v>N/A</v>
      </c>
      <c r="IQ36" s="110" t="str">
        <f>_xlfn.XLOOKUP($E36,'Competitive Activity 2'!$B$20:$B$26,'Competitive Activity 2'!M$20:M$26,"N/A",0)</f>
        <v>N/A</v>
      </c>
      <c r="IR36" s="110" t="str">
        <f>_xlfn.XLOOKUP($E36,'Competitive Activity 2'!$B$20:$B$26,'Competitive Activity 2'!N$20:N$26,"N/A",0)</f>
        <v>N/A</v>
      </c>
      <c r="IS36" s="110" t="str">
        <f>_xlfn.XLOOKUP($E36,'Competitive Activity 2'!$B$20:$B$26,'Competitive Activity 2'!O$20:O$26,"N/A",0)</f>
        <v>N/A</v>
      </c>
      <c r="IT36" s="110" t="str">
        <f>_xlfn.XLOOKUP($E36,'Competitive Activity 2'!$B$20:$B$26,'Competitive Activity 2'!P$20:P$26,"N/A",0)</f>
        <v>N/A</v>
      </c>
      <c r="IU36" s="110" t="str">
        <f>_xlfn.XLOOKUP($E36,'Competitive Activity 2'!$B$20:$B$26,'Competitive Activity 2'!Q$20:Q$26,"N/A",0)</f>
        <v>N/A</v>
      </c>
      <c r="IV36" s="110" t="str">
        <f>_xlfn.XLOOKUP($E36,'Competitive Activity 2'!$B$20:$B$26,'Competitive Activity 2'!R$20:R$26,"N/A",0)</f>
        <v>N/A</v>
      </c>
      <c r="IW36" s="110" t="str">
        <f>_xlfn.XLOOKUP($E36,'Competitive Activity 2'!$B$20:$B$26,'Competitive Activity 2'!S$20:S$26,"N/A",0)</f>
        <v>N/A</v>
      </c>
      <c r="IX36" s="110" t="str">
        <f>_xlfn.XLOOKUP($E36,'Competitive Activity 2'!$B$20:$B$26,'Competitive Activity 2'!T$20:T$26,"N/A",0)</f>
        <v>N/A</v>
      </c>
      <c r="IY36" s="110" t="str">
        <f>_xlfn.XLOOKUP($E36,'Competitive Activity 2'!$B$20:$B$26,'Competitive Activity 2'!U$20:U$26,"N/A",0)</f>
        <v>N/A</v>
      </c>
      <c r="IZ36" s="110" t="str">
        <f>_xlfn.XLOOKUP($E36,'Competitive Activity 2'!$B$30:$B$36,'Competitive Activity 2'!D$30:D$36,"N/A",0)</f>
        <v>N/A</v>
      </c>
      <c r="JA36" s="110" t="str">
        <f>_xlfn.XLOOKUP($E36,'Competitive Activity 2'!$B$30:$B$36,'Competitive Activity 2'!E$30:E$36,"N/A",0)</f>
        <v>N/A</v>
      </c>
      <c r="JB36" s="110" t="str">
        <f>_xlfn.XLOOKUP($E36,'Competitive Activity 2'!$B$30:$B$36,'Competitive Activity 2'!F$30:F$36,"N/A",0)</f>
        <v>N/A</v>
      </c>
      <c r="JC36" s="110" t="str">
        <f>_xlfn.XLOOKUP($E36,'Competitive Activity 2'!$B$30:$B$36,'Competitive Activity 2'!G$30:G$36,"N/A",0)</f>
        <v>N/A</v>
      </c>
      <c r="JD36" s="110" t="str">
        <f>_xlfn.XLOOKUP($E36,'Competitive Activity 2'!$B$30:$B$36,'Competitive Activity 2'!H$30:H$36,"N/A",0)</f>
        <v>N/A</v>
      </c>
      <c r="JE36" s="110" t="str">
        <f>_xlfn.XLOOKUP($E36,'Competitive Activity 2'!$B$30:$B$36,'Competitive Activity 2'!I$30:I$36,"N/A",0)</f>
        <v>N/A</v>
      </c>
      <c r="JF36" s="110" t="str">
        <f>_xlfn.XLOOKUP($E36,'Competitive Activity 2'!$B$30:$B$36,'Competitive Activity 2'!J$30:J$36,"N/A",0)</f>
        <v>N/A</v>
      </c>
      <c r="JG36" s="110" t="str">
        <f>_xlfn.XLOOKUP($E36,'Competitive Activity 2'!$B$30:$B$36,'Competitive Activity 2'!K$30:K$36,"N/A",0)</f>
        <v>N/A</v>
      </c>
      <c r="JH36" s="110" t="str">
        <f>_xlfn.XLOOKUP($E36,'Competitive Activity 2'!$B$30:$B$36,'Competitive Activity 2'!L$30:L$36,"N/A",0)</f>
        <v>N/A</v>
      </c>
      <c r="JI36" s="110" t="str">
        <f>_xlfn.XLOOKUP($E36,'Competitive Activity 2'!$B$30:$B$36,'Competitive Activity 2'!M$30:M$36,"N/A",0)</f>
        <v>N/A</v>
      </c>
      <c r="JJ36" s="110" t="str">
        <f>_xlfn.XLOOKUP($E36,'Competitive Activity 2'!$B$30:$B$36,'Competitive Activity 2'!N$30:N$36,"N/A",0)</f>
        <v>N/A</v>
      </c>
      <c r="JK36" s="110" t="str">
        <f>_xlfn.XLOOKUP($E36,'Competitive Activity 2'!$B$40:$B$46,'Competitive Activity 2'!D$40:D$46,"N/A",0)</f>
        <v>N/A</v>
      </c>
      <c r="JL36" s="110" t="str">
        <f>_xlfn.XLOOKUP($E36,'Competitive Activity 2'!$B$40:$B$46,'Competitive Activity 2'!E$40:E$46,"N/A",0)</f>
        <v>N/A</v>
      </c>
      <c r="JM36" s="110" t="str">
        <f>_xlfn.XLOOKUP($E36,'Competitive Activity 2'!$B$40:$B$46,'Competitive Activity 2'!F$40:F$46,"N/A",0)</f>
        <v>N/A</v>
      </c>
      <c r="JN36" s="110" t="str">
        <f>_xlfn.XLOOKUP($E36,'Competitive Activity 2'!$B$40:$B$46,'Competitive Activity 2'!G$40:G$46,"N/A",0)</f>
        <v>N/A</v>
      </c>
      <c r="JO36" s="110" t="str">
        <f>_xlfn.XLOOKUP($E36,'Competitive Activity 2'!$B$40:$B$46,'Competitive Activity 2'!H$40:H$46,"N/A",0)</f>
        <v>N/A</v>
      </c>
      <c r="JP36" s="110" t="str">
        <f>_xlfn.XLOOKUP($E36,'Competitive Activity 2'!$B$40:$B$46,'Competitive Activity 2'!I$40:I$46,"N/A",0)</f>
        <v>N/A</v>
      </c>
      <c r="JQ36" s="110" t="str">
        <f>_xlfn.XLOOKUP($E36,'Competitive Activity 2'!$B$40:$B$46,'Competitive Activity 2'!J$40:J$46,"N/A",0)</f>
        <v>N/A</v>
      </c>
      <c r="JR36" s="110" t="str">
        <f>_xlfn.XLOOKUP($E36,'Competitive Activity 2'!$B$40:$B$46,'Competitive Activity 2'!K$40:K$46,"N/A",0)</f>
        <v>N/A</v>
      </c>
      <c r="JS36" s="110" t="str">
        <f>_xlfn.XLOOKUP($E36,'Competitive Activity 2'!$B$40:$B$46,'Competitive Activity 2'!M$40:M$46,"N/A",0)</f>
        <v>N/A</v>
      </c>
    </row>
    <row r="37" spans="1:279" s="117" customFormat="1" ht="50.15" customHeight="1" x14ac:dyDescent="0.35">
      <c r="A37" s="110" t="str">
        <f>'1-Cover Sheet'!$C$9</f>
        <v>Select One</v>
      </c>
      <c r="B37" s="110" t="str">
        <f>'1-Cover Sheet'!$F$9</f>
        <v>N/A</v>
      </c>
      <c r="C37" s="110">
        <f>'Summary Sheet'!$D$8</f>
        <v>0</v>
      </c>
      <c r="D37" s="110">
        <f>'Summary Sheet'!$D$10</f>
        <v>0</v>
      </c>
      <c r="E37" s="56">
        <f>'Drop Down Box'!B139</f>
        <v>0</v>
      </c>
      <c r="F37" s="56">
        <f>'Drop Down Box'!C139</f>
        <v>0</v>
      </c>
      <c r="G37" s="56" t="str">
        <f>'Drop Down Box'!D139</f>
        <v>Select One</v>
      </c>
      <c r="H37" s="111" t="str">
        <f>_xlfn.XLOOKUP(E37,'Drop Down Box'!$B$104:$B$187,'Drop Down Box'!$A$104:$A$187,"Unknown",0)</f>
        <v>Activity 1</v>
      </c>
      <c r="I37" s="122" t="str">
        <f>_xlfn.XLOOKUP($E37,'Activity 6'!$B$46:$B$52,'Activity 6'!L$46:L$52,"N/A",0)</f>
        <v>N/A</v>
      </c>
      <c r="J37" s="123" t="str">
        <f>_xlfn.XLOOKUP($E37,'Activity 6'!$B$46:$B$52,'Activity 6'!N$46:N$52,"N/A",0)</f>
        <v>N/A</v>
      </c>
      <c r="K37" s="122" t="str">
        <f>_xlfn.XLOOKUP($E37,'Activity 6'!$B$21:$B$27,'Activity 6'!H$21:H$27,"N/A",0)</f>
        <v>N/A</v>
      </c>
      <c r="L37" s="123" t="str">
        <f>_xlfn.XLOOKUP($E37,'Activity 6'!$B$21:$B$27,'Activity 6'!I$21:I$27,"N/A",0)</f>
        <v>N/A</v>
      </c>
      <c r="M37" s="125" t="str">
        <f>_xlfn.XLOOKUP($E37,'Activity 6'!$B$21:$B$27,'Activity 6'!J$21:J$27,"N/A",0)</f>
        <v>N/A</v>
      </c>
      <c r="N37" s="110" t="str">
        <f>_xlfn.XLOOKUP($E37,'Activity 1'!$B$17:$B$23,'Activity 1'!$A$17:$A$23,"No",0,1)</f>
        <v>No</v>
      </c>
      <c r="O37" s="110" t="str">
        <f>_xlfn.XLOOKUP($E37,'Activity 1'!$B$17:$B$23,'Activity 1'!$H$17:$H$23,"N/A",0,1)</f>
        <v>N/A</v>
      </c>
      <c r="P37" s="110" t="str">
        <f>_xlfn.XLOOKUP($E37,'Activity 1'!$B$17:$B$23,'Activity 1'!I$17:I$23,"N/A",0,1)</f>
        <v>N/A</v>
      </c>
      <c r="Q37" s="115" t="str">
        <f>_xlfn.XLOOKUP($E37,'Activity 1'!$B$17:$B$23,'Activity 1'!J$17:J$23,"N/A",0,1)</f>
        <v>N/A</v>
      </c>
      <c r="R37" s="115" t="str">
        <f>_xlfn.XLOOKUP($E37,'Activity 1'!$B$17:$B$23,'Activity 1'!K$17:K$23,"N/A",0,1)</f>
        <v>N/A</v>
      </c>
      <c r="S37" s="115" t="str">
        <f>_xlfn.XLOOKUP($E37,'Activity 1'!$B$17:$B$23,'Activity 1'!L$17:L$23,"N/A",0,1)</f>
        <v>N/A</v>
      </c>
      <c r="T37" s="115" t="str">
        <f>_xlfn.XLOOKUP($E37,'Activity 1'!$B$17:$B$23,'Activity 1'!M$17:M$23,"N/A",0,1)</f>
        <v>N/A</v>
      </c>
      <c r="U37" s="115" t="str">
        <f>_xlfn.XLOOKUP($E37,'Activity 1'!$B$17:$B$23,'Activity 1'!N$17:N$23,"N/A",0,1)</f>
        <v>N/A</v>
      </c>
      <c r="V37" s="115">
        <f t="shared" si="1"/>
        <v>0</v>
      </c>
      <c r="W37" s="110" t="str">
        <f>_xlfn.XLOOKUP($E37,'Activity 1'!$B$17:$B$23,'Activity 1'!O$17:O$23,"N/A",0,1)</f>
        <v>N/A</v>
      </c>
      <c r="X37" s="110" t="str">
        <f>_xlfn.XLOOKUP($E37,'Activity 1'!$B$17:$B$23,'Activity 1'!P$17:P$23,"N/A",0,1)</f>
        <v>N/A</v>
      </c>
      <c r="Y37" s="110" t="str">
        <f>_xlfn.XLOOKUP($E37,'Activity 1'!$B$17:$B$23,'Activity 1'!Q$17:Q$23,"N/A",0,1)</f>
        <v>N/A</v>
      </c>
      <c r="Z37" s="110" t="str">
        <f>_xlfn.XLOOKUP($E37,'Activity 1'!$B$17:$B$23,'Activity 1'!R$17:R$23,"N/A",0,1)</f>
        <v>N/A</v>
      </c>
      <c r="AA37" s="110" t="str">
        <f>_xlfn.XLOOKUP($E37,'Activity 1'!$B$17:$B$23,'Activity 1'!S$17:S$23,"N/A",0,1)</f>
        <v>N/A</v>
      </c>
      <c r="AB37" s="110" t="str">
        <f>_xlfn.XLOOKUP($E37,'Activity 1'!$B$17:$B$23,'Activity 1'!T$17:T$23,"N/A",0,1)</f>
        <v>N/A</v>
      </c>
      <c r="AC37" s="110" t="str">
        <f>_xlfn.XLOOKUP($E37,'Activity 1'!$B$17:$B$23,'Activity 1'!U$17:U$23,"N/A",0,1)</f>
        <v>N/A</v>
      </c>
      <c r="AD37" s="110" t="str">
        <f>_xlfn.XLOOKUP($E37,'Activity 1'!$B$17:$B$23,'Activity 1'!V$17:V$23,"N/A",0,1)</f>
        <v>N/A</v>
      </c>
      <c r="AE37" s="110" t="str">
        <f>_xlfn.XLOOKUP($E37,'Activity 1'!$B$27:$B$33,'Activity 1'!C$27:C$33,"N/A",0,1)</f>
        <v>N/A</v>
      </c>
      <c r="AF37" s="110" t="str">
        <f>_xlfn.XLOOKUP($E37,'Activity 1'!$B$27:$B$33,'Activity 1'!D$27:D$33,"N/A",0,1)</f>
        <v>N/A</v>
      </c>
      <c r="AG37" s="110" t="str">
        <f>_xlfn.XLOOKUP($E37,'Activity 1'!$B$27:$B$33,'Activity 1'!E$27:E$33,"N/A",0,1)</f>
        <v>N/A</v>
      </c>
      <c r="AH37" s="110" t="str">
        <f>_xlfn.XLOOKUP($E37,'Activity 1'!$B$27:$B$33,'Activity 1'!F$27:F$33,"N/A",0,1)</f>
        <v>N/A</v>
      </c>
      <c r="AI37" s="110" t="str">
        <f>_xlfn.XLOOKUP($E37,'Activity 1'!$B$27:$B$33,'Activity 1'!G$27:G$33,"N/A",0,1)</f>
        <v>N/A</v>
      </c>
      <c r="AJ37" s="110" t="str">
        <f>_xlfn.XLOOKUP($E37,'Activity 1'!$B$27:$B$33,'Activity 1'!H$27:H$33,"N/A",0,1)</f>
        <v>N/A</v>
      </c>
      <c r="AK37" s="110" t="str">
        <f>_xlfn.XLOOKUP($E37,'Activity 1'!$B$27:$B$33,'Activity 1'!I$27:I$33,"N/A",0,1)</f>
        <v>N/A</v>
      </c>
      <c r="AL37" s="110" t="str">
        <f>_xlfn.XLOOKUP($E37,'Activity 1'!$B$27:$B$33,'Activity 1'!J$27:J$33,"N/A",0,1)</f>
        <v>N/A</v>
      </c>
      <c r="AM37" s="110" t="str">
        <f>_xlfn.XLOOKUP($E37,'Activity 1'!$B$27:$B$33,'Activity 1'!K$27:K$33,"N/A",0,1)</f>
        <v>N/A</v>
      </c>
      <c r="AN37" s="110" t="str">
        <f>_xlfn.XLOOKUP($E37,'Activity 1'!$B$27:$B$33,'Activity 1'!L$27:L$33,"N/A",0,1)</f>
        <v>N/A</v>
      </c>
      <c r="AO37" s="110" t="str">
        <f>_xlfn.XLOOKUP($E37,'Activity 1'!$B$27:$B$33,'Activity 1'!M$27:M$33,"N/A",0,1)</f>
        <v>N/A</v>
      </c>
      <c r="AP37" s="110" t="str">
        <f>_xlfn.XLOOKUP($E37,'Activity 1'!$B$27:$B$33,'Activity 1'!O$27:O$33,"N/A",0,1)</f>
        <v>N/A</v>
      </c>
      <c r="AQ37" s="110" t="str">
        <f>_xlfn.XLOOKUP($E37,'Activity 1'!$B$27:$B$33,'Activity 1'!Q$27:Q$33,"N/A",0,1)</f>
        <v>N/A</v>
      </c>
      <c r="AR37" s="110" t="str">
        <f>_xlfn.XLOOKUP($E37,'Activity 2'!$B$20:$B$26,'Activity 2'!$A$20:$A$26,"No",0,1)</f>
        <v>No</v>
      </c>
      <c r="AS37" s="110" t="str">
        <f>_xlfn.XLOOKUP($E37,'Activity 2'!B$20:B$26,'Activity 2'!H$20:H$26,"N/A",0)</f>
        <v>N/A</v>
      </c>
      <c r="AT37" s="110" t="str">
        <f>_xlfn.XLOOKUP($E37,'Activity 2'!C$20:C$26,'Activity 2'!I$20:I$26,"N/A",0)</f>
        <v>N/A</v>
      </c>
      <c r="AU37" s="110" t="str">
        <f>_xlfn.XLOOKUP($E37,'Activity 2'!D$20:D$26,'Activity 2'!J$20:J$26,"N/A",0)</f>
        <v>N/A</v>
      </c>
      <c r="AV37" s="110" t="str">
        <f>_xlfn.XLOOKUP($E37,'Activity 2'!E$20:E$26,'Activity 2'!K$20:K$26,"N/A",0)</f>
        <v>N/A</v>
      </c>
      <c r="AW37" s="110" t="str">
        <f>_xlfn.XLOOKUP($E37,'Activity 2'!F$20:F$26,'Activity 2'!L$20:L$26,"N/A",0)</f>
        <v>N/A</v>
      </c>
      <c r="AX37" s="110" t="str">
        <f>_xlfn.XLOOKUP($E37,'Activity 2'!G$20:G$26,'Activity 2'!M$20:M$26,"N/A",0)</f>
        <v>N/A</v>
      </c>
      <c r="AY37" s="110" t="str">
        <f>_xlfn.XLOOKUP($E37,'Activity 2'!H$20:H$26,'Activity 2'!N$20:N$26,"N/A",0)</f>
        <v>N/A</v>
      </c>
      <c r="AZ37" s="110" t="str">
        <f>_xlfn.XLOOKUP($E37,'Activity 2'!I$20:I$26,'Activity 2'!O$20:O$26,"N/A",0)</f>
        <v>N/A</v>
      </c>
      <c r="BA37" s="110" t="str">
        <f>_xlfn.XLOOKUP($E37,'Activity 2'!J$20:J$26,'Activity 2'!P$20:P$26,"N/A",0)</f>
        <v>N/A</v>
      </c>
      <c r="BB37" s="110" t="str">
        <f>_xlfn.XLOOKUP($E37,'Activity 2'!K$20:K$26,'Activity 2'!Q$20:Q$26,"N/A",0)</f>
        <v>N/A</v>
      </c>
      <c r="BC37" s="110" t="str">
        <f>_xlfn.XLOOKUP($E37,'Activity 2'!L$20:L$26,'Activity 2'!R$20:R$26,"N/A",0)</f>
        <v>N/A</v>
      </c>
      <c r="BD37" s="110" t="str">
        <f>_xlfn.XLOOKUP($E37,'Activity 2'!M$20:M$26,'Activity 2'!S$20:S$26,"N/A",0)</f>
        <v>N/A</v>
      </c>
      <c r="BE37" s="110" t="str">
        <f>_xlfn.XLOOKUP($E37,'Activity 2'!N$20:N$26,'Activity 2'!T$20:T$26,"N/A",0)</f>
        <v>N/A</v>
      </c>
      <c r="BF37" s="110" t="str">
        <f>_xlfn.XLOOKUP($E37,'Activity 2'!O$20:O$26,'Activity 2'!U$20:U$26,"N/A",0)</f>
        <v>N/A</v>
      </c>
      <c r="BG37" s="110" t="str">
        <f>_xlfn.XLOOKUP($E37,'Activity 2'!P$20:P$26,'Activity 2'!V$20:V$26,"N/A",0)</f>
        <v>N/A</v>
      </c>
      <c r="BH37" s="110" t="str">
        <f>_xlfn.XLOOKUP($E37,'Activity 2'!$B$30:$B$36,'Activity 2'!C$30:C$36,"N/A",0,1)</f>
        <v>N/A</v>
      </c>
      <c r="BI37" s="42" t="str">
        <f>_xlfn.XLOOKUP($E37,'Activity 2'!$B$30:$B$36,'Activity 2'!D$30:D$36,"N/A",0,1)</f>
        <v>N/A</v>
      </c>
      <c r="BJ37" s="110" t="str">
        <f>_xlfn.XLOOKUP($E37,'Activity 2'!$B$30:$B$36,'Activity 2'!E$30:E$36,"N/A",0,1)</f>
        <v>N/A</v>
      </c>
      <c r="BK37" s="110" t="str">
        <f>_xlfn.XLOOKUP($E37,'Activity 2'!$B$30:$B$36,'Activity 2'!F$30:F$36,"N/A",0,1)</f>
        <v>N/A</v>
      </c>
      <c r="BL37" s="110" t="str">
        <f>_xlfn.XLOOKUP($E37,'Activity 2'!$B$30:$B$36,'Activity 2'!G$30:G$36,"N/A",0,1)</f>
        <v>N/A</v>
      </c>
      <c r="BM37" s="110" t="str">
        <f>_xlfn.XLOOKUP($E37,'Activity 2'!$B$30:$B$36,'Activity 2'!H$30:H$36,"N/A",0,1)</f>
        <v>N/A</v>
      </c>
      <c r="BN37" s="110" t="str">
        <f>_xlfn.XLOOKUP($E37,'Activity 2'!$B$30:$B$36,'Activity 2'!I$30:I$36,"N/A",0,1)</f>
        <v>N/A</v>
      </c>
      <c r="BO37" s="110" t="str">
        <f>_xlfn.XLOOKUP($E37,'Activity 2'!$B$30:$B$36,'Activity 2'!J$30:J$36,"N/A",0,1)</f>
        <v>N/A</v>
      </c>
      <c r="BP37" s="110" t="str">
        <f>_xlfn.XLOOKUP($E37,'Activity 2'!$B$30:$B$36,'Activity 2'!K$30:K$36,"N/A",0,1)</f>
        <v>N/A</v>
      </c>
      <c r="BQ37" s="110" t="str">
        <f>_xlfn.XLOOKUP($E37,'Activity 2'!$B$30:$B$36,'Activity 2'!L$30:L$36,"N/A",0,1)</f>
        <v>N/A</v>
      </c>
      <c r="BR37" s="110" t="str">
        <f>_xlfn.XLOOKUP($E37,'Activity 2'!$B$30:$B$36,'Activity 2'!M$30:M$36,"N/A",0,1)</f>
        <v>N/A</v>
      </c>
      <c r="BS37" s="110" t="str">
        <f>_xlfn.XLOOKUP($E37,'Activity 2'!$B$30:$B$36,'Activity 2'!O$30:O$36,"N/A",0,1)</f>
        <v>N/A</v>
      </c>
      <c r="BT37" s="110" t="str">
        <f>_xlfn.XLOOKUP($E37,'Activity 2'!$B$30:$B$36,'Activity 2'!Q$30:Q$36,"N/A",0,1)</f>
        <v>N/A</v>
      </c>
      <c r="BU37" s="118"/>
      <c r="BV37" s="277" t="str">
        <f>_xlfn.XLOOKUP($E37,'Activity 3'!$B$20:$B$26,'Activity 3'!K$20:K$26,"N/A",0,1)</f>
        <v>N/A</v>
      </c>
      <c r="BW37" s="277" t="str">
        <f>_xlfn.XLOOKUP($E37,'Activity 3'!$B$20:$B$26,'Activity 3'!L$20:L$26,"N/A",0,1)</f>
        <v>N/A</v>
      </c>
      <c r="BX37" s="277" t="str">
        <f>_xlfn.XLOOKUP($E37,'Activity 3'!$B$20:$B$26,'Activity 3'!M$20:M$26,"N/A",0,1)</f>
        <v>N/A</v>
      </c>
      <c r="BY37" s="277" t="str">
        <f>_xlfn.XLOOKUP($E37,'Activity 3'!$B$20:$B$26,'Activity 3'!N$20:N$26,"N/A",0,1)</f>
        <v>N/A</v>
      </c>
      <c r="BZ37" s="277" t="str">
        <f>_xlfn.XLOOKUP($E37,'Activity 3'!$B$20:$B$26,'Activity 3'!O$20:O$26,"N/A",0,1)</f>
        <v>N/A</v>
      </c>
      <c r="CA37" s="277" t="str">
        <f>_xlfn.XLOOKUP($E37,'Activity 3'!$B$20:$B$26,'Activity 3'!R$20:R$26,"N/A",0,1)</f>
        <v>N/A</v>
      </c>
      <c r="CB37" s="110" t="str">
        <f>_xlfn.XLOOKUP($E37,'Activity 4'!$B$20:$B$26,'Activity 4'!$A$20:$A$26,"No",0,1)</f>
        <v>No</v>
      </c>
      <c r="CC37" s="110" t="str">
        <f>_xlfn.XLOOKUP($E37,'Activity 4'!$B$20:$B$26,'Activity 4'!L$20:L$26,"N/A",0,1)</f>
        <v>N/A</v>
      </c>
      <c r="CD37" s="110" t="str">
        <f>_xlfn.XLOOKUP($E37,'Activity 4'!$B$20:$B$26,'Activity 4'!I$20:I$26,"N/A",0,1)</f>
        <v>N/A</v>
      </c>
      <c r="CE37" s="110" t="str">
        <f>_xlfn.XLOOKUP($E37,'Activity 4'!$B$20:$B$26,'Activity 4'!M$20:M$26,"N/A",0,1)</f>
        <v>N/A</v>
      </c>
      <c r="CF37" s="110" t="str">
        <f>_xlfn.XLOOKUP($E37,'Activity 5'!$B$16:$B$22,'Activity 5'!$A$16:$A$22,"No",0,1)</f>
        <v>No</v>
      </c>
      <c r="CG37" s="110" t="str">
        <f>_xlfn.XLOOKUP($E37,'Activity 5'!$B$16:$B$22,'Activity 5'!J$16:J$22,"N/A",0,1)</f>
        <v>N/A</v>
      </c>
      <c r="CH37" s="110" t="str">
        <f>_xlfn.XLOOKUP($E37,'Activity 5'!$B$16:$B$22,'Activity 5'!K$16:K$22,"N/A",0,1)</f>
        <v>N/A</v>
      </c>
      <c r="CI37" s="110" t="str">
        <f>_xlfn.XLOOKUP($E37,'Activity 5'!$B$16:$B$22,'Activity 5'!N$16:N$22,"N/A",0,1)</f>
        <v>N/A</v>
      </c>
      <c r="CJ37" s="110" t="str">
        <f>_xlfn.XLOOKUP($E37,'Activity 5'!$B$16:$B$22,'Activity 5'!O$16:O$22,"N/A",0,1)</f>
        <v>N/A</v>
      </c>
      <c r="CK37" s="110" t="str">
        <f>_xlfn.XLOOKUP($E37,'Activity 5'!$B$16:$B$22,'Activity 5'!P$16:P$22,"N/A",0,1)</f>
        <v>N/A</v>
      </c>
      <c r="CL37" s="110" t="str">
        <f>_xlfn.XLOOKUP($E37,'Activity 5'!$B$16:$B$22,'Activity 5'!Q$16:Q$22,"N/A",0,1)</f>
        <v>N/A</v>
      </c>
      <c r="CM37" s="110" t="str">
        <f>_xlfn.XLOOKUP($E37,'Activity 5'!$B$16:$B$22,'Activity 5'!R$16:R$22,"N/A",0,1)</f>
        <v>N/A</v>
      </c>
      <c r="CN37" s="110" t="str">
        <f>_xlfn.XLOOKUP($E37,'Activity 6'!$B$21:$B$27,'Activity 6'!A$21:A$27,"No",0,1)</f>
        <v>No</v>
      </c>
      <c r="CO37" s="110" t="str">
        <f>_xlfn.XLOOKUP($E37,'Activity 6'!$B$21:$B$27,'Activity 6'!K$21:K$27,"N/A",0,1)</f>
        <v>N/A</v>
      </c>
      <c r="CP37" s="110" t="str">
        <f>_xlfn.XLOOKUP($E37,'Activity 6'!$B$21:$B$27,'Activity 6'!L$21:L$27,"N/A",0,1)</f>
        <v>N/A</v>
      </c>
      <c r="CQ37" s="110" t="str">
        <f>_xlfn.XLOOKUP($E37,'Activity 6'!$B$21:$B$27,'Activity 6'!M$21:M$27,"N/A",0,1)</f>
        <v>N/A</v>
      </c>
      <c r="CR37" s="110" t="str">
        <f>_xlfn.XLOOKUP($E37,'Activity 6'!$B$21:$B$27,'Activity 6'!N$21:N$27,"N/A",0,1)</f>
        <v>N/A</v>
      </c>
      <c r="CS37" s="110" t="str">
        <f>_xlfn.XLOOKUP($E37,'Activity 6'!$B$21:$B$27,'Activity 6'!O$21:O$27,"N/A",0,1)</f>
        <v>N/A</v>
      </c>
      <c r="CT37" s="110" t="str">
        <f>_xlfn.XLOOKUP($E37,'Activity 6'!$B$21:$B$27,'Activity 6'!P$21:P$27,"N/A",0,1)</f>
        <v>N/A</v>
      </c>
      <c r="CU37" s="110" t="str">
        <f>_xlfn.XLOOKUP($E37,'Activity 6'!$B$21:$B$27,'Activity 6'!Q$21:Q$27,"N/A",0,1)</f>
        <v>N/A</v>
      </c>
      <c r="CV37" s="110" t="str">
        <f>_xlfn.XLOOKUP($E37,'Activity 6'!$B$21:$B$27,'Activity 6'!R$21:R$27,"N/A",0,1)</f>
        <v>N/A</v>
      </c>
      <c r="CW37" s="110" t="str">
        <f>_xlfn.XLOOKUP($E37,'Activity 6'!$B$21:$B$27,'Activity 6'!S$21:S$27,"N/A",0,1)</f>
        <v>N/A</v>
      </c>
      <c r="CX37" s="110" t="str">
        <f>_xlfn.XLOOKUP($E37,'Activity 6'!$B$21:$B$27,'Activity 6'!T$21:T$27,"N/A",0,1)</f>
        <v>N/A</v>
      </c>
      <c r="CY37" s="110" t="str">
        <f>_xlfn.XLOOKUP($E37,'Activity 6'!$B$21:$B$27,'Activity 6'!U$21:U$27,"N/A",0,1)</f>
        <v>N/A</v>
      </c>
      <c r="CZ37" s="110" t="str">
        <f>_xlfn.XLOOKUP($E37,'Activity 6'!$B$36:$B$42,'Activity 6'!C$36:C$42,"N/A",0,1)</f>
        <v>N/A</v>
      </c>
      <c r="DA37" s="110" t="str">
        <f>_xlfn.XLOOKUP($E37,'Activity 6'!$B$36:$B$42,'Activity 6'!D$36:D$42,"N/A",0,1)</f>
        <v>N/A</v>
      </c>
      <c r="DB37" s="110" t="str">
        <f>_xlfn.XLOOKUP($E37,'Activity 6'!$B$36:$B$42,'Activity 6'!E$36:E$42,"N/A",0,1)</f>
        <v>N/A</v>
      </c>
      <c r="DC37" s="110" t="str">
        <f>_xlfn.XLOOKUP($E37,'Activity 6'!$B$36:$B$42,'Activity 6'!F$36:F$42,"N/A",0,1)</f>
        <v>N/A</v>
      </c>
      <c r="DD37" s="110" t="str">
        <f>_xlfn.XLOOKUP($E37,'Activity 6'!$B$36:$B$42,'Activity 6'!G$36:G$42,"N/A",0,1)</f>
        <v>N/A</v>
      </c>
      <c r="DE37" s="110" t="str">
        <f>_xlfn.XLOOKUP($E37,'Activity 6'!$B$36:$B$42,'Activity 6'!H$36:H$42,"N/A",0,1)</f>
        <v>N/A</v>
      </c>
      <c r="DF37" s="110" t="str">
        <f>_xlfn.XLOOKUP($E37,'Activity 6'!$B$36:$B$42,'Activity 6'!I$36:I$42,"N/A",0,1)</f>
        <v>N/A</v>
      </c>
      <c r="DG37" s="110" t="str">
        <f>_xlfn.XLOOKUP($E37,'Activity 6'!$B$36:$B$42,'Activity 6'!J$36:J$42,"N/A",0,1)</f>
        <v>N/A</v>
      </c>
      <c r="DH37" s="110" t="str">
        <f>_xlfn.XLOOKUP($E37,'Activity 6'!$B$36:$B$42,'Activity 6'!K$36:K$42,"N/A",0,1)</f>
        <v>N/A</v>
      </c>
      <c r="DI37" s="110" t="str">
        <f>_xlfn.XLOOKUP($E37,'Activity 6'!$B$36:$B$42,'Activity 6'!L$36:L$42,"N/A",0,1)</f>
        <v>N/A</v>
      </c>
      <c r="DJ37" s="110" t="str">
        <f>_xlfn.XLOOKUP($E37,'Activity 6'!$B$36:$B$42,'Activity 6'!M$36:M$42,"N/A",0,1)</f>
        <v>N/A</v>
      </c>
      <c r="DK37" s="110" t="str">
        <f>_xlfn.XLOOKUP($E37,'Activity 6'!$B$36:$B$42,'Activity 6'!N$36:N$42,"N/A",0,1)</f>
        <v>N/A</v>
      </c>
      <c r="DL37" s="110" t="str">
        <f>_xlfn.XLOOKUP($E37,'Activity 6'!$B$46:$B$52,'Activity 6'!C$46:C$52,"N/A",0,1)</f>
        <v>N/A</v>
      </c>
      <c r="DM37" s="110" t="str">
        <f>_xlfn.XLOOKUP($E37,'Activity 6'!$B$46:$B$52,'Activity 6'!D$46:D$52,"N/A",0,1)</f>
        <v>N/A</v>
      </c>
      <c r="DN37" s="110" t="str">
        <f>_xlfn.XLOOKUP($E37,'Activity 6'!$B$46:$B$52,'Activity 6'!E$46:E$52,"N/A",0,1)</f>
        <v>N/A</v>
      </c>
      <c r="DO37" s="110" t="str">
        <f>_xlfn.XLOOKUP($E37,'Activity 6'!$B$46:$B$52,'Activity 6'!F$46:F$52,"N/A",0,1)</f>
        <v>N/A</v>
      </c>
      <c r="DP37" s="110" t="str">
        <f>_xlfn.XLOOKUP($E37,'Activity 6'!$B$46:$B$52,'Activity 6'!G$46:G$52,"N/A",0,1)</f>
        <v>N/A</v>
      </c>
      <c r="DQ37" s="110" t="str">
        <f>_xlfn.XLOOKUP($E37,'Activity 6'!$B$46:$B$52,'Activity 6'!H$46:H$52,"N/A",0,1)</f>
        <v>N/A</v>
      </c>
      <c r="DR37" s="110" t="str">
        <f>_xlfn.XLOOKUP($E37,'Activity 6'!$B$46:$B$52,'Activity 6'!I$46:I$52,"N/A",0,1)</f>
        <v>N/A</v>
      </c>
      <c r="DS37" s="110" t="str">
        <f>_xlfn.XLOOKUP($E37,'Activity 6'!$B$46:$B$52,'Activity 6'!J$46:J$52,"N/A",0,1)</f>
        <v>N/A</v>
      </c>
      <c r="DT37" s="110" t="str">
        <f>_xlfn.XLOOKUP($E37,'Activity 6'!$B$46:$B$52,'Activity 6'!K$46:K$52,"N/A",0,1)</f>
        <v>N/A</v>
      </c>
      <c r="DU37" s="110" t="str">
        <f>_xlfn.XLOOKUP($E37,'Activity 6'!$B$46:$B$52,'Activity 6'!M$46:M$52,"N/A",0,1)</f>
        <v>N/A</v>
      </c>
      <c r="DV37" s="110" t="str">
        <f>_xlfn.XLOOKUP($E37,'Activity 7'!$B$20:$B$26,'Activity 7'!$A$20:$A$26,"No",0,1)</f>
        <v>No</v>
      </c>
      <c r="DW37" s="110" t="str">
        <f>_xlfn.XLOOKUP($E37,'Activity 7'!$B$20:$B$26,'Activity 7'!M$20:M$26,"N/A",0,1)</f>
        <v>N/A</v>
      </c>
      <c r="DX37" s="110" t="str">
        <f>_xlfn.XLOOKUP($E37,'Activity 7'!$B$20:$B$26,'Activity 7'!K$20:K$26,"N/A",0,1)</f>
        <v>N/A</v>
      </c>
      <c r="DY37" s="110" t="str">
        <f>_xlfn.XLOOKUP($E37,'Activity 7'!$B$20:$B$26,'Activity 7'!N$20:N$26,"N/A",0,1)</f>
        <v>N/A</v>
      </c>
      <c r="DZ37" s="110" t="str">
        <f>_xlfn.XLOOKUP($E37,'Activity 7'!$B$20:$B$26,'Activity 7'!O$20:O$26,"N/A",0,1)</f>
        <v>N/A</v>
      </c>
      <c r="EA37" s="110" t="str">
        <f>_xlfn.XLOOKUP($E37,'Activity 7'!$B$20:$B$26,'Activity 7'!P$20:P$26,"N/A",0,1)</f>
        <v>N/A</v>
      </c>
      <c r="EB37" s="110" t="str">
        <f>_xlfn.XLOOKUP($E37,'Activity 7'!$B$20:$B$26,'Activity 7'!Q$20:Q$26,"N/A",0,1)</f>
        <v>N/A</v>
      </c>
      <c r="EC37" s="110" t="str">
        <f>_xlfn.XLOOKUP($E37,'Activity 7'!$B$20:$B$26,'Activity 7'!R$20:R$26,"N/A",0,1)</f>
        <v>N/A</v>
      </c>
      <c r="ED37" s="110" t="str">
        <f>_xlfn.XLOOKUP($E37,'Activity 7'!$B$20:$B$26,'Activity 7'!S$20:S$26,"N/A",0,1)</f>
        <v>N/A</v>
      </c>
      <c r="EE37" s="110" t="str">
        <f>_xlfn.XLOOKUP($E37,'Activity 7'!$B$20:$B$26,'Activity 7'!T$20:T$26,"N/A",0,1)</f>
        <v>N/A</v>
      </c>
      <c r="EF37" s="110" t="str">
        <f>_xlfn.XLOOKUP($E37,'Activity 7'!$B$20:$B$26,'Activity 7'!U$20:U$26,"N/A",0,1)</f>
        <v>N/A</v>
      </c>
      <c r="EG37" s="110" t="str">
        <f>_xlfn.XLOOKUP($E37,'Activity 7'!$B$20:$B$26,'Activity 7'!V$20:V$26,"N/A",0,1)</f>
        <v>N/A</v>
      </c>
      <c r="EH37" s="110" t="str">
        <f>_xlfn.XLOOKUP($E37,'Activity 7'!$B$30:$B$36,'Activity 7'!E$30:E$36,"N/A",0,1)</f>
        <v>N/A</v>
      </c>
      <c r="EI37" s="110" t="str">
        <f>_xlfn.XLOOKUP($E37,'Activity 7'!$B$30:$B$36,'Activity 7'!G$30:G$36,"N/A",0,1)</f>
        <v>N/A</v>
      </c>
      <c r="EJ37" s="110" t="str">
        <f>_xlfn.XLOOKUP($E37,'Activity 7'!$B$30:$B$36,'Activity 7'!I$30:I$36,"N/A",0,1)</f>
        <v>N/A</v>
      </c>
      <c r="EK37" s="110" t="str">
        <f>_xlfn.XLOOKUP($E37,'Activity 7'!$B$30:$B$36,'Activity 7'!J$30:J$36,"N/A",0,1)</f>
        <v>N/A</v>
      </c>
      <c r="EL37" s="110" t="str">
        <f>_xlfn.XLOOKUP($E37,'Activity 7'!$B$30:$B$36,'Activity 7'!K$30:K$36,"N/A",0,1)</f>
        <v>N/A</v>
      </c>
      <c r="EM37" s="110" t="str">
        <f>_xlfn.XLOOKUP($E37,'Activity 7'!$B$30:$B$36,'Activity 7'!L$30:L$36,"N/A",0,1)</f>
        <v>N/A</v>
      </c>
      <c r="EN37" s="110" t="str">
        <f>_xlfn.XLOOKUP($E37,'Activity 7'!$B$30:$B$36,'Activity 7'!M$30:M$36,"N/A",0,1)</f>
        <v>N/A</v>
      </c>
      <c r="EO37" s="110" t="str">
        <f>_xlfn.XLOOKUP($E37,'Activity 7'!$B$30:$B$36,'Activity 7'!N$30:N$36,"N/A",0,1)</f>
        <v>N/A</v>
      </c>
      <c r="EP37" s="110" t="str">
        <f>_xlfn.XLOOKUP($E37,'Activity 7'!$B$30:$B$36,'Activity 7'!P$30:P$36,"N/A",0,1)</f>
        <v>N/A</v>
      </c>
      <c r="EQ37" s="110" t="str">
        <f>_xlfn.XLOOKUP($E37,'Activity 8'!$B$20:$B$26,'Activity 8'!A$20:A$26,"No",0,1)</f>
        <v>No</v>
      </c>
      <c r="ER37" s="110" t="str">
        <f>_xlfn.XLOOKUP($E37,'Activity 8'!$B$20:$B$26,'Activity 8'!I$20:I$26,"N/A",0,1)</f>
        <v>N/A</v>
      </c>
      <c r="ES37" s="110" t="str">
        <f>_xlfn.XLOOKUP($E37,'Activity 8'!$B$20:$B$26,'Activity 8'!J$20:J$26,"N/A",0,1)</f>
        <v>N/A</v>
      </c>
      <c r="ET37" s="110" t="str">
        <f>_xlfn.XLOOKUP($E37,'Activity 8'!$B$20:$B$26,'Activity 8'!K$20:K$26,"N/A",0,1)</f>
        <v>N/A</v>
      </c>
      <c r="EU37" s="110" t="str">
        <f>_xlfn.XLOOKUP($E37,'Activity 8'!$B$20:$B$26,'Activity 8'!L$20:L$26,"N/A",0,1)</f>
        <v>N/A</v>
      </c>
      <c r="EV37" s="110" t="str">
        <f>_xlfn.XLOOKUP($E37,'Activity 8'!$B$20:$B$26,'Activity 8'!M$20:M$26,"N/A",0,1)</f>
        <v>N/A</v>
      </c>
      <c r="EW37" s="110" t="str">
        <f>_xlfn.XLOOKUP($E37,'Activity 8'!$B$20:$B$26,'Activity 8'!N$20:N$26,"N/A",0,1)</f>
        <v>N/A</v>
      </c>
      <c r="EX37" s="110" t="str">
        <f>_xlfn.XLOOKUP($E37,'Activity 8'!$B$20:$B$26,'Activity 8'!O$20:O$26,"N/A",0,1)</f>
        <v>N/A</v>
      </c>
      <c r="EY37" s="110" t="str">
        <f>_xlfn.XLOOKUP($E37,'Activity 8'!$B$20:$B$26,'Activity 8'!P$20:P$26,"N/A",0,1)</f>
        <v>N/A</v>
      </c>
      <c r="EZ37" s="110" t="str">
        <f>_xlfn.XLOOKUP($E37,'Activity 8'!$B$20:$B$26,'Activity 8'!Q$20:Q$26,"N/A",0,1)</f>
        <v>N/A</v>
      </c>
      <c r="FA37" s="110" t="str">
        <f>_xlfn.XLOOKUP($E37,'Activity 8'!$B$20:$B$26,'Activity 8'!R$20:R$26,"N/A",0,1)</f>
        <v>N/A</v>
      </c>
      <c r="FB37" s="110" t="str">
        <f>_xlfn.XLOOKUP($E37,'Activity 8'!$B$20:$B$26,'Activity 8'!S$20:S$26,"N/A",0,1)</f>
        <v>N/A</v>
      </c>
      <c r="FC37" s="110" t="str">
        <f>_xlfn.XLOOKUP($E37,'Activity 8'!$B$20:$B$26,'Activity 8'!T$20:T$26,"N/A",0,1)</f>
        <v>N/A</v>
      </c>
      <c r="FD37" s="110" t="str">
        <f>_xlfn.XLOOKUP($E37,'Activity 8'!$B$20:$B$26,'Activity 8'!U$20:U$26,"N/A",0,1)</f>
        <v>N/A</v>
      </c>
      <c r="FE37" s="110" t="str">
        <f>_xlfn.XLOOKUP($E37,'Activity 8'!$B$20:$B$26,'Activity 8'!V$20:V$26,"N/A",0,1)</f>
        <v>N/A</v>
      </c>
      <c r="FF37" s="116" t="str">
        <f>_xlfn.XLOOKUP($E37,'Activity 8'!$B$30:$B$36,'Activity 8'!D$30:D$36,"N/A",0,1)</f>
        <v>N/A</v>
      </c>
      <c r="FG37" s="116" t="str">
        <f>_xlfn.XLOOKUP($E37,'Activity 8'!$B$30:$B$36,'Activity 8'!E$30:E$36,"N/A",0,1)</f>
        <v>N/A</v>
      </c>
      <c r="FH37" s="116" t="str">
        <f>_xlfn.XLOOKUP($E37,'Activity 8'!$B$30:$B$36,'Activity 8'!F$30:F$36,"N/A",0,1)</f>
        <v>N/A</v>
      </c>
      <c r="FI37" s="116" t="str">
        <f>_xlfn.XLOOKUP($E37,'Activity 8'!$B$30:$B$36,'Activity 8'!G$30:G$36,"N/A",0,1)</f>
        <v>N/A</v>
      </c>
      <c r="FJ37" s="116" t="str">
        <f>_xlfn.XLOOKUP($E37,'Activity 8'!$B$30:$B$36,'Activity 8'!H$30:H$36,"N/A",0,1)</f>
        <v>N/A</v>
      </c>
      <c r="FK37" s="116" t="str">
        <f>_xlfn.XLOOKUP($E37,'Activity 8'!$B$30:$B$36,'Activity 8'!I$30:I$36,"N/A",0,1)</f>
        <v>N/A</v>
      </c>
      <c r="FL37" s="116" t="str">
        <f>_xlfn.XLOOKUP($E37,'Activity 8'!$B$30:$B$36,'Activity 8'!J$30:J$36,"N/A",0,1)</f>
        <v>N/A</v>
      </c>
      <c r="FM37" s="116" t="str">
        <f>_xlfn.XLOOKUP($E37,'Activity 8'!$B$30:$B$36,'Activity 8'!K$30:K$36,"N/A",0,1)</f>
        <v>N/A</v>
      </c>
      <c r="FN37" s="116" t="str">
        <f>_xlfn.XLOOKUP($E37,'Activity 8'!$B$30:$B$36,'Activity 8'!L$30:L$36,"N/A",0,1)</f>
        <v>N/A</v>
      </c>
      <c r="FO37" s="116" t="str">
        <f>_xlfn.XLOOKUP($E37,'Activity 8'!$B$30:$B$36,'Activity 8'!M$30:M$36,"N/A",0,1)</f>
        <v>N/A</v>
      </c>
      <c r="FP37" s="116" t="str">
        <f>_xlfn.XLOOKUP($E37,'Activity 8'!$B$30:$B$36,'Activity 8'!N$30:N$36,"N/A",0,1)</f>
        <v>N/A</v>
      </c>
      <c r="FQ37" s="116" t="str">
        <f>_xlfn.XLOOKUP($E37,'Activity 8'!$B$30:$B$36,'Activity 8'!P$30:P$36,"N/A",0,1)</f>
        <v>N/A</v>
      </c>
      <c r="FR37" s="110" t="str">
        <f>_xlfn.XLOOKUP(E37,'Activity 9'!$B$20:$B$26,'Activity 9'!$A$20:$A$26,"No",0,1)</f>
        <v>No</v>
      </c>
      <c r="FS37" s="110" t="str">
        <f>_xlfn.XLOOKUP($E37,'Activity 9'!$B$20:$B$26,'Activity 9'!J$20:J$26,"N/A",0,1)</f>
        <v>N/A</v>
      </c>
      <c r="FT37" s="110" t="str">
        <f>_xlfn.XLOOKUP($E37,'Activity 9'!$B$20:$B$26,'Activity 9'!K$20:K$26,"N/A",0,1)</f>
        <v>N/A</v>
      </c>
      <c r="FU37" s="110" t="str">
        <f>_xlfn.XLOOKUP($E37,'Activity 9'!$B$20:$B$26,'Activity 9'!L$20:L$26,"N/A",0,1)</f>
        <v>N/A</v>
      </c>
      <c r="FV37" s="110" t="str">
        <f>_xlfn.XLOOKUP($E37,'Activity 9'!$B$20:$B$26,'Activity 9'!M$20:M$26,"N/A",0,1)</f>
        <v>N/A</v>
      </c>
      <c r="FW37" s="110" t="str">
        <f>_xlfn.XLOOKUP($E37,'Activity 9'!$B$20:$B$26,'Activity 9'!N$20:N$26,"N/A",0,1)</f>
        <v>N/A</v>
      </c>
      <c r="FX37" s="110" t="str">
        <f>_xlfn.XLOOKUP($E37,'Activity 9'!$B$20:$B$26,'Activity 9'!O$20:O$26,"N/A",0,1)</f>
        <v>N/A</v>
      </c>
      <c r="FY37" s="110" t="str">
        <f>_xlfn.XLOOKUP($E37,'Activity 9'!$B$20:$B$26,'Activity 9'!P$20:P$26,"N/A",0,1)</f>
        <v>N/A</v>
      </c>
      <c r="FZ37" s="110" t="str">
        <f>_xlfn.XLOOKUP($E37,'Activity 9'!$B$20:$B$26,'Activity 9'!Q$20:Q$26,"N/A",0,1)</f>
        <v>N/A</v>
      </c>
      <c r="GA37" s="110" t="str">
        <f>_xlfn.XLOOKUP($E37,'Activity 9'!$B$20:$B$26,'Activity 9'!R$20:R$26,"N/A",0,1)</f>
        <v>N/A</v>
      </c>
      <c r="GB37" s="110" t="str">
        <f>_xlfn.XLOOKUP($E37,'Activity 9'!$B$20:$B$26,'Activity 9'!S$20:S$26,"N/A",0,1)</f>
        <v>N/A</v>
      </c>
      <c r="GC37" s="110" t="str">
        <f>_xlfn.XLOOKUP($E37,'Activity 9'!$B$20:$B$26,'Activity 9'!T$20:T$26,"N/A",0,1)</f>
        <v>N/A</v>
      </c>
      <c r="GD37" s="110" t="str">
        <f>_xlfn.XLOOKUP($E37,'Activity 9'!$B$30:$B$36,'Activity 9'!E$30:E$36,"N/A",0,1)</f>
        <v>N/A</v>
      </c>
      <c r="GE37" s="110" t="str">
        <f>_xlfn.XLOOKUP($E37,'Activity 9'!$B$30:$B$36,'Activity 9'!F$30:F$36,"N/A",0,1)</f>
        <v>N/A</v>
      </c>
      <c r="GF37" s="110" t="str">
        <f>_xlfn.XLOOKUP($E37,'Activity 9'!$B$30:$B$36,'Activity 9'!G$30:G$36,"N/A",0,1)</f>
        <v>N/A</v>
      </c>
      <c r="GG37" s="110" t="str">
        <f>_xlfn.XLOOKUP($E37,'Activity 9'!$B$30:$B$36,'Activity 9'!H$30:H$36,"N/A",0,1)</f>
        <v>N/A</v>
      </c>
      <c r="GH37" s="110" t="str">
        <f>_xlfn.XLOOKUP($E37,'Activity 9'!$B$30:$B$36,'Activity 9'!I$30:I$36,"N/A",0,1)</f>
        <v>N/A</v>
      </c>
      <c r="GI37" s="110" t="str">
        <f>_xlfn.XLOOKUP($E37,'Activity 9'!$B$30:$B$36,'Activity 9'!J$30:J$36,"N/A",0,1)</f>
        <v>N/A</v>
      </c>
      <c r="GJ37" s="110" t="str">
        <f>_xlfn.XLOOKUP($E37,'Activity 9'!$B$30:$B$36,'Activity 9'!K$30:K$36,"N/A",0,1)</f>
        <v>N/A</v>
      </c>
      <c r="GK37" s="110" t="str">
        <f>_xlfn.XLOOKUP($E37,'Activity 9'!$B$30:$B$36,'Activity 9'!L$30:L$36,"N/A",0,1)</f>
        <v>N/A</v>
      </c>
      <c r="GL37" s="110" t="str">
        <f>_xlfn.XLOOKUP($E37,'Activity 9'!$B$30:$B$36,'Activity 9'!N$30:N$36,"N/A",0,1)</f>
        <v>N/A</v>
      </c>
      <c r="GM37" s="110" t="str">
        <f>_xlfn.XLOOKUP($E37,'Activity 9'!$B$30:$B$36,'Activity 9'!O$30:O$36,"N/A",0,1)</f>
        <v>N/A</v>
      </c>
      <c r="GN37" s="110" t="str">
        <f>_xlfn.XLOOKUP($E37,'Activity 9'!$B$30:$B$36,'Activity 9'!Q$30:Q$36,"N/A",0,1)</f>
        <v>N/A</v>
      </c>
      <c r="GO37" s="110" t="str">
        <f>_xlfn.XLOOKUP($E37,'Activity 10'!$B$20:$B$26,'Activity 10'!A$20:A$26,"No",0,1)</f>
        <v>No</v>
      </c>
      <c r="GP37" s="110" t="str">
        <f>_xlfn.XLOOKUP($E37,'Activity 10'!$B$20:$B$26,'Activity 10'!J$20:J$26,"N/A",0,1)</f>
        <v>N/A</v>
      </c>
      <c r="GQ37" s="110" t="str">
        <f>_xlfn.XLOOKUP($E37,'Activity 10'!$B$20:$B$26,'Activity 10'!K$20:K$26,"N/A",0,1)</f>
        <v>N/A</v>
      </c>
      <c r="GR37" s="110" t="str">
        <f>_xlfn.XLOOKUP($E37,'Activity 10'!$B$20:$B$26,'Activity 10'!L$20:L$26,"N/A",0,1)</f>
        <v>N/A</v>
      </c>
      <c r="GS37" s="110" t="str">
        <f>_xlfn.XLOOKUP($E37,'Activity 10'!$B$20:$B$26,'Activity 10'!M$20:M$26,"N/A",0,1)</f>
        <v>N/A</v>
      </c>
      <c r="GT37" s="110" t="str">
        <f>_xlfn.XLOOKUP($E37,'Activity 10'!$B$20:$B$26,'Activity 10'!N$20:N$26,"N/A",0,1)</f>
        <v>N/A</v>
      </c>
      <c r="GU37" s="110" t="str">
        <f>_xlfn.XLOOKUP($E37,'Activity 10'!$B$20:$B$26,'Activity 10'!O$20:O$26,"N/A",0,1)</f>
        <v>N/A</v>
      </c>
      <c r="GV37" s="110" t="str">
        <f>_xlfn.XLOOKUP($E37,'Activity 10'!$B$20:$B$26,'Activity 10'!P$20:P$26,"N/A",0,1)</f>
        <v>N/A</v>
      </c>
      <c r="GW37" s="110" t="str">
        <f>_xlfn.XLOOKUP($E37,'Activity 10'!$B$20:$B$26,'Activity 10'!Q$20:Q$26,"N/A",0,1)</f>
        <v>N/A</v>
      </c>
      <c r="GX37" s="110" t="str">
        <f>_xlfn.XLOOKUP($E37,'Activity 10'!$B$20:$B$26,'Activity 10'!R$20:R$26,"N/A",0,1)</f>
        <v>N/A</v>
      </c>
      <c r="GY37" s="110" t="str">
        <f>_xlfn.XLOOKUP($E37,'Activity 10'!$B$20:$B$26,'Activity 10'!S$20:S$26,"N/A",0,1)</f>
        <v>N/A</v>
      </c>
      <c r="GZ37" s="110" t="str">
        <f>_xlfn.XLOOKUP($E37,'Activity 10'!$B$20:$B$26,'Activity 10'!T$20:T$26,"N/A",0,1)</f>
        <v>N/A</v>
      </c>
      <c r="HA37" s="110" t="str">
        <f>_xlfn.XLOOKUP($E37,'Activity 10'!$B$20:$B$26,'Activity 10'!U$20:U$26,"N/A",0,1)</f>
        <v>N/A</v>
      </c>
      <c r="HB37" s="110" t="str">
        <f>_xlfn.XLOOKUP($E37,'Activity 10'!$B$20:$B$26,'Activity 10'!V$20:V$26,"N/A",0,1)</f>
        <v>N/A</v>
      </c>
      <c r="HC37" s="110" t="str">
        <f>_xlfn.XLOOKUP($E37,'Activity 10'!$B$30:$B$36,'Activity 10'!E$30:E$36,"N/A",0,1)</f>
        <v>N/A</v>
      </c>
      <c r="HD37" s="110" t="str">
        <f>_xlfn.XLOOKUP($E37,'Activity 10'!$B$30:$B$36,'Activity 10'!F$30:F$36,"N/A",0,1)</f>
        <v>N/A</v>
      </c>
      <c r="HE37" s="110" t="str">
        <f>_xlfn.XLOOKUP($E37,'Activity 10'!$B$30:$B$36,'Activity 10'!G$30:G$36,"N/A",0,1)</f>
        <v>N/A</v>
      </c>
      <c r="HF37" s="110" t="str">
        <f>_xlfn.XLOOKUP($E37,'Activity 10'!$B$30:$B$36,'Activity 10'!H$30:H$36,"N/A",0,1)</f>
        <v>N/A</v>
      </c>
      <c r="HG37" s="110" t="str">
        <f>_xlfn.XLOOKUP($E37,'Activity 10'!$B$30:$B$36,'Activity 10'!I$30:I$36,"N/A",0,1)</f>
        <v>N/A</v>
      </c>
      <c r="HH37" s="110" t="str">
        <f>_xlfn.XLOOKUP($E37,'Activity 10'!$B$30:$B$36,'Activity 10'!J$30:J$36,"N/A",0,1)</f>
        <v>N/A</v>
      </c>
      <c r="HI37" s="110" t="str">
        <f>_xlfn.XLOOKUP($E37,'Activity 10'!$B$30:$B$36,'Activity 10'!K$30:K$36,"N/A",0,1)</f>
        <v>N/A</v>
      </c>
      <c r="HJ37" s="110" t="str">
        <f>_xlfn.XLOOKUP($E37,'Activity 10'!$B$30:$B$36,'Activity 10'!L$30:L$36,"N/A",0,1)</f>
        <v>N/A</v>
      </c>
      <c r="HK37" s="110" t="str">
        <f>_xlfn.XLOOKUP($E37,'Activity 10'!$B$30:$B$36,'Activity 10'!M$30:M$36,"N/A",0,1)</f>
        <v>N/A</v>
      </c>
      <c r="HL37" s="110" t="str">
        <f>_xlfn.XLOOKUP($E37,'Activity 10'!$B$30:$B$36,'Activity 10'!N$30:N$36,"N/A",0,1)</f>
        <v>N/A</v>
      </c>
      <c r="HM37" s="110" t="str">
        <f>_xlfn.XLOOKUP($E37,'Activity 10'!$B$30:$B$36,'Activity 10'!P$30:P$36,"N/A",0,1)</f>
        <v>N/A</v>
      </c>
      <c r="HN37" s="110" t="str">
        <f>_xlfn.XLOOKUP($E37,'Competitive Activity 1'!B$18:B$24,'Competitive Activity 1'!A$18:A$24,"No",0,1)</f>
        <v>No</v>
      </c>
      <c r="HO37" s="110" t="str">
        <f>_xlfn.XLOOKUP($E37,'Competitive Activity 1'!$B$18:$B$24,'Competitive Activity 1'!H$18:H$24,"N/A",0,1)</f>
        <v>N/A</v>
      </c>
      <c r="HP37" s="110" t="str">
        <f>_xlfn.XLOOKUP($E37,'Competitive Activity 1'!$B$18:$B$24,'Competitive Activity 1'!I$18:I$24,"N/A",0,1)</f>
        <v>N/A</v>
      </c>
      <c r="HQ37" s="110" t="str">
        <f>_xlfn.XLOOKUP($E37,'Competitive Activity 1'!$B$18:$B$24,'Competitive Activity 1'!J$18:J$24,"N/A",0,1)</f>
        <v>N/A</v>
      </c>
      <c r="HR37" s="110" t="str">
        <f>_xlfn.XLOOKUP($E37,'Competitive Activity 1'!$B$18:$B$24,'Competitive Activity 1'!K$18:K$24,"N/A",0,1)</f>
        <v>N/A</v>
      </c>
      <c r="HS37" s="110" t="str">
        <f>_xlfn.XLOOKUP($E37,'Competitive Activity 1'!$B$18:$B$24,'Competitive Activity 1'!L$18:L$24,"N/A",0,1)</f>
        <v>N/A</v>
      </c>
      <c r="HT37" s="110" t="str">
        <f>_xlfn.XLOOKUP($E37,'Competitive Activity 1'!$B$18:$B$24,'Competitive Activity 1'!M$18:M$24,"N/A",0,1)</f>
        <v>N/A</v>
      </c>
      <c r="HU37" s="110" t="str">
        <f>_xlfn.XLOOKUP($E37,'Competitive Activity 1'!$B$18:$B$24,'Competitive Activity 1'!N$18:N$24,"N/A",0,1)</f>
        <v>N/A</v>
      </c>
      <c r="HV37" s="110" t="str">
        <f>_xlfn.XLOOKUP($E37,'Competitive Activity 1'!$B$18:$B$24,'Competitive Activity 1'!O$18:O$24,"N/A",0,1)</f>
        <v>N/A</v>
      </c>
      <c r="HW37" s="110" t="str">
        <f>_xlfn.XLOOKUP($E37,'Competitive Activity 1'!$B$18:$B$24,'Competitive Activity 1'!P$18:P$24,"N/A",0,1)</f>
        <v>N/A</v>
      </c>
      <c r="HX37" s="110" t="str">
        <f>_xlfn.XLOOKUP($E37,'Competitive Activity 1'!$B$18:$B$24,'Competitive Activity 1'!Q$18:Q$24,"N/A",0,1)</f>
        <v>N/A</v>
      </c>
      <c r="HY37" s="110" t="str">
        <f>_xlfn.XLOOKUP($E37,'Competitive Activity 1'!$B$18:$B$24,'Competitive Activity 1'!R$18:R$24,"N/A",0,1)</f>
        <v>N/A</v>
      </c>
      <c r="HZ37" s="110" t="str">
        <f>_xlfn.XLOOKUP($E37,'Competitive Activity 1'!$B$18:$B$24,'Competitive Activity 1'!S$18:S$24,"N/A",0,1)</f>
        <v>N/A</v>
      </c>
      <c r="IA37" s="110" t="str">
        <f>_xlfn.XLOOKUP($E37,'Competitive Activity 1'!$B$18:$B$24,'Competitive Activity 1'!T$18:T$24,"N/A",0,1)</f>
        <v>N/A</v>
      </c>
      <c r="IB37" s="110" t="str">
        <f>_xlfn.XLOOKUP($E37,'Competitive Activity 1'!$B$18:$B$24,'Competitive Activity 1'!U$18:U$24,"N/A",0,1)</f>
        <v>N/A</v>
      </c>
      <c r="IC37" s="110" t="str">
        <f>_xlfn.XLOOKUP($E37,'Competitive Activity 1'!$B$28:$B$34,'Competitive Activity 1'!C$28:C$34,"N/A",0,1)</f>
        <v>N/A</v>
      </c>
      <c r="ID37" s="110" t="str">
        <f>_xlfn.XLOOKUP($E37,'Competitive Activity 1'!$B$28:$B$34,'Competitive Activity 1'!D$28:D$34,"N/A",0,1)</f>
        <v>N/A</v>
      </c>
      <c r="IE37" s="110" t="str">
        <f>_xlfn.XLOOKUP($E37,'Competitive Activity 1'!$B$28:$B$34,'Competitive Activity 1'!E$28:E$34,"N/A",0,1)</f>
        <v>N/A</v>
      </c>
      <c r="IF37" s="110" t="str">
        <f>_xlfn.XLOOKUP($E37,'Competitive Activity 1'!$B$28:$B$34,'Competitive Activity 1'!F$28:F$34,"N/A",0,1)</f>
        <v>N/A</v>
      </c>
      <c r="IG37" s="110" t="str">
        <f>_xlfn.XLOOKUP($E37,'Competitive Activity 1'!$B$28:$B$34,'Competitive Activity 1'!G$28:G$34,"N/A",0,1)</f>
        <v>N/A</v>
      </c>
      <c r="IH37" s="110" t="str">
        <f>_xlfn.XLOOKUP($E37,'Competitive Activity 1'!$B$28:$B$34,'Competitive Activity 1'!H$28:H$34,"N/A",0,1)</f>
        <v>N/A</v>
      </c>
      <c r="II37" s="110" t="str">
        <f>_xlfn.XLOOKUP($E37,'Competitive Activity 1'!$B$28:$B$34,'Competitive Activity 1'!I$28:I$34,"N/A",0,1)</f>
        <v>N/A</v>
      </c>
      <c r="IJ37" s="110" t="str">
        <f>_xlfn.XLOOKUP($E37,'Competitive Activity 1'!$B$28:$B$34,'Competitive Activity 1'!J$28:J$34,"N/A",0,1)</f>
        <v>N/A</v>
      </c>
      <c r="IK37" s="110" t="str">
        <f>_xlfn.XLOOKUP($E37,'Competitive Activity 1'!$B$28:$B$34,'Competitive Activity 1'!K$28:K$34,"N/A",0,1)</f>
        <v>N/A</v>
      </c>
      <c r="IL37" s="110" t="str">
        <f>_xlfn.XLOOKUP($E37,'Competitive Activity 1'!$B$28:$B$34,'Competitive Activity 1'!M$28:M$34,"N/A",0,1)</f>
        <v>N/A</v>
      </c>
      <c r="IM37" s="110" t="str">
        <f>_xlfn.XLOOKUP($E37,'Competitive Activity 1'!$B$28:$B$34,'Competitive Activity 1'!N$28:N$34,"N/A",0,1)</f>
        <v>N/A</v>
      </c>
      <c r="IN37" s="110" t="str">
        <f>_xlfn.XLOOKUP($E37,'Competitive Activity 1'!$B$28:$B$34,'Competitive Activity 1'!P$28:P$34,"N/A",0,1)</f>
        <v>N/A</v>
      </c>
      <c r="IO37" s="110" t="str">
        <f>_xlfn.XLOOKUP($E37,'Competitive Activity 2'!$B$20:$B$26,'Competitive Activity 2'!A$20:A$26,"No",0)</f>
        <v>No</v>
      </c>
      <c r="IP37" s="110" t="str">
        <f>_xlfn.XLOOKUP($E37,'Competitive Activity 2'!$B$20:$B$26,'Competitive Activity 2'!L$20:L$26,"N/A",0)</f>
        <v>N/A</v>
      </c>
      <c r="IQ37" s="110" t="str">
        <f>_xlfn.XLOOKUP($E37,'Competitive Activity 2'!$B$20:$B$26,'Competitive Activity 2'!M$20:M$26,"N/A",0)</f>
        <v>N/A</v>
      </c>
      <c r="IR37" s="110" t="str">
        <f>_xlfn.XLOOKUP($E37,'Competitive Activity 2'!$B$20:$B$26,'Competitive Activity 2'!N$20:N$26,"N/A",0)</f>
        <v>N/A</v>
      </c>
      <c r="IS37" s="110" t="str">
        <f>_xlfn.XLOOKUP($E37,'Competitive Activity 2'!$B$20:$B$26,'Competitive Activity 2'!O$20:O$26,"N/A",0)</f>
        <v>N/A</v>
      </c>
      <c r="IT37" s="110" t="str">
        <f>_xlfn.XLOOKUP($E37,'Competitive Activity 2'!$B$20:$B$26,'Competitive Activity 2'!P$20:P$26,"N/A",0)</f>
        <v>N/A</v>
      </c>
      <c r="IU37" s="110" t="str">
        <f>_xlfn.XLOOKUP($E37,'Competitive Activity 2'!$B$20:$B$26,'Competitive Activity 2'!Q$20:Q$26,"N/A",0)</f>
        <v>N/A</v>
      </c>
      <c r="IV37" s="110" t="str">
        <f>_xlfn.XLOOKUP($E37,'Competitive Activity 2'!$B$20:$B$26,'Competitive Activity 2'!R$20:R$26,"N/A",0)</f>
        <v>N/A</v>
      </c>
      <c r="IW37" s="110" t="str">
        <f>_xlfn.XLOOKUP($E37,'Competitive Activity 2'!$B$20:$B$26,'Competitive Activity 2'!S$20:S$26,"N/A",0)</f>
        <v>N/A</v>
      </c>
      <c r="IX37" s="110" t="str">
        <f>_xlfn.XLOOKUP($E37,'Competitive Activity 2'!$B$20:$B$26,'Competitive Activity 2'!T$20:T$26,"N/A",0)</f>
        <v>N/A</v>
      </c>
      <c r="IY37" s="110" t="str">
        <f>_xlfn.XLOOKUP($E37,'Competitive Activity 2'!$B$20:$B$26,'Competitive Activity 2'!U$20:U$26,"N/A",0)</f>
        <v>N/A</v>
      </c>
      <c r="IZ37" s="110" t="str">
        <f>_xlfn.XLOOKUP($E37,'Competitive Activity 2'!$B$30:$B$36,'Competitive Activity 2'!D$30:D$36,"N/A",0)</f>
        <v>N/A</v>
      </c>
      <c r="JA37" s="110" t="str">
        <f>_xlfn.XLOOKUP($E37,'Competitive Activity 2'!$B$30:$B$36,'Competitive Activity 2'!E$30:E$36,"N/A",0)</f>
        <v>N/A</v>
      </c>
      <c r="JB37" s="110" t="str">
        <f>_xlfn.XLOOKUP($E37,'Competitive Activity 2'!$B$30:$B$36,'Competitive Activity 2'!F$30:F$36,"N/A",0)</f>
        <v>N/A</v>
      </c>
      <c r="JC37" s="110" t="str">
        <f>_xlfn.XLOOKUP($E37,'Competitive Activity 2'!$B$30:$B$36,'Competitive Activity 2'!G$30:G$36,"N/A",0)</f>
        <v>N/A</v>
      </c>
      <c r="JD37" s="110" t="str">
        <f>_xlfn.XLOOKUP($E37,'Competitive Activity 2'!$B$30:$B$36,'Competitive Activity 2'!H$30:H$36,"N/A",0)</f>
        <v>N/A</v>
      </c>
      <c r="JE37" s="110" t="str">
        <f>_xlfn.XLOOKUP($E37,'Competitive Activity 2'!$B$30:$B$36,'Competitive Activity 2'!I$30:I$36,"N/A",0)</f>
        <v>N/A</v>
      </c>
      <c r="JF37" s="110" t="str">
        <f>_xlfn.XLOOKUP($E37,'Competitive Activity 2'!$B$30:$B$36,'Competitive Activity 2'!J$30:J$36,"N/A",0)</f>
        <v>N/A</v>
      </c>
      <c r="JG37" s="110" t="str">
        <f>_xlfn.XLOOKUP($E37,'Competitive Activity 2'!$B$30:$B$36,'Competitive Activity 2'!K$30:K$36,"N/A",0)</f>
        <v>N/A</v>
      </c>
      <c r="JH37" s="110" t="str">
        <f>_xlfn.XLOOKUP($E37,'Competitive Activity 2'!$B$30:$B$36,'Competitive Activity 2'!L$30:L$36,"N/A",0)</f>
        <v>N/A</v>
      </c>
      <c r="JI37" s="110" t="str">
        <f>_xlfn.XLOOKUP($E37,'Competitive Activity 2'!$B$30:$B$36,'Competitive Activity 2'!M$30:M$36,"N/A",0)</f>
        <v>N/A</v>
      </c>
      <c r="JJ37" s="110" t="str">
        <f>_xlfn.XLOOKUP($E37,'Competitive Activity 2'!$B$30:$B$36,'Competitive Activity 2'!N$30:N$36,"N/A",0)</f>
        <v>N/A</v>
      </c>
      <c r="JK37" s="110" t="str">
        <f>_xlfn.XLOOKUP($E37,'Competitive Activity 2'!$B$40:$B$46,'Competitive Activity 2'!D$40:D$46,"N/A",0)</f>
        <v>N/A</v>
      </c>
      <c r="JL37" s="110" t="str">
        <f>_xlfn.XLOOKUP($E37,'Competitive Activity 2'!$B$40:$B$46,'Competitive Activity 2'!E$40:E$46,"N/A",0)</f>
        <v>N/A</v>
      </c>
      <c r="JM37" s="110" t="str">
        <f>_xlfn.XLOOKUP($E37,'Competitive Activity 2'!$B$40:$B$46,'Competitive Activity 2'!F$40:F$46,"N/A",0)</f>
        <v>N/A</v>
      </c>
      <c r="JN37" s="110" t="str">
        <f>_xlfn.XLOOKUP($E37,'Competitive Activity 2'!$B$40:$B$46,'Competitive Activity 2'!G$40:G$46,"N/A",0)</f>
        <v>N/A</v>
      </c>
      <c r="JO37" s="110" t="str">
        <f>_xlfn.XLOOKUP($E37,'Competitive Activity 2'!$B$40:$B$46,'Competitive Activity 2'!H$40:H$46,"N/A",0)</f>
        <v>N/A</v>
      </c>
      <c r="JP37" s="110" t="str">
        <f>_xlfn.XLOOKUP($E37,'Competitive Activity 2'!$B$40:$B$46,'Competitive Activity 2'!I$40:I$46,"N/A",0)</f>
        <v>N/A</v>
      </c>
      <c r="JQ37" s="110" t="str">
        <f>_xlfn.XLOOKUP($E37,'Competitive Activity 2'!$B$40:$B$46,'Competitive Activity 2'!J$40:J$46,"N/A",0)</f>
        <v>N/A</v>
      </c>
      <c r="JR37" s="110" t="str">
        <f>_xlfn.XLOOKUP($E37,'Competitive Activity 2'!$B$40:$B$46,'Competitive Activity 2'!K$40:K$46,"N/A",0)</f>
        <v>N/A</v>
      </c>
      <c r="JS37" s="110" t="str">
        <f>_xlfn.XLOOKUP($E37,'Competitive Activity 2'!$B$40:$B$46,'Competitive Activity 2'!M$40:M$46,"N/A",0)</f>
        <v>N/A</v>
      </c>
    </row>
    <row r="38" spans="1:279" s="117" customFormat="1" ht="50.15" customHeight="1" x14ac:dyDescent="0.35">
      <c r="A38" s="110" t="str">
        <f>'1-Cover Sheet'!$C$9</f>
        <v>Select One</v>
      </c>
      <c r="B38" s="110" t="str">
        <f>'1-Cover Sheet'!$F$9</f>
        <v>N/A</v>
      </c>
      <c r="C38" s="110">
        <f>'Summary Sheet'!$D$8</f>
        <v>0</v>
      </c>
      <c r="D38" s="110">
        <f>'Summary Sheet'!$D$10</f>
        <v>0</v>
      </c>
      <c r="E38" s="56">
        <f>'Drop Down Box'!B140</f>
        <v>0</v>
      </c>
      <c r="F38" s="56">
        <f>'Drop Down Box'!C140</f>
        <v>0</v>
      </c>
      <c r="G38" s="56" t="str">
        <f>'Drop Down Box'!D140</f>
        <v>Select One</v>
      </c>
      <c r="H38" s="56" t="str">
        <f>_xlfn.XLOOKUP(E38,'Drop Down Box'!$B$104:$B$187,'Drop Down Box'!$A$104:$A$187,"Unknown",0)</f>
        <v>Activity 1</v>
      </c>
      <c r="I38" s="122" t="str">
        <f>_xlfn.XLOOKUP($E38,'Activity 6'!$B$46:$B$52,'Activity 6'!$L$46:$L$52,"N/A",0)</f>
        <v>N/A</v>
      </c>
      <c r="J38" s="123" t="str">
        <f>_xlfn.XLOOKUP($E38,'Activity 6'!$B$46:$B$52,'Activity 6'!N$46:N$52,"N/A",0)</f>
        <v>N/A</v>
      </c>
      <c r="K38" s="122" t="str">
        <f>_xlfn.XLOOKUP($E38,'Activity 6'!$B$21:$B$27,'Activity 6'!H$21:H$27,"N/A",0)</f>
        <v>N/A</v>
      </c>
      <c r="L38" s="123" t="str">
        <f>_xlfn.XLOOKUP($E38,'Activity 6'!$B$21:$B$27,'Activity 6'!I$21:I$27,"N/A",0)</f>
        <v>N/A</v>
      </c>
      <c r="M38" s="125" t="str">
        <f>_xlfn.XLOOKUP($E38,'Activity 6'!$B$21:$B$27,'Activity 6'!J$21:J$27,"N/A",0)</f>
        <v>N/A</v>
      </c>
      <c r="N38" s="110" t="str">
        <f>_xlfn.XLOOKUP($E38,'Activity 1'!$B$17:$B$23,'Activity 1'!$A$17:$A$23,"No",0,1)</f>
        <v>No</v>
      </c>
      <c r="O38" s="110" t="str">
        <f>_xlfn.XLOOKUP($E38,'Activity 1'!$B$17:$B$23,'Activity 1'!$H$17:$H$23,"N/A",0,1)</f>
        <v>N/A</v>
      </c>
      <c r="P38" s="110" t="str">
        <f>_xlfn.XLOOKUP($E38,'Activity 1'!$B$17:$B$23,'Activity 1'!I$17:I$23,"N/A",0,1)</f>
        <v>N/A</v>
      </c>
      <c r="Q38" s="115" t="str">
        <f>_xlfn.XLOOKUP($E38,'Activity 1'!$B$17:$B$23,'Activity 1'!J$17:J$23,"N/A",0,1)</f>
        <v>N/A</v>
      </c>
      <c r="R38" s="115" t="str">
        <f>_xlfn.XLOOKUP($E38,'Activity 1'!$B$17:$B$23,'Activity 1'!K$17:K$23,"N/A",0,1)</f>
        <v>N/A</v>
      </c>
      <c r="S38" s="115" t="str">
        <f>_xlfn.XLOOKUP($E38,'Activity 1'!$B$17:$B$23,'Activity 1'!L$17:L$23,"N/A",0,1)</f>
        <v>N/A</v>
      </c>
      <c r="T38" s="115" t="str">
        <f>_xlfn.XLOOKUP($E38,'Activity 1'!$B$17:$B$23,'Activity 1'!M$17:M$23,"N/A",0,1)</f>
        <v>N/A</v>
      </c>
      <c r="U38" s="115" t="str">
        <f>_xlfn.XLOOKUP($E38,'Activity 1'!$B$17:$B$23,'Activity 1'!N$17:N$23,"N/A",0,1)</f>
        <v>N/A</v>
      </c>
      <c r="V38" s="115">
        <f t="shared" si="1"/>
        <v>0</v>
      </c>
      <c r="W38" s="110" t="str">
        <f>_xlfn.XLOOKUP($E38,'Activity 1'!$B$17:$B$23,'Activity 1'!O$17:O$23,"N/A",0,1)</f>
        <v>N/A</v>
      </c>
      <c r="X38" s="110" t="str">
        <f>_xlfn.XLOOKUP($E38,'Activity 1'!$B$17:$B$23,'Activity 1'!P$17:P$23,"N/A",0,1)</f>
        <v>N/A</v>
      </c>
      <c r="Y38" s="110" t="str">
        <f>_xlfn.XLOOKUP($E38,'Activity 1'!$B$17:$B$23,'Activity 1'!Q$17:Q$23,"N/A",0,1)</f>
        <v>N/A</v>
      </c>
      <c r="Z38" s="110" t="str">
        <f>_xlfn.XLOOKUP($E38,'Activity 1'!$B$17:$B$23,'Activity 1'!R$17:R$23,"N/A",0,1)</f>
        <v>N/A</v>
      </c>
      <c r="AA38" s="110" t="str">
        <f>_xlfn.XLOOKUP($E38,'Activity 1'!$B$17:$B$23,'Activity 1'!S$17:S$23,"N/A",0,1)</f>
        <v>N/A</v>
      </c>
      <c r="AB38" s="110" t="str">
        <f>_xlfn.XLOOKUP($E38,'Activity 1'!$B$17:$B$23,'Activity 1'!T$17:T$23,"N/A",0,1)</f>
        <v>N/A</v>
      </c>
      <c r="AC38" s="110" t="str">
        <f>_xlfn.XLOOKUP($E38,'Activity 1'!$B$17:$B$23,'Activity 1'!U$17:U$23,"N/A",0,1)</f>
        <v>N/A</v>
      </c>
      <c r="AD38" s="110" t="str">
        <f>_xlfn.XLOOKUP($E38,'Activity 1'!$B$17:$B$23,'Activity 1'!V$17:V$23,"N/A",0,1)</f>
        <v>N/A</v>
      </c>
      <c r="AE38" s="110" t="str">
        <f>_xlfn.XLOOKUP($E38,'Activity 1'!$B$27:$B$33,'Activity 1'!C$27:C$33,"N/A",0,1)</f>
        <v>N/A</v>
      </c>
      <c r="AF38" s="110" t="str">
        <f>_xlfn.XLOOKUP($E38,'Activity 1'!$B$27:$B$33,'Activity 1'!D$27:D$33,"N/A",0,1)</f>
        <v>N/A</v>
      </c>
      <c r="AG38" s="110" t="str">
        <f>_xlfn.XLOOKUP($E38,'Activity 1'!$B$27:$B$33,'Activity 1'!E$27:E$33,"N/A",0,1)</f>
        <v>N/A</v>
      </c>
      <c r="AH38" s="110" t="str">
        <f>_xlfn.XLOOKUP($E38,'Activity 1'!$B$27:$B$33,'Activity 1'!F$27:F$33,"N/A",0,1)</f>
        <v>N/A</v>
      </c>
      <c r="AI38" s="110" t="str">
        <f>_xlfn.XLOOKUP($E38,'Activity 1'!$B$27:$B$33,'Activity 1'!G$27:G$33,"N/A",0,1)</f>
        <v>N/A</v>
      </c>
      <c r="AJ38" s="110" t="str">
        <f>_xlfn.XLOOKUP($E38,'Activity 1'!$B$27:$B$33,'Activity 1'!H$27:H$33,"N/A",0,1)</f>
        <v>N/A</v>
      </c>
      <c r="AK38" s="110" t="str">
        <f>_xlfn.XLOOKUP($E38,'Activity 1'!$B$27:$B$33,'Activity 1'!I$27:I$33,"N/A",0,1)</f>
        <v>N/A</v>
      </c>
      <c r="AL38" s="110" t="str">
        <f>_xlfn.XLOOKUP($E38,'Activity 1'!$B$27:$B$33,'Activity 1'!J$27:J$33,"N/A",0,1)</f>
        <v>N/A</v>
      </c>
      <c r="AM38" s="110" t="str">
        <f>_xlfn.XLOOKUP($E38,'Activity 1'!$B$27:$B$33,'Activity 1'!K$27:K$33,"N/A",0,1)</f>
        <v>N/A</v>
      </c>
      <c r="AN38" s="110" t="str">
        <f>_xlfn.XLOOKUP($E38,'Activity 1'!$B$27:$B$33,'Activity 1'!L$27:L$33,"N/A",0,1)</f>
        <v>N/A</v>
      </c>
      <c r="AO38" s="110" t="str">
        <f>_xlfn.XLOOKUP($E38,'Activity 1'!$B$27:$B$33,'Activity 1'!M$27:M$33,"N/A",0,1)</f>
        <v>N/A</v>
      </c>
      <c r="AP38" s="110" t="str">
        <f>_xlfn.XLOOKUP($E38,'Activity 1'!$B$27:$B$33,'Activity 1'!O$27:O$33,"N/A",0,1)</f>
        <v>N/A</v>
      </c>
      <c r="AQ38" s="110" t="str">
        <f>_xlfn.XLOOKUP($E38,'Activity 1'!$B$27:$B$33,'Activity 1'!Q$27:Q$33,"N/A",0,1)</f>
        <v>N/A</v>
      </c>
      <c r="AR38" s="110" t="str">
        <f>_xlfn.XLOOKUP($E38,'Activity 2'!$B$20:$B$26,'Activity 2'!$A$20:$A$26,"No",0,1)</f>
        <v>No</v>
      </c>
      <c r="AS38" s="110" t="str">
        <f>_xlfn.XLOOKUP($E38,'Activity 2'!B$20:B$26,'Activity 2'!H$20:H$26,"N/A",0)</f>
        <v>N/A</v>
      </c>
      <c r="AT38" s="110" t="str">
        <f>_xlfn.XLOOKUP($E38,'Activity 2'!C$20:C$26,'Activity 2'!I$20:I$26,"N/A",0)</f>
        <v>N/A</v>
      </c>
      <c r="AU38" s="110" t="str">
        <f>_xlfn.XLOOKUP($E38,'Activity 2'!D$20:D$26,'Activity 2'!J$20:J$26,"N/A",0)</f>
        <v>N/A</v>
      </c>
      <c r="AV38" s="110" t="str">
        <f>_xlfn.XLOOKUP($E38,'Activity 2'!E$20:E$26,'Activity 2'!K$20:K$26,"N/A",0)</f>
        <v>N/A</v>
      </c>
      <c r="AW38" s="110" t="str">
        <f>_xlfn.XLOOKUP($E38,'Activity 2'!F$20:F$26,'Activity 2'!L$20:L$26,"N/A",0)</f>
        <v>N/A</v>
      </c>
      <c r="AX38" s="110" t="str">
        <f>_xlfn.XLOOKUP($E38,'Activity 2'!G$20:G$26,'Activity 2'!M$20:M$26,"N/A",0)</f>
        <v>N/A</v>
      </c>
      <c r="AY38" s="110" t="str">
        <f>_xlfn.XLOOKUP($E38,'Activity 2'!H$20:H$26,'Activity 2'!N$20:N$26,"N/A",0)</f>
        <v>N/A</v>
      </c>
      <c r="AZ38" s="110" t="str">
        <f>_xlfn.XLOOKUP($E38,'Activity 2'!I$20:I$26,'Activity 2'!O$20:O$26,"N/A",0)</f>
        <v>N/A</v>
      </c>
      <c r="BA38" s="110" t="str">
        <f>_xlfn.XLOOKUP($E38,'Activity 2'!J$20:J$26,'Activity 2'!P$20:P$26,"N/A",0)</f>
        <v>N/A</v>
      </c>
      <c r="BB38" s="110" t="str">
        <f>_xlfn.XLOOKUP($E38,'Activity 2'!K$20:K$26,'Activity 2'!Q$20:Q$26,"N/A",0)</f>
        <v>N/A</v>
      </c>
      <c r="BC38" s="110" t="str">
        <f>_xlfn.XLOOKUP($E38,'Activity 2'!L$20:L$26,'Activity 2'!R$20:R$26,"N/A",0)</f>
        <v>N/A</v>
      </c>
      <c r="BD38" s="110" t="str">
        <f>_xlfn.XLOOKUP($E38,'Activity 2'!M$20:M$26,'Activity 2'!S$20:S$26,"N/A",0)</f>
        <v>N/A</v>
      </c>
      <c r="BE38" s="110" t="str">
        <f>_xlfn.XLOOKUP($E38,'Activity 2'!N$20:N$26,'Activity 2'!T$20:T$26,"N/A",0)</f>
        <v>N/A</v>
      </c>
      <c r="BF38" s="110" t="str">
        <f>_xlfn.XLOOKUP($E38,'Activity 2'!O$20:O$26,'Activity 2'!U$20:U$26,"N/A",0)</f>
        <v>N/A</v>
      </c>
      <c r="BG38" s="110" t="str">
        <f>_xlfn.XLOOKUP($E38,'Activity 2'!P$20:P$26,'Activity 2'!V$20:V$26,"N/A",0)</f>
        <v>N/A</v>
      </c>
      <c r="BH38" s="110" t="str">
        <f>_xlfn.XLOOKUP($E38,'Activity 2'!$B$30:$B$36,'Activity 2'!C$30:C$36,"N/A",0,1)</f>
        <v>N/A</v>
      </c>
      <c r="BI38" s="42" t="str">
        <f>_xlfn.XLOOKUP($E38,'Activity 2'!$B$30:$B$36,'Activity 2'!D$30:D$36,"N/A",0,1)</f>
        <v>N/A</v>
      </c>
      <c r="BJ38" s="110" t="str">
        <f>_xlfn.XLOOKUP($E38,'Activity 2'!$B$30:$B$36,'Activity 2'!E$30:E$36,"N/A",0,1)</f>
        <v>N/A</v>
      </c>
      <c r="BK38" s="110" t="str">
        <f>_xlfn.XLOOKUP($E38,'Activity 2'!$B$30:$B$36,'Activity 2'!F$30:F$36,"N/A",0,1)</f>
        <v>N/A</v>
      </c>
      <c r="BL38" s="110" t="str">
        <f>_xlfn.XLOOKUP($E38,'Activity 2'!$B$30:$B$36,'Activity 2'!G$30:G$36,"N/A",0,1)</f>
        <v>N/A</v>
      </c>
      <c r="BM38" s="110" t="str">
        <f>_xlfn.XLOOKUP($E38,'Activity 2'!$B$30:$B$36,'Activity 2'!H$30:H$36,"N/A",0,1)</f>
        <v>N/A</v>
      </c>
      <c r="BN38" s="110" t="str">
        <f>_xlfn.XLOOKUP($E38,'Activity 2'!$B$30:$B$36,'Activity 2'!I$30:I$36,"N/A",0,1)</f>
        <v>N/A</v>
      </c>
      <c r="BO38" s="110" t="str">
        <f>_xlfn.XLOOKUP($E38,'Activity 2'!$B$30:$B$36,'Activity 2'!J$30:J$36,"N/A",0,1)</f>
        <v>N/A</v>
      </c>
      <c r="BP38" s="110" t="str">
        <f>_xlfn.XLOOKUP($E38,'Activity 2'!$B$30:$B$36,'Activity 2'!K$30:K$36,"N/A",0,1)</f>
        <v>N/A</v>
      </c>
      <c r="BQ38" s="110" t="str">
        <f>_xlfn.XLOOKUP($E38,'Activity 2'!$B$30:$B$36,'Activity 2'!L$30:L$36,"N/A",0,1)</f>
        <v>N/A</v>
      </c>
      <c r="BR38" s="110" t="str">
        <f>_xlfn.XLOOKUP($E38,'Activity 2'!$B$30:$B$36,'Activity 2'!M$30:M$36,"N/A",0,1)</f>
        <v>N/A</v>
      </c>
      <c r="BS38" s="110" t="str">
        <f>_xlfn.XLOOKUP($E38,'Activity 2'!$B$30:$B$36,'Activity 2'!O$30:O$36,"N/A",0,1)</f>
        <v>N/A</v>
      </c>
      <c r="BT38" s="110" t="str">
        <f>_xlfn.XLOOKUP($E38,'Activity 2'!$B$30:$B$36,'Activity 2'!Q$30:Q$36,"N/A",0,1)</f>
        <v>N/A</v>
      </c>
      <c r="BU38" s="118"/>
      <c r="BV38" s="277" t="str">
        <f>_xlfn.XLOOKUP($E38,'Activity 3'!$B$20:$B$26,'Activity 3'!K$20:K$26,"N/A",0,1)</f>
        <v>N/A</v>
      </c>
      <c r="BW38" s="277" t="str">
        <f>_xlfn.XLOOKUP($E38,'Activity 3'!$B$20:$B$26,'Activity 3'!L$20:L$26,"N/A",0,1)</f>
        <v>N/A</v>
      </c>
      <c r="BX38" s="277" t="str">
        <f>_xlfn.XLOOKUP($E38,'Activity 3'!$B$20:$B$26,'Activity 3'!M$20:M$26,"N/A",0,1)</f>
        <v>N/A</v>
      </c>
      <c r="BY38" s="277" t="str">
        <f>_xlfn.XLOOKUP($E38,'Activity 3'!$B$20:$B$26,'Activity 3'!N$20:N$26,"N/A",0,1)</f>
        <v>N/A</v>
      </c>
      <c r="BZ38" s="277" t="str">
        <f>_xlfn.XLOOKUP($E38,'Activity 3'!$B$20:$B$26,'Activity 3'!O$20:O$26,"N/A",0,1)</f>
        <v>N/A</v>
      </c>
      <c r="CA38" s="277" t="str">
        <f>_xlfn.XLOOKUP($E38,'Activity 3'!$B$20:$B$26,'Activity 3'!R$20:R$26,"N/A",0,1)</f>
        <v>N/A</v>
      </c>
      <c r="CB38" s="110" t="str">
        <f>_xlfn.XLOOKUP($E38,'Activity 4'!$B$20:$B$26,'Activity 4'!$A$20:$A$26,"No",0,1)</f>
        <v>No</v>
      </c>
      <c r="CC38" s="110" t="str">
        <f>_xlfn.XLOOKUP($E38,'Activity 4'!$B$20:$B$26,'Activity 4'!L$20:L$26,"N/A",0,1)</f>
        <v>N/A</v>
      </c>
      <c r="CD38" s="110" t="str">
        <f>_xlfn.XLOOKUP($E38,'Activity 4'!$B$20:$B$26,'Activity 4'!I$20:I$26,"N/A",0,1)</f>
        <v>N/A</v>
      </c>
      <c r="CE38" s="110" t="str">
        <f>_xlfn.XLOOKUP($E38,'Activity 4'!$B$20:$B$26,'Activity 4'!M$20:M$26,"N/A",0,1)</f>
        <v>N/A</v>
      </c>
      <c r="CF38" s="110" t="str">
        <f>_xlfn.XLOOKUP($E38,'Activity 5'!$B$16:$B$22,'Activity 5'!$A$16:$A$22,"No",0,1)</f>
        <v>No</v>
      </c>
      <c r="CG38" s="110" t="str">
        <f>_xlfn.XLOOKUP($E38,'Activity 5'!$B$16:$B$22,'Activity 5'!J$16:J$22,"N/A",0,1)</f>
        <v>N/A</v>
      </c>
      <c r="CH38" s="110" t="str">
        <f>_xlfn.XLOOKUP($E38,'Activity 5'!$B$16:$B$22,'Activity 5'!K$16:K$22,"N/A",0,1)</f>
        <v>N/A</v>
      </c>
      <c r="CI38" s="110" t="str">
        <f>_xlfn.XLOOKUP($E38,'Activity 5'!$B$16:$B$22,'Activity 5'!N$16:N$22,"N/A",0,1)</f>
        <v>N/A</v>
      </c>
      <c r="CJ38" s="110" t="str">
        <f>_xlfn.XLOOKUP($E38,'Activity 5'!$B$16:$B$22,'Activity 5'!O$16:O$22,"N/A",0,1)</f>
        <v>N/A</v>
      </c>
      <c r="CK38" s="110" t="str">
        <f>_xlfn.XLOOKUP($E38,'Activity 5'!$B$16:$B$22,'Activity 5'!P$16:P$22,"N/A",0,1)</f>
        <v>N/A</v>
      </c>
      <c r="CL38" s="110" t="str">
        <f>_xlfn.XLOOKUP($E38,'Activity 5'!$B$16:$B$22,'Activity 5'!Q$16:Q$22,"N/A",0,1)</f>
        <v>N/A</v>
      </c>
      <c r="CM38" s="110" t="str">
        <f>_xlfn.XLOOKUP($E38,'Activity 5'!$B$16:$B$22,'Activity 5'!R$16:R$22,"N/A",0,1)</f>
        <v>N/A</v>
      </c>
      <c r="CN38" s="110" t="str">
        <f>_xlfn.XLOOKUP($E38,'Activity 6'!$B$21:$B$27,'Activity 6'!A$21:A$27,"No",0,1)</f>
        <v>No</v>
      </c>
      <c r="CO38" s="110" t="str">
        <f>_xlfn.XLOOKUP($E38,'Activity 6'!$B$21:$B$27,'Activity 6'!K$21:K$27,"N/A",0,1)</f>
        <v>N/A</v>
      </c>
      <c r="CP38" s="110" t="str">
        <f>_xlfn.XLOOKUP($E38,'Activity 6'!$B$21:$B$27,'Activity 6'!L$21:L$27,"N/A",0,1)</f>
        <v>N/A</v>
      </c>
      <c r="CQ38" s="110" t="str">
        <f>_xlfn.XLOOKUP($E38,'Activity 6'!$B$21:$B$27,'Activity 6'!M$21:M$27,"N/A",0,1)</f>
        <v>N/A</v>
      </c>
      <c r="CR38" s="110" t="str">
        <f>_xlfn.XLOOKUP($E38,'Activity 6'!$B$21:$B$27,'Activity 6'!N$21:N$27,"N/A",0,1)</f>
        <v>N/A</v>
      </c>
      <c r="CS38" s="110" t="str">
        <f>_xlfn.XLOOKUP($E38,'Activity 6'!$B$21:$B$27,'Activity 6'!O$21:O$27,"N/A",0,1)</f>
        <v>N/A</v>
      </c>
      <c r="CT38" s="110" t="str">
        <f>_xlfn.XLOOKUP($E38,'Activity 6'!$B$21:$B$27,'Activity 6'!P$21:P$27,"N/A",0,1)</f>
        <v>N/A</v>
      </c>
      <c r="CU38" s="110" t="str">
        <f>_xlfn.XLOOKUP($E38,'Activity 6'!$B$21:$B$27,'Activity 6'!Q$21:Q$27,"N/A",0,1)</f>
        <v>N/A</v>
      </c>
      <c r="CV38" s="110" t="str">
        <f>_xlfn.XLOOKUP($E38,'Activity 6'!$B$21:$B$27,'Activity 6'!R$21:R$27,"N/A",0,1)</f>
        <v>N/A</v>
      </c>
      <c r="CW38" s="110" t="str">
        <f>_xlfn.XLOOKUP($E38,'Activity 6'!$B$21:$B$27,'Activity 6'!S$21:S$27,"N/A",0,1)</f>
        <v>N/A</v>
      </c>
      <c r="CX38" s="110" t="str">
        <f>_xlfn.XLOOKUP($E38,'Activity 6'!$B$21:$B$27,'Activity 6'!T$21:T$27,"N/A",0,1)</f>
        <v>N/A</v>
      </c>
      <c r="CY38" s="110" t="str">
        <f>_xlfn.XLOOKUP($E38,'Activity 6'!$B$21:$B$27,'Activity 6'!U$21:U$27,"N/A",0,1)</f>
        <v>N/A</v>
      </c>
      <c r="CZ38" s="110" t="str">
        <f>_xlfn.XLOOKUP($E38,'Activity 6'!$B$36:$B$42,'Activity 6'!C$36:C$42,"N/A",0,1)</f>
        <v>N/A</v>
      </c>
      <c r="DA38" s="110" t="str">
        <f>_xlfn.XLOOKUP($E38,'Activity 6'!$B$36:$B$42,'Activity 6'!D$36:D$42,"N/A",0,1)</f>
        <v>N/A</v>
      </c>
      <c r="DB38" s="110" t="str">
        <f>_xlfn.XLOOKUP($E38,'Activity 6'!$B$36:$B$42,'Activity 6'!E$36:E$42,"N/A",0,1)</f>
        <v>N/A</v>
      </c>
      <c r="DC38" s="110" t="str">
        <f>_xlfn.XLOOKUP($E38,'Activity 6'!$B$36:$B$42,'Activity 6'!F$36:F$42,"N/A",0,1)</f>
        <v>N/A</v>
      </c>
      <c r="DD38" s="110" t="str">
        <f>_xlfn.XLOOKUP($E38,'Activity 6'!$B$36:$B$42,'Activity 6'!G$36:G$42,"N/A",0,1)</f>
        <v>N/A</v>
      </c>
      <c r="DE38" s="110" t="str">
        <f>_xlfn.XLOOKUP($E38,'Activity 6'!$B$36:$B$42,'Activity 6'!H$36:H$42,"N/A",0,1)</f>
        <v>N/A</v>
      </c>
      <c r="DF38" s="110" t="str">
        <f>_xlfn.XLOOKUP($E38,'Activity 6'!$B$36:$B$42,'Activity 6'!I$36:I$42,"N/A",0,1)</f>
        <v>N/A</v>
      </c>
      <c r="DG38" s="110" t="str">
        <f>_xlfn.XLOOKUP($E38,'Activity 6'!$B$36:$B$42,'Activity 6'!J$36:J$42,"N/A",0,1)</f>
        <v>N/A</v>
      </c>
      <c r="DH38" s="110" t="str">
        <f>_xlfn.XLOOKUP($E38,'Activity 6'!$B$36:$B$42,'Activity 6'!K$36:K$42,"N/A",0,1)</f>
        <v>N/A</v>
      </c>
      <c r="DI38" s="110" t="str">
        <f>_xlfn.XLOOKUP($E38,'Activity 6'!$B$36:$B$42,'Activity 6'!L$36:L$42,"N/A",0,1)</f>
        <v>N/A</v>
      </c>
      <c r="DJ38" s="110" t="str">
        <f>_xlfn.XLOOKUP($E38,'Activity 6'!$B$36:$B$42,'Activity 6'!M$36:M$42,"N/A",0,1)</f>
        <v>N/A</v>
      </c>
      <c r="DK38" s="110" t="str">
        <f>_xlfn.XLOOKUP($E38,'Activity 6'!$B$36:$B$42,'Activity 6'!N$36:N$42,"N/A",0,1)</f>
        <v>N/A</v>
      </c>
      <c r="DL38" s="110" t="str">
        <f>_xlfn.XLOOKUP($E38,'Activity 6'!$B$46:$B$52,'Activity 6'!C$46:C$52,"N/A",0,1)</f>
        <v>N/A</v>
      </c>
      <c r="DM38" s="110" t="str">
        <f>_xlfn.XLOOKUP($E38,'Activity 6'!$B$46:$B$52,'Activity 6'!D$46:D$52,"N/A",0,1)</f>
        <v>N/A</v>
      </c>
      <c r="DN38" s="110" t="str">
        <f>_xlfn.XLOOKUP($E38,'Activity 6'!$B$46:$B$52,'Activity 6'!E$46:E$52,"N/A",0,1)</f>
        <v>N/A</v>
      </c>
      <c r="DO38" s="110" t="str">
        <f>_xlfn.XLOOKUP($E38,'Activity 6'!$B$46:$B$52,'Activity 6'!F$46:F$52,"N/A",0,1)</f>
        <v>N/A</v>
      </c>
      <c r="DP38" s="110" t="str">
        <f>_xlfn.XLOOKUP($E38,'Activity 6'!$B$46:$B$52,'Activity 6'!G$46:G$52,"N/A",0,1)</f>
        <v>N/A</v>
      </c>
      <c r="DQ38" s="110" t="str">
        <f>_xlfn.XLOOKUP($E38,'Activity 6'!$B$46:$B$52,'Activity 6'!H$46:H$52,"N/A",0,1)</f>
        <v>N/A</v>
      </c>
      <c r="DR38" s="110" t="str">
        <f>_xlfn.XLOOKUP($E38,'Activity 6'!$B$46:$B$52,'Activity 6'!I$46:I$52,"N/A",0,1)</f>
        <v>N/A</v>
      </c>
      <c r="DS38" s="110" t="str">
        <f>_xlfn.XLOOKUP($E38,'Activity 6'!$B$46:$B$52,'Activity 6'!J$46:J$52,"N/A",0,1)</f>
        <v>N/A</v>
      </c>
      <c r="DT38" s="110" t="str">
        <f>_xlfn.XLOOKUP($E38,'Activity 6'!$B$46:$B$52,'Activity 6'!K$46:K$52,"N/A",0,1)</f>
        <v>N/A</v>
      </c>
      <c r="DU38" s="110" t="str">
        <f>_xlfn.XLOOKUP($E38,'Activity 6'!$B$46:$B$52,'Activity 6'!M$46:M$52,"N/A",0,1)</f>
        <v>N/A</v>
      </c>
      <c r="DV38" s="110" t="str">
        <f>_xlfn.XLOOKUP($E38,'Activity 7'!$B$20:$B$26,'Activity 7'!$A$20:$A$26,"No",0,1)</f>
        <v>No</v>
      </c>
      <c r="DW38" s="110" t="str">
        <f>_xlfn.XLOOKUP($E38,'Activity 7'!$B$20:$B$26,'Activity 7'!M$20:M$26,"N/A",0,1)</f>
        <v>N/A</v>
      </c>
      <c r="DX38" s="110" t="str">
        <f>_xlfn.XLOOKUP($E38,'Activity 7'!$B$20:$B$26,'Activity 7'!K$20:K$26,"N/A",0,1)</f>
        <v>N/A</v>
      </c>
      <c r="DY38" s="110" t="str">
        <f>_xlfn.XLOOKUP($E38,'Activity 7'!$B$20:$B$26,'Activity 7'!N$20:N$26,"N/A",0,1)</f>
        <v>N/A</v>
      </c>
      <c r="DZ38" s="110" t="str">
        <f>_xlfn.XLOOKUP($E38,'Activity 7'!$B$20:$B$26,'Activity 7'!O$20:O$26,"N/A",0,1)</f>
        <v>N/A</v>
      </c>
      <c r="EA38" s="110" t="str">
        <f>_xlfn.XLOOKUP($E38,'Activity 7'!$B$20:$B$26,'Activity 7'!P$20:P$26,"N/A",0,1)</f>
        <v>N/A</v>
      </c>
      <c r="EB38" s="110" t="str">
        <f>_xlfn.XLOOKUP($E38,'Activity 7'!$B$20:$B$26,'Activity 7'!Q$20:Q$26,"N/A",0,1)</f>
        <v>N/A</v>
      </c>
      <c r="EC38" s="110" t="str">
        <f>_xlfn.XLOOKUP($E38,'Activity 7'!$B$20:$B$26,'Activity 7'!R$20:R$26,"N/A",0,1)</f>
        <v>N/A</v>
      </c>
      <c r="ED38" s="110" t="str">
        <f>_xlfn.XLOOKUP($E38,'Activity 7'!$B$20:$B$26,'Activity 7'!S$20:S$26,"N/A",0,1)</f>
        <v>N/A</v>
      </c>
      <c r="EE38" s="110" t="str">
        <f>_xlfn.XLOOKUP($E38,'Activity 7'!$B$20:$B$26,'Activity 7'!T$20:T$26,"N/A",0,1)</f>
        <v>N/A</v>
      </c>
      <c r="EF38" s="110" t="str">
        <f>_xlfn.XLOOKUP($E38,'Activity 7'!$B$20:$B$26,'Activity 7'!U$20:U$26,"N/A",0,1)</f>
        <v>N/A</v>
      </c>
      <c r="EG38" s="110" t="str">
        <f>_xlfn.XLOOKUP($E38,'Activity 7'!$B$20:$B$26,'Activity 7'!V$20:V$26,"N/A",0,1)</f>
        <v>N/A</v>
      </c>
      <c r="EH38" s="110" t="str">
        <f>_xlfn.XLOOKUP($E38,'Activity 7'!$B$30:$B$36,'Activity 7'!E$30:E$36,"N/A",0,1)</f>
        <v>N/A</v>
      </c>
      <c r="EI38" s="110" t="str">
        <f>_xlfn.XLOOKUP($E38,'Activity 7'!$B$30:$B$36,'Activity 7'!G$30:G$36,"N/A",0,1)</f>
        <v>N/A</v>
      </c>
      <c r="EJ38" s="110" t="str">
        <f>_xlfn.XLOOKUP($E38,'Activity 7'!$B$30:$B$36,'Activity 7'!I$30:I$36,"N/A",0,1)</f>
        <v>N/A</v>
      </c>
      <c r="EK38" s="110" t="str">
        <f>_xlfn.XLOOKUP($E38,'Activity 7'!$B$30:$B$36,'Activity 7'!J$30:J$36,"N/A",0,1)</f>
        <v>N/A</v>
      </c>
      <c r="EL38" s="110" t="str">
        <f>_xlfn.XLOOKUP($E38,'Activity 7'!$B$30:$B$36,'Activity 7'!K$30:K$36,"N/A",0,1)</f>
        <v>N/A</v>
      </c>
      <c r="EM38" s="110" t="str">
        <f>_xlfn.XLOOKUP($E38,'Activity 7'!$B$30:$B$36,'Activity 7'!L$30:L$36,"N/A",0,1)</f>
        <v>N/A</v>
      </c>
      <c r="EN38" s="110" t="str">
        <f>_xlfn.XLOOKUP($E38,'Activity 7'!$B$30:$B$36,'Activity 7'!M$30:M$36,"N/A",0,1)</f>
        <v>N/A</v>
      </c>
      <c r="EO38" s="110" t="str">
        <f>_xlfn.XLOOKUP($E38,'Activity 7'!$B$30:$B$36,'Activity 7'!N$30:N$36,"N/A",0,1)</f>
        <v>N/A</v>
      </c>
      <c r="EP38" s="110" t="str">
        <f>_xlfn.XLOOKUP($E38,'Activity 7'!$B$30:$B$36,'Activity 7'!P$30:P$36,"N/A",0,1)</f>
        <v>N/A</v>
      </c>
      <c r="EQ38" s="110" t="str">
        <f>_xlfn.XLOOKUP($E38,'Activity 8'!$B$20:$B$26,'Activity 8'!A$20:A$26,"No",0,1)</f>
        <v>No</v>
      </c>
      <c r="ER38" s="110" t="str">
        <f>_xlfn.XLOOKUP($E38,'Activity 8'!$B$20:$B$26,'Activity 8'!I$20:I$26,"N/A",0,1)</f>
        <v>N/A</v>
      </c>
      <c r="ES38" s="110" t="str">
        <f>_xlfn.XLOOKUP($E38,'Activity 8'!$B$20:$B$26,'Activity 8'!J$20:J$26,"N/A",0,1)</f>
        <v>N/A</v>
      </c>
      <c r="ET38" s="110" t="str">
        <f>_xlfn.XLOOKUP($E38,'Activity 8'!$B$20:$B$26,'Activity 8'!K$20:K$26,"N/A",0,1)</f>
        <v>N/A</v>
      </c>
      <c r="EU38" s="110" t="str">
        <f>_xlfn.XLOOKUP($E38,'Activity 8'!$B$20:$B$26,'Activity 8'!L$20:L$26,"N/A",0,1)</f>
        <v>N/A</v>
      </c>
      <c r="EV38" s="110" t="str">
        <f>_xlfn.XLOOKUP($E38,'Activity 8'!$B$20:$B$26,'Activity 8'!M$20:M$26,"N/A",0,1)</f>
        <v>N/A</v>
      </c>
      <c r="EW38" s="110" t="str">
        <f>_xlfn.XLOOKUP($E38,'Activity 8'!$B$20:$B$26,'Activity 8'!N$20:N$26,"N/A",0,1)</f>
        <v>N/A</v>
      </c>
      <c r="EX38" s="110" t="str">
        <f>_xlfn.XLOOKUP($E38,'Activity 8'!$B$20:$B$26,'Activity 8'!O$20:O$26,"N/A",0,1)</f>
        <v>N/A</v>
      </c>
      <c r="EY38" s="110" t="str">
        <f>_xlfn.XLOOKUP($E38,'Activity 8'!$B$20:$B$26,'Activity 8'!P$20:P$26,"N/A",0,1)</f>
        <v>N/A</v>
      </c>
      <c r="EZ38" s="110" t="str">
        <f>_xlfn.XLOOKUP($E38,'Activity 8'!$B$20:$B$26,'Activity 8'!Q$20:Q$26,"N/A",0,1)</f>
        <v>N/A</v>
      </c>
      <c r="FA38" s="110" t="str">
        <f>_xlfn.XLOOKUP($E38,'Activity 8'!$B$20:$B$26,'Activity 8'!R$20:R$26,"N/A",0,1)</f>
        <v>N/A</v>
      </c>
      <c r="FB38" s="110" t="str">
        <f>_xlfn.XLOOKUP($E38,'Activity 8'!$B$20:$B$26,'Activity 8'!S$20:S$26,"N/A",0,1)</f>
        <v>N/A</v>
      </c>
      <c r="FC38" s="110" t="str">
        <f>_xlfn.XLOOKUP($E38,'Activity 8'!$B$20:$B$26,'Activity 8'!T$20:T$26,"N/A",0,1)</f>
        <v>N/A</v>
      </c>
      <c r="FD38" s="110" t="str">
        <f>_xlfn.XLOOKUP($E38,'Activity 8'!$B$20:$B$26,'Activity 8'!U$20:U$26,"N/A",0,1)</f>
        <v>N/A</v>
      </c>
      <c r="FE38" s="110" t="str">
        <f>_xlfn.XLOOKUP($E38,'Activity 8'!$B$20:$B$26,'Activity 8'!V$20:V$26,"N/A",0,1)</f>
        <v>N/A</v>
      </c>
      <c r="FF38" s="116" t="str">
        <f>_xlfn.XLOOKUP($E38,'Activity 8'!$B$30:$B$36,'Activity 8'!D$30:D$36,"N/A",0,1)</f>
        <v>N/A</v>
      </c>
      <c r="FG38" s="116" t="str">
        <f>_xlfn.XLOOKUP($E38,'Activity 8'!$B$30:$B$36,'Activity 8'!E$30:E$36,"N/A",0,1)</f>
        <v>N/A</v>
      </c>
      <c r="FH38" s="116" t="str">
        <f>_xlfn.XLOOKUP($E38,'Activity 8'!$B$30:$B$36,'Activity 8'!F$30:F$36,"N/A",0,1)</f>
        <v>N/A</v>
      </c>
      <c r="FI38" s="116" t="str">
        <f>_xlfn.XLOOKUP($E38,'Activity 8'!$B$30:$B$36,'Activity 8'!G$30:G$36,"N/A",0,1)</f>
        <v>N/A</v>
      </c>
      <c r="FJ38" s="116" t="str">
        <f>_xlfn.XLOOKUP($E38,'Activity 8'!$B$30:$B$36,'Activity 8'!H$30:H$36,"N/A",0,1)</f>
        <v>N/A</v>
      </c>
      <c r="FK38" s="116" t="str">
        <f>_xlfn.XLOOKUP($E38,'Activity 8'!$B$30:$B$36,'Activity 8'!I$30:I$36,"N/A",0,1)</f>
        <v>N/A</v>
      </c>
      <c r="FL38" s="116" t="str">
        <f>_xlfn.XLOOKUP($E38,'Activity 8'!$B$30:$B$36,'Activity 8'!J$30:J$36,"N/A",0,1)</f>
        <v>N/A</v>
      </c>
      <c r="FM38" s="116" t="str">
        <f>_xlfn.XLOOKUP($E38,'Activity 8'!$B$30:$B$36,'Activity 8'!K$30:K$36,"N/A",0,1)</f>
        <v>N/A</v>
      </c>
      <c r="FN38" s="116" t="str">
        <f>_xlfn.XLOOKUP($E38,'Activity 8'!$B$30:$B$36,'Activity 8'!L$30:L$36,"N/A",0,1)</f>
        <v>N/A</v>
      </c>
      <c r="FO38" s="116" t="str">
        <f>_xlfn.XLOOKUP($E38,'Activity 8'!$B$30:$B$36,'Activity 8'!M$30:M$36,"N/A",0,1)</f>
        <v>N/A</v>
      </c>
      <c r="FP38" s="116" t="str">
        <f>_xlfn.XLOOKUP($E38,'Activity 8'!$B$30:$B$36,'Activity 8'!N$30:N$36,"N/A",0,1)</f>
        <v>N/A</v>
      </c>
      <c r="FQ38" s="116" t="str">
        <f>_xlfn.XLOOKUP($E38,'Activity 8'!$B$30:$B$36,'Activity 8'!P$30:P$36,"N/A",0,1)</f>
        <v>N/A</v>
      </c>
      <c r="FR38" s="110" t="str">
        <f>_xlfn.XLOOKUP(E38,'Activity 9'!$B$20:$B$26,'Activity 9'!$A$20:$A$26,"No",0,1)</f>
        <v>No</v>
      </c>
      <c r="FS38" s="110" t="str">
        <f>_xlfn.XLOOKUP($E38,'Activity 9'!$B$20:$B$26,'Activity 9'!J$20:J$26,"N/A",0,1)</f>
        <v>N/A</v>
      </c>
      <c r="FT38" s="110" t="str">
        <f>_xlfn.XLOOKUP($E38,'Activity 9'!$B$20:$B$26,'Activity 9'!K$20:K$26,"N/A",0,1)</f>
        <v>N/A</v>
      </c>
      <c r="FU38" s="110" t="str">
        <f>_xlfn.XLOOKUP($E38,'Activity 9'!$B$20:$B$26,'Activity 9'!L$20:L$26,"N/A",0,1)</f>
        <v>N/A</v>
      </c>
      <c r="FV38" s="110" t="str">
        <f>_xlfn.XLOOKUP($E38,'Activity 9'!$B$20:$B$26,'Activity 9'!M$20:M$26,"N/A",0,1)</f>
        <v>N/A</v>
      </c>
      <c r="FW38" s="110" t="str">
        <f>_xlfn.XLOOKUP($E38,'Activity 9'!$B$20:$B$26,'Activity 9'!N$20:N$26,"N/A",0,1)</f>
        <v>N/A</v>
      </c>
      <c r="FX38" s="110" t="str">
        <f>_xlfn.XLOOKUP($E38,'Activity 9'!$B$20:$B$26,'Activity 9'!O$20:O$26,"N/A",0,1)</f>
        <v>N/A</v>
      </c>
      <c r="FY38" s="110" t="str">
        <f>_xlfn.XLOOKUP($E38,'Activity 9'!$B$20:$B$26,'Activity 9'!P$20:P$26,"N/A",0,1)</f>
        <v>N/A</v>
      </c>
      <c r="FZ38" s="110" t="str">
        <f>_xlfn.XLOOKUP($E38,'Activity 9'!$B$20:$B$26,'Activity 9'!Q$20:Q$26,"N/A",0,1)</f>
        <v>N/A</v>
      </c>
      <c r="GA38" s="110" t="str">
        <f>_xlfn.XLOOKUP($E38,'Activity 9'!$B$20:$B$26,'Activity 9'!R$20:R$26,"N/A",0,1)</f>
        <v>N/A</v>
      </c>
      <c r="GB38" s="110" t="str">
        <f>_xlfn.XLOOKUP($E38,'Activity 9'!$B$20:$B$26,'Activity 9'!S$20:S$26,"N/A",0,1)</f>
        <v>N/A</v>
      </c>
      <c r="GC38" s="110" t="str">
        <f>_xlfn.XLOOKUP($E38,'Activity 9'!$B$20:$B$26,'Activity 9'!T$20:T$26,"N/A",0,1)</f>
        <v>N/A</v>
      </c>
      <c r="GD38" s="110" t="str">
        <f>_xlfn.XLOOKUP($E38,'Activity 9'!$B$30:$B$36,'Activity 9'!E$30:E$36,"N/A",0,1)</f>
        <v>N/A</v>
      </c>
      <c r="GE38" s="110" t="str">
        <f>_xlfn.XLOOKUP($E38,'Activity 9'!$B$30:$B$36,'Activity 9'!F$30:F$36,"N/A",0,1)</f>
        <v>N/A</v>
      </c>
      <c r="GF38" s="110" t="str">
        <f>_xlfn.XLOOKUP($E38,'Activity 9'!$B$30:$B$36,'Activity 9'!G$30:G$36,"N/A",0,1)</f>
        <v>N/A</v>
      </c>
      <c r="GG38" s="110" t="str">
        <f>_xlfn.XLOOKUP($E38,'Activity 9'!$B$30:$B$36,'Activity 9'!H$30:H$36,"N/A",0,1)</f>
        <v>N/A</v>
      </c>
      <c r="GH38" s="110" t="str">
        <f>_xlfn.XLOOKUP($E38,'Activity 9'!$B$30:$B$36,'Activity 9'!I$30:I$36,"N/A",0,1)</f>
        <v>N/A</v>
      </c>
      <c r="GI38" s="110" t="str">
        <f>_xlfn.XLOOKUP($E38,'Activity 9'!$B$30:$B$36,'Activity 9'!J$30:J$36,"N/A",0,1)</f>
        <v>N/A</v>
      </c>
      <c r="GJ38" s="110" t="str">
        <f>_xlfn.XLOOKUP($E38,'Activity 9'!$B$30:$B$36,'Activity 9'!K$30:K$36,"N/A",0,1)</f>
        <v>N/A</v>
      </c>
      <c r="GK38" s="110" t="str">
        <f>_xlfn.XLOOKUP($E38,'Activity 9'!$B$30:$B$36,'Activity 9'!L$30:L$36,"N/A",0,1)</f>
        <v>N/A</v>
      </c>
      <c r="GL38" s="110" t="str">
        <f>_xlfn.XLOOKUP($E38,'Activity 9'!$B$30:$B$36,'Activity 9'!N$30:N$36,"N/A",0,1)</f>
        <v>N/A</v>
      </c>
      <c r="GM38" s="110" t="str">
        <f>_xlfn.XLOOKUP($E38,'Activity 9'!$B$30:$B$36,'Activity 9'!O$30:O$36,"N/A",0,1)</f>
        <v>N/A</v>
      </c>
      <c r="GN38" s="110" t="str">
        <f>_xlfn.XLOOKUP($E38,'Activity 9'!$B$30:$B$36,'Activity 9'!Q$30:Q$36,"N/A",0,1)</f>
        <v>N/A</v>
      </c>
      <c r="GO38" s="110" t="str">
        <f>_xlfn.XLOOKUP($E38,'Activity 10'!$B$20:$B$26,'Activity 10'!A$20:A$26,"No",0,1)</f>
        <v>No</v>
      </c>
      <c r="GP38" s="110" t="str">
        <f>_xlfn.XLOOKUP($E38,'Activity 10'!$B$20:$B$26,'Activity 10'!J$20:J$26,"N/A",0,1)</f>
        <v>N/A</v>
      </c>
      <c r="GQ38" s="110" t="str">
        <f>_xlfn.XLOOKUP($E38,'Activity 10'!$B$20:$B$26,'Activity 10'!K$20:K$26,"N/A",0,1)</f>
        <v>N/A</v>
      </c>
      <c r="GR38" s="110" t="str">
        <f>_xlfn.XLOOKUP($E38,'Activity 10'!$B$20:$B$26,'Activity 10'!L$20:L$26,"N/A",0,1)</f>
        <v>N/A</v>
      </c>
      <c r="GS38" s="110" t="str">
        <f>_xlfn.XLOOKUP($E38,'Activity 10'!$B$20:$B$26,'Activity 10'!M$20:M$26,"N/A",0,1)</f>
        <v>N/A</v>
      </c>
      <c r="GT38" s="110" t="str">
        <f>_xlfn.XLOOKUP($E38,'Activity 10'!$B$20:$B$26,'Activity 10'!N$20:N$26,"N/A",0,1)</f>
        <v>N/A</v>
      </c>
      <c r="GU38" s="110" t="str">
        <f>_xlfn.XLOOKUP($E38,'Activity 10'!$B$20:$B$26,'Activity 10'!O$20:O$26,"N/A",0,1)</f>
        <v>N/A</v>
      </c>
      <c r="GV38" s="110" t="str">
        <f>_xlfn.XLOOKUP($E38,'Activity 10'!$B$20:$B$26,'Activity 10'!P$20:P$26,"N/A",0,1)</f>
        <v>N/A</v>
      </c>
      <c r="GW38" s="110" t="str">
        <f>_xlfn.XLOOKUP($E38,'Activity 10'!$B$20:$B$26,'Activity 10'!Q$20:Q$26,"N/A",0,1)</f>
        <v>N/A</v>
      </c>
      <c r="GX38" s="110" t="str">
        <f>_xlfn.XLOOKUP($E38,'Activity 10'!$B$20:$B$26,'Activity 10'!R$20:R$26,"N/A",0,1)</f>
        <v>N/A</v>
      </c>
      <c r="GY38" s="110" t="str">
        <f>_xlfn.XLOOKUP($E38,'Activity 10'!$B$20:$B$26,'Activity 10'!S$20:S$26,"N/A",0,1)</f>
        <v>N/A</v>
      </c>
      <c r="GZ38" s="110" t="str">
        <f>_xlfn.XLOOKUP($E38,'Activity 10'!$B$20:$B$26,'Activity 10'!T$20:T$26,"N/A",0,1)</f>
        <v>N/A</v>
      </c>
      <c r="HA38" s="110" t="str">
        <f>_xlfn.XLOOKUP($E38,'Activity 10'!$B$20:$B$26,'Activity 10'!U$20:U$26,"N/A",0,1)</f>
        <v>N/A</v>
      </c>
      <c r="HB38" s="110" t="str">
        <f>_xlfn.XLOOKUP($E38,'Activity 10'!$B$20:$B$26,'Activity 10'!V$20:V$26,"N/A",0,1)</f>
        <v>N/A</v>
      </c>
      <c r="HC38" s="110" t="str">
        <f>_xlfn.XLOOKUP($E38,'Activity 10'!$B$30:$B$36,'Activity 10'!E$30:E$36,"N/A",0,1)</f>
        <v>N/A</v>
      </c>
      <c r="HD38" s="110" t="str">
        <f>_xlfn.XLOOKUP($E38,'Activity 10'!$B$30:$B$36,'Activity 10'!F$30:F$36,"N/A",0,1)</f>
        <v>N/A</v>
      </c>
      <c r="HE38" s="110" t="str">
        <f>_xlfn.XLOOKUP($E38,'Activity 10'!$B$30:$B$36,'Activity 10'!G$30:G$36,"N/A",0,1)</f>
        <v>N/A</v>
      </c>
      <c r="HF38" s="110" t="str">
        <f>_xlfn.XLOOKUP($E38,'Activity 10'!$B$30:$B$36,'Activity 10'!H$30:H$36,"N/A",0,1)</f>
        <v>N/A</v>
      </c>
      <c r="HG38" s="110" t="str">
        <f>_xlfn.XLOOKUP($E38,'Activity 10'!$B$30:$B$36,'Activity 10'!I$30:I$36,"N/A",0,1)</f>
        <v>N/A</v>
      </c>
      <c r="HH38" s="110" t="str">
        <f>_xlfn.XLOOKUP($E38,'Activity 10'!$B$30:$B$36,'Activity 10'!J$30:J$36,"N/A",0,1)</f>
        <v>N/A</v>
      </c>
      <c r="HI38" s="110" t="str">
        <f>_xlfn.XLOOKUP($E38,'Activity 10'!$B$30:$B$36,'Activity 10'!K$30:K$36,"N/A",0,1)</f>
        <v>N/A</v>
      </c>
      <c r="HJ38" s="110" t="str">
        <f>_xlfn.XLOOKUP($E38,'Activity 10'!$B$30:$B$36,'Activity 10'!L$30:L$36,"N/A",0,1)</f>
        <v>N/A</v>
      </c>
      <c r="HK38" s="110" t="str">
        <f>_xlfn.XLOOKUP($E38,'Activity 10'!$B$30:$B$36,'Activity 10'!M$30:M$36,"N/A",0,1)</f>
        <v>N/A</v>
      </c>
      <c r="HL38" s="110" t="str">
        <f>_xlfn.XLOOKUP($E38,'Activity 10'!$B$30:$B$36,'Activity 10'!N$30:N$36,"N/A",0,1)</f>
        <v>N/A</v>
      </c>
      <c r="HM38" s="110" t="str">
        <f>_xlfn.XLOOKUP($E38,'Activity 10'!$B$30:$B$36,'Activity 10'!P$30:P$36,"N/A",0,1)</f>
        <v>N/A</v>
      </c>
      <c r="HN38" s="110" t="str">
        <f>_xlfn.XLOOKUP($E38,'Competitive Activity 1'!B$18:B$24,'Competitive Activity 1'!A$18:A$24,"No",0,1)</f>
        <v>No</v>
      </c>
      <c r="HO38" s="110" t="str">
        <f>_xlfn.XLOOKUP($E38,'Competitive Activity 1'!$B$18:$B$24,'Competitive Activity 1'!H$18:H$24,"N/A",0,1)</f>
        <v>N/A</v>
      </c>
      <c r="HP38" s="110" t="str">
        <f>_xlfn.XLOOKUP($E38,'Competitive Activity 1'!$B$18:$B$24,'Competitive Activity 1'!I$18:I$24,"N/A",0,1)</f>
        <v>N/A</v>
      </c>
      <c r="HQ38" s="110" t="str">
        <f>_xlfn.XLOOKUP($E38,'Competitive Activity 1'!$B$18:$B$24,'Competitive Activity 1'!J$18:J$24,"N/A",0,1)</f>
        <v>N/A</v>
      </c>
      <c r="HR38" s="110" t="str">
        <f>_xlfn.XLOOKUP($E38,'Competitive Activity 1'!$B$18:$B$24,'Competitive Activity 1'!K$18:K$24,"N/A",0,1)</f>
        <v>N/A</v>
      </c>
      <c r="HS38" s="110" t="str">
        <f>_xlfn.XLOOKUP($E38,'Competitive Activity 1'!$B$18:$B$24,'Competitive Activity 1'!L$18:L$24,"N/A",0,1)</f>
        <v>N/A</v>
      </c>
      <c r="HT38" s="110" t="str">
        <f>_xlfn.XLOOKUP($E38,'Competitive Activity 1'!$B$18:$B$24,'Competitive Activity 1'!M$18:M$24,"N/A",0,1)</f>
        <v>N/A</v>
      </c>
      <c r="HU38" s="110" t="str">
        <f>_xlfn.XLOOKUP($E38,'Competitive Activity 1'!$B$18:$B$24,'Competitive Activity 1'!N$18:N$24,"N/A",0,1)</f>
        <v>N/A</v>
      </c>
      <c r="HV38" s="110" t="str">
        <f>_xlfn.XLOOKUP($E38,'Competitive Activity 1'!$B$18:$B$24,'Competitive Activity 1'!O$18:O$24,"N/A",0,1)</f>
        <v>N/A</v>
      </c>
      <c r="HW38" s="110" t="str">
        <f>_xlfn.XLOOKUP($E38,'Competitive Activity 1'!$B$18:$B$24,'Competitive Activity 1'!P$18:P$24,"N/A",0,1)</f>
        <v>N/A</v>
      </c>
      <c r="HX38" s="110" t="str">
        <f>_xlfn.XLOOKUP($E38,'Competitive Activity 1'!$B$18:$B$24,'Competitive Activity 1'!Q$18:Q$24,"N/A",0,1)</f>
        <v>N/A</v>
      </c>
      <c r="HY38" s="110" t="str">
        <f>_xlfn.XLOOKUP($E38,'Competitive Activity 1'!$B$18:$B$24,'Competitive Activity 1'!R$18:R$24,"N/A",0,1)</f>
        <v>N/A</v>
      </c>
      <c r="HZ38" s="110" t="str">
        <f>_xlfn.XLOOKUP($E38,'Competitive Activity 1'!$B$18:$B$24,'Competitive Activity 1'!S$18:S$24,"N/A",0,1)</f>
        <v>N/A</v>
      </c>
      <c r="IA38" s="110" t="str">
        <f>_xlfn.XLOOKUP($E38,'Competitive Activity 1'!$B$18:$B$24,'Competitive Activity 1'!T$18:T$24,"N/A",0,1)</f>
        <v>N/A</v>
      </c>
      <c r="IB38" s="110" t="str">
        <f>_xlfn.XLOOKUP($E38,'Competitive Activity 1'!$B$18:$B$24,'Competitive Activity 1'!U$18:U$24,"N/A",0,1)</f>
        <v>N/A</v>
      </c>
      <c r="IC38" s="110" t="str">
        <f>_xlfn.XLOOKUP($E38,'Competitive Activity 1'!$B$28:$B$34,'Competitive Activity 1'!C$28:C$34,"N/A",0,1)</f>
        <v>N/A</v>
      </c>
      <c r="ID38" s="110" t="str">
        <f>_xlfn.XLOOKUP($E38,'Competitive Activity 1'!$B$28:$B$34,'Competitive Activity 1'!D$28:D$34,"N/A",0,1)</f>
        <v>N/A</v>
      </c>
      <c r="IE38" s="110" t="str">
        <f>_xlfn.XLOOKUP($E38,'Competitive Activity 1'!$B$28:$B$34,'Competitive Activity 1'!E$28:E$34,"N/A",0,1)</f>
        <v>N/A</v>
      </c>
      <c r="IF38" s="110" t="str">
        <f>_xlfn.XLOOKUP($E38,'Competitive Activity 1'!$B$28:$B$34,'Competitive Activity 1'!F$28:F$34,"N/A",0,1)</f>
        <v>N/A</v>
      </c>
      <c r="IG38" s="110" t="str">
        <f>_xlfn.XLOOKUP($E38,'Competitive Activity 1'!$B$28:$B$34,'Competitive Activity 1'!G$28:G$34,"N/A",0,1)</f>
        <v>N/A</v>
      </c>
      <c r="IH38" s="110" t="str">
        <f>_xlfn.XLOOKUP($E38,'Competitive Activity 1'!$B$28:$B$34,'Competitive Activity 1'!H$28:H$34,"N/A",0,1)</f>
        <v>N/A</v>
      </c>
      <c r="II38" s="110" t="str">
        <f>_xlfn.XLOOKUP($E38,'Competitive Activity 1'!$B$28:$B$34,'Competitive Activity 1'!I$28:I$34,"N/A",0,1)</f>
        <v>N/A</v>
      </c>
      <c r="IJ38" s="110" t="str">
        <f>_xlfn.XLOOKUP($E38,'Competitive Activity 1'!$B$28:$B$34,'Competitive Activity 1'!J$28:J$34,"N/A",0,1)</f>
        <v>N/A</v>
      </c>
      <c r="IK38" s="110" t="str">
        <f>_xlfn.XLOOKUP($E38,'Competitive Activity 1'!$B$28:$B$34,'Competitive Activity 1'!K$28:K$34,"N/A",0,1)</f>
        <v>N/A</v>
      </c>
      <c r="IL38" s="110" t="str">
        <f>_xlfn.XLOOKUP($E38,'Competitive Activity 1'!$B$28:$B$34,'Competitive Activity 1'!M$28:M$34,"N/A",0,1)</f>
        <v>N/A</v>
      </c>
      <c r="IM38" s="110" t="str">
        <f>_xlfn.XLOOKUP($E38,'Competitive Activity 1'!$B$28:$B$34,'Competitive Activity 1'!N$28:N$34,"N/A",0,1)</f>
        <v>N/A</v>
      </c>
      <c r="IN38" s="110" t="str">
        <f>_xlfn.XLOOKUP($E38,'Competitive Activity 1'!$B$28:$B$34,'Competitive Activity 1'!P$28:P$34,"N/A",0,1)</f>
        <v>N/A</v>
      </c>
      <c r="IO38" s="110" t="str">
        <f>_xlfn.XLOOKUP($E38,'Competitive Activity 2'!$B$20:$B$26,'Competitive Activity 2'!A$20:A$26,"No",0)</f>
        <v>No</v>
      </c>
      <c r="IP38" s="110" t="str">
        <f>_xlfn.XLOOKUP($E38,'Competitive Activity 2'!$B$20:$B$26,'Competitive Activity 2'!L$20:L$26,"N/A",0)</f>
        <v>N/A</v>
      </c>
      <c r="IQ38" s="110" t="str">
        <f>_xlfn.XLOOKUP($E38,'Competitive Activity 2'!$B$20:$B$26,'Competitive Activity 2'!M$20:M$26,"N/A",0)</f>
        <v>N/A</v>
      </c>
      <c r="IR38" s="110" t="str">
        <f>_xlfn.XLOOKUP($E38,'Competitive Activity 2'!$B$20:$B$26,'Competitive Activity 2'!N$20:N$26,"N/A",0)</f>
        <v>N/A</v>
      </c>
      <c r="IS38" s="110" t="str">
        <f>_xlfn.XLOOKUP($E38,'Competitive Activity 2'!$B$20:$B$26,'Competitive Activity 2'!O$20:O$26,"N/A",0)</f>
        <v>N/A</v>
      </c>
      <c r="IT38" s="110" t="str">
        <f>_xlfn.XLOOKUP($E38,'Competitive Activity 2'!$B$20:$B$26,'Competitive Activity 2'!P$20:P$26,"N/A",0)</f>
        <v>N/A</v>
      </c>
      <c r="IU38" s="110" t="str">
        <f>_xlfn.XLOOKUP($E38,'Competitive Activity 2'!$B$20:$B$26,'Competitive Activity 2'!Q$20:Q$26,"N/A",0)</f>
        <v>N/A</v>
      </c>
      <c r="IV38" s="110" t="str">
        <f>_xlfn.XLOOKUP($E38,'Competitive Activity 2'!$B$20:$B$26,'Competitive Activity 2'!R$20:R$26,"N/A",0)</f>
        <v>N/A</v>
      </c>
      <c r="IW38" s="110" t="str">
        <f>_xlfn.XLOOKUP($E38,'Competitive Activity 2'!$B$20:$B$26,'Competitive Activity 2'!S$20:S$26,"N/A",0)</f>
        <v>N/A</v>
      </c>
      <c r="IX38" s="110" t="str">
        <f>_xlfn.XLOOKUP($E38,'Competitive Activity 2'!$B$20:$B$26,'Competitive Activity 2'!T$20:T$26,"N/A",0)</f>
        <v>N/A</v>
      </c>
      <c r="IY38" s="110" t="str">
        <f>_xlfn.XLOOKUP($E38,'Competitive Activity 2'!$B$20:$B$26,'Competitive Activity 2'!U$20:U$26,"N/A",0)</f>
        <v>N/A</v>
      </c>
      <c r="IZ38" s="110" t="str">
        <f>_xlfn.XLOOKUP($E38,'Competitive Activity 2'!$B$30:$B$36,'Competitive Activity 2'!D$30:D$36,"N/A",0)</f>
        <v>N/A</v>
      </c>
      <c r="JA38" s="110" t="str">
        <f>_xlfn.XLOOKUP($E38,'Competitive Activity 2'!$B$30:$B$36,'Competitive Activity 2'!E$30:E$36,"N/A",0)</f>
        <v>N/A</v>
      </c>
      <c r="JB38" s="110" t="str">
        <f>_xlfn.XLOOKUP($E38,'Competitive Activity 2'!$B$30:$B$36,'Competitive Activity 2'!F$30:F$36,"N/A",0)</f>
        <v>N/A</v>
      </c>
      <c r="JC38" s="110" t="str">
        <f>_xlfn.XLOOKUP($E38,'Competitive Activity 2'!$B$30:$B$36,'Competitive Activity 2'!G$30:G$36,"N/A",0)</f>
        <v>N/A</v>
      </c>
      <c r="JD38" s="110" t="str">
        <f>_xlfn.XLOOKUP($E38,'Competitive Activity 2'!$B$30:$B$36,'Competitive Activity 2'!H$30:H$36,"N/A",0)</f>
        <v>N/A</v>
      </c>
      <c r="JE38" s="110" t="str">
        <f>_xlfn.XLOOKUP($E38,'Competitive Activity 2'!$B$30:$B$36,'Competitive Activity 2'!I$30:I$36,"N/A",0)</f>
        <v>N/A</v>
      </c>
      <c r="JF38" s="110" t="str">
        <f>_xlfn.XLOOKUP($E38,'Competitive Activity 2'!$B$30:$B$36,'Competitive Activity 2'!J$30:J$36,"N/A",0)</f>
        <v>N/A</v>
      </c>
      <c r="JG38" s="110" t="str">
        <f>_xlfn.XLOOKUP($E38,'Competitive Activity 2'!$B$30:$B$36,'Competitive Activity 2'!K$30:K$36,"N/A",0)</f>
        <v>N/A</v>
      </c>
      <c r="JH38" s="110" t="str">
        <f>_xlfn.XLOOKUP($E38,'Competitive Activity 2'!$B$30:$B$36,'Competitive Activity 2'!L$30:L$36,"N/A",0)</f>
        <v>N/A</v>
      </c>
      <c r="JI38" s="110" t="str">
        <f>_xlfn.XLOOKUP($E38,'Competitive Activity 2'!$B$30:$B$36,'Competitive Activity 2'!M$30:M$36,"N/A",0)</f>
        <v>N/A</v>
      </c>
      <c r="JJ38" s="110" t="str">
        <f>_xlfn.XLOOKUP($E38,'Competitive Activity 2'!$B$30:$B$36,'Competitive Activity 2'!N$30:N$36,"N/A",0)</f>
        <v>N/A</v>
      </c>
      <c r="JK38" s="110" t="str">
        <f>_xlfn.XLOOKUP($E38,'Competitive Activity 2'!$B$40:$B$46,'Competitive Activity 2'!D$40:D$46,"N/A",0)</f>
        <v>N/A</v>
      </c>
      <c r="JL38" s="110" t="str">
        <f>_xlfn.XLOOKUP($E38,'Competitive Activity 2'!$B$40:$B$46,'Competitive Activity 2'!E$40:E$46,"N/A",0)</f>
        <v>N/A</v>
      </c>
      <c r="JM38" s="110" t="str">
        <f>_xlfn.XLOOKUP($E38,'Competitive Activity 2'!$B$40:$B$46,'Competitive Activity 2'!F$40:F$46,"N/A",0)</f>
        <v>N/A</v>
      </c>
      <c r="JN38" s="110" t="str">
        <f>_xlfn.XLOOKUP($E38,'Competitive Activity 2'!$B$40:$B$46,'Competitive Activity 2'!G$40:G$46,"N/A",0)</f>
        <v>N/A</v>
      </c>
      <c r="JO38" s="110" t="str">
        <f>_xlfn.XLOOKUP($E38,'Competitive Activity 2'!$B$40:$B$46,'Competitive Activity 2'!H$40:H$46,"N/A",0)</f>
        <v>N/A</v>
      </c>
      <c r="JP38" s="110" t="str">
        <f>_xlfn.XLOOKUP($E38,'Competitive Activity 2'!$B$40:$B$46,'Competitive Activity 2'!I$40:I$46,"N/A",0)</f>
        <v>N/A</v>
      </c>
      <c r="JQ38" s="110" t="str">
        <f>_xlfn.XLOOKUP($E38,'Competitive Activity 2'!$B$40:$B$46,'Competitive Activity 2'!J$40:J$46,"N/A",0)</f>
        <v>N/A</v>
      </c>
      <c r="JR38" s="110" t="str">
        <f>_xlfn.XLOOKUP($E38,'Competitive Activity 2'!$B$40:$B$46,'Competitive Activity 2'!K$40:K$46,"N/A",0)</f>
        <v>N/A</v>
      </c>
      <c r="JS38" s="110" t="str">
        <f>_xlfn.XLOOKUP($E38,'Competitive Activity 2'!$B$40:$B$46,'Competitive Activity 2'!M$40:M$46,"N/A",0)</f>
        <v>N/A</v>
      </c>
    </row>
    <row r="39" spans="1:279" s="117" customFormat="1" ht="50.15" customHeight="1" x14ac:dyDescent="0.35">
      <c r="A39" s="110" t="str">
        <f>'1-Cover Sheet'!$C$9</f>
        <v>Select One</v>
      </c>
      <c r="B39" s="110" t="str">
        <f>'1-Cover Sheet'!$F$9</f>
        <v>N/A</v>
      </c>
      <c r="C39" s="110">
        <f>'Summary Sheet'!$D$8</f>
        <v>0</v>
      </c>
      <c r="D39" s="110">
        <f>'Summary Sheet'!$D$10</f>
        <v>0</v>
      </c>
      <c r="E39" s="56">
        <f>'Drop Down Box'!B141</f>
        <v>0</v>
      </c>
      <c r="F39" s="56">
        <f>'Drop Down Box'!C141</f>
        <v>0</v>
      </c>
      <c r="G39" s="56" t="str">
        <f>'Drop Down Box'!D141</f>
        <v>Select One</v>
      </c>
      <c r="H39" s="56" t="str">
        <f>_xlfn.XLOOKUP(E39,'Drop Down Box'!$B$104:$B$187,'Drop Down Box'!$A$104:$A$187,"Unknown",0)</f>
        <v>Activity 1</v>
      </c>
      <c r="I39" s="122" t="str">
        <f>_xlfn.XLOOKUP($E39,'Activity 6'!$B$46:$B$52,'Activity 6'!$L$46:$L$52,"N/A",0)</f>
        <v>N/A</v>
      </c>
      <c r="J39" s="123" t="str">
        <f>_xlfn.XLOOKUP($E39,'Activity 6'!$B$46:$B$52,'Activity 6'!N$46:N$52,"N/A",0)</f>
        <v>N/A</v>
      </c>
      <c r="K39" s="122" t="str">
        <f>_xlfn.XLOOKUP($E39,'Activity 6'!$B$21:$B$27,'Activity 6'!H$21:H$27,"N/A",0)</f>
        <v>N/A</v>
      </c>
      <c r="L39" s="123" t="str">
        <f>_xlfn.XLOOKUP($E39,'Activity 6'!$B$21:$B$27,'Activity 6'!I$21:I$27,"N/A",0)</f>
        <v>N/A</v>
      </c>
      <c r="M39" s="125" t="str">
        <f>_xlfn.XLOOKUP($E39,'Activity 6'!$B$21:$B$27,'Activity 6'!J$21:J$27,"N/A",0)</f>
        <v>N/A</v>
      </c>
      <c r="N39" s="110" t="str">
        <f>_xlfn.XLOOKUP($E39,'Activity 1'!$B$17:$B$23,'Activity 1'!$A$17:$A$23,"No",0,1)</f>
        <v>No</v>
      </c>
      <c r="O39" s="110" t="str">
        <f>_xlfn.XLOOKUP($E39,'Activity 1'!$B$17:$B$23,'Activity 1'!$H$17:$H$23,"N/A",0,1)</f>
        <v>N/A</v>
      </c>
      <c r="P39" s="110" t="str">
        <f>_xlfn.XLOOKUP($E39,'Activity 1'!$B$17:$B$23,'Activity 1'!I$17:I$23,"N/A",0,1)</f>
        <v>N/A</v>
      </c>
      <c r="Q39" s="115" t="str">
        <f>_xlfn.XLOOKUP($E39,'Activity 1'!$B$17:$B$23,'Activity 1'!J$17:J$23,"N/A",0,1)</f>
        <v>N/A</v>
      </c>
      <c r="R39" s="115" t="str">
        <f>_xlfn.XLOOKUP($E39,'Activity 1'!$B$17:$B$23,'Activity 1'!K$17:K$23,"N/A",0,1)</f>
        <v>N/A</v>
      </c>
      <c r="S39" s="115" t="str">
        <f>_xlfn.XLOOKUP($E39,'Activity 1'!$B$17:$B$23,'Activity 1'!L$17:L$23,"N/A",0,1)</f>
        <v>N/A</v>
      </c>
      <c r="T39" s="115" t="str">
        <f>_xlfn.XLOOKUP($E39,'Activity 1'!$B$17:$B$23,'Activity 1'!M$17:M$23,"N/A",0,1)</f>
        <v>N/A</v>
      </c>
      <c r="U39" s="115" t="str">
        <f>_xlfn.XLOOKUP($E39,'Activity 1'!$B$17:$B$23,'Activity 1'!N$17:N$23,"N/A",0,1)</f>
        <v>N/A</v>
      </c>
      <c r="V39" s="115">
        <f t="shared" si="1"/>
        <v>0</v>
      </c>
      <c r="W39" s="110" t="str">
        <f>_xlfn.XLOOKUP($E39,'Activity 1'!$B$17:$B$23,'Activity 1'!O$17:O$23,"N/A",0,1)</f>
        <v>N/A</v>
      </c>
      <c r="X39" s="110" t="str">
        <f>_xlfn.XLOOKUP($E39,'Activity 1'!$B$17:$B$23,'Activity 1'!P$17:P$23,"N/A",0,1)</f>
        <v>N/A</v>
      </c>
      <c r="Y39" s="110" t="str">
        <f>_xlfn.XLOOKUP($E39,'Activity 1'!$B$17:$B$23,'Activity 1'!Q$17:Q$23,"N/A",0,1)</f>
        <v>N/A</v>
      </c>
      <c r="Z39" s="110" t="str">
        <f>_xlfn.XLOOKUP($E39,'Activity 1'!$B$17:$B$23,'Activity 1'!R$17:R$23,"N/A",0,1)</f>
        <v>N/A</v>
      </c>
      <c r="AA39" s="110" t="str">
        <f>_xlfn.XLOOKUP($E39,'Activity 1'!$B$17:$B$23,'Activity 1'!S$17:S$23,"N/A",0,1)</f>
        <v>N/A</v>
      </c>
      <c r="AB39" s="110" t="str">
        <f>_xlfn.XLOOKUP($E39,'Activity 1'!$B$17:$B$23,'Activity 1'!T$17:T$23,"N/A",0,1)</f>
        <v>N/A</v>
      </c>
      <c r="AC39" s="110" t="str">
        <f>_xlfn.XLOOKUP($E39,'Activity 1'!$B$17:$B$23,'Activity 1'!U$17:U$23,"N/A",0,1)</f>
        <v>N/A</v>
      </c>
      <c r="AD39" s="110" t="str">
        <f>_xlfn.XLOOKUP($E39,'Activity 1'!$B$17:$B$23,'Activity 1'!V$17:V$23,"N/A",0,1)</f>
        <v>N/A</v>
      </c>
      <c r="AE39" s="110" t="str">
        <f>_xlfn.XLOOKUP($E39,'Activity 1'!$B$27:$B$33,'Activity 1'!C$27:C$33,"N/A",0,1)</f>
        <v>N/A</v>
      </c>
      <c r="AF39" s="110" t="str">
        <f>_xlfn.XLOOKUP($E39,'Activity 1'!$B$27:$B$33,'Activity 1'!D$27:D$33,"N/A",0,1)</f>
        <v>N/A</v>
      </c>
      <c r="AG39" s="110" t="str">
        <f>_xlfn.XLOOKUP($E39,'Activity 1'!$B$27:$B$33,'Activity 1'!E$27:E$33,"N/A",0,1)</f>
        <v>N/A</v>
      </c>
      <c r="AH39" s="110" t="str">
        <f>_xlfn.XLOOKUP($E39,'Activity 1'!$B$27:$B$33,'Activity 1'!F$27:F$33,"N/A",0,1)</f>
        <v>N/A</v>
      </c>
      <c r="AI39" s="110" t="str">
        <f>_xlfn.XLOOKUP($E39,'Activity 1'!$B$27:$B$33,'Activity 1'!G$27:G$33,"N/A",0,1)</f>
        <v>N/A</v>
      </c>
      <c r="AJ39" s="110" t="str">
        <f>_xlfn.XLOOKUP($E39,'Activity 1'!$B$27:$B$33,'Activity 1'!H$27:H$33,"N/A",0,1)</f>
        <v>N/A</v>
      </c>
      <c r="AK39" s="110" t="str">
        <f>_xlfn.XLOOKUP($E39,'Activity 1'!$B$27:$B$33,'Activity 1'!I$27:I$33,"N/A",0,1)</f>
        <v>N/A</v>
      </c>
      <c r="AL39" s="110" t="str">
        <f>_xlfn.XLOOKUP($E39,'Activity 1'!$B$27:$B$33,'Activity 1'!J$27:J$33,"N/A",0,1)</f>
        <v>N/A</v>
      </c>
      <c r="AM39" s="110" t="str">
        <f>_xlfn.XLOOKUP($E39,'Activity 1'!$B$27:$B$33,'Activity 1'!K$27:K$33,"N/A",0,1)</f>
        <v>N/A</v>
      </c>
      <c r="AN39" s="110" t="str">
        <f>_xlfn.XLOOKUP($E39,'Activity 1'!$B$27:$B$33,'Activity 1'!L$27:L$33,"N/A",0,1)</f>
        <v>N/A</v>
      </c>
      <c r="AO39" s="110" t="str">
        <f>_xlfn.XLOOKUP($E39,'Activity 1'!$B$27:$B$33,'Activity 1'!M$27:M$33,"N/A",0,1)</f>
        <v>N/A</v>
      </c>
      <c r="AP39" s="110" t="str">
        <f>_xlfn.XLOOKUP($E39,'Activity 1'!$B$27:$B$33,'Activity 1'!O$27:O$33,"N/A",0,1)</f>
        <v>N/A</v>
      </c>
      <c r="AQ39" s="110" t="str">
        <f>_xlfn.XLOOKUP($E39,'Activity 1'!$B$27:$B$33,'Activity 1'!Q$27:Q$33,"N/A",0,1)</f>
        <v>N/A</v>
      </c>
      <c r="AR39" s="110" t="str">
        <f>_xlfn.XLOOKUP($E39,'Activity 2'!$B$20:$B$26,'Activity 2'!$A$20:$A$26,"No",0,1)</f>
        <v>No</v>
      </c>
      <c r="AS39" s="110" t="str">
        <f>_xlfn.XLOOKUP($E39,'Activity 2'!B$20:B$26,'Activity 2'!H$20:H$26,"N/A",0)</f>
        <v>N/A</v>
      </c>
      <c r="AT39" s="110" t="str">
        <f>_xlfn.XLOOKUP($E39,'Activity 2'!C$20:C$26,'Activity 2'!I$20:I$26,"N/A",0)</f>
        <v>N/A</v>
      </c>
      <c r="AU39" s="110" t="str">
        <f>_xlfn.XLOOKUP($E39,'Activity 2'!D$20:D$26,'Activity 2'!J$20:J$26,"N/A",0)</f>
        <v>N/A</v>
      </c>
      <c r="AV39" s="110" t="str">
        <f>_xlfn.XLOOKUP($E39,'Activity 2'!E$20:E$26,'Activity 2'!K$20:K$26,"N/A",0)</f>
        <v>N/A</v>
      </c>
      <c r="AW39" s="110" t="str">
        <f>_xlfn.XLOOKUP($E39,'Activity 2'!F$20:F$26,'Activity 2'!L$20:L$26,"N/A",0)</f>
        <v>N/A</v>
      </c>
      <c r="AX39" s="110" t="str">
        <f>_xlfn.XLOOKUP($E39,'Activity 2'!G$20:G$26,'Activity 2'!M$20:M$26,"N/A",0)</f>
        <v>N/A</v>
      </c>
      <c r="AY39" s="110" t="str">
        <f>_xlfn.XLOOKUP($E39,'Activity 2'!H$20:H$26,'Activity 2'!N$20:N$26,"N/A",0)</f>
        <v>N/A</v>
      </c>
      <c r="AZ39" s="110" t="str">
        <f>_xlfn.XLOOKUP($E39,'Activity 2'!I$20:I$26,'Activity 2'!O$20:O$26,"N/A",0)</f>
        <v>N/A</v>
      </c>
      <c r="BA39" s="110" t="str">
        <f>_xlfn.XLOOKUP($E39,'Activity 2'!J$20:J$26,'Activity 2'!P$20:P$26,"N/A",0)</f>
        <v>N/A</v>
      </c>
      <c r="BB39" s="110" t="str">
        <f>_xlfn.XLOOKUP($E39,'Activity 2'!K$20:K$26,'Activity 2'!Q$20:Q$26,"N/A",0)</f>
        <v>N/A</v>
      </c>
      <c r="BC39" s="110" t="str">
        <f>_xlfn.XLOOKUP($E39,'Activity 2'!L$20:L$26,'Activity 2'!R$20:R$26,"N/A",0)</f>
        <v>N/A</v>
      </c>
      <c r="BD39" s="110" t="str">
        <f>_xlfn.XLOOKUP($E39,'Activity 2'!M$20:M$26,'Activity 2'!S$20:S$26,"N/A",0)</f>
        <v>N/A</v>
      </c>
      <c r="BE39" s="110" t="str">
        <f>_xlfn.XLOOKUP($E39,'Activity 2'!N$20:N$26,'Activity 2'!T$20:T$26,"N/A",0)</f>
        <v>N/A</v>
      </c>
      <c r="BF39" s="110" t="str">
        <f>_xlfn.XLOOKUP($E39,'Activity 2'!O$20:O$26,'Activity 2'!U$20:U$26,"N/A",0)</f>
        <v>N/A</v>
      </c>
      <c r="BG39" s="110" t="str">
        <f>_xlfn.XLOOKUP($E39,'Activity 2'!P$20:P$26,'Activity 2'!V$20:V$26,"N/A",0)</f>
        <v>N/A</v>
      </c>
      <c r="BH39" s="110" t="str">
        <f>_xlfn.XLOOKUP($E39,'Activity 2'!$B$30:$B$36,'Activity 2'!C$30:C$36,"N/A",0,1)</f>
        <v>N/A</v>
      </c>
      <c r="BI39" s="42" t="str">
        <f>_xlfn.XLOOKUP($E39,'Activity 2'!$B$30:$B$36,'Activity 2'!D$30:D$36,"N/A",0,1)</f>
        <v>N/A</v>
      </c>
      <c r="BJ39" s="110" t="str">
        <f>_xlfn.XLOOKUP($E39,'Activity 2'!$B$30:$B$36,'Activity 2'!E$30:E$36,"N/A",0,1)</f>
        <v>N/A</v>
      </c>
      <c r="BK39" s="110" t="str">
        <f>_xlfn.XLOOKUP($E39,'Activity 2'!$B$30:$B$36,'Activity 2'!F$30:F$36,"N/A",0,1)</f>
        <v>N/A</v>
      </c>
      <c r="BL39" s="110" t="str">
        <f>_xlfn.XLOOKUP($E39,'Activity 2'!$B$30:$B$36,'Activity 2'!G$30:G$36,"N/A",0,1)</f>
        <v>N/A</v>
      </c>
      <c r="BM39" s="110" t="str">
        <f>_xlfn.XLOOKUP($E39,'Activity 2'!$B$30:$B$36,'Activity 2'!H$30:H$36,"N/A",0,1)</f>
        <v>N/A</v>
      </c>
      <c r="BN39" s="110" t="str">
        <f>_xlfn.XLOOKUP($E39,'Activity 2'!$B$30:$B$36,'Activity 2'!I$30:I$36,"N/A",0,1)</f>
        <v>N/A</v>
      </c>
      <c r="BO39" s="110" t="str">
        <f>_xlfn.XLOOKUP($E39,'Activity 2'!$B$30:$B$36,'Activity 2'!J$30:J$36,"N/A",0,1)</f>
        <v>N/A</v>
      </c>
      <c r="BP39" s="110" t="str">
        <f>_xlfn.XLOOKUP($E39,'Activity 2'!$B$30:$B$36,'Activity 2'!K$30:K$36,"N/A",0,1)</f>
        <v>N/A</v>
      </c>
      <c r="BQ39" s="110" t="str">
        <f>_xlfn.XLOOKUP($E39,'Activity 2'!$B$30:$B$36,'Activity 2'!L$30:L$36,"N/A",0,1)</f>
        <v>N/A</v>
      </c>
      <c r="BR39" s="110" t="str">
        <f>_xlfn.XLOOKUP($E39,'Activity 2'!$B$30:$B$36,'Activity 2'!M$30:M$36,"N/A",0,1)</f>
        <v>N/A</v>
      </c>
      <c r="BS39" s="110" t="str">
        <f>_xlfn.XLOOKUP($E39,'Activity 2'!$B$30:$B$36,'Activity 2'!O$30:O$36,"N/A",0,1)</f>
        <v>N/A</v>
      </c>
      <c r="BT39" s="110" t="str">
        <f>_xlfn.XLOOKUP($E39,'Activity 2'!$B$30:$B$36,'Activity 2'!Q$30:Q$36,"N/A",0,1)</f>
        <v>N/A</v>
      </c>
      <c r="BU39" s="118"/>
      <c r="BV39" s="277" t="str">
        <f>_xlfn.XLOOKUP($E39,'Activity 3'!$B$20:$B$26,'Activity 3'!K$20:K$26,"N/A",0,1)</f>
        <v>N/A</v>
      </c>
      <c r="BW39" s="277" t="str">
        <f>_xlfn.XLOOKUP($E39,'Activity 3'!$B$20:$B$26,'Activity 3'!L$20:L$26,"N/A",0,1)</f>
        <v>N/A</v>
      </c>
      <c r="BX39" s="277" t="str">
        <f>_xlfn.XLOOKUP($E39,'Activity 3'!$B$20:$B$26,'Activity 3'!M$20:M$26,"N/A",0,1)</f>
        <v>N/A</v>
      </c>
      <c r="BY39" s="277" t="str">
        <f>_xlfn.XLOOKUP($E39,'Activity 3'!$B$20:$B$26,'Activity 3'!N$20:N$26,"N/A",0,1)</f>
        <v>N/A</v>
      </c>
      <c r="BZ39" s="277" t="str">
        <f>_xlfn.XLOOKUP($E39,'Activity 3'!$B$20:$B$26,'Activity 3'!O$20:O$26,"N/A",0,1)</f>
        <v>N/A</v>
      </c>
      <c r="CA39" s="277" t="str">
        <f>_xlfn.XLOOKUP($E39,'Activity 3'!$B$20:$B$26,'Activity 3'!R$20:R$26,"N/A",0,1)</f>
        <v>N/A</v>
      </c>
      <c r="CB39" s="110" t="str">
        <f>_xlfn.XLOOKUP($E39,'Activity 4'!$B$20:$B$26,'Activity 4'!$A$20:$A$26,"No",0,1)</f>
        <v>No</v>
      </c>
      <c r="CC39" s="110" t="str">
        <f>_xlfn.XLOOKUP($E39,'Activity 4'!$B$20:$B$26,'Activity 4'!L$20:L$26,"N/A",0,1)</f>
        <v>N/A</v>
      </c>
      <c r="CD39" s="110" t="str">
        <f>_xlfn.XLOOKUP($E39,'Activity 4'!$B$20:$B$26,'Activity 4'!I$20:I$26,"N/A",0,1)</f>
        <v>N/A</v>
      </c>
      <c r="CE39" s="110" t="str">
        <f>_xlfn.XLOOKUP($E39,'Activity 4'!$B$20:$B$26,'Activity 4'!M$20:M$26,"N/A",0,1)</f>
        <v>N/A</v>
      </c>
      <c r="CF39" s="110" t="str">
        <f>_xlfn.XLOOKUP($E39,'Activity 5'!$B$16:$B$22,'Activity 5'!$A$16:$A$22,"No",0,1)</f>
        <v>No</v>
      </c>
      <c r="CG39" s="110" t="str">
        <f>_xlfn.XLOOKUP($E39,'Activity 5'!$B$16:$B$22,'Activity 5'!J$16:J$22,"N/A",0,1)</f>
        <v>N/A</v>
      </c>
      <c r="CH39" s="110" t="str">
        <f>_xlfn.XLOOKUP($E39,'Activity 5'!$B$16:$B$22,'Activity 5'!K$16:K$22,"N/A",0,1)</f>
        <v>N/A</v>
      </c>
      <c r="CI39" s="110" t="str">
        <f>_xlfn.XLOOKUP($E39,'Activity 5'!$B$16:$B$22,'Activity 5'!N$16:N$22,"N/A",0,1)</f>
        <v>N/A</v>
      </c>
      <c r="CJ39" s="110" t="str">
        <f>_xlfn.XLOOKUP($E39,'Activity 5'!$B$16:$B$22,'Activity 5'!O$16:O$22,"N/A",0,1)</f>
        <v>N/A</v>
      </c>
      <c r="CK39" s="110" t="str">
        <f>_xlfn.XLOOKUP($E39,'Activity 5'!$B$16:$B$22,'Activity 5'!P$16:P$22,"N/A",0,1)</f>
        <v>N/A</v>
      </c>
      <c r="CL39" s="110" t="str">
        <f>_xlfn.XLOOKUP($E39,'Activity 5'!$B$16:$B$22,'Activity 5'!Q$16:Q$22,"N/A",0,1)</f>
        <v>N/A</v>
      </c>
      <c r="CM39" s="110" t="str">
        <f>_xlfn.XLOOKUP($E39,'Activity 5'!$B$16:$B$22,'Activity 5'!R$16:R$22,"N/A",0,1)</f>
        <v>N/A</v>
      </c>
      <c r="CN39" s="110" t="str">
        <f>_xlfn.XLOOKUP($E39,'Activity 6'!$B$21:$B$27,'Activity 6'!A$21:A$27,"No",0,1)</f>
        <v>No</v>
      </c>
      <c r="CO39" s="110" t="str">
        <f>_xlfn.XLOOKUP($E39,'Activity 6'!$B$21:$B$27,'Activity 6'!K$21:K$27,"N/A",0,1)</f>
        <v>N/A</v>
      </c>
      <c r="CP39" s="110" t="str">
        <f>_xlfn.XLOOKUP($E39,'Activity 6'!$B$21:$B$27,'Activity 6'!L$21:L$27,"N/A",0,1)</f>
        <v>N/A</v>
      </c>
      <c r="CQ39" s="110" t="str">
        <f>_xlfn.XLOOKUP($E39,'Activity 6'!$B$21:$B$27,'Activity 6'!M$21:M$27,"N/A",0,1)</f>
        <v>N/A</v>
      </c>
      <c r="CR39" s="110" t="str">
        <f>_xlfn.XLOOKUP($E39,'Activity 6'!$B$21:$B$27,'Activity 6'!N$21:N$27,"N/A",0,1)</f>
        <v>N/A</v>
      </c>
      <c r="CS39" s="110" t="str">
        <f>_xlfn.XLOOKUP($E39,'Activity 6'!$B$21:$B$27,'Activity 6'!O$21:O$27,"N/A",0,1)</f>
        <v>N/A</v>
      </c>
      <c r="CT39" s="110" t="str">
        <f>_xlfn.XLOOKUP($E39,'Activity 6'!$B$21:$B$27,'Activity 6'!P$21:P$27,"N/A",0,1)</f>
        <v>N/A</v>
      </c>
      <c r="CU39" s="110" t="str">
        <f>_xlfn.XLOOKUP($E39,'Activity 6'!$B$21:$B$27,'Activity 6'!Q$21:Q$27,"N/A",0,1)</f>
        <v>N/A</v>
      </c>
      <c r="CV39" s="110" t="str">
        <f>_xlfn.XLOOKUP($E39,'Activity 6'!$B$21:$B$27,'Activity 6'!R$21:R$27,"N/A",0,1)</f>
        <v>N/A</v>
      </c>
      <c r="CW39" s="110" t="str">
        <f>_xlfn.XLOOKUP($E39,'Activity 6'!$B$21:$B$27,'Activity 6'!S$21:S$27,"N/A",0,1)</f>
        <v>N/A</v>
      </c>
      <c r="CX39" s="110" t="str">
        <f>_xlfn.XLOOKUP($E39,'Activity 6'!$B$21:$B$27,'Activity 6'!T$21:T$27,"N/A",0,1)</f>
        <v>N/A</v>
      </c>
      <c r="CY39" s="110" t="str">
        <f>_xlfn.XLOOKUP($E39,'Activity 6'!$B$21:$B$27,'Activity 6'!U$21:U$27,"N/A",0,1)</f>
        <v>N/A</v>
      </c>
      <c r="CZ39" s="110" t="str">
        <f>_xlfn.XLOOKUP($E39,'Activity 6'!$B$36:$B$42,'Activity 6'!C$36:C$42,"N/A",0,1)</f>
        <v>N/A</v>
      </c>
      <c r="DA39" s="110" t="str">
        <f>_xlfn.XLOOKUP($E39,'Activity 6'!$B$36:$B$42,'Activity 6'!D$36:D$42,"N/A",0,1)</f>
        <v>N/A</v>
      </c>
      <c r="DB39" s="110" t="str">
        <f>_xlfn.XLOOKUP($E39,'Activity 6'!$B$36:$B$42,'Activity 6'!E$36:E$42,"N/A",0,1)</f>
        <v>N/A</v>
      </c>
      <c r="DC39" s="110" t="str">
        <f>_xlfn.XLOOKUP($E39,'Activity 6'!$B$36:$B$42,'Activity 6'!F$36:F$42,"N/A",0,1)</f>
        <v>N/A</v>
      </c>
      <c r="DD39" s="110" t="str">
        <f>_xlfn.XLOOKUP($E39,'Activity 6'!$B$36:$B$42,'Activity 6'!G$36:G$42,"N/A",0,1)</f>
        <v>N/A</v>
      </c>
      <c r="DE39" s="110" t="str">
        <f>_xlfn.XLOOKUP($E39,'Activity 6'!$B$36:$B$42,'Activity 6'!H$36:H$42,"N/A",0,1)</f>
        <v>N/A</v>
      </c>
      <c r="DF39" s="110" t="str">
        <f>_xlfn.XLOOKUP($E39,'Activity 6'!$B$36:$B$42,'Activity 6'!I$36:I$42,"N/A",0,1)</f>
        <v>N/A</v>
      </c>
      <c r="DG39" s="110" t="str">
        <f>_xlfn.XLOOKUP($E39,'Activity 6'!$B$36:$B$42,'Activity 6'!J$36:J$42,"N/A",0,1)</f>
        <v>N/A</v>
      </c>
      <c r="DH39" s="110" t="str">
        <f>_xlfn.XLOOKUP($E39,'Activity 6'!$B$36:$B$42,'Activity 6'!K$36:K$42,"N/A",0,1)</f>
        <v>N/A</v>
      </c>
      <c r="DI39" s="110" t="str">
        <f>_xlfn.XLOOKUP($E39,'Activity 6'!$B$36:$B$42,'Activity 6'!L$36:L$42,"N/A",0,1)</f>
        <v>N/A</v>
      </c>
      <c r="DJ39" s="110" t="str">
        <f>_xlfn.XLOOKUP($E39,'Activity 6'!$B$36:$B$42,'Activity 6'!M$36:M$42,"N/A",0,1)</f>
        <v>N/A</v>
      </c>
      <c r="DK39" s="110" t="str">
        <f>_xlfn.XLOOKUP($E39,'Activity 6'!$B$36:$B$42,'Activity 6'!N$36:N$42,"N/A",0,1)</f>
        <v>N/A</v>
      </c>
      <c r="DL39" s="110" t="str">
        <f>_xlfn.XLOOKUP($E39,'Activity 6'!$B$46:$B$52,'Activity 6'!C$46:C$52,"N/A",0,1)</f>
        <v>N/A</v>
      </c>
      <c r="DM39" s="110" t="str">
        <f>_xlfn.XLOOKUP($E39,'Activity 6'!$B$46:$B$52,'Activity 6'!D$46:D$52,"N/A",0,1)</f>
        <v>N/A</v>
      </c>
      <c r="DN39" s="110" t="str">
        <f>_xlfn.XLOOKUP($E39,'Activity 6'!$B$46:$B$52,'Activity 6'!E$46:E$52,"N/A",0,1)</f>
        <v>N/A</v>
      </c>
      <c r="DO39" s="110" t="str">
        <f>_xlfn.XLOOKUP($E39,'Activity 6'!$B$46:$B$52,'Activity 6'!F$46:F$52,"N/A",0,1)</f>
        <v>N/A</v>
      </c>
      <c r="DP39" s="110" t="str">
        <f>_xlfn.XLOOKUP($E39,'Activity 6'!$B$46:$B$52,'Activity 6'!G$46:G$52,"N/A",0,1)</f>
        <v>N/A</v>
      </c>
      <c r="DQ39" s="110" t="str">
        <f>_xlfn.XLOOKUP($E39,'Activity 6'!$B$46:$B$52,'Activity 6'!H$46:H$52,"N/A",0,1)</f>
        <v>N/A</v>
      </c>
      <c r="DR39" s="110" t="str">
        <f>_xlfn.XLOOKUP($E39,'Activity 6'!$B$46:$B$52,'Activity 6'!I$46:I$52,"N/A",0,1)</f>
        <v>N/A</v>
      </c>
      <c r="DS39" s="110" t="str">
        <f>_xlfn.XLOOKUP($E39,'Activity 6'!$B$46:$B$52,'Activity 6'!J$46:J$52,"N/A",0,1)</f>
        <v>N/A</v>
      </c>
      <c r="DT39" s="110" t="str">
        <f>_xlfn.XLOOKUP($E39,'Activity 6'!$B$46:$B$52,'Activity 6'!K$46:K$52,"N/A",0,1)</f>
        <v>N/A</v>
      </c>
      <c r="DU39" s="110" t="str">
        <f>_xlfn.XLOOKUP($E39,'Activity 6'!$B$46:$B$52,'Activity 6'!M$46:M$52,"N/A",0,1)</f>
        <v>N/A</v>
      </c>
      <c r="DV39" s="110" t="str">
        <f>_xlfn.XLOOKUP($E39,'Activity 7'!$B$20:$B$26,'Activity 7'!$A$20:$A$26,"No",0,1)</f>
        <v>No</v>
      </c>
      <c r="DW39" s="110" t="str">
        <f>_xlfn.XLOOKUP($E39,'Activity 7'!$B$20:$B$26,'Activity 7'!M$20:M$26,"N/A",0,1)</f>
        <v>N/A</v>
      </c>
      <c r="DX39" s="110" t="str">
        <f>_xlfn.XLOOKUP($E39,'Activity 7'!$B$20:$B$26,'Activity 7'!K$20:K$26,"N/A",0,1)</f>
        <v>N/A</v>
      </c>
      <c r="DY39" s="110" t="str">
        <f>_xlfn.XLOOKUP($E39,'Activity 7'!$B$20:$B$26,'Activity 7'!N$20:N$26,"N/A",0,1)</f>
        <v>N/A</v>
      </c>
      <c r="DZ39" s="110" t="str">
        <f>_xlfn.XLOOKUP($E39,'Activity 7'!$B$20:$B$26,'Activity 7'!O$20:O$26,"N/A",0,1)</f>
        <v>N/A</v>
      </c>
      <c r="EA39" s="110" t="str">
        <f>_xlfn.XLOOKUP($E39,'Activity 7'!$B$20:$B$26,'Activity 7'!P$20:P$26,"N/A",0,1)</f>
        <v>N/A</v>
      </c>
      <c r="EB39" s="110" t="str">
        <f>_xlfn.XLOOKUP($E39,'Activity 7'!$B$20:$B$26,'Activity 7'!Q$20:Q$26,"N/A",0,1)</f>
        <v>N/A</v>
      </c>
      <c r="EC39" s="110" t="str">
        <f>_xlfn.XLOOKUP($E39,'Activity 7'!$B$20:$B$26,'Activity 7'!R$20:R$26,"N/A",0,1)</f>
        <v>N/A</v>
      </c>
      <c r="ED39" s="110" t="str">
        <f>_xlfn.XLOOKUP($E39,'Activity 7'!$B$20:$B$26,'Activity 7'!S$20:S$26,"N/A",0,1)</f>
        <v>N/A</v>
      </c>
      <c r="EE39" s="110" t="str">
        <f>_xlfn.XLOOKUP($E39,'Activity 7'!$B$20:$B$26,'Activity 7'!T$20:T$26,"N/A",0,1)</f>
        <v>N/A</v>
      </c>
      <c r="EF39" s="110" t="str">
        <f>_xlfn.XLOOKUP($E39,'Activity 7'!$B$20:$B$26,'Activity 7'!U$20:U$26,"N/A",0,1)</f>
        <v>N/A</v>
      </c>
      <c r="EG39" s="110" t="str">
        <f>_xlfn.XLOOKUP($E39,'Activity 7'!$B$20:$B$26,'Activity 7'!V$20:V$26,"N/A",0,1)</f>
        <v>N/A</v>
      </c>
      <c r="EH39" s="110" t="str">
        <f>_xlfn.XLOOKUP($E39,'Activity 7'!$B$30:$B$36,'Activity 7'!E$30:E$36,"N/A",0,1)</f>
        <v>N/A</v>
      </c>
      <c r="EI39" s="110" t="str">
        <f>_xlfn.XLOOKUP($E39,'Activity 7'!$B$30:$B$36,'Activity 7'!G$30:G$36,"N/A",0,1)</f>
        <v>N/A</v>
      </c>
      <c r="EJ39" s="110" t="str">
        <f>_xlfn.XLOOKUP($E39,'Activity 7'!$B$30:$B$36,'Activity 7'!I$30:I$36,"N/A",0,1)</f>
        <v>N/A</v>
      </c>
      <c r="EK39" s="110" t="str">
        <f>_xlfn.XLOOKUP($E39,'Activity 7'!$B$30:$B$36,'Activity 7'!J$30:J$36,"N/A",0,1)</f>
        <v>N/A</v>
      </c>
      <c r="EL39" s="110" t="str">
        <f>_xlfn.XLOOKUP($E39,'Activity 7'!$B$30:$B$36,'Activity 7'!K$30:K$36,"N/A",0,1)</f>
        <v>N/A</v>
      </c>
      <c r="EM39" s="110" t="str">
        <f>_xlfn.XLOOKUP($E39,'Activity 7'!$B$30:$B$36,'Activity 7'!L$30:L$36,"N/A",0,1)</f>
        <v>N/A</v>
      </c>
      <c r="EN39" s="110" t="str">
        <f>_xlfn.XLOOKUP($E39,'Activity 7'!$B$30:$B$36,'Activity 7'!M$30:M$36,"N/A",0,1)</f>
        <v>N/A</v>
      </c>
      <c r="EO39" s="110" t="str">
        <f>_xlfn.XLOOKUP($E39,'Activity 7'!$B$30:$B$36,'Activity 7'!N$30:N$36,"N/A",0,1)</f>
        <v>N/A</v>
      </c>
      <c r="EP39" s="110" t="str">
        <f>_xlfn.XLOOKUP($E39,'Activity 7'!$B$30:$B$36,'Activity 7'!P$30:P$36,"N/A",0,1)</f>
        <v>N/A</v>
      </c>
      <c r="EQ39" s="110" t="str">
        <f>_xlfn.XLOOKUP($E39,'Activity 8'!$B$20:$B$26,'Activity 8'!A$20:A$26,"No",0,1)</f>
        <v>No</v>
      </c>
      <c r="ER39" s="110" t="str">
        <f>_xlfn.XLOOKUP($E39,'Activity 8'!$B$20:$B$26,'Activity 8'!I$20:I$26,"N/A",0,1)</f>
        <v>N/A</v>
      </c>
      <c r="ES39" s="110" t="str">
        <f>_xlfn.XLOOKUP($E39,'Activity 8'!$B$20:$B$26,'Activity 8'!J$20:J$26,"N/A",0,1)</f>
        <v>N/A</v>
      </c>
      <c r="ET39" s="110" t="str">
        <f>_xlfn.XLOOKUP($E39,'Activity 8'!$B$20:$B$26,'Activity 8'!K$20:K$26,"N/A",0,1)</f>
        <v>N/A</v>
      </c>
      <c r="EU39" s="110" t="str">
        <f>_xlfn.XLOOKUP($E39,'Activity 8'!$B$20:$B$26,'Activity 8'!L$20:L$26,"N/A",0,1)</f>
        <v>N/A</v>
      </c>
      <c r="EV39" s="110" t="str">
        <f>_xlfn.XLOOKUP($E39,'Activity 8'!$B$20:$B$26,'Activity 8'!M$20:M$26,"N/A",0,1)</f>
        <v>N/A</v>
      </c>
      <c r="EW39" s="110" t="str">
        <f>_xlfn.XLOOKUP($E39,'Activity 8'!$B$20:$B$26,'Activity 8'!N$20:N$26,"N/A",0,1)</f>
        <v>N/A</v>
      </c>
      <c r="EX39" s="110" t="str">
        <f>_xlfn.XLOOKUP($E39,'Activity 8'!$B$20:$B$26,'Activity 8'!O$20:O$26,"N/A",0,1)</f>
        <v>N/A</v>
      </c>
      <c r="EY39" s="110" t="str">
        <f>_xlfn.XLOOKUP($E39,'Activity 8'!$B$20:$B$26,'Activity 8'!P$20:P$26,"N/A",0,1)</f>
        <v>N/A</v>
      </c>
      <c r="EZ39" s="110" t="str">
        <f>_xlfn.XLOOKUP($E39,'Activity 8'!$B$20:$B$26,'Activity 8'!Q$20:Q$26,"N/A",0,1)</f>
        <v>N/A</v>
      </c>
      <c r="FA39" s="110" t="str">
        <f>_xlfn.XLOOKUP($E39,'Activity 8'!$B$20:$B$26,'Activity 8'!R$20:R$26,"N/A",0,1)</f>
        <v>N/A</v>
      </c>
      <c r="FB39" s="110" t="str">
        <f>_xlfn.XLOOKUP($E39,'Activity 8'!$B$20:$B$26,'Activity 8'!S$20:S$26,"N/A",0,1)</f>
        <v>N/A</v>
      </c>
      <c r="FC39" s="110" t="str">
        <f>_xlfn.XLOOKUP($E39,'Activity 8'!$B$20:$B$26,'Activity 8'!T$20:T$26,"N/A",0,1)</f>
        <v>N/A</v>
      </c>
      <c r="FD39" s="110" t="str">
        <f>_xlfn.XLOOKUP($E39,'Activity 8'!$B$20:$B$26,'Activity 8'!U$20:U$26,"N/A",0,1)</f>
        <v>N/A</v>
      </c>
      <c r="FE39" s="110" t="str">
        <f>_xlfn.XLOOKUP($E39,'Activity 8'!$B$20:$B$26,'Activity 8'!V$20:V$26,"N/A",0,1)</f>
        <v>N/A</v>
      </c>
      <c r="FF39" s="116" t="str">
        <f>_xlfn.XLOOKUP($E39,'Activity 8'!$B$30:$B$36,'Activity 8'!D$30:D$36,"N/A",0,1)</f>
        <v>N/A</v>
      </c>
      <c r="FG39" s="116" t="str">
        <f>_xlfn.XLOOKUP($E39,'Activity 8'!$B$30:$B$36,'Activity 8'!E$30:E$36,"N/A",0,1)</f>
        <v>N/A</v>
      </c>
      <c r="FH39" s="116" t="str">
        <f>_xlfn.XLOOKUP($E39,'Activity 8'!$B$30:$B$36,'Activity 8'!F$30:F$36,"N/A",0,1)</f>
        <v>N/A</v>
      </c>
      <c r="FI39" s="116" t="str">
        <f>_xlfn.XLOOKUP($E39,'Activity 8'!$B$30:$B$36,'Activity 8'!G$30:G$36,"N/A",0,1)</f>
        <v>N/A</v>
      </c>
      <c r="FJ39" s="116" t="str">
        <f>_xlfn.XLOOKUP($E39,'Activity 8'!$B$30:$B$36,'Activity 8'!H$30:H$36,"N/A",0,1)</f>
        <v>N/A</v>
      </c>
      <c r="FK39" s="116" t="str">
        <f>_xlfn.XLOOKUP($E39,'Activity 8'!$B$30:$B$36,'Activity 8'!I$30:I$36,"N/A",0,1)</f>
        <v>N/A</v>
      </c>
      <c r="FL39" s="116" t="str">
        <f>_xlfn.XLOOKUP($E39,'Activity 8'!$B$30:$B$36,'Activity 8'!J$30:J$36,"N/A",0,1)</f>
        <v>N/A</v>
      </c>
      <c r="FM39" s="116" t="str">
        <f>_xlfn.XLOOKUP($E39,'Activity 8'!$B$30:$B$36,'Activity 8'!K$30:K$36,"N/A",0,1)</f>
        <v>N/A</v>
      </c>
      <c r="FN39" s="116" t="str">
        <f>_xlfn.XLOOKUP($E39,'Activity 8'!$B$30:$B$36,'Activity 8'!L$30:L$36,"N/A",0,1)</f>
        <v>N/A</v>
      </c>
      <c r="FO39" s="116" t="str">
        <f>_xlfn.XLOOKUP($E39,'Activity 8'!$B$30:$B$36,'Activity 8'!M$30:M$36,"N/A",0,1)</f>
        <v>N/A</v>
      </c>
      <c r="FP39" s="116" t="str">
        <f>_xlfn.XLOOKUP($E39,'Activity 8'!$B$30:$B$36,'Activity 8'!N$30:N$36,"N/A",0,1)</f>
        <v>N/A</v>
      </c>
      <c r="FQ39" s="116" t="str">
        <f>_xlfn.XLOOKUP($E39,'Activity 8'!$B$30:$B$36,'Activity 8'!P$30:P$36,"N/A",0,1)</f>
        <v>N/A</v>
      </c>
      <c r="FR39" s="110" t="str">
        <f>_xlfn.XLOOKUP(E39,'Activity 9'!$B$20:$B$26,'Activity 9'!$A$20:$A$26,"No",0,1)</f>
        <v>No</v>
      </c>
      <c r="FS39" s="110" t="str">
        <f>_xlfn.XLOOKUP($E39,'Activity 9'!$B$20:$B$26,'Activity 9'!J$20:J$26,"N/A",0,1)</f>
        <v>N/A</v>
      </c>
      <c r="FT39" s="110" t="str">
        <f>_xlfn.XLOOKUP($E39,'Activity 9'!$B$20:$B$26,'Activity 9'!K$20:K$26,"N/A",0,1)</f>
        <v>N/A</v>
      </c>
      <c r="FU39" s="110" t="str">
        <f>_xlfn.XLOOKUP($E39,'Activity 9'!$B$20:$B$26,'Activity 9'!L$20:L$26,"N/A",0,1)</f>
        <v>N/A</v>
      </c>
      <c r="FV39" s="110" t="str">
        <f>_xlfn.XLOOKUP($E39,'Activity 9'!$B$20:$B$26,'Activity 9'!M$20:M$26,"N/A",0,1)</f>
        <v>N/A</v>
      </c>
      <c r="FW39" s="110" t="str">
        <f>_xlfn.XLOOKUP($E39,'Activity 9'!$B$20:$B$26,'Activity 9'!N$20:N$26,"N/A",0,1)</f>
        <v>N/A</v>
      </c>
      <c r="FX39" s="110" t="str">
        <f>_xlfn.XLOOKUP($E39,'Activity 9'!$B$20:$B$26,'Activity 9'!O$20:O$26,"N/A",0,1)</f>
        <v>N/A</v>
      </c>
      <c r="FY39" s="110" t="str">
        <f>_xlfn.XLOOKUP($E39,'Activity 9'!$B$20:$B$26,'Activity 9'!P$20:P$26,"N/A",0,1)</f>
        <v>N/A</v>
      </c>
      <c r="FZ39" s="110" t="str">
        <f>_xlfn.XLOOKUP($E39,'Activity 9'!$B$20:$B$26,'Activity 9'!Q$20:Q$26,"N/A",0,1)</f>
        <v>N/A</v>
      </c>
      <c r="GA39" s="110" t="str">
        <f>_xlfn.XLOOKUP($E39,'Activity 9'!$B$20:$B$26,'Activity 9'!R$20:R$26,"N/A",0,1)</f>
        <v>N/A</v>
      </c>
      <c r="GB39" s="110" t="str">
        <f>_xlfn.XLOOKUP($E39,'Activity 9'!$B$20:$B$26,'Activity 9'!S$20:S$26,"N/A",0,1)</f>
        <v>N/A</v>
      </c>
      <c r="GC39" s="110" t="str">
        <f>_xlfn.XLOOKUP($E39,'Activity 9'!$B$20:$B$26,'Activity 9'!T$20:T$26,"N/A",0,1)</f>
        <v>N/A</v>
      </c>
      <c r="GD39" s="110" t="str">
        <f>_xlfn.XLOOKUP($E39,'Activity 9'!$B$30:$B$36,'Activity 9'!E$30:E$36,"N/A",0,1)</f>
        <v>N/A</v>
      </c>
      <c r="GE39" s="110" t="str">
        <f>_xlfn.XLOOKUP($E39,'Activity 9'!$B$30:$B$36,'Activity 9'!F$30:F$36,"N/A",0,1)</f>
        <v>N/A</v>
      </c>
      <c r="GF39" s="110" t="str">
        <f>_xlfn.XLOOKUP($E39,'Activity 9'!$B$30:$B$36,'Activity 9'!G$30:G$36,"N/A",0,1)</f>
        <v>N/A</v>
      </c>
      <c r="GG39" s="110" t="str">
        <f>_xlfn.XLOOKUP($E39,'Activity 9'!$B$30:$B$36,'Activity 9'!H$30:H$36,"N/A",0,1)</f>
        <v>N/A</v>
      </c>
      <c r="GH39" s="110" t="str">
        <f>_xlfn.XLOOKUP($E39,'Activity 9'!$B$30:$B$36,'Activity 9'!I$30:I$36,"N/A",0,1)</f>
        <v>N/A</v>
      </c>
      <c r="GI39" s="110" t="str">
        <f>_xlfn.XLOOKUP($E39,'Activity 9'!$B$30:$B$36,'Activity 9'!J$30:J$36,"N/A",0,1)</f>
        <v>N/A</v>
      </c>
      <c r="GJ39" s="110" t="str">
        <f>_xlfn.XLOOKUP($E39,'Activity 9'!$B$30:$B$36,'Activity 9'!K$30:K$36,"N/A",0,1)</f>
        <v>N/A</v>
      </c>
      <c r="GK39" s="110" t="str">
        <f>_xlfn.XLOOKUP($E39,'Activity 9'!$B$30:$B$36,'Activity 9'!L$30:L$36,"N/A",0,1)</f>
        <v>N/A</v>
      </c>
      <c r="GL39" s="110" t="str">
        <f>_xlfn.XLOOKUP($E39,'Activity 9'!$B$30:$B$36,'Activity 9'!N$30:N$36,"N/A",0,1)</f>
        <v>N/A</v>
      </c>
      <c r="GM39" s="110" t="str">
        <f>_xlfn.XLOOKUP($E39,'Activity 9'!$B$30:$B$36,'Activity 9'!O$30:O$36,"N/A",0,1)</f>
        <v>N/A</v>
      </c>
      <c r="GN39" s="110" t="str">
        <f>_xlfn.XLOOKUP($E39,'Activity 9'!$B$30:$B$36,'Activity 9'!Q$30:Q$36,"N/A",0,1)</f>
        <v>N/A</v>
      </c>
      <c r="GO39" s="110" t="str">
        <f>_xlfn.XLOOKUP($E39,'Activity 10'!$B$20:$B$26,'Activity 10'!A$20:A$26,"No",0,1)</f>
        <v>No</v>
      </c>
      <c r="GP39" s="110" t="str">
        <f>_xlfn.XLOOKUP($E39,'Activity 10'!$B$20:$B$26,'Activity 10'!J$20:J$26,"N/A",0,1)</f>
        <v>N/A</v>
      </c>
      <c r="GQ39" s="110" t="str">
        <f>_xlfn.XLOOKUP($E39,'Activity 10'!$B$20:$B$26,'Activity 10'!K$20:K$26,"N/A",0,1)</f>
        <v>N/A</v>
      </c>
      <c r="GR39" s="110" t="str">
        <f>_xlfn.XLOOKUP($E39,'Activity 10'!$B$20:$B$26,'Activity 10'!L$20:L$26,"N/A",0,1)</f>
        <v>N/A</v>
      </c>
      <c r="GS39" s="110" t="str">
        <f>_xlfn.XLOOKUP($E39,'Activity 10'!$B$20:$B$26,'Activity 10'!M$20:M$26,"N/A",0,1)</f>
        <v>N/A</v>
      </c>
      <c r="GT39" s="110" t="str">
        <f>_xlfn.XLOOKUP($E39,'Activity 10'!$B$20:$B$26,'Activity 10'!N$20:N$26,"N/A",0,1)</f>
        <v>N/A</v>
      </c>
      <c r="GU39" s="110" t="str">
        <f>_xlfn.XLOOKUP($E39,'Activity 10'!$B$20:$B$26,'Activity 10'!O$20:O$26,"N/A",0,1)</f>
        <v>N/A</v>
      </c>
      <c r="GV39" s="110" t="str">
        <f>_xlfn.XLOOKUP($E39,'Activity 10'!$B$20:$B$26,'Activity 10'!P$20:P$26,"N/A",0,1)</f>
        <v>N/A</v>
      </c>
      <c r="GW39" s="110" t="str">
        <f>_xlfn.XLOOKUP($E39,'Activity 10'!$B$20:$B$26,'Activity 10'!Q$20:Q$26,"N/A",0,1)</f>
        <v>N/A</v>
      </c>
      <c r="GX39" s="110" t="str">
        <f>_xlfn.XLOOKUP($E39,'Activity 10'!$B$20:$B$26,'Activity 10'!R$20:R$26,"N/A",0,1)</f>
        <v>N/A</v>
      </c>
      <c r="GY39" s="110" t="str">
        <f>_xlfn.XLOOKUP($E39,'Activity 10'!$B$20:$B$26,'Activity 10'!S$20:S$26,"N/A",0,1)</f>
        <v>N/A</v>
      </c>
      <c r="GZ39" s="110" t="str">
        <f>_xlfn.XLOOKUP($E39,'Activity 10'!$B$20:$B$26,'Activity 10'!T$20:T$26,"N/A",0,1)</f>
        <v>N/A</v>
      </c>
      <c r="HA39" s="110" t="str">
        <f>_xlfn.XLOOKUP($E39,'Activity 10'!$B$20:$B$26,'Activity 10'!U$20:U$26,"N/A",0,1)</f>
        <v>N/A</v>
      </c>
      <c r="HB39" s="110" t="str">
        <f>_xlfn.XLOOKUP($E39,'Activity 10'!$B$20:$B$26,'Activity 10'!V$20:V$26,"N/A",0,1)</f>
        <v>N/A</v>
      </c>
      <c r="HC39" s="110" t="str">
        <f>_xlfn.XLOOKUP($E39,'Activity 10'!$B$30:$B$36,'Activity 10'!E$30:E$36,"N/A",0,1)</f>
        <v>N/A</v>
      </c>
      <c r="HD39" s="110" t="str">
        <f>_xlfn.XLOOKUP($E39,'Activity 10'!$B$30:$B$36,'Activity 10'!F$30:F$36,"N/A",0,1)</f>
        <v>N/A</v>
      </c>
      <c r="HE39" s="110" t="str">
        <f>_xlfn.XLOOKUP($E39,'Activity 10'!$B$30:$B$36,'Activity 10'!G$30:G$36,"N/A",0,1)</f>
        <v>N/A</v>
      </c>
      <c r="HF39" s="110" t="str">
        <f>_xlfn.XLOOKUP($E39,'Activity 10'!$B$30:$B$36,'Activity 10'!H$30:H$36,"N/A",0,1)</f>
        <v>N/A</v>
      </c>
      <c r="HG39" s="110" t="str">
        <f>_xlfn.XLOOKUP($E39,'Activity 10'!$B$30:$B$36,'Activity 10'!I$30:I$36,"N/A",0,1)</f>
        <v>N/A</v>
      </c>
      <c r="HH39" s="110" t="str">
        <f>_xlfn.XLOOKUP($E39,'Activity 10'!$B$30:$B$36,'Activity 10'!J$30:J$36,"N/A",0,1)</f>
        <v>N/A</v>
      </c>
      <c r="HI39" s="110" t="str">
        <f>_xlfn.XLOOKUP($E39,'Activity 10'!$B$30:$B$36,'Activity 10'!K$30:K$36,"N/A",0,1)</f>
        <v>N/A</v>
      </c>
      <c r="HJ39" s="110" t="str">
        <f>_xlfn.XLOOKUP($E39,'Activity 10'!$B$30:$B$36,'Activity 10'!L$30:L$36,"N/A",0,1)</f>
        <v>N/A</v>
      </c>
      <c r="HK39" s="110" t="str">
        <f>_xlfn.XLOOKUP($E39,'Activity 10'!$B$30:$B$36,'Activity 10'!M$30:M$36,"N/A",0,1)</f>
        <v>N/A</v>
      </c>
      <c r="HL39" s="110" t="str">
        <f>_xlfn.XLOOKUP($E39,'Activity 10'!$B$30:$B$36,'Activity 10'!N$30:N$36,"N/A",0,1)</f>
        <v>N/A</v>
      </c>
      <c r="HM39" s="110" t="str">
        <f>_xlfn.XLOOKUP($E39,'Activity 10'!$B$30:$B$36,'Activity 10'!P$30:P$36,"N/A",0,1)</f>
        <v>N/A</v>
      </c>
      <c r="HN39" s="110" t="str">
        <f>_xlfn.XLOOKUP($E39,'Competitive Activity 1'!B$18:B$24,'Competitive Activity 1'!A$18:A$24,"No",0,1)</f>
        <v>No</v>
      </c>
      <c r="HO39" s="110" t="str">
        <f>_xlfn.XLOOKUP($E39,'Competitive Activity 1'!$B$18:$B$24,'Competitive Activity 1'!H$18:H$24,"N/A",0,1)</f>
        <v>N/A</v>
      </c>
      <c r="HP39" s="110" t="str">
        <f>_xlfn.XLOOKUP($E39,'Competitive Activity 1'!$B$18:$B$24,'Competitive Activity 1'!I$18:I$24,"N/A",0,1)</f>
        <v>N/A</v>
      </c>
      <c r="HQ39" s="110" t="str">
        <f>_xlfn.XLOOKUP($E39,'Competitive Activity 1'!$B$18:$B$24,'Competitive Activity 1'!J$18:J$24,"N/A",0,1)</f>
        <v>N/A</v>
      </c>
      <c r="HR39" s="110" t="str">
        <f>_xlfn.XLOOKUP($E39,'Competitive Activity 1'!$B$18:$B$24,'Competitive Activity 1'!K$18:K$24,"N/A",0,1)</f>
        <v>N/A</v>
      </c>
      <c r="HS39" s="110" t="str">
        <f>_xlfn.XLOOKUP($E39,'Competitive Activity 1'!$B$18:$B$24,'Competitive Activity 1'!L$18:L$24,"N/A",0,1)</f>
        <v>N/A</v>
      </c>
      <c r="HT39" s="110" t="str">
        <f>_xlfn.XLOOKUP($E39,'Competitive Activity 1'!$B$18:$B$24,'Competitive Activity 1'!M$18:M$24,"N/A",0,1)</f>
        <v>N/A</v>
      </c>
      <c r="HU39" s="110" t="str">
        <f>_xlfn.XLOOKUP($E39,'Competitive Activity 1'!$B$18:$B$24,'Competitive Activity 1'!N$18:N$24,"N/A",0,1)</f>
        <v>N/A</v>
      </c>
      <c r="HV39" s="110" t="str">
        <f>_xlfn.XLOOKUP($E39,'Competitive Activity 1'!$B$18:$B$24,'Competitive Activity 1'!O$18:O$24,"N/A",0,1)</f>
        <v>N/A</v>
      </c>
      <c r="HW39" s="110" t="str">
        <f>_xlfn.XLOOKUP($E39,'Competitive Activity 1'!$B$18:$B$24,'Competitive Activity 1'!P$18:P$24,"N/A",0,1)</f>
        <v>N/A</v>
      </c>
      <c r="HX39" s="110" t="str">
        <f>_xlfn.XLOOKUP($E39,'Competitive Activity 1'!$B$18:$B$24,'Competitive Activity 1'!Q$18:Q$24,"N/A",0,1)</f>
        <v>N/A</v>
      </c>
      <c r="HY39" s="110" t="str">
        <f>_xlfn.XLOOKUP($E39,'Competitive Activity 1'!$B$18:$B$24,'Competitive Activity 1'!R$18:R$24,"N/A",0,1)</f>
        <v>N/A</v>
      </c>
      <c r="HZ39" s="110" t="str">
        <f>_xlfn.XLOOKUP($E39,'Competitive Activity 1'!$B$18:$B$24,'Competitive Activity 1'!S$18:S$24,"N/A",0,1)</f>
        <v>N/A</v>
      </c>
      <c r="IA39" s="110" t="str">
        <f>_xlfn.XLOOKUP($E39,'Competitive Activity 1'!$B$18:$B$24,'Competitive Activity 1'!T$18:T$24,"N/A",0,1)</f>
        <v>N/A</v>
      </c>
      <c r="IB39" s="110" t="str">
        <f>_xlfn.XLOOKUP($E39,'Competitive Activity 1'!$B$18:$B$24,'Competitive Activity 1'!U$18:U$24,"N/A",0,1)</f>
        <v>N/A</v>
      </c>
      <c r="IC39" s="110" t="str">
        <f>_xlfn.XLOOKUP($E39,'Competitive Activity 1'!$B$28:$B$34,'Competitive Activity 1'!C$28:C$34,"N/A",0,1)</f>
        <v>N/A</v>
      </c>
      <c r="ID39" s="110" t="str">
        <f>_xlfn.XLOOKUP($E39,'Competitive Activity 1'!$B$28:$B$34,'Competitive Activity 1'!D$28:D$34,"N/A",0,1)</f>
        <v>N/A</v>
      </c>
      <c r="IE39" s="110" t="str">
        <f>_xlfn.XLOOKUP($E39,'Competitive Activity 1'!$B$28:$B$34,'Competitive Activity 1'!E$28:E$34,"N/A",0,1)</f>
        <v>N/A</v>
      </c>
      <c r="IF39" s="110" t="str">
        <f>_xlfn.XLOOKUP($E39,'Competitive Activity 1'!$B$28:$B$34,'Competitive Activity 1'!F$28:F$34,"N/A",0,1)</f>
        <v>N/A</v>
      </c>
      <c r="IG39" s="110" t="str">
        <f>_xlfn.XLOOKUP($E39,'Competitive Activity 1'!$B$28:$B$34,'Competitive Activity 1'!G$28:G$34,"N/A",0,1)</f>
        <v>N/A</v>
      </c>
      <c r="IH39" s="110" t="str">
        <f>_xlfn.XLOOKUP($E39,'Competitive Activity 1'!$B$28:$B$34,'Competitive Activity 1'!H$28:H$34,"N/A",0,1)</f>
        <v>N/A</v>
      </c>
      <c r="II39" s="110" t="str">
        <f>_xlfn.XLOOKUP($E39,'Competitive Activity 1'!$B$28:$B$34,'Competitive Activity 1'!I$28:I$34,"N/A",0,1)</f>
        <v>N/A</v>
      </c>
      <c r="IJ39" s="110" t="str">
        <f>_xlfn.XLOOKUP($E39,'Competitive Activity 1'!$B$28:$B$34,'Competitive Activity 1'!J$28:J$34,"N/A",0,1)</f>
        <v>N/A</v>
      </c>
      <c r="IK39" s="110" t="str">
        <f>_xlfn.XLOOKUP($E39,'Competitive Activity 1'!$B$28:$B$34,'Competitive Activity 1'!K$28:K$34,"N/A",0,1)</f>
        <v>N/A</v>
      </c>
      <c r="IL39" s="110" t="str">
        <f>_xlfn.XLOOKUP($E39,'Competitive Activity 1'!$B$28:$B$34,'Competitive Activity 1'!M$28:M$34,"N/A",0,1)</f>
        <v>N/A</v>
      </c>
      <c r="IM39" s="110" t="str">
        <f>_xlfn.XLOOKUP($E39,'Competitive Activity 1'!$B$28:$B$34,'Competitive Activity 1'!N$28:N$34,"N/A",0,1)</f>
        <v>N/A</v>
      </c>
      <c r="IN39" s="110" t="str">
        <f>_xlfn.XLOOKUP($E39,'Competitive Activity 1'!$B$28:$B$34,'Competitive Activity 1'!P$28:P$34,"N/A",0,1)</f>
        <v>N/A</v>
      </c>
      <c r="IO39" s="110" t="str">
        <f>_xlfn.XLOOKUP($E39,'Competitive Activity 2'!$B$20:$B$26,'Competitive Activity 2'!A$20:A$26,"No",0)</f>
        <v>No</v>
      </c>
      <c r="IP39" s="110" t="str">
        <f>_xlfn.XLOOKUP($E39,'Competitive Activity 2'!$B$20:$B$26,'Competitive Activity 2'!L$20:L$26,"N/A",0)</f>
        <v>N/A</v>
      </c>
      <c r="IQ39" s="110" t="str">
        <f>_xlfn.XLOOKUP($E39,'Competitive Activity 2'!$B$20:$B$26,'Competitive Activity 2'!M$20:M$26,"N/A",0)</f>
        <v>N/A</v>
      </c>
      <c r="IR39" s="110" t="str">
        <f>_xlfn.XLOOKUP($E39,'Competitive Activity 2'!$B$20:$B$26,'Competitive Activity 2'!N$20:N$26,"N/A",0)</f>
        <v>N/A</v>
      </c>
      <c r="IS39" s="110" t="str">
        <f>_xlfn.XLOOKUP($E39,'Competitive Activity 2'!$B$20:$B$26,'Competitive Activity 2'!O$20:O$26,"N/A",0)</f>
        <v>N/A</v>
      </c>
      <c r="IT39" s="110" t="str">
        <f>_xlfn.XLOOKUP($E39,'Competitive Activity 2'!$B$20:$B$26,'Competitive Activity 2'!P$20:P$26,"N/A",0)</f>
        <v>N/A</v>
      </c>
      <c r="IU39" s="110" t="str">
        <f>_xlfn.XLOOKUP($E39,'Competitive Activity 2'!$B$20:$B$26,'Competitive Activity 2'!Q$20:Q$26,"N/A",0)</f>
        <v>N/A</v>
      </c>
      <c r="IV39" s="110" t="str">
        <f>_xlfn.XLOOKUP($E39,'Competitive Activity 2'!$B$20:$B$26,'Competitive Activity 2'!R$20:R$26,"N/A",0)</f>
        <v>N/A</v>
      </c>
      <c r="IW39" s="110" t="str">
        <f>_xlfn.XLOOKUP($E39,'Competitive Activity 2'!$B$20:$B$26,'Competitive Activity 2'!S$20:S$26,"N/A",0)</f>
        <v>N/A</v>
      </c>
      <c r="IX39" s="110" t="str">
        <f>_xlfn.XLOOKUP($E39,'Competitive Activity 2'!$B$20:$B$26,'Competitive Activity 2'!T$20:T$26,"N/A",0)</f>
        <v>N/A</v>
      </c>
      <c r="IY39" s="110" t="str">
        <f>_xlfn.XLOOKUP($E39,'Competitive Activity 2'!$B$20:$B$26,'Competitive Activity 2'!U$20:U$26,"N/A",0)</f>
        <v>N/A</v>
      </c>
      <c r="IZ39" s="110" t="str">
        <f>_xlfn.XLOOKUP($E39,'Competitive Activity 2'!$B$30:$B$36,'Competitive Activity 2'!D$30:D$36,"N/A",0)</f>
        <v>N/A</v>
      </c>
      <c r="JA39" s="110" t="str">
        <f>_xlfn.XLOOKUP($E39,'Competitive Activity 2'!$B$30:$B$36,'Competitive Activity 2'!E$30:E$36,"N/A",0)</f>
        <v>N/A</v>
      </c>
      <c r="JB39" s="110" t="str">
        <f>_xlfn.XLOOKUP($E39,'Competitive Activity 2'!$B$30:$B$36,'Competitive Activity 2'!F$30:F$36,"N/A",0)</f>
        <v>N/A</v>
      </c>
      <c r="JC39" s="110" t="str">
        <f>_xlfn.XLOOKUP($E39,'Competitive Activity 2'!$B$30:$B$36,'Competitive Activity 2'!G$30:G$36,"N/A",0)</f>
        <v>N/A</v>
      </c>
      <c r="JD39" s="110" t="str">
        <f>_xlfn.XLOOKUP($E39,'Competitive Activity 2'!$B$30:$B$36,'Competitive Activity 2'!H$30:H$36,"N/A",0)</f>
        <v>N/A</v>
      </c>
      <c r="JE39" s="110" t="str">
        <f>_xlfn.XLOOKUP($E39,'Competitive Activity 2'!$B$30:$B$36,'Competitive Activity 2'!I$30:I$36,"N/A",0)</f>
        <v>N/A</v>
      </c>
      <c r="JF39" s="110" t="str">
        <f>_xlfn.XLOOKUP($E39,'Competitive Activity 2'!$B$30:$B$36,'Competitive Activity 2'!J$30:J$36,"N/A",0)</f>
        <v>N/A</v>
      </c>
      <c r="JG39" s="110" t="str">
        <f>_xlfn.XLOOKUP($E39,'Competitive Activity 2'!$B$30:$B$36,'Competitive Activity 2'!K$30:K$36,"N/A",0)</f>
        <v>N/A</v>
      </c>
      <c r="JH39" s="110" t="str">
        <f>_xlfn.XLOOKUP($E39,'Competitive Activity 2'!$B$30:$B$36,'Competitive Activity 2'!L$30:L$36,"N/A",0)</f>
        <v>N/A</v>
      </c>
      <c r="JI39" s="110" t="str">
        <f>_xlfn.XLOOKUP($E39,'Competitive Activity 2'!$B$30:$B$36,'Competitive Activity 2'!M$30:M$36,"N/A",0)</f>
        <v>N/A</v>
      </c>
      <c r="JJ39" s="110" t="str">
        <f>_xlfn.XLOOKUP($E39,'Competitive Activity 2'!$B$30:$B$36,'Competitive Activity 2'!N$30:N$36,"N/A",0)</f>
        <v>N/A</v>
      </c>
      <c r="JK39" s="110" t="str">
        <f>_xlfn.XLOOKUP($E39,'Competitive Activity 2'!$B$40:$B$46,'Competitive Activity 2'!D$40:D$46,"N/A",0)</f>
        <v>N/A</v>
      </c>
      <c r="JL39" s="110" t="str">
        <f>_xlfn.XLOOKUP($E39,'Competitive Activity 2'!$B$40:$B$46,'Competitive Activity 2'!E$40:E$46,"N/A",0)</f>
        <v>N/A</v>
      </c>
      <c r="JM39" s="110" t="str">
        <f>_xlfn.XLOOKUP($E39,'Competitive Activity 2'!$B$40:$B$46,'Competitive Activity 2'!F$40:F$46,"N/A",0)</f>
        <v>N/A</v>
      </c>
      <c r="JN39" s="110" t="str">
        <f>_xlfn.XLOOKUP($E39,'Competitive Activity 2'!$B$40:$B$46,'Competitive Activity 2'!G$40:G$46,"N/A",0)</f>
        <v>N/A</v>
      </c>
      <c r="JO39" s="110" t="str">
        <f>_xlfn.XLOOKUP($E39,'Competitive Activity 2'!$B$40:$B$46,'Competitive Activity 2'!H$40:H$46,"N/A",0)</f>
        <v>N/A</v>
      </c>
      <c r="JP39" s="110" t="str">
        <f>_xlfn.XLOOKUP($E39,'Competitive Activity 2'!$B$40:$B$46,'Competitive Activity 2'!I$40:I$46,"N/A",0)</f>
        <v>N/A</v>
      </c>
      <c r="JQ39" s="110" t="str">
        <f>_xlfn.XLOOKUP($E39,'Competitive Activity 2'!$B$40:$B$46,'Competitive Activity 2'!J$40:J$46,"N/A",0)</f>
        <v>N/A</v>
      </c>
      <c r="JR39" s="110" t="str">
        <f>_xlfn.XLOOKUP($E39,'Competitive Activity 2'!$B$40:$B$46,'Competitive Activity 2'!K$40:K$46,"N/A",0)</f>
        <v>N/A</v>
      </c>
      <c r="JS39" s="110" t="str">
        <f>_xlfn.XLOOKUP($E39,'Competitive Activity 2'!$B$40:$B$46,'Competitive Activity 2'!M$40:M$46,"N/A",0)</f>
        <v>N/A</v>
      </c>
    </row>
    <row r="40" spans="1:279" s="117" customFormat="1" ht="50.15" customHeight="1" x14ac:dyDescent="0.35">
      <c r="A40" s="110" t="str">
        <f>'1-Cover Sheet'!$C$9</f>
        <v>Select One</v>
      </c>
      <c r="B40" s="110" t="str">
        <f>'1-Cover Sheet'!$F$9</f>
        <v>N/A</v>
      </c>
      <c r="C40" s="110">
        <f>'Summary Sheet'!$D$8</f>
        <v>0</v>
      </c>
      <c r="D40" s="110">
        <f>'Summary Sheet'!$D$10</f>
        <v>0</v>
      </c>
      <c r="E40" s="56">
        <f>'Drop Down Box'!B142</f>
        <v>0</v>
      </c>
      <c r="F40" s="56">
        <f>'Drop Down Box'!C142</f>
        <v>0</v>
      </c>
      <c r="G40" s="56" t="str">
        <f>'Drop Down Box'!D142</f>
        <v>Select One</v>
      </c>
      <c r="H40" s="56" t="str">
        <f>_xlfn.XLOOKUP(E40,'Drop Down Box'!$B$104:$B$187,'Drop Down Box'!$A$104:$A$187,"Unknown",0)</f>
        <v>Activity 1</v>
      </c>
      <c r="I40" s="122" t="str">
        <f>_xlfn.XLOOKUP($E40,'Activity 6'!$B$46:$B$52,'Activity 6'!$L$46:$L$52,"N/A",0)</f>
        <v>N/A</v>
      </c>
      <c r="J40" s="123" t="str">
        <f>_xlfn.XLOOKUP($E40,'Activity 6'!$B$46:$B$52,'Activity 6'!N$46:N$52,"N/A",0)</f>
        <v>N/A</v>
      </c>
      <c r="K40" s="122" t="str">
        <f>_xlfn.XLOOKUP($E40,'Activity 6'!$B$21:$B$27,'Activity 6'!H$21:H$27,"N/A",0)</f>
        <v>N/A</v>
      </c>
      <c r="L40" s="123" t="str">
        <f>_xlfn.XLOOKUP($E40,'Activity 6'!$B$21:$B$27,'Activity 6'!I$21:I$27,"N/A",0)</f>
        <v>N/A</v>
      </c>
      <c r="M40" s="125" t="str">
        <f>_xlfn.XLOOKUP($E40,'Activity 6'!$B$21:$B$27,'Activity 6'!J$21:J$27,"N/A",0)</f>
        <v>N/A</v>
      </c>
      <c r="N40" s="110" t="str">
        <f>_xlfn.XLOOKUP($E40,'Activity 1'!$B$17:$B$23,'Activity 1'!$A$17:$A$23,"No",0,1)</f>
        <v>No</v>
      </c>
      <c r="O40" s="110" t="str">
        <f>_xlfn.XLOOKUP($E40,'Activity 1'!$B$17:$B$23,'Activity 1'!$H$17:$H$23,"N/A",0,1)</f>
        <v>N/A</v>
      </c>
      <c r="P40" s="110" t="str">
        <f>_xlfn.XLOOKUP($E40,'Activity 1'!$B$17:$B$23,'Activity 1'!I$17:I$23,"N/A",0,1)</f>
        <v>N/A</v>
      </c>
      <c r="Q40" s="115" t="str">
        <f>_xlfn.XLOOKUP($E40,'Activity 1'!$B$17:$B$23,'Activity 1'!J$17:J$23,"N/A",0,1)</f>
        <v>N/A</v>
      </c>
      <c r="R40" s="115" t="str">
        <f>_xlfn.XLOOKUP($E40,'Activity 1'!$B$17:$B$23,'Activity 1'!K$17:K$23,"N/A",0,1)</f>
        <v>N/A</v>
      </c>
      <c r="S40" s="115" t="str">
        <f>_xlfn.XLOOKUP($E40,'Activity 1'!$B$17:$B$23,'Activity 1'!L$17:L$23,"N/A",0,1)</f>
        <v>N/A</v>
      </c>
      <c r="T40" s="115" t="str">
        <f>_xlfn.XLOOKUP($E40,'Activity 1'!$B$17:$B$23,'Activity 1'!M$17:M$23,"N/A",0,1)</f>
        <v>N/A</v>
      </c>
      <c r="U40" s="115" t="str">
        <f>_xlfn.XLOOKUP($E40,'Activity 1'!$B$17:$B$23,'Activity 1'!N$17:N$23,"N/A",0,1)</f>
        <v>N/A</v>
      </c>
      <c r="V40" s="115">
        <f t="shared" si="1"/>
        <v>0</v>
      </c>
      <c r="W40" s="110" t="str">
        <f>_xlfn.XLOOKUP($E40,'Activity 1'!$B$17:$B$23,'Activity 1'!O$17:O$23,"N/A",0,1)</f>
        <v>N/A</v>
      </c>
      <c r="X40" s="110" t="str">
        <f>_xlfn.XLOOKUP($E40,'Activity 1'!$B$17:$B$23,'Activity 1'!P$17:P$23,"N/A",0,1)</f>
        <v>N/A</v>
      </c>
      <c r="Y40" s="110" t="str">
        <f>_xlfn.XLOOKUP($E40,'Activity 1'!$B$17:$B$23,'Activity 1'!Q$17:Q$23,"N/A",0,1)</f>
        <v>N/A</v>
      </c>
      <c r="Z40" s="110" t="str">
        <f>_xlfn.XLOOKUP($E40,'Activity 1'!$B$17:$B$23,'Activity 1'!R$17:R$23,"N/A",0,1)</f>
        <v>N/A</v>
      </c>
      <c r="AA40" s="110" t="str">
        <f>_xlfn.XLOOKUP($E40,'Activity 1'!$B$17:$B$23,'Activity 1'!S$17:S$23,"N/A",0,1)</f>
        <v>N/A</v>
      </c>
      <c r="AB40" s="110" t="str">
        <f>_xlfn.XLOOKUP($E40,'Activity 1'!$B$17:$B$23,'Activity 1'!T$17:T$23,"N/A",0,1)</f>
        <v>N/A</v>
      </c>
      <c r="AC40" s="110" t="str">
        <f>_xlfn.XLOOKUP($E40,'Activity 1'!$B$17:$B$23,'Activity 1'!U$17:U$23,"N/A",0,1)</f>
        <v>N/A</v>
      </c>
      <c r="AD40" s="110" t="str">
        <f>_xlfn.XLOOKUP($E40,'Activity 1'!$B$17:$B$23,'Activity 1'!V$17:V$23,"N/A",0,1)</f>
        <v>N/A</v>
      </c>
      <c r="AE40" s="110" t="str">
        <f>_xlfn.XLOOKUP($E40,'Activity 1'!$B$27:$B$33,'Activity 1'!C$27:C$33,"N/A",0,1)</f>
        <v>N/A</v>
      </c>
      <c r="AF40" s="110" t="str">
        <f>_xlfn.XLOOKUP($E40,'Activity 1'!$B$27:$B$33,'Activity 1'!D$27:D$33,"N/A",0,1)</f>
        <v>N/A</v>
      </c>
      <c r="AG40" s="110" t="str">
        <f>_xlfn.XLOOKUP($E40,'Activity 1'!$B$27:$B$33,'Activity 1'!E$27:E$33,"N/A",0,1)</f>
        <v>N/A</v>
      </c>
      <c r="AH40" s="110" t="str">
        <f>_xlfn.XLOOKUP($E40,'Activity 1'!$B$27:$B$33,'Activity 1'!F$27:F$33,"N/A",0,1)</f>
        <v>N/A</v>
      </c>
      <c r="AI40" s="110" t="str">
        <f>_xlfn.XLOOKUP($E40,'Activity 1'!$B$27:$B$33,'Activity 1'!G$27:G$33,"N/A",0,1)</f>
        <v>N/A</v>
      </c>
      <c r="AJ40" s="110" t="str">
        <f>_xlfn.XLOOKUP($E40,'Activity 1'!$B$27:$B$33,'Activity 1'!H$27:H$33,"N/A",0,1)</f>
        <v>N/A</v>
      </c>
      <c r="AK40" s="110" t="str">
        <f>_xlfn.XLOOKUP($E40,'Activity 1'!$B$27:$B$33,'Activity 1'!I$27:I$33,"N/A",0,1)</f>
        <v>N/A</v>
      </c>
      <c r="AL40" s="110" t="str">
        <f>_xlfn.XLOOKUP($E40,'Activity 1'!$B$27:$B$33,'Activity 1'!J$27:J$33,"N/A",0,1)</f>
        <v>N/A</v>
      </c>
      <c r="AM40" s="110" t="str">
        <f>_xlfn.XLOOKUP($E40,'Activity 1'!$B$27:$B$33,'Activity 1'!K$27:K$33,"N/A",0,1)</f>
        <v>N/A</v>
      </c>
      <c r="AN40" s="110" t="str">
        <f>_xlfn.XLOOKUP($E40,'Activity 1'!$B$27:$B$33,'Activity 1'!L$27:L$33,"N/A",0,1)</f>
        <v>N/A</v>
      </c>
      <c r="AO40" s="110" t="str">
        <f>_xlfn.XLOOKUP($E40,'Activity 1'!$B$27:$B$33,'Activity 1'!M$27:M$33,"N/A",0,1)</f>
        <v>N/A</v>
      </c>
      <c r="AP40" s="110" t="str">
        <f>_xlfn.XLOOKUP($E40,'Activity 1'!$B$27:$B$33,'Activity 1'!O$27:O$33,"N/A",0,1)</f>
        <v>N/A</v>
      </c>
      <c r="AQ40" s="110" t="str">
        <f>_xlfn.XLOOKUP($E40,'Activity 1'!$B$27:$B$33,'Activity 1'!Q$27:Q$33,"N/A",0,1)</f>
        <v>N/A</v>
      </c>
      <c r="AR40" s="110" t="str">
        <f>_xlfn.XLOOKUP($E40,'Activity 2'!$B$20:$B$26,'Activity 2'!$A$20:$A$26,"No",0,1)</f>
        <v>No</v>
      </c>
      <c r="AS40" s="110" t="str">
        <f>_xlfn.XLOOKUP($E40,'Activity 2'!B$20:B$26,'Activity 2'!H$20:H$26,"N/A",0)</f>
        <v>N/A</v>
      </c>
      <c r="AT40" s="110" t="str">
        <f>_xlfn.XLOOKUP($E40,'Activity 2'!C$20:C$26,'Activity 2'!I$20:I$26,"N/A",0)</f>
        <v>N/A</v>
      </c>
      <c r="AU40" s="110" t="str">
        <f>_xlfn.XLOOKUP($E40,'Activity 2'!D$20:D$26,'Activity 2'!J$20:J$26,"N/A",0)</f>
        <v>N/A</v>
      </c>
      <c r="AV40" s="110" t="str">
        <f>_xlfn.XLOOKUP($E40,'Activity 2'!E$20:E$26,'Activity 2'!K$20:K$26,"N/A",0)</f>
        <v>N/A</v>
      </c>
      <c r="AW40" s="110" t="str">
        <f>_xlfn.XLOOKUP($E40,'Activity 2'!F$20:F$26,'Activity 2'!L$20:L$26,"N/A",0)</f>
        <v>N/A</v>
      </c>
      <c r="AX40" s="110" t="str">
        <f>_xlfn.XLOOKUP($E40,'Activity 2'!G$20:G$26,'Activity 2'!M$20:M$26,"N/A",0)</f>
        <v>N/A</v>
      </c>
      <c r="AY40" s="110" t="str">
        <f>_xlfn.XLOOKUP($E40,'Activity 2'!H$20:H$26,'Activity 2'!N$20:N$26,"N/A",0)</f>
        <v>N/A</v>
      </c>
      <c r="AZ40" s="110" t="str">
        <f>_xlfn.XLOOKUP($E40,'Activity 2'!I$20:I$26,'Activity 2'!O$20:O$26,"N/A",0)</f>
        <v>N/A</v>
      </c>
      <c r="BA40" s="110" t="str">
        <f>_xlfn.XLOOKUP($E40,'Activity 2'!J$20:J$26,'Activity 2'!P$20:P$26,"N/A",0)</f>
        <v>N/A</v>
      </c>
      <c r="BB40" s="110" t="str">
        <f>_xlfn.XLOOKUP($E40,'Activity 2'!K$20:K$26,'Activity 2'!Q$20:Q$26,"N/A",0)</f>
        <v>N/A</v>
      </c>
      <c r="BC40" s="110" t="str">
        <f>_xlfn.XLOOKUP($E40,'Activity 2'!L$20:L$26,'Activity 2'!R$20:R$26,"N/A",0)</f>
        <v>N/A</v>
      </c>
      <c r="BD40" s="110" t="str">
        <f>_xlfn.XLOOKUP($E40,'Activity 2'!M$20:M$26,'Activity 2'!S$20:S$26,"N/A",0)</f>
        <v>N/A</v>
      </c>
      <c r="BE40" s="110" t="str">
        <f>_xlfn.XLOOKUP($E40,'Activity 2'!N$20:N$26,'Activity 2'!T$20:T$26,"N/A",0)</f>
        <v>N/A</v>
      </c>
      <c r="BF40" s="110" t="str">
        <f>_xlfn.XLOOKUP($E40,'Activity 2'!O$20:O$26,'Activity 2'!U$20:U$26,"N/A",0)</f>
        <v>N/A</v>
      </c>
      <c r="BG40" s="110" t="str">
        <f>_xlfn.XLOOKUP($E40,'Activity 2'!P$20:P$26,'Activity 2'!V$20:V$26,"N/A",0)</f>
        <v>N/A</v>
      </c>
      <c r="BH40" s="110" t="str">
        <f>_xlfn.XLOOKUP($E40,'Activity 2'!$B$30:$B$36,'Activity 2'!C$30:C$36,"N/A",0,1)</f>
        <v>N/A</v>
      </c>
      <c r="BI40" s="42" t="str">
        <f>_xlfn.XLOOKUP($E40,'Activity 2'!$B$30:$B$36,'Activity 2'!D$30:D$36,"N/A",0,1)</f>
        <v>N/A</v>
      </c>
      <c r="BJ40" s="110" t="str">
        <f>_xlfn.XLOOKUP($E40,'Activity 2'!$B$30:$B$36,'Activity 2'!E$30:E$36,"N/A",0,1)</f>
        <v>N/A</v>
      </c>
      <c r="BK40" s="110" t="str">
        <f>_xlfn.XLOOKUP($E40,'Activity 2'!$B$30:$B$36,'Activity 2'!F$30:F$36,"N/A",0,1)</f>
        <v>N/A</v>
      </c>
      <c r="BL40" s="110" t="str">
        <f>_xlfn.XLOOKUP($E40,'Activity 2'!$B$30:$B$36,'Activity 2'!G$30:G$36,"N/A",0,1)</f>
        <v>N/A</v>
      </c>
      <c r="BM40" s="110" t="str">
        <f>_xlfn.XLOOKUP($E40,'Activity 2'!$B$30:$B$36,'Activity 2'!H$30:H$36,"N/A",0,1)</f>
        <v>N/A</v>
      </c>
      <c r="BN40" s="110" t="str">
        <f>_xlfn.XLOOKUP($E40,'Activity 2'!$B$30:$B$36,'Activity 2'!I$30:I$36,"N/A",0,1)</f>
        <v>N/A</v>
      </c>
      <c r="BO40" s="110" t="str">
        <f>_xlfn.XLOOKUP($E40,'Activity 2'!$B$30:$B$36,'Activity 2'!J$30:J$36,"N/A",0,1)</f>
        <v>N/A</v>
      </c>
      <c r="BP40" s="110" t="str">
        <f>_xlfn.XLOOKUP($E40,'Activity 2'!$B$30:$B$36,'Activity 2'!K$30:K$36,"N/A",0,1)</f>
        <v>N/A</v>
      </c>
      <c r="BQ40" s="110" t="str">
        <f>_xlfn.XLOOKUP($E40,'Activity 2'!$B$30:$B$36,'Activity 2'!L$30:L$36,"N/A",0,1)</f>
        <v>N/A</v>
      </c>
      <c r="BR40" s="110" t="str">
        <f>_xlfn.XLOOKUP($E40,'Activity 2'!$B$30:$B$36,'Activity 2'!M$30:M$36,"N/A",0,1)</f>
        <v>N/A</v>
      </c>
      <c r="BS40" s="110" t="str">
        <f>_xlfn.XLOOKUP($E40,'Activity 2'!$B$30:$B$36,'Activity 2'!O$30:O$36,"N/A",0,1)</f>
        <v>N/A</v>
      </c>
      <c r="BT40" s="110" t="str">
        <f>_xlfn.XLOOKUP($E40,'Activity 2'!$B$30:$B$36,'Activity 2'!Q$30:Q$36,"N/A",0,1)</f>
        <v>N/A</v>
      </c>
      <c r="BU40" s="118"/>
      <c r="BV40" s="277" t="str">
        <f>_xlfn.XLOOKUP($E40,'Activity 3'!$B$20:$B$26,'Activity 3'!K$20:K$26,"N/A",0,1)</f>
        <v>N/A</v>
      </c>
      <c r="BW40" s="277" t="str">
        <f>_xlfn.XLOOKUP($E40,'Activity 3'!$B$20:$B$26,'Activity 3'!L$20:L$26,"N/A",0,1)</f>
        <v>N/A</v>
      </c>
      <c r="BX40" s="277" t="str">
        <f>_xlfn.XLOOKUP($E40,'Activity 3'!$B$20:$B$26,'Activity 3'!M$20:M$26,"N/A",0,1)</f>
        <v>N/A</v>
      </c>
      <c r="BY40" s="277" t="str">
        <f>_xlfn.XLOOKUP($E40,'Activity 3'!$B$20:$B$26,'Activity 3'!N$20:N$26,"N/A",0,1)</f>
        <v>N/A</v>
      </c>
      <c r="BZ40" s="277" t="str">
        <f>_xlfn.XLOOKUP($E40,'Activity 3'!$B$20:$B$26,'Activity 3'!O$20:O$26,"N/A",0,1)</f>
        <v>N/A</v>
      </c>
      <c r="CA40" s="277" t="str">
        <f>_xlfn.XLOOKUP($E40,'Activity 3'!$B$20:$B$26,'Activity 3'!R$20:R$26,"N/A",0,1)</f>
        <v>N/A</v>
      </c>
      <c r="CB40" s="110" t="str">
        <f>_xlfn.XLOOKUP($E40,'Activity 4'!$B$20:$B$26,'Activity 4'!$A$20:$A$26,"No",0,1)</f>
        <v>No</v>
      </c>
      <c r="CC40" s="110" t="str">
        <f>_xlfn.XLOOKUP($E40,'Activity 4'!$B$20:$B$26,'Activity 4'!L$20:L$26,"N/A",0,1)</f>
        <v>N/A</v>
      </c>
      <c r="CD40" s="110" t="str">
        <f>_xlfn.XLOOKUP($E40,'Activity 4'!$B$20:$B$26,'Activity 4'!I$20:I$26,"N/A",0,1)</f>
        <v>N/A</v>
      </c>
      <c r="CE40" s="110" t="str">
        <f>_xlfn.XLOOKUP($E40,'Activity 4'!$B$20:$B$26,'Activity 4'!M$20:M$26,"N/A",0,1)</f>
        <v>N/A</v>
      </c>
      <c r="CF40" s="110" t="str">
        <f>_xlfn.XLOOKUP($E40,'Activity 5'!$B$16:$B$22,'Activity 5'!$A$16:$A$22,"No",0,1)</f>
        <v>No</v>
      </c>
      <c r="CG40" s="110" t="str">
        <f>_xlfn.XLOOKUP($E40,'Activity 5'!$B$16:$B$22,'Activity 5'!J$16:J$22,"N/A",0,1)</f>
        <v>N/A</v>
      </c>
      <c r="CH40" s="110" t="str">
        <f>_xlfn.XLOOKUP($E40,'Activity 5'!$B$16:$B$22,'Activity 5'!K$16:K$22,"N/A",0,1)</f>
        <v>N/A</v>
      </c>
      <c r="CI40" s="110" t="str">
        <f>_xlfn.XLOOKUP($E40,'Activity 5'!$B$16:$B$22,'Activity 5'!N$16:N$22,"N/A",0,1)</f>
        <v>N/A</v>
      </c>
      <c r="CJ40" s="110" t="str">
        <f>_xlfn.XLOOKUP($E40,'Activity 5'!$B$16:$B$22,'Activity 5'!O$16:O$22,"N/A",0,1)</f>
        <v>N/A</v>
      </c>
      <c r="CK40" s="110" t="str">
        <f>_xlfn.XLOOKUP($E40,'Activity 5'!$B$16:$B$22,'Activity 5'!P$16:P$22,"N/A",0,1)</f>
        <v>N/A</v>
      </c>
      <c r="CL40" s="110" t="str">
        <f>_xlfn.XLOOKUP($E40,'Activity 5'!$B$16:$B$22,'Activity 5'!Q$16:Q$22,"N/A",0,1)</f>
        <v>N/A</v>
      </c>
      <c r="CM40" s="110" t="str">
        <f>_xlfn.XLOOKUP($E40,'Activity 5'!$B$16:$B$22,'Activity 5'!R$16:R$22,"N/A",0,1)</f>
        <v>N/A</v>
      </c>
      <c r="CN40" s="110" t="str">
        <f>_xlfn.XLOOKUP($E40,'Activity 6'!$B$21:$B$27,'Activity 6'!A$21:A$27,"No",0,1)</f>
        <v>No</v>
      </c>
      <c r="CO40" s="110" t="str">
        <f>_xlfn.XLOOKUP($E40,'Activity 6'!$B$21:$B$27,'Activity 6'!K$21:K$27,"N/A",0,1)</f>
        <v>N/A</v>
      </c>
      <c r="CP40" s="110" t="str">
        <f>_xlfn.XLOOKUP($E40,'Activity 6'!$B$21:$B$27,'Activity 6'!L$21:L$27,"N/A",0,1)</f>
        <v>N/A</v>
      </c>
      <c r="CQ40" s="110" t="str">
        <f>_xlfn.XLOOKUP($E40,'Activity 6'!$B$21:$B$27,'Activity 6'!M$21:M$27,"N/A",0,1)</f>
        <v>N/A</v>
      </c>
      <c r="CR40" s="110" t="str">
        <f>_xlfn.XLOOKUP($E40,'Activity 6'!$B$21:$B$27,'Activity 6'!N$21:N$27,"N/A",0,1)</f>
        <v>N/A</v>
      </c>
      <c r="CS40" s="110" t="str">
        <f>_xlfn.XLOOKUP($E40,'Activity 6'!$B$21:$B$27,'Activity 6'!O$21:O$27,"N/A",0,1)</f>
        <v>N/A</v>
      </c>
      <c r="CT40" s="110" t="str">
        <f>_xlfn.XLOOKUP($E40,'Activity 6'!$B$21:$B$27,'Activity 6'!P$21:P$27,"N/A",0,1)</f>
        <v>N/A</v>
      </c>
      <c r="CU40" s="110" t="str">
        <f>_xlfn.XLOOKUP($E40,'Activity 6'!$B$21:$B$27,'Activity 6'!Q$21:Q$27,"N/A",0,1)</f>
        <v>N/A</v>
      </c>
      <c r="CV40" s="110" t="str">
        <f>_xlfn.XLOOKUP($E40,'Activity 6'!$B$21:$B$27,'Activity 6'!R$21:R$27,"N/A",0,1)</f>
        <v>N/A</v>
      </c>
      <c r="CW40" s="110" t="str">
        <f>_xlfn.XLOOKUP($E40,'Activity 6'!$B$21:$B$27,'Activity 6'!S$21:S$27,"N/A",0,1)</f>
        <v>N/A</v>
      </c>
      <c r="CX40" s="110" t="str">
        <f>_xlfn.XLOOKUP($E40,'Activity 6'!$B$21:$B$27,'Activity 6'!T$21:T$27,"N/A",0,1)</f>
        <v>N/A</v>
      </c>
      <c r="CY40" s="110" t="str">
        <f>_xlfn.XLOOKUP($E40,'Activity 6'!$B$21:$B$27,'Activity 6'!U$21:U$27,"N/A",0,1)</f>
        <v>N/A</v>
      </c>
      <c r="CZ40" s="110" t="str">
        <f>_xlfn.XLOOKUP($E40,'Activity 6'!$B$36:$B$42,'Activity 6'!C$36:C$42,"N/A",0,1)</f>
        <v>N/A</v>
      </c>
      <c r="DA40" s="110" t="str">
        <f>_xlfn.XLOOKUP($E40,'Activity 6'!$B$36:$B$42,'Activity 6'!D$36:D$42,"N/A",0,1)</f>
        <v>N/A</v>
      </c>
      <c r="DB40" s="110" t="str">
        <f>_xlfn.XLOOKUP($E40,'Activity 6'!$B$36:$B$42,'Activity 6'!E$36:E$42,"N/A",0,1)</f>
        <v>N/A</v>
      </c>
      <c r="DC40" s="110" t="str">
        <f>_xlfn.XLOOKUP($E40,'Activity 6'!$B$36:$B$42,'Activity 6'!F$36:F$42,"N/A",0,1)</f>
        <v>N/A</v>
      </c>
      <c r="DD40" s="110" t="str">
        <f>_xlfn.XLOOKUP($E40,'Activity 6'!$B$36:$B$42,'Activity 6'!G$36:G$42,"N/A",0,1)</f>
        <v>N/A</v>
      </c>
      <c r="DE40" s="110" t="str">
        <f>_xlfn.XLOOKUP($E40,'Activity 6'!$B$36:$B$42,'Activity 6'!H$36:H$42,"N/A",0,1)</f>
        <v>N/A</v>
      </c>
      <c r="DF40" s="110" t="str">
        <f>_xlfn.XLOOKUP($E40,'Activity 6'!$B$36:$B$42,'Activity 6'!I$36:I$42,"N/A",0,1)</f>
        <v>N/A</v>
      </c>
      <c r="DG40" s="110" t="str">
        <f>_xlfn.XLOOKUP($E40,'Activity 6'!$B$36:$B$42,'Activity 6'!J$36:J$42,"N/A",0,1)</f>
        <v>N/A</v>
      </c>
      <c r="DH40" s="110" t="str">
        <f>_xlfn.XLOOKUP($E40,'Activity 6'!$B$36:$B$42,'Activity 6'!K$36:K$42,"N/A",0,1)</f>
        <v>N/A</v>
      </c>
      <c r="DI40" s="110" t="str">
        <f>_xlfn.XLOOKUP($E40,'Activity 6'!$B$36:$B$42,'Activity 6'!L$36:L$42,"N/A",0,1)</f>
        <v>N/A</v>
      </c>
      <c r="DJ40" s="110" t="str">
        <f>_xlfn.XLOOKUP($E40,'Activity 6'!$B$36:$B$42,'Activity 6'!M$36:M$42,"N/A",0,1)</f>
        <v>N/A</v>
      </c>
      <c r="DK40" s="110" t="str">
        <f>_xlfn.XLOOKUP($E40,'Activity 6'!$B$36:$B$42,'Activity 6'!N$36:N$42,"N/A",0,1)</f>
        <v>N/A</v>
      </c>
      <c r="DL40" s="110" t="str">
        <f>_xlfn.XLOOKUP($E40,'Activity 6'!$B$46:$B$52,'Activity 6'!C$46:C$52,"N/A",0,1)</f>
        <v>N/A</v>
      </c>
      <c r="DM40" s="110" t="str">
        <f>_xlfn.XLOOKUP($E40,'Activity 6'!$B$46:$B$52,'Activity 6'!D$46:D$52,"N/A",0,1)</f>
        <v>N/A</v>
      </c>
      <c r="DN40" s="110" t="str">
        <f>_xlfn.XLOOKUP($E40,'Activity 6'!$B$46:$B$52,'Activity 6'!E$46:E$52,"N/A",0,1)</f>
        <v>N/A</v>
      </c>
      <c r="DO40" s="110" t="str">
        <f>_xlfn.XLOOKUP($E40,'Activity 6'!$B$46:$B$52,'Activity 6'!F$46:F$52,"N/A",0,1)</f>
        <v>N/A</v>
      </c>
      <c r="DP40" s="110" t="str">
        <f>_xlfn.XLOOKUP($E40,'Activity 6'!$B$46:$B$52,'Activity 6'!G$46:G$52,"N/A",0,1)</f>
        <v>N/A</v>
      </c>
      <c r="DQ40" s="110" t="str">
        <f>_xlfn.XLOOKUP($E40,'Activity 6'!$B$46:$B$52,'Activity 6'!H$46:H$52,"N/A",0,1)</f>
        <v>N/A</v>
      </c>
      <c r="DR40" s="110" t="str">
        <f>_xlfn.XLOOKUP($E40,'Activity 6'!$B$46:$B$52,'Activity 6'!I$46:I$52,"N/A",0,1)</f>
        <v>N/A</v>
      </c>
      <c r="DS40" s="110" t="str">
        <f>_xlfn.XLOOKUP($E40,'Activity 6'!$B$46:$B$52,'Activity 6'!J$46:J$52,"N/A",0,1)</f>
        <v>N/A</v>
      </c>
      <c r="DT40" s="110" t="str">
        <f>_xlfn.XLOOKUP($E40,'Activity 6'!$B$46:$B$52,'Activity 6'!K$46:K$52,"N/A",0,1)</f>
        <v>N/A</v>
      </c>
      <c r="DU40" s="110" t="str">
        <f>_xlfn.XLOOKUP($E40,'Activity 6'!$B$46:$B$52,'Activity 6'!M$46:M$52,"N/A",0,1)</f>
        <v>N/A</v>
      </c>
      <c r="DV40" s="110" t="str">
        <f>_xlfn.XLOOKUP($E40,'Activity 7'!$B$20:$B$26,'Activity 7'!$A$20:$A$26,"No",0,1)</f>
        <v>No</v>
      </c>
      <c r="DW40" s="110" t="str">
        <f>_xlfn.XLOOKUP($E40,'Activity 7'!$B$20:$B$26,'Activity 7'!M$20:M$26,"N/A",0,1)</f>
        <v>N/A</v>
      </c>
      <c r="DX40" s="110" t="str">
        <f>_xlfn.XLOOKUP($E40,'Activity 7'!$B$20:$B$26,'Activity 7'!K$20:K$26,"N/A",0,1)</f>
        <v>N/A</v>
      </c>
      <c r="DY40" s="110" t="str">
        <f>_xlfn.XLOOKUP($E40,'Activity 7'!$B$20:$B$26,'Activity 7'!N$20:N$26,"N/A",0,1)</f>
        <v>N/A</v>
      </c>
      <c r="DZ40" s="110" t="str">
        <f>_xlfn.XLOOKUP($E40,'Activity 7'!$B$20:$B$26,'Activity 7'!O$20:O$26,"N/A",0,1)</f>
        <v>N/A</v>
      </c>
      <c r="EA40" s="110" t="str">
        <f>_xlfn.XLOOKUP($E40,'Activity 7'!$B$20:$B$26,'Activity 7'!P$20:P$26,"N/A",0,1)</f>
        <v>N/A</v>
      </c>
      <c r="EB40" s="110" t="str">
        <f>_xlfn.XLOOKUP($E40,'Activity 7'!$B$20:$B$26,'Activity 7'!Q$20:Q$26,"N/A",0,1)</f>
        <v>N/A</v>
      </c>
      <c r="EC40" s="110" t="str">
        <f>_xlfn.XLOOKUP($E40,'Activity 7'!$B$20:$B$26,'Activity 7'!R$20:R$26,"N/A",0,1)</f>
        <v>N/A</v>
      </c>
      <c r="ED40" s="110" t="str">
        <f>_xlfn.XLOOKUP($E40,'Activity 7'!$B$20:$B$26,'Activity 7'!S$20:S$26,"N/A",0,1)</f>
        <v>N/A</v>
      </c>
      <c r="EE40" s="110" t="str">
        <f>_xlfn.XLOOKUP($E40,'Activity 7'!$B$20:$B$26,'Activity 7'!T$20:T$26,"N/A",0,1)</f>
        <v>N/A</v>
      </c>
      <c r="EF40" s="110" t="str">
        <f>_xlfn.XLOOKUP($E40,'Activity 7'!$B$20:$B$26,'Activity 7'!U$20:U$26,"N/A",0,1)</f>
        <v>N/A</v>
      </c>
      <c r="EG40" s="110" t="str">
        <f>_xlfn.XLOOKUP($E40,'Activity 7'!$B$20:$B$26,'Activity 7'!V$20:V$26,"N/A",0,1)</f>
        <v>N/A</v>
      </c>
      <c r="EH40" s="110" t="str">
        <f>_xlfn.XLOOKUP($E40,'Activity 7'!$B$30:$B$36,'Activity 7'!E$30:E$36,"N/A",0,1)</f>
        <v>N/A</v>
      </c>
      <c r="EI40" s="110" t="str">
        <f>_xlfn.XLOOKUP($E40,'Activity 7'!$B$30:$B$36,'Activity 7'!G$30:G$36,"N/A",0,1)</f>
        <v>N/A</v>
      </c>
      <c r="EJ40" s="110" t="str">
        <f>_xlfn.XLOOKUP($E40,'Activity 7'!$B$30:$B$36,'Activity 7'!I$30:I$36,"N/A",0,1)</f>
        <v>N/A</v>
      </c>
      <c r="EK40" s="110" t="str">
        <f>_xlfn.XLOOKUP($E40,'Activity 7'!$B$30:$B$36,'Activity 7'!J$30:J$36,"N/A",0,1)</f>
        <v>N/A</v>
      </c>
      <c r="EL40" s="110" t="str">
        <f>_xlfn.XLOOKUP($E40,'Activity 7'!$B$30:$B$36,'Activity 7'!K$30:K$36,"N/A",0,1)</f>
        <v>N/A</v>
      </c>
      <c r="EM40" s="110" t="str">
        <f>_xlfn.XLOOKUP($E40,'Activity 7'!$B$30:$B$36,'Activity 7'!L$30:L$36,"N/A",0,1)</f>
        <v>N/A</v>
      </c>
      <c r="EN40" s="110" t="str">
        <f>_xlfn.XLOOKUP($E40,'Activity 7'!$B$30:$B$36,'Activity 7'!M$30:M$36,"N/A",0,1)</f>
        <v>N/A</v>
      </c>
      <c r="EO40" s="110" t="str">
        <f>_xlfn.XLOOKUP($E40,'Activity 7'!$B$30:$B$36,'Activity 7'!N$30:N$36,"N/A",0,1)</f>
        <v>N/A</v>
      </c>
      <c r="EP40" s="110" t="str">
        <f>_xlfn.XLOOKUP($E40,'Activity 7'!$B$30:$B$36,'Activity 7'!P$30:P$36,"N/A",0,1)</f>
        <v>N/A</v>
      </c>
      <c r="EQ40" s="110" t="str">
        <f>_xlfn.XLOOKUP($E40,'Activity 8'!$B$20:$B$26,'Activity 8'!A$20:A$26,"No",0,1)</f>
        <v>No</v>
      </c>
      <c r="ER40" s="110" t="str">
        <f>_xlfn.XLOOKUP($E40,'Activity 8'!$B$20:$B$26,'Activity 8'!I$20:I$26,"N/A",0,1)</f>
        <v>N/A</v>
      </c>
      <c r="ES40" s="110" t="str">
        <f>_xlfn.XLOOKUP($E40,'Activity 8'!$B$20:$B$26,'Activity 8'!J$20:J$26,"N/A",0,1)</f>
        <v>N/A</v>
      </c>
      <c r="ET40" s="110" t="str">
        <f>_xlfn.XLOOKUP($E40,'Activity 8'!$B$20:$B$26,'Activity 8'!K$20:K$26,"N/A",0,1)</f>
        <v>N/A</v>
      </c>
      <c r="EU40" s="110" t="str">
        <f>_xlfn.XLOOKUP($E40,'Activity 8'!$B$20:$B$26,'Activity 8'!L$20:L$26,"N/A",0,1)</f>
        <v>N/A</v>
      </c>
      <c r="EV40" s="110" t="str">
        <f>_xlfn.XLOOKUP($E40,'Activity 8'!$B$20:$B$26,'Activity 8'!M$20:M$26,"N/A",0,1)</f>
        <v>N/A</v>
      </c>
      <c r="EW40" s="110" t="str">
        <f>_xlfn.XLOOKUP($E40,'Activity 8'!$B$20:$B$26,'Activity 8'!N$20:N$26,"N/A",0,1)</f>
        <v>N/A</v>
      </c>
      <c r="EX40" s="110" t="str">
        <f>_xlfn.XLOOKUP($E40,'Activity 8'!$B$20:$B$26,'Activity 8'!O$20:O$26,"N/A",0,1)</f>
        <v>N/A</v>
      </c>
      <c r="EY40" s="110" t="str">
        <f>_xlfn.XLOOKUP($E40,'Activity 8'!$B$20:$B$26,'Activity 8'!P$20:P$26,"N/A",0,1)</f>
        <v>N/A</v>
      </c>
      <c r="EZ40" s="110" t="str">
        <f>_xlfn.XLOOKUP($E40,'Activity 8'!$B$20:$B$26,'Activity 8'!Q$20:Q$26,"N/A",0,1)</f>
        <v>N/A</v>
      </c>
      <c r="FA40" s="110" t="str">
        <f>_xlfn.XLOOKUP($E40,'Activity 8'!$B$20:$B$26,'Activity 8'!R$20:R$26,"N/A",0,1)</f>
        <v>N/A</v>
      </c>
      <c r="FB40" s="110" t="str">
        <f>_xlfn.XLOOKUP($E40,'Activity 8'!$B$20:$B$26,'Activity 8'!S$20:S$26,"N/A",0,1)</f>
        <v>N/A</v>
      </c>
      <c r="FC40" s="110" t="str">
        <f>_xlfn.XLOOKUP($E40,'Activity 8'!$B$20:$B$26,'Activity 8'!T$20:T$26,"N/A",0,1)</f>
        <v>N/A</v>
      </c>
      <c r="FD40" s="110" t="str">
        <f>_xlfn.XLOOKUP($E40,'Activity 8'!$B$20:$B$26,'Activity 8'!U$20:U$26,"N/A",0,1)</f>
        <v>N/A</v>
      </c>
      <c r="FE40" s="110" t="str">
        <f>_xlfn.XLOOKUP($E40,'Activity 8'!$B$20:$B$26,'Activity 8'!V$20:V$26,"N/A",0,1)</f>
        <v>N/A</v>
      </c>
      <c r="FF40" s="116" t="str">
        <f>_xlfn.XLOOKUP($E40,'Activity 8'!$B$30:$B$36,'Activity 8'!D$30:D$36,"N/A",0,1)</f>
        <v>N/A</v>
      </c>
      <c r="FG40" s="116" t="str">
        <f>_xlfn.XLOOKUP($E40,'Activity 8'!$B$30:$B$36,'Activity 8'!E$30:E$36,"N/A",0,1)</f>
        <v>N/A</v>
      </c>
      <c r="FH40" s="116" t="str">
        <f>_xlfn.XLOOKUP($E40,'Activity 8'!$B$30:$B$36,'Activity 8'!F$30:F$36,"N/A",0,1)</f>
        <v>N/A</v>
      </c>
      <c r="FI40" s="116" t="str">
        <f>_xlfn.XLOOKUP($E40,'Activity 8'!$B$30:$B$36,'Activity 8'!G$30:G$36,"N/A",0,1)</f>
        <v>N/A</v>
      </c>
      <c r="FJ40" s="116" t="str">
        <f>_xlfn.XLOOKUP($E40,'Activity 8'!$B$30:$B$36,'Activity 8'!H$30:H$36,"N/A",0,1)</f>
        <v>N/A</v>
      </c>
      <c r="FK40" s="116" t="str">
        <f>_xlfn.XLOOKUP($E40,'Activity 8'!$B$30:$B$36,'Activity 8'!I$30:I$36,"N/A",0,1)</f>
        <v>N/A</v>
      </c>
      <c r="FL40" s="116" t="str">
        <f>_xlfn.XLOOKUP($E40,'Activity 8'!$B$30:$B$36,'Activity 8'!J$30:J$36,"N/A",0,1)</f>
        <v>N/A</v>
      </c>
      <c r="FM40" s="116" t="str">
        <f>_xlfn.XLOOKUP($E40,'Activity 8'!$B$30:$B$36,'Activity 8'!K$30:K$36,"N/A",0,1)</f>
        <v>N/A</v>
      </c>
      <c r="FN40" s="116" t="str">
        <f>_xlfn.XLOOKUP($E40,'Activity 8'!$B$30:$B$36,'Activity 8'!L$30:L$36,"N/A",0,1)</f>
        <v>N/A</v>
      </c>
      <c r="FO40" s="116" t="str">
        <f>_xlfn.XLOOKUP($E40,'Activity 8'!$B$30:$B$36,'Activity 8'!M$30:M$36,"N/A",0,1)</f>
        <v>N/A</v>
      </c>
      <c r="FP40" s="116" t="str">
        <f>_xlfn.XLOOKUP($E40,'Activity 8'!$B$30:$B$36,'Activity 8'!N$30:N$36,"N/A",0,1)</f>
        <v>N/A</v>
      </c>
      <c r="FQ40" s="116" t="str">
        <f>_xlfn.XLOOKUP($E40,'Activity 8'!$B$30:$B$36,'Activity 8'!P$30:P$36,"N/A",0,1)</f>
        <v>N/A</v>
      </c>
      <c r="FR40" s="110" t="str">
        <f>_xlfn.XLOOKUP(E40,'Activity 9'!$B$20:$B$26,'Activity 9'!$A$20:$A$26,"No",0,1)</f>
        <v>No</v>
      </c>
      <c r="FS40" s="110" t="str">
        <f>_xlfn.XLOOKUP($E40,'Activity 9'!$B$20:$B$26,'Activity 9'!J$20:J$26,"N/A",0,1)</f>
        <v>N/A</v>
      </c>
      <c r="FT40" s="110" t="str">
        <f>_xlfn.XLOOKUP($E40,'Activity 9'!$B$20:$B$26,'Activity 9'!K$20:K$26,"N/A",0,1)</f>
        <v>N/A</v>
      </c>
      <c r="FU40" s="110" t="str">
        <f>_xlfn.XLOOKUP($E40,'Activity 9'!$B$20:$B$26,'Activity 9'!L$20:L$26,"N/A",0,1)</f>
        <v>N/A</v>
      </c>
      <c r="FV40" s="110" t="str">
        <f>_xlfn.XLOOKUP($E40,'Activity 9'!$B$20:$B$26,'Activity 9'!M$20:M$26,"N/A",0,1)</f>
        <v>N/A</v>
      </c>
      <c r="FW40" s="110" t="str">
        <f>_xlfn.XLOOKUP($E40,'Activity 9'!$B$20:$B$26,'Activity 9'!N$20:N$26,"N/A",0,1)</f>
        <v>N/A</v>
      </c>
      <c r="FX40" s="110" t="str">
        <f>_xlfn.XLOOKUP($E40,'Activity 9'!$B$20:$B$26,'Activity 9'!O$20:O$26,"N/A",0,1)</f>
        <v>N/A</v>
      </c>
      <c r="FY40" s="110" t="str">
        <f>_xlfn.XLOOKUP($E40,'Activity 9'!$B$20:$B$26,'Activity 9'!P$20:P$26,"N/A",0,1)</f>
        <v>N/A</v>
      </c>
      <c r="FZ40" s="110" t="str">
        <f>_xlfn.XLOOKUP($E40,'Activity 9'!$B$20:$B$26,'Activity 9'!Q$20:Q$26,"N/A",0,1)</f>
        <v>N/A</v>
      </c>
      <c r="GA40" s="110" t="str">
        <f>_xlfn.XLOOKUP($E40,'Activity 9'!$B$20:$B$26,'Activity 9'!R$20:R$26,"N/A",0,1)</f>
        <v>N/A</v>
      </c>
      <c r="GB40" s="110" t="str">
        <f>_xlfn.XLOOKUP($E40,'Activity 9'!$B$20:$B$26,'Activity 9'!S$20:S$26,"N/A",0,1)</f>
        <v>N/A</v>
      </c>
      <c r="GC40" s="110" t="str">
        <f>_xlfn.XLOOKUP($E40,'Activity 9'!$B$20:$B$26,'Activity 9'!T$20:T$26,"N/A",0,1)</f>
        <v>N/A</v>
      </c>
      <c r="GD40" s="110" t="str">
        <f>_xlfn.XLOOKUP($E40,'Activity 9'!$B$30:$B$36,'Activity 9'!E$30:E$36,"N/A",0,1)</f>
        <v>N/A</v>
      </c>
      <c r="GE40" s="110" t="str">
        <f>_xlfn.XLOOKUP($E40,'Activity 9'!$B$30:$B$36,'Activity 9'!F$30:F$36,"N/A",0,1)</f>
        <v>N/A</v>
      </c>
      <c r="GF40" s="110" t="str">
        <f>_xlfn.XLOOKUP($E40,'Activity 9'!$B$30:$B$36,'Activity 9'!G$30:G$36,"N/A",0,1)</f>
        <v>N/A</v>
      </c>
      <c r="GG40" s="110" t="str">
        <f>_xlfn.XLOOKUP($E40,'Activity 9'!$B$30:$B$36,'Activity 9'!H$30:H$36,"N/A",0,1)</f>
        <v>N/A</v>
      </c>
      <c r="GH40" s="110" t="str">
        <f>_xlfn.XLOOKUP($E40,'Activity 9'!$B$30:$B$36,'Activity 9'!I$30:I$36,"N/A",0,1)</f>
        <v>N/A</v>
      </c>
      <c r="GI40" s="110" t="str">
        <f>_xlfn.XLOOKUP($E40,'Activity 9'!$B$30:$B$36,'Activity 9'!J$30:J$36,"N/A",0,1)</f>
        <v>N/A</v>
      </c>
      <c r="GJ40" s="110" t="str">
        <f>_xlfn.XLOOKUP($E40,'Activity 9'!$B$30:$B$36,'Activity 9'!K$30:K$36,"N/A",0,1)</f>
        <v>N/A</v>
      </c>
      <c r="GK40" s="110" t="str">
        <f>_xlfn.XLOOKUP($E40,'Activity 9'!$B$30:$B$36,'Activity 9'!L$30:L$36,"N/A",0,1)</f>
        <v>N/A</v>
      </c>
      <c r="GL40" s="110" t="str">
        <f>_xlfn.XLOOKUP($E40,'Activity 9'!$B$30:$B$36,'Activity 9'!N$30:N$36,"N/A",0,1)</f>
        <v>N/A</v>
      </c>
      <c r="GM40" s="110" t="str">
        <f>_xlfn.XLOOKUP($E40,'Activity 9'!$B$30:$B$36,'Activity 9'!O$30:O$36,"N/A",0,1)</f>
        <v>N/A</v>
      </c>
      <c r="GN40" s="110" t="str">
        <f>_xlfn.XLOOKUP($E40,'Activity 9'!$B$30:$B$36,'Activity 9'!Q$30:Q$36,"N/A",0,1)</f>
        <v>N/A</v>
      </c>
      <c r="GO40" s="110" t="str">
        <f>_xlfn.XLOOKUP($E40,'Activity 10'!$B$20:$B$26,'Activity 10'!A$20:A$26,"No",0,1)</f>
        <v>No</v>
      </c>
      <c r="GP40" s="110" t="str">
        <f>_xlfn.XLOOKUP($E40,'Activity 10'!$B$20:$B$26,'Activity 10'!J$20:J$26,"N/A",0,1)</f>
        <v>N/A</v>
      </c>
      <c r="GQ40" s="110" t="str">
        <f>_xlfn.XLOOKUP($E40,'Activity 10'!$B$20:$B$26,'Activity 10'!K$20:K$26,"N/A",0,1)</f>
        <v>N/A</v>
      </c>
      <c r="GR40" s="110" t="str">
        <f>_xlfn.XLOOKUP($E40,'Activity 10'!$B$20:$B$26,'Activity 10'!L$20:L$26,"N/A",0,1)</f>
        <v>N/A</v>
      </c>
      <c r="GS40" s="110" t="str">
        <f>_xlfn.XLOOKUP($E40,'Activity 10'!$B$20:$B$26,'Activity 10'!M$20:M$26,"N/A",0,1)</f>
        <v>N/A</v>
      </c>
      <c r="GT40" s="110" t="str">
        <f>_xlfn.XLOOKUP($E40,'Activity 10'!$B$20:$B$26,'Activity 10'!N$20:N$26,"N/A",0,1)</f>
        <v>N/A</v>
      </c>
      <c r="GU40" s="110" t="str">
        <f>_xlfn.XLOOKUP($E40,'Activity 10'!$B$20:$B$26,'Activity 10'!O$20:O$26,"N/A",0,1)</f>
        <v>N/A</v>
      </c>
      <c r="GV40" s="110" t="str">
        <f>_xlfn.XLOOKUP($E40,'Activity 10'!$B$20:$B$26,'Activity 10'!P$20:P$26,"N/A",0,1)</f>
        <v>N/A</v>
      </c>
      <c r="GW40" s="110" t="str">
        <f>_xlfn.XLOOKUP($E40,'Activity 10'!$B$20:$B$26,'Activity 10'!Q$20:Q$26,"N/A",0,1)</f>
        <v>N/A</v>
      </c>
      <c r="GX40" s="110" t="str">
        <f>_xlfn.XLOOKUP($E40,'Activity 10'!$B$20:$B$26,'Activity 10'!R$20:R$26,"N/A",0,1)</f>
        <v>N/A</v>
      </c>
      <c r="GY40" s="110" t="str">
        <f>_xlfn.XLOOKUP($E40,'Activity 10'!$B$20:$B$26,'Activity 10'!S$20:S$26,"N/A",0,1)</f>
        <v>N/A</v>
      </c>
      <c r="GZ40" s="110" t="str">
        <f>_xlfn.XLOOKUP($E40,'Activity 10'!$B$20:$B$26,'Activity 10'!T$20:T$26,"N/A",0,1)</f>
        <v>N/A</v>
      </c>
      <c r="HA40" s="110" t="str">
        <f>_xlfn.XLOOKUP($E40,'Activity 10'!$B$20:$B$26,'Activity 10'!U$20:U$26,"N/A",0,1)</f>
        <v>N/A</v>
      </c>
      <c r="HB40" s="110" t="str">
        <f>_xlfn.XLOOKUP($E40,'Activity 10'!$B$20:$B$26,'Activity 10'!V$20:V$26,"N/A",0,1)</f>
        <v>N/A</v>
      </c>
      <c r="HC40" s="110" t="str">
        <f>_xlfn.XLOOKUP($E40,'Activity 10'!$B$30:$B$36,'Activity 10'!E$30:E$36,"N/A",0,1)</f>
        <v>N/A</v>
      </c>
      <c r="HD40" s="110" t="str">
        <f>_xlfn.XLOOKUP($E40,'Activity 10'!$B$30:$B$36,'Activity 10'!F$30:F$36,"N/A",0,1)</f>
        <v>N/A</v>
      </c>
      <c r="HE40" s="110" t="str">
        <f>_xlfn.XLOOKUP($E40,'Activity 10'!$B$30:$B$36,'Activity 10'!G$30:G$36,"N/A",0,1)</f>
        <v>N/A</v>
      </c>
      <c r="HF40" s="110" t="str">
        <f>_xlfn.XLOOKUP($E40,'Activity 10'!$B$30:$B$36,'Activity 10'!H$30:H$36,"N/A",0,1)</f>
        <v>N/A</v>
      </c>
      <c r="HG40" s="110" t="str">
        <f>_xlfn.XLOOKUP($E40,'Activity 10'!$B$30:$B$36,'Activity 10'!I$30:I$36,"N/A",0,1)</f>
        <v>N/A</v>
      </c>
      <c r="HH40" s="110" t="str">
        <f>_xlfn.XLOOKUP($E40,'Activity 10'!$B$30:$B$36,'Activity 10'!J$30:J$36,"N/A",0,1)</f>
        <v>N/A</v>
      </c>
      <c r="HI40" s="110" t="str">
        <f>_xlfn.XLOOKUP($E40,'Activity 10'!$B$30:$B$36,'Activity 10'!K$30:K$36,"N/A",0,1)</f>
        <v>N/A</v>
      </c>
      <c r="HJ40" s="110" t="str">
        <f>_xlfn.XLOOKUP($E40,'Activity 10'!$B$30:$B$36,'Activity 10'!L$30:L$36,"N/A",0,1)</f>
        <v>N/A</v>
      </c>
      <c r="HK40" s="110" t="str">
        <f>_xlfn.XLOOKUP($E40,'Activity 10'!$B$30:$B$36,'Activity 10'!M$30:M$36,"N/A",0,1)</f>
        <v>N/A</v>
      </c>
      <c r="HL40" s="110" t="str">
        <f>_xlfn.XLOOKUP($E40,'Activity 10'!$B$30:$B$36,'Activity 10'!N$30:N$36,"N/A",0,1)</f>
        <v>N/A</v>
      </c>
      <c r="HM40" s="110" t="str">
        <f>_xlfn.XLOOKUP($E40,'Activity 10'!$B$30:$B$36,'Activity 10'!P$30:P$36,"N/A",0,1)</f>
        <v>N/A</v>
      </c>
      <c r="HN40" s="110" t="str">
        <f>_xlfn.XLOOKUP($E40,'Competitive Activity 1'!B$18:B$24,'Competitive Activity 1'!A$18:A$24,"No",0,1)</f>
        <v>No</v>
      </c>
      <c r="HO40" s="110" t="str">
        <f>_xlfn.XLOOKUP($E40,'Competitive Activity 1'!$B$18:$B$24,'Competitive Activity 1'!H$18:H$24,"N/A",0,1)</f>
        <v>N/A</v>
      </c>
      <c r="HP40" s="110" t="str">
        <f>_xlfn.XLOOKUP($E40,'Competitive Activity 1'!$B$18:$B$24,'Competitive Activity 1'!I$18:I$24,"N/A",0,1)</f>
        <v>N/A</v>
      </c>
      <c r="HQ40" s="110" t="str">
        <f>_xlfn.XLOOKUP($E40,'Competitive Activity 1'!$B$18:$B$24,'Competitive Activity 1'!J$18:J$24,"N/A",0,1)</f>
        <v>N/A</v>
      </c>
      <c r="HR40" s="110" t="str">
        <f>_xlfn.XLOOKUP($E40,'Competitive Activity 1'!$B$18:$B$24,'Competitive Activity 1'!K$18:K$24,"N/A",0,1)</f>
        <v>N/A</v>
      </c>
      <c r="HS40" s="110" t="str">
        <f>_xlfn.XLOOKUP($E40,'Competitive Activity 1'!$B$18:$B$24,'Competitive Activity 1'!L$18:L$24,"N/A",0,1)</f>
        <v>N/A</v>
      </c>
      <c r="HT40" s="110" t="str">
        <f>_xlfn.XLOOKUP($E40,'Competitive Activity 1'!$B$18:$B$24,'Competitive Activity 1'!M$18:M$24,"N/A",0,1)</f>
        <v>N/A</v>
      </c>
      <c r="HU40" s="110" t="str">
        <f>_xlfn.XLOOKUP($E40,'Competitive Activity 1'!$B$18:$B$24,'Competitive Activity 1'!N$18:N$24,"N/A",0,1)</f>
        <v>N/A</v>
      </c>
      <c r="HV40" s="110" t="str">
        <f>_xlfn.XLOOKUP($E40,'Competitive Activity 1'!$B$18:$B$24,'Competitive Activity 1'!O$18:O$24,"N/A",0,1)</f>
        <v>N/A</v>
      </c>
      <c r="HW40" s="110" t="str">
        <f>_xlfn.XLOOKUP($E40,'Competitive Activity 1'!$B$18:$B$24,'Competitive Activity 1'!P$18:P$24,"N/A",0,1)</f>
        <v>N/A</v>
      </c>
      <c r="HX40" s="110" t="str">
        <f>_xlfn.XLOOKUP($E40,'Competitive Activity 1'!$B$18:$B$24,'Competitive Activity 1'!Q$18:Q$24,"N/A",0,1)</f>
        <v>N/A</v>
      </c>
      <c r="HY40" s="110" t="str">
        <f>_xlfn.XLOOKUP($E40,'Competitive Activity 1'!$B$18:$B$24,'Competitive Activity 1'!R$18:R$24,"N/A",0,1)</f>
        <v>N/A</v>
      </c>
      <c r="HZ40" s="110" t="str">
        <f>_xlfn.XLOOKUP($E40,'Competitive Activity 1'!$B$18:$B$24,'Competitive Activity 1'!S$18:S$24,"N/A",0,1)</f>
        <v>N/A</v>
      </c>
      <c r="IA40" s="110" t="str">
        <f>_xlfn.XLOOKUP($E40,'Competitive Activity 1'!$B$18:$B$24,'Competitive Activity 1'!T$18:T$24,"N/A",0,1)</f>
        <v>N/A</v>
      </c>
      <c r="IB40" s="110" t="str">
        <f>_xlfn.XLOOKUP($E40,'Competitive Activity 1'!$B$18:$B$24,'Competitive Activity 1'!U$18:U$24,"N/A",0,1)</f>
        <v>N/A</v>
      </c>
      <c r="IC40" s="110" t="str">
        <f>_xlfn.XLOOKUP($E40,'Competitive Activity 1'!$B$28:$B$34,'Competitive Activity 1'!C$28:C$34,"N/A",0,1)</f>
        <v>N/A</v>
      </c>
      <c r="ID40" s="110" t="str">
        <f>_xlfn.XLOOKUP($E40,'Competitive Activity 1'!$B$28:$B$34,'Competitive Activity 1'!D$28:D$34,"N/A",0,1)</f>
        <v>N/A</v>
      </c>
      <c r="IE40" s="110" t="str">
        <f>_xlfn.XLOOKUP($E40,'Competitive Activity 1'!$B$28:$B$34,'Competitive Activity 1'!E$28:E$34,"N/A",0,1)</f>
        <v>N/A</v>
      </c>
      <c r="IF40" s="110" t="str">
        <f>_xlfn.XLOOKUP($E40,'Competitive Activity 1'!$B$28:$B$34,'Competitive Activity 1'!F$28:F$34,"N/A",0,1)</f>
        <v>N/A</v>
      </c>
      <c r="IG40" s="110" t="str">
        <f>_xlfn.XLOOKUP($E40,'Competitive Activity 1'!$B$28:$B$34,'Competitive Activity 1'!G$28:G$34,"N/A",0,1)</f>
        <v>N/A</v>
      </c>
      <c r="IH40" s="110" t="str">
        <f>_xlfn.XLOOKUP($E40,'Competitive Activity 1'!$B$28:$B$34,'Competitive Activity 1'!H$28:H$34,"N/A",0,1)</f>
        <v>N/A</v>
      </c>
      <c r="II40" s="110" t="str">
        <f>_xlfn.XLOOKUP($E40,'Competitive Activity 1'!$B$28:$B$34,'Competitive Activity 1'!I$28:I$34,"N/A",0,1)</f>
        <v>N/A</v>
      </c>
      <c r="IJ40" s="110" t="str">
        <f>_xlfn.XLOOKUP($E40,'Competitive Activity 1'!$B$28:$B$34,'Competitive Activity 1'!J$28:J$34,"N/A",0,1)</f>
        <v>N/A</v>
      </c>
      <c r="IK40" s="110" t="str">
        <f>_xlfn.XLOOKUP($E40,'Competitive Activity 1'!$B$28:$B$34,'Competitive Activity 1'!K$28:K$34,"N/A",0,1)</f>
        <v>N/A</v>
      </c>
      <c r="IL40" s="110" t="str">
        <f>_xlfn.XLOOKUP($E40,'Competitive Activity 1'!$B$28:$B$34,'Competitive Activity 1'!M$28:M$34,"N/A",0,1)</f>
        <v>N/A</v>
      </c>
      <c r="IM40" s="110" t="str">
        <f>_xlfn.XLOOKUP($E40,'Competitive Activity 1'!$B$28:$B$34,'Competitive Activity 1'!N$28:N$34,"N/A",0,1)</f>
        <v>N/A</v>
      </c>
      <c r="IN40" s="110" t="str">
        <f>_xlfn.XLOOKUP($E40,'Competitive Activity 1'!$B$28:$B$34,'Competitive Activity 1'!P$28:P$34,"N/A",0,1)</f>
        <v>N/A</v>
      </c>
      <c r="IO40" s="110" t="str">
        <f>_xlfn.XLOOKUP($E40,'Competitive Activity 2'!$B$20:$B$26,'Competitive Activity 2'!A$20:A$26,"No",0)</f>
        <v>No</v>
      </c>
      <c r="IP40" s="110" t="str">
        <f>_xlfn.XLOOKUP($E40,'Competitive Activity 2'!$B$20:$B$26,'Competitive Activity 2'!L$20:L$26,"N/A",0)</f>
        <v>N/A</v>
      </c>
      <c r="IQ40" s="110" t="str">
        <f>_xlfn.XLOOKUP($E40,'Competitive Activity 2'!$B$20:$B$26,'Competitive Activity 2'!M$20:M$26,"N/A",0)</f>
        <v>N/A</v>
      </c>
      <c r="IR40" s="110" t="str">
        <f>_xlfn.XLOOKUP($E40,'Competitive Activity 2'!$B$20:$B$26,'Competitive Activity 2'!N$20:N$26,"N/A",0)</f>
        <v>N/A</v>
      </c>
      <c r="IS40" s="110" t="str">
        <f>_xlfn.XLOOKUP($E40,'Competitive Activity 2'!$B$20:$B$26,'Competitive Activity 2'!O$20:O$26,"N/A",0)</f>
        <v>N/A</v>
      </c>
      <c r="IT40" s="110" t="str">
        <f>_xlfn.XLOOKUP($E40,'Competitive Activity 2'!$B$20:$B$26,'Competitive Activity 2'!P$20:P$26,"N/A",0)</f>
        <v>N/A</v>
      </c>
      <c r="IU40" s="110" t="str">
        <f>_xlfn.XLOOKUP($E40,'Competitive Activity 2'!$B$20:$B$26,'Competitive Activity 2'!Q$20:Q$26,"N/A",0)</f>
        <v>N/A</v>
      </c>
      <c r="IV40" s="110" t="str">
        <f>_xlfn.XLOOKUP($E40,'Competitive Activity 2'!$B$20:$B$26,'Competitive Activity 2'!R$20:R$26,"N/A",0)</f>
        <v>N/A</v>
      </c>
      <c r="IW40" s="110" t="str">
        <f>_xlfn.XLOOKUP($E40,'Competitive Activity 2'!$B$20:$B$26,'Competitive Activity 2'!S$20:S$26,"N/A",0)</f>
        <v>N/A</v>
      </c>
      <c r="IX40" s="110" t="str">
        <f>_xlfn.XLOOKUP($E40,'Competitive Activity 2'!$B$20:$B$26,'Competitive Activity 2'!T$20:T$26,"N/A",0)</f>
        <v>N/A</v>
      </c>
      <c r="IY40" s="110" t="str">
        <f>_xlfn.XLOOKUP($E40,'Competitive Activity 2'!$B$20:$B$26,'Competitive Activity 2'!U$20:U$26,"N/A",0)</f>
        <v>N/A</v>
      </c>
      <c r="IZ40" s="110" t="str">
        <f>_xlfn.XLOOKUP($E40,'Competitive Activity 2'!$B$30:$B$36,'Competitive Activity 2'!D$30:D$36,"N/A",0)</f>
        <v>N/A</v>
      </c>
      <c r="JA40" s="110" t="str">
        <f>_xlfn.XLOOKUP($E40,'Competitive Activity 2'!$B$30:$B$36,'Competitive Activity 2'!E$30:E$36,"N/A",0)</f>
        <v>N/A</v>
      </c>
      <c r="JB40" s="110" t="str">
        <f>_xlfn.XLOOKUP($E40,'Competitive Activity 2'!$B$30:$B$36,'Competitive Activity 2'!F$30:F$36,"N/A",0)</f>
        <v>N/A</v>
      </c>
      <c r="JC40" s="110" t="str">
        <f>_xlfn.XLOOKUP($E40,'Competitive Activity 2'!$B$30:$B$36,'Competitive Activity 2'!G$30:G$36,"N/A",0)</f>
        <v>N/A</v>
      </c>
      <c r="JD40" s="110" t="str">
        <f>_xlfn.XLOOKUP($E40,'Competitive Activity 2'!$B$30:$B$36,'Competitive Activity 2'!H$30:H$36,"N/A",0)</f>
        <v>N/A</v>
      </c>
      <c r="JE40" s="110" t="str">
        <f>_xlfn.XLOOKUP($E40,'Competitive Activity 2'!$B$30:$B$36,'Competitive Activity 2'!I$30:I$36,"N/A",0)</f>
        <v>N/A</v>
      </c>
      <c r="JF40" s="110" t="str">
        <f>_xlfn.XLOOKUP($E40,'Competitive Activity 2'!$B$30:$B$36,'Competitive Activity 2'!J$30:J$36,"N/A",0)</f>
        <v>N/A</v>
      </c>
      <c r="JG40" s="110" t="str">
        <f>_xlfn.XLOOKUP($E40,'Competitive Activity 2'!$B$30:$B$36,'Competitive Activity 2'!K$30:K$36,"N/A",0)</f>
        <v>N/A</v>
      </c>
      <c r="JH40" s="110" t="str">
        <f>_xlfn.XLOOKUP($E40,'Competitive Activity 2'!$B$30:$B$36,'Competitive Activity 2'!L$30:L$36,"N/A",0)</f>
        <v>N/A</v>
      </c>
      <c r="JI40" s="110" t="str">
        <f>_xlfn.XLOOKUP($E40,'Competitive Activity 2'!$B$30:$B$36,'Competitive Activity 2'!M$30:M$36,"N/A",0)</f>
        <v>N/A</v>
      </c>
      <c r="JJ40" s="110" t="str">
        <f>_xlfn.XLOOKUP($E40,'Competitive Activity 2'!$B$30:$B$36,'Competitive Activity 2'!N$30:N$36,"N/A",0)</f>
        <v>N/A</v>
      </c>
      <c r="JK40" s="110" t="str">
        <f>_xlfn.XLOOKUP($E40,'Competitive Activity 2'!$B$40:$B$46,'Competitive Activity 2'!D$40:D$46,"N/A",0)</f>
        <v>N/A</v>
      </c>
      <c r="JL40" s="110" t="str">
        <f>_xlfn.XLOOKUP($E40,'Competitive Activity 2'!$B$40:$B$46,'Competitive Activity 2'!E$40:E$46,"N/A",0)</f>
        <v>N/A</v>
      </c>
      <c r="JM40" s="110" t="str">
        <f>_xlfn.XLOOKUP($E40,'Competitive Activity 2'!$B$40:$B$46,'Competitive Activity 2'!F$40:F$46,"N/A",0)</f>
        <v>N/A</v>
      </c>
      <c r="JN40" s="110" t="str">
        <f>_xlfn.XLOOKUP($E40,'Competitive Activity 2'!$B$40:$B$46,'Competitive Activity 2'!G$40:G$46,"N/A",0)</f>
        <v>N/A</v>
      </c>
      <c r="JO40" s="110" t="str">
        <f>_xlfn.XLOOKUP($E40,'Competitive Activity 2'!$B$40:$B$46,'Competitive Activity 2'!H$40:H$46,"N/A",0)</f>
        <v>N/A</v>
      </c>
      <c r="JP40" s="110" t="str">
        <f>_xlfn.XLOOKUP($E40,'Competitive Activity 2'!$B$40:$B$46,'Competitive Activity 2'!I$40:I$46,"N/A",0)</f>
        <v>N/A</v>
      </c>
      <c r="JQ40" s="110" t="str">
        <f>_xlfn.XLOOKUP($E40,'Competitive Activity 2'!$B$40:$B$46,'Competitive Activity 2'!J$40:J$46,"N/A",0)</f>
        <v>N/A</v>
      </c>
      <c r="JR40" s="110" t="str">
        <f>_xlfn.XLOOKUP($E40,'Competitive Activity 2'!$B$40:$B$46,'Competitive Activity 2'!K$40:K$46,"N/A",0)</f>
        <v>N/A</v>
      </c>
      <c r="JS40" s="110" t="str">
        <f>_xlfn.XLOOKUP($E40,'Competitive Activity 2'!$B$40:$B$46,'Competitive Activity 2'!M$40:M$46,"N/A",0)</f>
        <v>N/A</v>
      </c>
    </row>
    <row r="41" spans="1:279" s="117" customFormat="1" ht="50.15" customHeight="1" x14ac:dyDescent="0.35">
      <c r="A41" s="110" t="str">
        <f>'1-Cover Sheet'!$C$9</f>
        <v>Select One</v>
      </c>
      <c r="B41" s="110" t="str">
        <f>'1-Cover Sheet'!$F$9</f>
        <v>N/A</v>
      </c>
      <c r="C41" s="110">
        <f>'Summary Sheet'!$D$8</f>
        <v>0</v>
      </c>
      <c r="D41" s="110">
        <f>'Summary Sheet'!$D$10</f>
        <v>0</v>
      </c>
      <c r="E41" s="56">
        <f>'Drop Down Box'!B143</f>
        <v>0</v>
      </c>
      <c r="F41" s="56">
        <f>'Drop Down Box'!C143</f>
        <v>0</v>
      </c>
      <c r="G41" s="56" t="str">
        <f>'Drop Down Box'!D143</f>
        <v>Select One</v>
      </c>
      <c r="H41" s="56" t="str">
        <f>_xlfn.XLOOKUP(E41,'Drop Down Box'!$B$104:$B$187,'Drop Down Box'!$A$104:$A$187,"Unknown",0)</f>
        <v>Activity 1</v>
      </c>
      <c r="I41" s="122" t="str">
        <f>_xlfn.XLOOKUP($E41,'Activity 6'!$B$46:$B$52,'Activity 6'!$L$46:$L$52,"N/A",0)</f>
        <v>N/A</v>
      </c>
      <c r="J41" s="123" t="str">
        <f>_xlfn.XLOOKUP($E41,'Activity 6'!$B$46:$B$52,'Activity 6'!N$46:N$52,"N/A",0)</f>
        <v>N/A</v>
      </c>
      <c r="K41" s="122" t="str">
        <f>_xlfn.XLOOKUP($E41,'Activity 6'!$B$21:$B$27,'Activity 6'!H$21:H$27,"N/A",0)</f>
        <v>N/A</v>
      </c>
      <c r="L41" s="123" t="str">
        <f>_xlfn.XLOOKUP($E41,'Activity 6'!$B$21:$B$27,'Activity 6'!I$21:I$27,"N/A",0)</f>
        <v>N/A</v>
      </c>
      <c r="M41" s="125" t="str">
        <f>_xlfn.XLOOKUP($E41,'Activity 6'!$B$21:$B$27,'Activity 6'!J$21:J$27,"N/A",0)</f>
        <v>N/A</v>
      </c>
      <c r="N41" s="110" t="str">
        <f>_xlfn.XLOOKUP($E41,'Activity 1'!$B$17:$B$23,'Activity 1'!$A$17:$A$23,"No",0,1)</f>
        <v>No</v>
      </c>
      <c r="O41" s="110" t="str">
        <f>_xlfn.XLOOKUP($E41,'Activity 1'!$B$17:$B$23,'Activity 1'!$H$17:$H$23,"N/A",0,1)</f>
        <v>N/A</v>
      </c>
      <c r="P41" s="110" t="str">
        <f>_xlfn.XLOOKUP($E41,'Activity 1'!$B$17:$B$23,'Activity 1'!I$17:I$23,"N/A",0,1)</f>
        <v>N/A</v>
      </c>
      <c r="Q41" s="115" t="str">
        <f>_xlfn.XLOOKUP($E41,'Activity 1'!$B$17:$B$23,'Activity 1'!J$17:J$23,"N/A",0,1)</f>
        <v>N/A</v>
      </c>
      <c r="R41" s="115" t="str">
        <f>_xlfn.XLOOKUP($E41,'Activity 1'!$B$17:$B$23,'Activity 1'!K$17:K$23,"N/A",0,1)</f>
        <v>N/A</v>
      </c>
      <c r="S41" s="115" t="str">
        <f>_xlfn.XLOOKUP($E41,'Activity 1'!$B$17:$B$23,'Activity 1'!L$17:L$23,"N/A",0,1)</f>
        <v>N/A</v>
      </c>
      <c r="T41" s="115" t="str">
        <f>_xlfn.XLOOKUP($E41,'Activity 1'!$B$17:$B$23,'Activity 1'!M$17:M$23,"N/A",0,1)</f>
        <v>N/A</v>
      </c>
      <c r="U41" s="115" t="str">
        <f>_xlfn.XLOOKUP($E41,'Activity 1'!$B$17:$B$23,'Activity 1'!N$17:N$23,"N/A",0,1)</f>
        <v>N/A</v>
      </c>
      <c r="V41" s="115">
        <f t="shared" si="1"/>
        <v>0</v>
      </c>
      <c r="W41" s="110" t="str">
        <f>_xlfn.XLOOKUP($E41,'Activity 1'!$B$17:$B$23,'Activity 1'!O$17:O$23,"N/A",0,1)</f>
        <v>N/A</v>
      </c>
      <c r="X41" s="110" t="str">
        <f>_xlfn.XLOOKUP($E41,'Activity 1'!$B$17:$B$23,'Activity 1'!P$17:P$23,"N/A",0,1)</f>
        <v>N/A</v>
      </c>
      <c r="Y41" s="110" t="str">
        <f>_xlfn.XLOOKUP($E41,'Activity 1'!$B$17:$B$23,'Activity 1'!Q$17:Q$23,"N/A",0,1)</f>
        <v>N/A</v>
      </c>
      <c r="Z41" s="110" t="str">
        <f>_xlfn.XLOOKUP($E41,'Activity 1'!$B$17:$B$23,'Activity 1'!R$17:R$23,"N/A",0,1)</f>
        <v>N/A</v>
      </c>
      <c r="AA41" s="110" t="str">
        <f>_xlfn.XLOOKUP($E41,'Activity 1'!$B$17:$B$23,'Activity 1'!S$17:S$23,"N/A",0,1)</f>
        <v>N/A</v>
      </c>
      <c r="AB41" s="110" t="str">
        <f>_xlfn.XLOOKUP($E41,'Activity 1'!$B$17:$B$23,'Activity 1'!T$17:T$23,"N/A",0,1)</f>
        <v>N/A</v>
      </c>
      <c r="AC41" s="110" t="str">
        <f>_xlfn.XLOOKUP($E41,'Activity 1'!$B$17:$B$23,'Activity 1'!U$17:U$23,"N/A",0,1)</f>
        <v>N/A</v>
      </c>
      <c r="AD41" s="110" t="str">
        <f>_xlfn.XLOOKUP($E41,'Activity 1'!$B$17:$B$23,'Activity 1'!V$17:V$23,"N/A",0,1)</f>
        <v>N/A</v>
      </c>
      <c r="AE41" s="110" t="str">
        <f>_xlfn.XLOOKUP($E41,'Activity 1'!$B$27:$B$33,'Activity 1'!C$27:C$33,"N/A",0,1)</f>
        <v>N/A</v>
      </c>
      <c r="AF41" s="110" t="str">
        <f>_xlfn.XLOOKUP($E41,'Activity 1'!$B$27:$B$33,'Activity 1'!D$27:D$33,"N/A",0,1)</f>
        <v>N/A</v>
      </c>
      <c r="AG41" s="110" t="str">
        <f>_xlfn.XLOOKUP($E41,'Activity 1'!$B$27:$B$33,'Activity 1'!E$27:E$33,"N/A",0,1)</f>
        <v>N/A</v>
      </c>
      <c r="AH41" s="110" t="str">
        <f>_xlfn.XLOOKUP($E41,'Activity 1'!$B$27:$B$33,'Activity 1'!F$27:F$33,"N/A",0,1)</f>
        <v>N/A</v>
      </c>
      <c r="AI41" s="110" t="str">
        <f>_xlfn.XLOOKUP($E41,'Activity 1'!$B$27:$B$33,'Activity 1'!G$27:G$33,"N/A",0,1)</f>
        <v>N/A</v>
      </c>
      <c r="AJ41" s="110" t="str">
        <f>_xlfn.XLOOKUP($E41,'Activity 1'!$B$27:$B$33,'Activity 1'!H$27:H$33,"N/A",0,1)</f>
        <v>N/A</v>
      </c>
      <c r="AK41" s="110" t="str">
        <f>_xlfn.XLOOKUP($E41,'Activity 1'!$B$27:$B$33,'Activity 1'!I$27:I$33,"N/A",0,1)</f>
        <v>N/A</v>
      </c>
      <c r="AL41" s="110" t="str">
        <f>_xlfn.XLOOKUP($E41,'Activity 1'!$B$27:$B$33,'Activity 1'!J$27:J$33,"N/A",0,1)</f>
        <v>N/A</v>
      </c>
      <c r="AM41" s="110" t="str">
        <f>_xlfn.XLOOKUP($E41,'Activity 1'!$B$27:$B$33,'Activity 1'!K$27:K$33,"N/A",0,1)</f>
        <v>N/A</v>
      </c>
      <c r="AN41" s="110" t="str">
        <f>_xlfn.XLOOKUP($E41,'Activity 1'!$B$27:$B$33,'Activity 1'!L$27:L$33,"N/A",0,1)</f>
        <v>N/A</v>
      </c>
      <c r="AO41" s="110" t="str">
        <f>_xlfn.XLOOKUP($E41,'Activity 1'!$B$27:$B$33,'Activity 1'!M$27:M$33,"N/A",0,1)</f>
        <v>N/A</v>
      </c>
      <c r="AP41" s="110" t="str">
        <f>_xlfn.XLOOKUP($E41,'Activity 1'!$B$27:$B$33,'Activity 1'!O$27:O$33,"N/A",0,1)</f>
        <v>N/A</v>
      </c>
      <c r="AQ41" s="110" t="str">
        <f>_xlfn.XLOOKUP($E41,'Activity 1'!$B$27:$B$33,'Activity 1'!Q$27:Q$33,"N/A",0,1)</f>
        <v>N/A</v>
      </c>
      <c r="AR41" s="110" t="str">
        <f>_xlfn.XLOOKUP($E41,'Activity 2'!$B$20:$B$26,'Activity 2'!$A$20:$A$26,"No",0,1)</f>
        <v>No</v>
      </c>
      <c r="AS41" s="110" t="str">
        <f>_xlfn.XLOOKUP($E41,'Activity 2'!B$20:B$26,'Activity 2'!H$20:H$26,"N/A",0)</f>
        <v>N/A</v>
      </c>
      <c r="AT41" s="110" t="str">
        <f>_xlfn.XLOOKUP($E41,'Activity 2'!C$20:C$26,'Activity 2'!I$20:I$26,"N/A",0)</f>
        <v>N/A</v>
      </c>
      <c r="AU41" s="110" t="str">
        <f>_xlfn.XLOOKUP($E41,'Activity 2'!D$20:D$26,'Activity 2'!J$20:J$26,"N/A",0)</f>
        <v>N/A</v>
      </c>
      <c r="AV41" s="110" t="str">
        <f>_xlfn.XLOOKUP($E41,'Activity 2'!E$20:E$26,'Activity 2'!K$20:K$26,"N/A",0)</f>
        <v>N/A</v>
      </c>
      <c r="AW41" s="110" t="str">
        <f>_xlfn.XLOOKUP($E41,'Activity 2'!F$20:F$26,'Activity 2'!L$20:L$26,"N/A",0)</f>
        <v>N/A</v>
      </c>
      <c r="AX41" s="110" t="str">
        <f>_xlfn.XLOOKUP($E41,'Activity 2'!G$20:G$26,'Activity 2'!M$20:M$26,"N/A",0)</f>
        <v>N/A</v>
      </c>
      <c r="AY41" s="110" t="str">
        <f>_xlfn.XLOOKUP($E41,'Activity 2'!H$20:H$26,'Activity 2'!N$20:N$26,"N/A",0)</f>
        <v>N/A</v>
      </c>
      <c r="AZ41" s="110" t="str">
        <f>_xlfn.XLOOKUP($E41,'Activity 2'!I$20:I$26,'Activity 2'!O$20:O$26,"N/A",0)</f>
        <v>N/A</v>
      </c>
      <c r="BA41" s="110" t="str">
        <f>_xlfn.XLOOKUP($E41,'Activity 2'!J$20:J$26,'Activity 2'!P$20:P$26,"N/A",0)</f>
        <v>N/A</v>
      </c>
      <c r="BB41" s="110" t="str">
        <f>_xlfn.XLOOKUP($E41,'Activity 2'!K$20:K$26,'Activity 2'!Q$20:Q$26,"N/A",0)</f>
        <v>N/A</v>
      </c>
      <c r="BC41" s="110" t="str">
        <f>_xlfn.XLOOKUP($E41,'Activity 2'!L$20:L$26,'Activity 2'!R$20:R$26,"N/A",0)</f>
        <v>N/A</v>
      </c>
      <c r="BD41" s="110" t="str">
        <f>_xlfn.XLOOKUP($E41,'Activity 2'!M$20:M$26,'Activity 2'!S$20:S$26,"N/A",0)</f>
        <v>N/A</v>
      </c>
      <c r="BE41" s="110" t="str">
        <f>_xlfn.XLOOKUP($E41,'Activity 2'!N$20:N$26,'Activity 2'!T$20:T$26,"N/A",0)</f>
        <v>N/A</v>
      </c>
      <c r="BF41" s="110" t="str">
        <f>_xlfn.XLOOKUP($E41,'Activity 2'!O$20:O$26,'Activity 2'!U$20:U$26,"N/A",0)</f>
        <v>N/A</v>
      </c>
      <c r="BG41" s="110" t="str">
        <f>_xlfn.XLOOKUP($E41,'Activity 2'!P$20:P$26,'Activity 2'!V$20:V$26,"N/A",0)</f>
        <v>N/A</v>
      </c>
      <c r="BH41" s="110" t="str">
        <f>_xlfn.XLOOKUP($E41,'Activity 2'!$B$30:$B$36,'Activity 2'!C$30:C$36,"N/A",0,1)</f>
        <v>N/A</v>
      </c>
      <c r="BI41" s="42" t="str">
        <f>_xlfn.XLOOKUP($E41,'Activity 2'!$B$30:$B$36,'Activity 2'!D$30:D$36,"N/A",0,1)</f>
        <v>N/A</v>
      </c>
      <c r="BJ41" s="110" t="str">
        <f>_xlfn.XLOOKUP($E41,'Activity 2'!$B$30:$B$36,'Activity 2'!E$30:E$36,"N/A",0,1)</f>
        <v>N/A</v>
      </c>
      <c r="BK41" s="110" t="str">
        <f>_xlfn.XLOOKUP($E41,'Activity 2'!$B$30:$B$36,'Activity 2'!F$30:F$36,"N/A",0,1)</f>
        <v>N/A</v>
      </c>
      <c r="BL41" s="110" t="str">
        <f>_xlfn.XLOOKUP($E41,'Activity 2'!$B$30:$B$36,'Activity 2'!G$30:G$36,"N/A",0,1)</f>
        <v>N/A</v>
      </c>
      <c r="BM41" s="110" t="str">
        <f>_xlfn.XLOOKUP($E41,'Activity 2'!$B$30:$B$36,'Activity 2'!H$30:H$36,"N/A",0,1)</f>
        <v>N/A</v>
      </c>
      <c r="BN41" s="110" t="str">
        <f>_xlfn.XLOOKUP($E41,'Activity 2'!$B$30:$B$36,'Activity 2'!I$30:I$36,"N/A",0,1)</f>
        <v>N/A</v>
      </c>
      <c r="BO41" s="110" t="str">
        <f>_xlfn.XLOOKUP($E41,'Activity 2'!$B$30:$B$36,'Activity 2'!J$30:J$36,"N/A",0,1)</f>
        <v>N/A</v>
      </c>
      <c r="BP41" s="110" t="str">
        <f>_xlfn.XLOOKUP($E41,'Activity 2'!$B$30:$B$36,'Activity 2'!K$30:K$36,"N/A",0,1)</f>
        <v>N/A</v>
      </c>
      <c r="BQ41" s="110" t="str">
        <f>_xlfn.XLOOKUP($E41,'Activity 2'!$B$30:$B$36,'Activity 2'!L$30:L$36,"N/A",0,1)</f>
        <v>N/A</v>
      </c>
      <c r="BR41" s="110" t="str">
        <f>_xlfn.XLOOKUP($E41,'Activity 2'!$B$30:$B$36,'Activity 2'!M$30:M$36,"N/A",0,1)</f>
        <v>N/A</v>
      </c>
      <c r="BS41" s="110" t="str">
        <f>_xlfn.XLOOKUP($E41,'Activity 2'!$B$30:$B$36,'Activity 2'!O$30:O$36,"N/A",0,1)</f>
        <v>N/A</v>
      </c>
      <c r="BT41" s="110" t="str">
        <f>_xlfn.XLOOKUP($E41,'Activity 2'!$B$30:$B$36,'Activity 2'!Q$30:Q$36,"N/A",0,1)</f>
        <v>N/A</v>
      </c>
      <c r="BU41" s="118"/>
      <c r="BV41" s="277" t="str">
        <f>_xlfn.XLOOKUP($E41,'Activity 3'!$B$20:$B$26,'Activity 3'!K$20:K$26,"N/A",0,1)</f>
        <v>N/A</v>
      </c>
      <c r="BW41" s="277" t="str">
        <f>_xlfn.XLOOKUP($E41,'Activity 3'!$B$20:$B$26,'Activity 3'!L$20:L$26,"N/A",0,1)</f>
        <v>N/A</v>
      </c>
      <c r="BX41" s="277" t="str">
        <f>_xlfn.XLOOKUP($E41,'Activity 3'!$B$20:$B$26,'Activity 3'!M$20:M$26,"N/A",0,1)</f>
        <v>N/A</v>
      </c>
      <c r="BY41" s="277" t="str">
        <f>_xlfn.XLOOKUP($E41,'Activity 3'!$B$20:$B$26,'Activity 3'!N$20:N$26,"N/A",0,1)</f>
        <v>N/A</v>
      </c>
      <c r="BZ41" s="277" t="str">
        <f>_xlfn.XLOOKUP($E41,'Activity 3'!$B$20:$B$26,'Activity 3'!O$20:O$26,"N/A",0,1)</f>
        <v>N/A</v>
      </c>
      <c r="CA41" s="277" t="str">
        <f>_xlfn.XLOOKUP($E41,'Activity 3'!$B$20:$B$26,'Activity 3'!R$20:R$26,"N/A",0,1)</f>
        <v>N/A</v>
      </c>
      <c r="CB41" s="110" t="str">
        <f>_xlfn.XLOOKUP($E41,'Activity 4'!$B$20:$B$26,'Activity 4'!$A$20:$A$26,"No",0,1)</f>
        <v>No</v>
      </c>
      <c r="CC41" s="110" t="str">
        <f>_xlfn.XLOOKUP($E41,'Activity 4'!$B$20:$B$26,'Activity 4'!L$20:L$26,"N/A",0,1)</f>
        <v>N/A</v>
      </c>
      <c r="CD41" s="110" t="str">
        <f>_xlfn.XLOOKUP($E41,'Activity 4'!$B$20:$B$26,'Activity 4'!I$20:I$26,"N/A",0,1)</f>
        <v>N/A</v>
      </c>
      <c r="CE41" s="110" t="str">
        <f>_xlfn.XLOOKUP($E41,'Activity 4'!$B$20:$B$26,'Activity 4'!M$20:M$26,"N/A",0,1)</f>
        <v>N/A</v>
      </c>
      <c r="CF41" s="110" t="str">
        <f>_xlfn.XLOOKUP($E41,'Activity 5'!$B$16:$B$22,'Activity 5'!$A$16:$A$22,"No",0,1)</f>
        <v>No</v>
      </c>
      <c r="CG41" s="110" t="str">
        <f>_xlfn.XLOOKUP($E41,'Activity 5'!$B$16:$B$22,'Activity 5'!J$16:J$22,"N/A",0,1)</f>
        <v>N/A</v>
      </c>
      <c r="CH41" s="110" t="str">
        <f>_xlfn.XLOOKUP($E41,'Activity 5'!$B$16:$B$22,'Activity 5'!K$16:K$22,"N/A",0,1)</f>
        <v>N/A</v>
      </c>
      <c r="CI41" s="110" t="str">
        <f>_xlfn.XLOOKUP($E41,'Activity 5'!$B$16:$B$22,'Activity 5'!N$16:N$22,"N/A",0,1)</f>
        <v>N/A</v>
      </c>
      <c r="CJ41" s="110" t="str">
        <f>_xlfn.XLOOKUP($E41,'Activity 5'!$B$16:$B$22,'Activity 5'!O$16:O$22,"N/A",0,1)</f>
        <v>N/A</v>
      </c>
      <c r="CK41" s="110" t="str">
        <f>_xlfn.XLOOKUP($E41,'Activity 5'!$B$16:$B$22,'Activity 5'!P$16:P$22,"N/A",0,1)</f>
        <v>N/A</v>
      </c>
      <c r="CL41" s="110" t="str">
        <f>_xlfn.XLOOKUP($E41,'Activity 5'!$B$16:$B$22,'Activity 5'!Q$16:Q$22,"N/A",0,1)</f>
        <v>N/A</v>
      </c>
      <c r="CM41" s="110" t="str">
        <f>_xlfn.XLOOKUP($E41,'Activity 5'!$B$16:$B$22,'Activity 5'!R$16:R$22,"N/A",0,1)</f>
        <v>N/A</v>
      </c>
      <c r="CN41" s="110" t="str">
        <f>_xlfn.XLOOKUP($E41,'Activity 6'!$B$21:$B$27,'Activity 6'!A$21:A$27,"No",0,1)</f>
        <v>No</v>
      </c>
      <c r="CO41" s="110" t="str">
        <f>_xlfn.XLOOKUP($E41,'Activity 6'!$B$21:$B$27,'Activity 6'!K$21:K$27,"N/A",0,1)</f>
        <v>N/A</v>
      </c>
      <c r="CP41" s="110" t="str">
        <f>_xlfn.XLOOKUP($E41,'Activity 6'!$B$21:$B$27,'Activity 6'!L$21:L$27,"N/A",0,1)</f>
        <v>N/A</v>
      </c>
      <c r="CQ41" s="110" t="str">
        <f>_xlfn.XLOOKUP($E41,'Activity 6'!$B$21:$B$27,'Activity 6'!M$21:M$27,"N/A",0,1)</f>
        <v>N/A</v>
      </c>
      <c r="CR41" s="110" t="str">
        <f>_xlfn.XLOOKUP($E41,'Activity 6'!$B$21:$B$27,'Activity 6'!N$21:N$27,"N/A",0,1)</f>
        <v>N/A</v>
      </c>
      <c r="CS41" s="110" t="str">
        <f>_xlfn.XLOOKUP($E41,'Activity 6'!$B$21:$B$27,'Activity 6'!O$21:O$27,"N/A",0,1)</f>
        <v>N/A</v>
      </c>
      <c r="CT41" s="110" t="str">
        <f>_xlfn.XLOOKUP($E41,'Activity 6'!$B$21:$B$27,'Activity 6'!P$21:P$27,"N/A",0,1)</f>
        <v>N/A</v>
      </c>
      <c r="CU41" s="110" t="str">
        <f>_xlfn.XLOOKUP($E41,'Activity 6'!$B$21:$B$27,'Activity 6'!Q$21:Q$27,"N/A",0,1)</f>
        <v>N/A</v>
      </c>
      <c r="CV41" s="110" t="str">
        <f>_xlfn.XLOOKUP($E41,'Activity 6'!$B$21:$B$27,'Activity 6'!R$21:R$27,"N/A",0,1)</f>
        <v>N/A</v>
      </c>
      <c r="CW41" s="110" t="str">
        <f>_xlfn.XLOOKUP($E41,'Activity 6'!$B$21:$B$27,'Activity 6'!S$21:S$27,"N/A",0,1)</f>
        <v>N/A</v>
      </c>
      <c r="CX41" s="110" t="str">
        <f>_xlfn.XLOOKUP($E41,'Activity 6'!$B$21:$B$27,'Activity 6'!T$21:T$27,"N/A",0,1)</f>
        <v>N/A</v>
      </c>
      <c r="CY41" s="110" t="str">
        <f>_xlfn.XLOOKUP($E41,'Activity 6'!$B$21:$B$27,'Activity 6'!U$21:U$27,"N/A",0,1)</f>
        <v>N/A</v>
      </c>
      <c r="CZ41" s="110" t="str">
        <f>_xlfn.XLOOKUP($E41,'Activity 6'!$B$36:$B$42,'Activity 6'!C$36:C$42,"N/A",0,1)</f>
        <v>N/A</v>
      </c>
      <c r="DA41" s="110" t="str">
        <f>_xlfn.XLOOKUP($E41,'Activity 6'!$B$36:$B$42,'Activity 6'!D$36:D$42,"N/A",0,1)</f>
        <v>N/A</v>
      </c>
      <c r="DB41" s="110" t="str">
        <f>_xlfn.XLOOKUP($E41,'Activity 6'!$B$36:$B$42,'Activity 6'!E$36:E$42,"N/A",0,1)</f>
        <v>N/A</v>
      </c>
      <c r="DC41" s="110" t="str">
        <f>_xlfn.XLOOKUP($E41,'Activity 6'!$B$36:$B$42,'Activity 6'!F$36:F$42,"N/A",0,1)</f>
        <v>N/A</v>
      </c>
      <c r="DD41" s="110" t="str">
        <f>_xlfn.XLOOKUP($E41,'Activity 6'!$B$36:$B$42,'Activity 6'!G$36:G$42,"N/A",0,1)</f>
        <v>N/A</v>
      </c>
      <c r="DE41" s="110" t="str">
        <f>_xlfn.XLOOKUP($E41,'Activity 6'!$B$36:$B$42,'Activity 6'!H$36:H$42,"N/A",0,1)</f>
        <v>N/A</v>
      </c>
      <c r="DF41" s="110" t="str">
        <f>_xlfn.XLOOKUP($E41,'Activity 6'!$B$36:$B$42,'Activity 6'!I$36:I$42,"N/A",0,1)</f>
        <v>N/A</v>
      </c>
      <c r="DG41" s="110" t="str">
        <f>_xlfn.XLOOKUP($E41,'Activity 6'!$B$36:$B$42,'Activity 6'!J$36:J$42,"N/A",0,1)</f>
        <v>N/A</v>
      </c>
      <c r="DH41" s="110" t="str">
        <f>_xlfn.XLOOKUP($E41,'Activity 6'!$B$36:$B$42,'Activity 6'!K$36:K$42,"N/A",0,1)</f>
        <v>N/A</v>
      </c>
      <c r="DI41" s="110" t="str">
        <f>_xlfn.XLOOKUP($E41,'Activity 6'!$B$36:$B$42,'Activity 6'!L$36:L$42,"N/A",0,1)</f>
        <v>N/A</v>
      </c>
      <c r="DJ41" s="110" t="str">
        <f>_xlfn.XLOOKUP($E41,'Activity 6'!$B$36:$B$42,'Activity 6'!M$36:M$42,"N/A",0,1)</f>
        <v>N/A</v>
      </c>
      <c r="DK41" s="110" t="str">
        <f>_xlfn.XLOOKUP($E41,'Activity 6'!$B$36:$B$42,'Activity 6'!N$36:N$42,"N/A",0,1)</f>
        <v>N/A</v>
      </c>
      <c r="DL41" s="110" t="str">
        <f>_xlfn.XLOOKUP($E41,'Activity 6'!$B$46:$B$52,'Activity 6'!C$46:C$52,"N/A",0,1)</f>
        <v>N/A</v>
      </c>
      <c r="DM41" s="110" t="str">
        <f>_xlfn.XLOOKUP($E41,'Activity 6'!$B$46:$B$52,'Activity 6'!D$46:D$52,"N/A",0,1)</f>
        <v>N/A</v>
      </c>
      <c r="DN41" s="110" t="str">
        <f>_xlfn.XLOOKUP($E41,'Activity 6'!$B$46:$B$52,'Activity 6'!E$46:E$52,"N/A",0,1)</f>
        <v>N/A</v>
      </c>
      <c r="DO41" s="110" t="str">
        <f>_xlfn.XLOOKUP($E41,'Activity 6'!$B$46:$B$52,'Activity 6'!F$46:F$52,"N/A",0,1)</f>
        <v>N/A</v>
      </c>
      <c r="DP41" s="110" t="str">
        <f>_xlfn.XLOOKUP($E41,'Activity 6'!$B$46:$B$52,'Activity 6'!G$46:G$52,"N/A",0,1)</f>
        <v>N/A</v>
      </c>
      <c r="DQ41" s="110" t="str">
        <f>_xlfn.XLOOKUP($E41,'Activity 6'!$B$46:$B$52,'Activity 6'!H$46:H$52,"N/A",0,1)</f>
        <v>N/A</v>
      </c>
      <c r="DR41" s="110" t="str">
        <f>_xlfn.XLOOKUP($E41,'Activity 6'!$B$46:$B$52,'Activity 6'!I$46:I$52,"N/A",0,1)</f>
        <v>N/A</v>
      </c>
      <c r="DS41" s="110" t="str">
        <f>_xlfn.XLOOKUP($E41,'Activity 6'!$B$46:$B$52,'Activity 6'!J$46:J$52,"N/A",0,1)</f>
        <v>N/A</v>
      </c>
      <c r="DT41" s="110" t="str">
        <f>_xlfn.XLOOKUP($E41,'Activity 6'!$B$46:$B$52,'Activity 6'!K$46:K$52,"N/A",0,1)</f>
        <v>N/A</v>
      </c>
      <c r="DU41" s="110" t="str">
        <f>_xlfn.XLOOKUP($E41,'Activity 6'!$B$46:$B$52,'Activity 6'!M$46:M$52,"N/A",0,1)</f>
        <v>N/A</v>
      </c>
      <c r="DV41" s="110" t="str">
        <f>_xlfn.XLOOKUP($E41,'Activity 7'!$B$20:$B$26,'Activity 7'!$A$20:$A$26,"No",0,1)</f>
        <v>No</v>
      </c>
      <c r="DW41" s="110" t="str">
        <f>_xlfn.XLOOKUP($E41,'Activity 7'!$B$20:$B$26,'Activity 7'!M$20:M$26,"N/A",0,1)</f>
        <v>N/A</v>
      </c>
      <c r="DX41" s="110" t="str">
        <f>_xlfn.XLOOKUP($E41,'Activity 7'!$B$20:$B$26,'Activity 7'!K$20:K$26,"N/A",0,1)</f>
        <v>N/A</v>
      </c>
      <c r="DY41" s="110" t="str">
        <f>_xlfn.XLOOKUP($E41,'Activity 7'!$B$20:$B$26,'Activity 7'!N$20:N$26,"N/A",0,1)</f>
        <v>N/A</v>
      </c>
      <c r="DZ41" s="110" t="str">
        <f>_xlfn.XLOOKUP($E41,'Activity 7'!$B$20:$B$26,'Activity 7'!O$20:O$26,"N/A",0,1)</f>
        <v>N/A</v>
      </c>
      <c r="EA41" s="110" t="str">
        <f>_xlfn.XLOOKUP($E41,'Activity 7'!$B$20:$B$26,'Activity 7'!P$20:P$26,"N/A",0,1)</f>
        <v>N/A</v>
      </c>
      <c r="EB41" s="110" t="str">
        <f>_xlfn.XLOOKUP($E41,'Activity 7'!$B$20:$B$26,'Activity 7'!Q$20:Q$26,"N/A",0,1)</f>
        <v>N/A</v>
      </c>
      <c r="EC41" s="110" t="str">
        <f>_xlfn.XLOOKUP($E41,'Activity 7'!$B$20:$B$26,'Activity 7'!R$20:R$26,"N/A",0,1)</f>
        <v>N/A</v>
      </c>
      <c r="ED41" s="110" t="str">
        <f>_xlfn.XLOOKUP($E41,'Activity 7'!$B$20:$B$26,'Activity 7'!S$20:S$26,"N/A",0,1)</f>
        <v>N/A</v>
      </c>
      <c r="EE41" s="110" t="str">
        <f>_xlfn.XLOOKUP($E41,'Activity 7'!$B$20:$B$26,'Activity 7'!T$20:T$26,"N/A",0,1)</f>
        <v>N/A</v>
      </c>
      <c r="EF41" s="110" t="str">
        <f>_xlfn.XLOOKUP($E41,'Activity 7'!$B$20:$B$26,'Activity 7'!U$20:U$26,"N/A",0,1)</f>
        <v>N/A</v>
      </c>
      <c r="EG41" s="110" t="str">
        <f>_xlfn.XLOOKUP($E41,'Activity 7'!$B$20:$B$26,'Activity 7'!V$20:V$26,"N/A",0,1)</f>
        <v>N/A</v>
      </c>
      <c r="EH41" s="110" t="str">
        <f>_xlfn.XLOOKUP($E41,'Activity 7'!$B$30:$B$36,'Activity 7'!E$30:E$36,"N/A",0,1)</f>
        <v>N/A</v>
      </c>
      <c r="EI41" s="110" t="str">
        <f>_xlfn.XLOOKUP($E41,'Activity 7'!$B$30:$B$36,'Activity 7'!G$30:G$36,"N/A",0,1)</f>
        <v>N/A</v>
      </c>
      <c r="EJ41" s="110" t="str">
        <f>_xlfn.XLOOKUP($E41,'Activity 7'!$B$30:$B$36,'Activity 7'!I$30:I$36,"N/A",0,1)</f>
        <v>N/A</v>
      </c>
      <c r="EK41" s="110" t="str">
        <f>_xlfn.XLOOKUP($E41,'Activity 7'!$B$30:$B$36,'Activity 7'!J$30:J$36,"N/A",0,1)</f>
        <v>N/A</v>
      </c>
      <c r="EL41" s="110" t="str">
        <f>_xlfn.XLOOKUP($E41,'Activity 7'!$B$30:$B$36,'Activity 7'!K$30:K$36,"N/A",0,1)</f>
        <v>N/A</v>
      </c>
      <c r="EM41" s="110" t="str">
        <f>_xlfn.XLOOKUP($E41,'Activity 7'!$B$30:$B$36,'Activity 7'!L$30:L$36,"N/A",0,1)</f>
        <v>N/A</v>
      </c>
      <c r="EN41" s="110" t="str">
        <f>_xlfn.XLOOKUP($E41,'Activity 7'!$B$30:$B$36,'Activity 7'!M$30:M$36,"N/A",0,1)</f>
        <v>N/A</v>
      </c>
      <c r="EO41" s="110" t="str">
        <f>_xlfn.XLOOKUP($E41,'Activity 7'!$B$30:$B$36,'Activity 7'!N$30:N$36,"N/A",0,1)</f>
        <v>N/A</v>
      </c>
      <c r="EP41" s="110" t="str">
        <f>_xlfn.XLOOKUP($E41,'Activity 7'!$B$30:$B$36,'Activity 7'!P$30:P$36,"N/A",0,1)</f>
        <v>N/A</v>
      </c>
      <c r="EQ41" s="110" t="str">
        <f>_xlfn.XLOOKUP($E41,'Activity 8'!$B$20:$B$26,'Activity 8'!A$20:A$26,"No",0,1)</f>
        <v>No</v>
      </c>
      <c r="ER41" s="110" t="str">
        <f>_xlfn.XLOOKUP($E41,'Activity 8'!$B$20:$B$26,'Activity 8'!I$20:I$26,"N/A",0,1)</f>
        <v>N/A</v>
      </c>
      <c r="ES41" s="110" t="str">
        <f>_xlfn.XLOOKUP($E41,'Activity 8'!$B$20:$B$26,'Activity 8'!J$20:J$26,"N/A",0,1)</f>
        <v>N/A</v>
      </c>
      <c r="ET41" s="110" t="str">
        <f>_xlfn.XLOOKUP($E41,'Activity 8'!$B$20:$B$26,'Activity 8'!K$20:K$26,"N/A",0,1)</f>
        <v>N/A</v>
      </c>
      <c r="EU41" s="110" t="str">
        <f>_xlfn.XLOOKUP($E41,'Activity 8'!$B$20:$B$26,'Activity 8'!L$20:L$26,"N/A",0,1)</f>
        <v>N/A</v>
      </c>
      <c r="EV41" s="110" t="str">
        <f>_xlfn.XLOOKUP($E41,'Activity 8'!$B$20:$B$26,'Activity 8'!M$20:M$26,"N/A",0,1)</f>
        <v>N/A</v>
      </c>
      <c r="EW41" s="110" t="str">
        <f>_xlfn.XLOOKUP($E41,'Activity 8'!$B$20:$B$26,'Activity 8'!N$20:N$26,"N/A",0,1)</f>
        <v>N/A</v>
      </c>
      <c r="EX41" s="110" t="str">
        <f>_xlfn.XLOOKUP($E41,'Activity 8'!$B$20:$B$26,'Activity 8'!O$20:O$26,"N/A",0,1)</f>
        <v>N/A</v>
      </c>
      <c r="EY41" s="110" t="str">
        <f>_xlfn.XLOOKUP($E41,'Activity 8'!$B$20:$B$26,'Activity 8'!P$20:P$26,"N/A",0,1)</f>
        <v>N/A</v>
      </c>
      <c r="EZ41" s="110" t="str">
        <f>_xlfn.XLOOKUP($E41,'Activity 8'!$B$20:$B$26,'Activity 8'!Q$20:Q$26,"N/A",0,1)</f>
        <v>N/A</v>
      </c>
      <c r="FA41" s="110" t="str">
        <f>_xlfn.XLOOKUP($E41,'Activity 8'!$B$20:$B$26,'Activity 8'!R$20:R$26,"N/A",0,1)</f>
        <v>N/A</v>
      </c>
      <c r="FB41" s="110" t="str">
        <f>_xlfn.XLOOKUP($E41,'Activity 8'!$B$20:$B$26,'Activity 8'!S$20:S$26,"N/A",0,1)</f>
        <v>N/A</v>
      </c>
      <c r="FC41" s="110" t="str">
        <f>_xlfn.XLOOKUP($E41,'Activity 8'!$B$20:$B$26,'Activity 8'!T$20:T$26,"N/A",0,1)</f>
        <v>N/A</v>
      </c>
      <c r="FD41" s="110" t="str">
        <f>_xlfn.XLOOKUP($E41,'Activity 8'!$B$20:$B$26,'Activity 8'!U$20:U$26,"N/A",0,1)</f>
        <v>N/A</v>
      </c>
      <c r="FE41" s="110" t="str">
        <f>_xlfn.XLOOKUP($E41,'Activity 8'!$B$20:$B$26,'Activity 8'!V$20:V$26,"N/A",0,1)</f>
        <v>N/A</v>
      </c>
      <c r="FF41" s="116" t="str">
        <f>_xlfn.XLOOKUP($E41,'Activity 8'!$B$30:$B$36,'Activity 8'!D$30:D$36,"N/A",0,1)</f>
        <v>N/A</v>
      </c>
      <c r="FG41" s="116" t="str">
        <f>_xlfn.XLOOKUP($E41,'Activity 8'!$B$30:$B$36,'Activity 8'!E$30:E$36,"N/A",0,1)</f>
        <v>N/A</v>
      </c>
      <c r="FH41" s="116" t="str">
        <f>_xlfn.XLOOKUP($E41,'Activity 8'!$B$30:$B$36,'Activity 8'!F$30:F$36,"N/A",0,1)</f>
        <v>N/A</v>
      </c>
      <c r="FI41" s="116" t="str">
        <f>_xlfn.XLOOKUP($E41,'Activity 8'!$B$30:$B$36,'Activity 8'!G$30:G$36,"N/A",0,1)</f>
        <v>N/A</v>
      </c>
      <c r="FJ41" s="116" t="str">
        <f>_xlfn.XLOOKUP($E41,'Activity 8'!$B$30:$B$36,'Activity 8'!H$30:H$36,"N/A",0,1)</f>
        <v>N/A</v>
      </c>
      <c r="FK41" s="116" t="str">
        <f>_xlfn.XLOOKUP($E41,'Activity 8'!$B$30:$B$36,'Activity 8'!I$30:I$36,"N/A",0,1)</f>
        <v>N/A</v>
      </c>
      <c r="FL41" s="116" t="str">
        <f>_xlfn.XLOOKUP($E41,'Activity 8'!$B$30:$B$36,'Activity 8'!J$30:J$36,"N/A",0,1)</f>
        <v>N/A</v>
      </c>
      <c r="FM41" s="116" t="str">
        <f>_xlfn.XLOOKUP($E41,'Activity 8'!$B$30:$B$36,'Activity 8'!K$30:K$36,"N/A",0,1)</f>
        <v>N/A</v>
      </c>
      <c r="FN41" s="116" t="str">
        <f>_xlfn.XLOOKUP($E41,'Activity 8'!$B$30:$B$36,'Activity 8'!L$30:L$36,"N/A",0,1)</f>
        <v>N/A</v>
      </c>
      <c r="FO41" s="116" t="str">
        <f>_xlfn.XLOOKUP($E41,'Activity 8'!$B$30:$B$36,'Activity 8'!M$30:M$36,"N/A",0,1)</f>
        <v>N/A</v>
      </c>
      <c r="FP41" s="116" t="str">
        <f>_xlfn.XLOOKUP($E41,'Activity 8'!$B$30:$B$36,'Activity 8'!N$30:N$36,"N/A",0,1)</f>
        <v>N/A</v>
      </c>
      <c r="FQ41" s="116" t="str">
        <f>_xlfn.XLOOKUP($E41,'Activity 8'!$B$30:$B$36,'Activity 8'!P$30:P$36,"N/A",0,1)</f>
        <v>N/A</v>
      </c>
      <c r="FR41" s="110" t="str">
        <f>_xlfn.XLOOKUP(E41,'Activity 9'!$B$20:$B$26,'Activity 9'!$A$20:$A$26,"No",0,1)</f>
        <v>No</v>
      </c>
      <c r="FS41" s="110" t="str">
        <f>_xlfn.XLOOKUP($E41,'Activity 9'!$B$20:$B$26,'Activity 9'!J$20:J$26,"N/A",0,1)</f>
        <v>N/A</v>
      </c>
      <c r="FT41" s="110" t="str">
        <f>_xlfn.XLOOKUP($E41,'Activity 9'!$B$20:$B$26,'Activity 9'!K$20:K$26,"N/A",0,1)</f>
        <v>N/A</v>
      </c>
      <c r="FU41" s="110" t="str">
        <f>_xlfn.XLOOKUP($E41,'Activity 9'!$B$20:$B$26,'Activity 9'!L$20:L$26,"N/A",0,1)</f>
        <v>N/A</v>
      </c>
      <c r="FV41" s="110" t="str">
        <f>_xlfn.XLOOKUP($E41,'Activity 9'!$B$20:$B$26,'Activity 9'!M$20:M$26,"N/A",0,1)</f>
        <v>N/A</v>
      </c>
      <c r="FW41" s="110" t="str">
        <f>_xlfn.XLOOKUP($E41,'Activity 9'!$B$20:$B$26,'Activity 9'!N$20:N$26,"N/A",0,1)</f>
        <v>N/A</v>
      </c>
      <c r="FX41" s="110" t="str">
        <f>_xlfn.XLOOKUP($E41,'Activity 9'!$B$20:$B$26,'Activity 9'!O$20:O$26,"N/A",0,1)</f>
        <v>N/A</v>
      </c>
      <c r="FY41" s="110" t="str">
        <f>_xlfn.XLOOKUP($E41,'Activity 9'!$B$20:$B$26,'Activity 9'!P$20:P$26,"N/A",0,1)</f>
        <v>N/A</v>
      </c>
      <c r="FZ41" s="110" t="str">
        <f>_xlfn.XLOOKUP($E41,'Activity 9'!$B$20:$B$26,'Activity 9'!Q$20:Q$26,"N/A",0,1)</f>
        <v>N/A</v>
      </c>
      <c r="GA41" s="110" t="str">
        <f>_xlfn.XLOOKUP($E41,'Activity 9'!$B$20:$B$26,'Activity 9'!R$20:R$26,"N/A",0,1)</f>
        <v>N/A</v>
      </c>
      <c r="GB41" s="110" t="str">
        <f>_xlfn.XLOOKUP($E41,'Activity 9'!$B$20:$B$26,'Activity 9'!S$20:S$26,"N/A",0,1)</f>
        <v>N/A</v>
      </c>
      <c r="GC41" s="110" t="str">
        <f>_xlfn.XLOOKUP($E41,'Activity 9'!$B$20:$B$26,'Activity 9'!T$20:T$26,"N/A",0,1)</f>
        <v>N/A</v>
      </c>
      <c r="GD41" s="110" t="str">
        <f>_xlfn.XLOOKUP($E41,'Activity 9'!$B$30:$B$36,'Activity 9'!E$30:E$36,"N/A",0,1)</f>
        <v>N/A</v>
      </c>
      <c r="GE41" s="110" t="str">
        <f>_xlfn.XLOOKUP($E41,'Activity 9'!$B$30:$B$36,'Activity 9'!F$30:F$36,"N/A",0,1)</f>
        <v>N/A</v>
      </c>
      <c r="GF41" s="110" t="str">
        <f>_xlfn.XLOOKUP($E41,'Activity 9'!$B$30:$B$36,'Activity 9'!G$30:G$36,"N/A",0,1)</f>
        <v>N/A</v>
      </c>
      <c r="GG41" s="110" t="str">
        <f>_xlfn.XLOOKUP($E41,'Activity 9'!$B$30:$B$36,'Activity 9'!H$30:H$36,"N/A",0,1)</f>
        <v>N/A</v>
      </c>
      <c r="GH41" s="110" t="str">
        <f>_xlfn.XLOOKUP($E41,'Activity 9'!$B$30:$B$36,'Activity 9'!I$30:I$36,"N/A",0,1)</f>
        <v>N/A</v>
      </c>
      <c r="GI41" s="110" t="str">
        <f>_xlfn.XLOOKUP($E41,'Activity 9'!$B$30:$B$36,'Activity 9'!J$30:J$36,"N/A",0,1)</f>
        <v>N/A</v>
      </c>
      <c r="GJ41" s="110" t="str">
        <f>_xlfn.XLOOKUP($E41,'Activity 9'!$B$30:$B$36,'Activity 9'!K$30:K$36,"N/A",0,1)</f>
        <v>N/A</v>
      </c>
      <c r="GK41" s="110" t="str">
        <f>_xlfn.XLOOKUP($E41,'Activity 9'!$B$30:$B$36,'Activity 9'!L$30:L$36,"N/A",0,1)</f>
        <v>N/A</v>
      </c>
      <c r="GL41" s="110" t="str">
        <f>_xlfn.XLOOKUP($E41,'Activity 9'!$B$30:$B$36,'Activity 9'!N$30:N$36,"N/A",0,1)</f>
        <v>N/A</v>
      </c>
      <c r="GM41" s="110" t="str">
        <f>_xlfn.XLOOKUP($E41,'Activity 9'!$B$30:$B$36,'Activity 9'!O$30:O$36,"N/A",0,1)</f>
        <v>N/A</v>
      </c>
      <c r="GN41" s="110" t="str">
        <f>_xlfn.XLOOKUP($E41,'Activity 9'!$B$30:$B$36,'Activity 9'!Q$30:Q$36,"N/A",0,1)</f>
        <v>N/A</v>
      </c>
      <c r="GO41" s="110" t="str">
        <f>_xlfn.XLOOKUP($E41,'Activity 10'!$B$20:$B$26,'Activity 10'!A$20:A$26,"No",0,1)</f>
        <v>No</v>
      </c>
      <c r="GP41" s="110" t="str">
        <f>_xlfn.XLOOKUP($E41,'Activity 10'!$B$20:$B$26,'Activity 10'!J$20:J$26,"N/A",0,1)</f>
        <v>N/A</v>
      </c>
      <c r="GQ41" s="110" t="str">
        <f>_xlfn.XLOOKUP($E41,'Activity 10'!$B$20:$B$26,'Activity 10'!K$20:K$26,"N/A",0,1)</f>
        <v>N/A</v>
      </c>
      <c r="GR41" s="110" t="str">
        <f>_xlfn.XLOOKUP($E41,'Activity 10'!$B$20:$B$26,'Activity 10'!L$20:L$26,"N/A",0,1)</f>
        <v>N/A</v>
      </c>
      <c r="GS41" s="110" t="str">
        <f>_xlfn.XLOOKUP($E41,'Activity 10'!$B$20:$B$26,'Activity 10'!M$20:M$26,"N/A",0,1)</f>
        <v>N/A</v>
      </c>
      <c r="GT41" s="110" t="str">
        <f>_xlfn.XLOOKUP($E41,'Activity 10'!$B$20:$B$26,'Activity 10'!N$20:N$26,"N/A",0,1)</f>
        <v>N/A</v>
      </c>
      <c r="GU41" s="110" t="str">
        <f>_xlfn.XLOOKUP($E41,'Activity 10'!$B$20:$B$26,'Activity 10'!O$20:O$26,"N/A",0,1)</f>
        <v>N/A</v>
      </c>
      <c r="GV41" s="110" t="str">
        <f>_xlfn.XLOOKUP($E41,'Activity 10'!$B$20:$B$26,'Activity 10'!P$20:P$26,"N/A",0,1)</f>
        <v>N/A</v>
      </c>
      <c r="GW41" s="110" t="str">
        <f>_xlfn.XLOOKUP($E41,'Activity 10'!$B$20:$B$26,'Activity 10'!Q$20:Q$26,"N/A",0,1)</f>
        <v>N/A</v>
      </c>
      <c r="GX41" s="110" t="str">
        <f>_xlfn.XLOOKUP($E41,'Activity 10'!$B$20:$B$26,'Activity 10'!R$20:R$26,"N/A",0,1)</f>
        <v>N/A</v>
      </c>
      <c r="GY41" s="110" t="str">
        <f>_xlfn.XLOOKUP($E41,'Activity 10'!$B$20:$B$26,'Activity 10'!S$20:S$26,"N/A",0,1)</f>
        <v>N/A</v>
      </c>
      <c r="GZ41" s="110" t="str">
        <f>_xlfn.XLOOKUP($E41,'Activity 10'!$B$20:$B$26,'Activity 10'!T$20:T$26,"N/A",0,1)</f>
        <v>N/A</v>
      </c>
      <c r="HA41" s="110" t="str">
        <f>_xlfn.XLOOKUP($E41,'Activity 10'!$B$20:$B$26,'Activity 10'!U$20:U$26,"N/A",0,1)</f>
        <v>N/A</v>
      </c>
      <c r="HB41" s="110" t="str">
        <f>_xlfn.XLOOKUP($E41,'Activity 10'!$B$20:$B$26,'Activity 10'!V$20:V$26,"N/A",0,1)</f>
        <v>N/A</v>
      </c>
      <c r="HC41" s="110" t="str">
        <f>_xlfn.XLOOKUP($E41,'Activity 10'!$B$30:$B$36,'Activity 10'!E$30:E$36,"N/A",0,1)</f>
        <v>N/A</v>
      </c>
      <c r="HD41" s="110" t="str">
        <f>_xlfn.XLOOKUP($E41,'Activity 10'!$B$30:$B$36,'Activity 10'!F$30:F$36,"N/A",0,1)</f>
        <v>N/A</v>
      </c>
      <c r="HE41" s="110" t="str">
        <f>_xlfn.XLOOKUP($E41,'Activity 10'!$B$30:$B$36,'Activity 10'!G$30:G$36,"N/A",0,1)</f>
        <v>N/A</v>
      </c>
      <c r="HF41" s="110" t="str">
        <f>_xlfn.XLOOKUP($E41,'Activity 10'!$B$30:$B$36,'Activity 10'!H$30:H$36,"N/A",0,1)</f>
        <v>N/A</v>
      </c>
      <c r="HG41" s="110" t="str">
        <f>_xlfn.XLOOKUP($E41,'Activity 10'!$B$30:$B$36,'Activity 10'!I$30:I$36,"N/A",0,1)</f>
        <v>N/A</v>
      </c>
      <c r="HH41" s="110" t="str">
        <f>_xlfn.XLOOKUP($E41,'Activity 10'!$B$30:$B$36,'Activity 10'!J$30:J$36,"N/A",0,1)</f>
        <v>N/A</v>
      </c>
      <c r="HI41" s="110" t="str">
        <f>_xlfn.XLOOKUP($E41,'Activity 10'!$B$30:$B$36,'Activity 10'!K$30:K$36,"N/A",0,1)</f>
        <v>N/A</v>
      </c>
      <c r="HJ41" s="110" t="str">
        <f>_xlfn.XLOOKUP($E41,'Activity 10'!$B$30:$B$36,'Activity 10'!L$30:L$36,"N/A",0,1)</f>
        <v>N/A</v>
      </c>
      <c r="HK41" s="110" t="str">
        <f>_xlfn.XLOOKUP($E41,'Activity 10'!$B$30:$B$36,'Activity 10'!M$30:M$36,"N/A",0,1)</f>
        <v>N/A</v>
      </c>
      <c r="HL41" s="110" t="str">
        <f>_xlfn.XLOOKUP($E41,'Activity 10'!$B$30:$B$36,'Activity 10'!N$30:N$36,"N/A",0,1)</f>
        <v>N/A</v>
      </c>
      <c r="HM41" s="110" t="str">
        <f>_xlfn.XLOOKUP($E41,'Activity 10'!$B$30:$B$36,'Activity 10'!P$30:P$36,"N/A",0,1)</f>
        <v>N/A</v>
      </c>
      <c r="HN41" s="110" t="str">
        <f>_xlfn.XLOOKUP($E41,'Competitive Activity 1'!B$18:B$24,'Competitive Activity 1'!A$18:A$24,"No",0,1)</f>
        <v>No</v>
      </c>
      <c r="HO41" s="110" t="str">
        <f>_xlfn.XLOOKUP($E41,'Competitive Activity 1'!$B$18:$B$24,'Competitive Activity 1'!H$18:H$24,"N/A",0,1)</f>
        <v>N/A</v>
      </c>
      <c r="HP41" s="110" t="str">
        <f>_xlfn.XLOOKUP($E41,'Competitive Activity 1'!$B$18:$B$24,'Competitive Activity 1'!I$18:I$24,"N/A",0,1)</f>
        <v>N/A</v>
      </c>
      <c r="HQ41" s="110" t="str">
        <f>_xlfn.XLOOKUP($E41,'Competitive Activity 1'!$B$18:$B$24,'Competitive Activity 1'!J$18:J$24,"N/A",0,1)</f>
        <v>N/A</v>
      </c>
      <c r="HR41" s="110" t="str">
        <f>_xlfn.XLOOKUP($E41,'Competitive Activity 1'!$B$18:$B$24,'Competitive Activity 1'!K$18:K$24,"N/A",0,1)</f>
        <v>N/A</v>
      </c>
      <c r="HS41" s="110" t="str">
        <f>_xlfn.XLOOKUP($E41,'Competitive Activity 1'!$B$18:$B$24,'Competitive Activity 1'!L$18:L$24,"N/A",0,1)</f>
        <v>N/A</v>
      </c>
      <c r="HT41" s="110" t="str">
        <f>_xlfn.XLOOKUP($E41,'Competitive Activity 1'!$B$18:$B$24,'Competitive Activity 1'!M$18:M$24,"N/A",0,1)</f>
        <v>N/A</v>
      </c>
      <c r="HU41" s="110" t="str">
        <f>_xlfn.XLOOKUP($E41,'Competitive Activity 1'!$B$18:$B$24,'Competitive Activity 1'!N$18:N$24,"N/A",0,1)</f>
        <v>N/A</v>
      </c>
      <c r="HV41" s="110" t="str">
        <f>_xlfn.XLOOKUP($E41,'Competitive Activity 1'!$B$18:$B$24,'Competitive Activity 1'!O$18:O$24,"N/A",0,1)</f>
        <v>N/A</v>
      </c>
      <c r="HW41" s="110" t="str">
        <f>_xlfn.XLOOKUP($E41,'Competitive Activity 1'!$B$18:$B$24,'Competitive Activity 1'!P$18:P$24,"N/A",0,1)</f>
        <v>N/A</v>
      </c>
      <c r="HX41" s="110" t="str">
        <f>_xlfn.XLOOKUP($E41,'Competitive Activity 1'!$B$18:$B$24,'Competitive Activity 1'!Q$18:Q$24,"N/A",0,1)</f>
        <v>N/A</v>
      </c>
      <c r="HY41" s="110" t="str">
        <f>_xlfn.XLOOKUP($E41,'Competitive Activity 1'!$B$18:$B$24,'Competitive Activity 1'!R$18:R$24,"N/A",0,1)</f>
        <v>N/A</v>
      </c>
      <c r="HZ41" s="110" t="str">
        <f>_xlfn.XLOOKUP($E41,'Competitive Activity 1'!$B$18:$B$24,'Competitive Activity 1'!S$18:S$24,"N/A",0,1)</f>
        <v>N/A</v>
      </c>
      <c r="IA41" s="110" t="str">
        <f>_xlfn.XLOOKUP($E41,'Competitive Activity 1'!$B$18:$B$24,'Competitive Activity 1'!T$18:T$24,"N/A",0,1)</f>
        <v>N/A</v>
      </c>
      <c r="IB41" s="110" t="str">
        <f>_xlfn.XLOOKUP($E41,'Competitive Activity 1'!$B$18:$B$24,'Competitive Activity 1'!U$18:U$24,"N/A",0,1)</f>
        <v>N/A</v>
      </c>
      <c r="IC41" s="110" t="str">
        <f>_xlfn.XLOOKUP($E41,'Competitive Activity 1'!$B$28:$B$34,'Competitive Activity 1'!C$28:C$34,"N/A",0,1)</f>
        <v>N/A</v>
      </c>
      <c r="ID41" s="110" t="str">
        <f>_xlfn.XLOOKUP($E41,'Competitive Activity 1'!$B$28:$B$34,'Competitive Activity 1'!D$28:D$34,"N/A",0,1)</f>
        <v>N/A</v>
      </c>
      <c r="IE41" s="110" t="str">
        <f>_xlfn.XLOOKUP($E41,'Competitive Activity 1'!$B$28:$B$34,'Competitive Activity 1'!E$28:E$34,"N/A",0,1)</f>
        <v>N/A</v>
      </c>
      <c r="IF41" s="110" t="str">
        <f>_xlfn.XLOOKUP($E41,'Competitive Activity 1'!$B$28:$B$34,'Competitive Activity 1'!F$28:F$34,"N/A",0,1)</f>
        <v>N/A</v>
      </c>
      <c r="IG41" s="110" t="str">
        <f>_xlfn.XLOOKUP($E41,'Competitive Activity 1'!$B$28:$B$34,'Competitive Activity 1'!G$28:G$34,"N/A",0,1)</f>
        <v>N/A</v>
      </c>
      <c r="IH41" s="110" t="str">
        <f>_xlfn.XLOOKUP($E41,'Competitive Activity 1'!$B$28:$B$34,'Competitive Activity 1'!H$28:H$34,"N/A",0,1)</f>
        <v>N/A</v>
      </c>
      <c r="II41" s="110" t="str">
        <f>_xlfn.XLOOKUP($E41,'Competitive Activity 1'!$B$28:$B$34,'Competitive Activity 1'!I$28:I$34,"N/A",0,1)</f>
        <v>N/A</v>
      </c>
      <c r="IJ41" s="110" t="str">
        <f>_xlfn.XLOOKUP($E41,'Competitive Activity 1'!$B$28:$B$34,'Competitive Activity 1'!J$28:J$34,"N/A",0,1)</f>
        <v>N/A</v>
      </c>
      <c r="IK41" s="110" t="str">
        <f>_xlfn.XLOOKUP($E41,'Competitive Activity 1'!$B$28:$B$34,'Competitive Activity 1'!K$28:K$34,"N/A",0,1)</f>
        <v>N/A</v>
      </c>
      <c r="IL41" s="110" t="str">
        <f>_xlfn.XLOOKUP($E41,'Competitive Activity 1'!$B$28:$B$34,'Competitive Activity 1'!M$28:M$34,"N/A",0,1)</f>
        <v>N/A</v>
      </c>
      <c r="IM41" s="110" t="str">
        <f>_xlfn.XLOOKUP($E41,'Competitive Activity 1'!$B$28:$B$34,'Competitive Activity 1'!N$28:N$34,"N/A",0,1)</f>
        <v>N/A</v>
      </c>
      <c r="IN41" s="110" t="str">
        <f>_xlfn.XLOOKUP($E41,'Competitive Activity 1'!$B$28:$B$34,'Competitive Activity 1'!P$28:P$34,"N/A",0,1)</f>
        <v>N/A</v>
      </c>
      <c r="IO41" s="110" t="str">
        <f>_xlfn.XLOOKUP($E41,'Competitive Activity 2'!$B$20:$B$26,'Competitive Activity 2'!A$20:A$26,"No",0)</f>
        <v>No</v>
      </c>
      <c r="IP41" s="110" t="str">
        <f>_xlfn.XLOOKUP($E41,'Competitive Activity 2'!$B$20:$B$26,'Competitive Activity 2'!L$20:L$26,"N/A",0)</f>
        <v>N/A</v>
      </c>
      <c r="IQ41" s="110" t="str">
        <f>_xlfn.XLOOKUP($E41,'Competitive Activity 2'!$B$20:$B$26,'Competitive Activity 2'!M$20:M$26,"N/A",0)</f>
        <v>N/A</v>
      </c>
      <c r="IR41" s="110" t="str">
        <f>_xlfn.XLOOKUP($E41,'Competitive Activity 2'!$B$20:$B$26,'Competitive Activity 2'!N$20:N$26,"N/A",0)</f>
        <v>N/A</v>
      </c>
      <c r="IS41" s="110" t="str">
        <f>_xlfn.XLOOKUP($E41,'Competitive Activity 2'!$B$20:$B$26,'Competitive Activity 2'!O$20:O$26,"N/A",0)</f>
        <v>N/A</v>
      </c>
      <c r="IT41" s="110" t="str">
        <f>_xlfn.XLOOKUP($E41,'Competitive Activity 2'!$B$20:$B$26,'Competitive Activity 2'!P$20:P$26,"N/A",0)</f>
        <v>N/A</v>
      </c>
      <c r="IU41" s="110" t="str">
        <f>_xlfn.XLOOKUP($E41,'Competitive Activity 2'!$B$20:$B$26,'Competitive Activity 2'!Q$20:Q$26,"N/A",0)</f>
        <v>N/A</v>
      </c>
      <c r="IV41" s="110" t="str">
        <f>_xlfn.XLOOKUP($E41,'Competitive Activity 2'!$B$20:$B$26,'Competitive Activity 2'!R$20:R$26,"N/A",0)</f>
        <v>N/A</v>
      </c>
      <c r="IW41" s="110" t="str">
        <f>_xlfn.XLOOKUP($E41,'Competitive Activity 2'!$B$20:$B$26,'Competitive Activity 2'!S$20:S$26,"N/A",0)</f>
        <v>N/A</v>
      </c>
      <c r="IX41" s="110" t="str">
        <f>_xlfn.XLOOKUP($E41,'Competitive Activity 2'!$B$20:$B$26,'Competitive Activity 2'!T$20:T$26,"N/A",0)</f>
        <v>N/A</v>
      </c>
      <c r="IY41" s="110" t="str">
        <f>_xlfn.XLOOKUP($E41,'Competitive Activity 2'!$B$20:$B$26,'Competitive Activity 2'!U$20:U$26,"N/A",0)</f>
        <v>N/A</v>
      </c>
      <c r="IZ41" s="110" t="str">
        <f>_xlfn.XLOOKUP($E41,'Competitive Activity 2'!$B$30:$B$36,'Competitive Activity 2'!D$30:D$36,"N/A",0)</f>
        <v>N/A</v>
      </c>
      <c r="JA41" s="110" t="str">
        <f>_xlfn.XLOOKUP($E41,'Competitive Activity 2'!$B$30:$B$36,'Competitive Activity 2'!E$30:E$36,"N/A",0)</f>
        <v>N/A</v>
      </c>
      <c r="JB41" s="110" t="str">
        <f>_xlfn.XLOOKUP($E41,'Competitive Activity 2'!$B$30:$B$36,'Competitive Activity 2'!F$30:F$36,"N/A",0)</f>
        <v>N/A</v>
      </c>
      <c r="JC41" s="110" t="str">
        <f>_xlfn.XLOOKUP($E41,'Competitive Activity 2'!$B$30:$B$36,'Competitive Activity 2'!G$30:G$36,"N/A",0)</f>
        <v>N/A</v>
      </c>
      <c r="JD41" s="110" t="str">
        <f>_xlfn.XLOOKUP($E41,'Competitive Activity 2'!$B$30:$B$36,'Competitive Activity 2'!H$30:H$36,"N/A",0)</f>
        <v>N/A</v>
      </c>
      <c r="JE41" s="110" t="str">
        <f>_xlfn.XLOOKUP($E41,'Competitive Activity 2'!$B$30:$B$36,'Competitive Activity 2'!I$30:I$36,"N/A",0)</f>
        <v>N/A</v>
      </c>
      <c r="JF41" s="110" t="str">
        <f>_xlfn.XLOOKUP($E41,'Competitive Activity 2'!$B$30:$B$36,'Competitive Activity 2'!J$30:J$36,"N/A",0)</f>
        <v>N/A</v>
      </c>
      <c r="JG41" s="110" t="str">
        <f>_xlfn.XLOOKUP($E41,'Competitive Activity 2'!$B$30:$B$36,'Competitive Activity 2'!K$30:K$36,"N/A",0)</f>
        <v>N/A</v>
      </c>
      <c r="JH41" s="110" t="str">
        <f>_xlfn.XLOOKUP($E41,'Competitive Activity 2'!$B$30:$B$36,'Competitive Activity 2'!L$30:L$36,"N/A",0)</f>
        <v>N/A</v>
      </c>
      <c r="JI41" s="110" t="str">
        <f>_xlfn.XLOOKUP($E41,'Competitive Activity 2'!$B$30:$B$36,'Competitive Activity 2'!M$30:M$36,"N/A",0)</f>
        <v>N/A</v>
      </c>
      <c r="JJ41" s="110" t="str">
        <f>_xlfn.XLOOKUP($E41,'Competitive Activity 2'!$B$30:$B$36,'Competitive Activity 2'!N$30:N$36,"N/A",0)</f>
        <v>N/A</v>
      </c>
      <c r="JK41" s="110" t="str">
        <f>_xlfn.XLOOKUP($E41,'Competitive Activity 2'!$B$40:$B$46,'Competitive Activity 2'!D$40:D$46,"N/A",0)</f>
        <v>N/A</v>
      </c>
      <c r="JL41" s="110" t="str">
        <f>_xlfn.XLOOKUP($E41,'Competitive Activity 2'!$B$40:$B$46,'Competitive Activity 2'!E$40:E$46,"N/A",0)</f>
        <v>N/A</v>
      </c>
      <c r="JM41" s="110" t="str">
        <f>_xlfn.XLOOKUP($E41,'Competitive Activity 2'!$B$40:$B$46,'Competitive Activity 2'!F$40:F$46,"N/A",0)</f>
        <v>N/A</v>
      </c>
      <c r="JN41" s="110" t="str">
        <f>_xlfn.XLOOKUP($E41,'Competitive Activity 2'!$B$40:$B$46,'Competitive Activity 2'!G$40:G$46,"N/A",0)</f>
        <v>N/A</v>
      </c>
      <c r="JO41" s="110" t="str">
        <f>_xlfn.XLOOKUP($E41,'Competitive Activity 2'!$B$40:$B$46,'Competitive Activity 2'!H$40:H$46,"N/A",0)</f>
        <v>N/A</v>
      </c>
      <c r="JP41" s="110" t="str">
        <f>_xlfn.XLOOKUP($E41,'Competitive Activity 2'!$B$40:$B$46,'Competitive Activity 2'!I$40:I$46,"N/A",0)</f>
        <v>N/A</v>
      </c>
      <c r="JQ41" s="110" t="str">
        <f>_xlfn.XLOOKUP($E41,'Competitive Activity 2'!$B$40:$B$46,'Competitive Activity 2'!J$40:J$46,"N/A",0)</f>
        <v>N/A</v>
      </c>
      <c r="JR41" s="110" t="str">
        <f>_xlfn.XLOOKUP($E41,'Competitive Activity 2'!$B$40:$B$46,'Competitive Activity 2'!K$40:K$46,"N/A",0)</f>
        <v>N/A</v>
      </c>
      <c r="JS41" s="110" t="str">
        <f>_xlfn.XLOOKUP($E41,'Competitive Activity 2'!$B$40:$B$46,'Competitive Activity 2'!M$40:M$46,"N/A",0)</f>
        <v>N/A</v>
      </c>
    </row>
    <row r="42" spans="1:279" s="117" customFormat="1" ht="50.15" customHeight="1" x14ac:dyDescent="0.35">
      <c r="A42" s="110" t="str">
        <f>'1-Cover Sheet'!$C$9</f>
        <v>Select One</v>
      </c>
      <c r="B42" s="110" t="str">
        <f>'1-Cover Sheet'!$F$9</f>
        <v>N/A</v>
      </c>
      <c r="C42" s="110">
        <f>'Summary Sheet'!$D$8</f>
        <v>0</v>
      </c>
      <c r="D42" s="110">
        <f>'Summary Sheet'!$D$10</f>
        <v>0</v>
      </c>
      <c r="E42" s="56">
        <f>'Drop Down Box'!B144</f>
        <v>0</v>
      </c>
      <c r="F42" s="56">
        <f>'Drop Down Box'!C144</f>
        <v>0</v>
      </c>
      <c r="G42" s="56" t="str">
        <f>'Drop Down Box'!D144</f>
        <v>Select One</v>
      </c>
      <c r="H42" s="56" t="str">
        <f>_xlfn.XLOOKUP(E42,'Drop Down Box'!$B$104:$B$187,'Drop Down Box'!$A$104:$A$187,"Unknown",0)</f>
        <v>Activity 1</v>
      </c>
      <c r="I42" s="122" t="str">
        <f>_xlfn.XLOOKUP($E42,'Activity 6'!$B$46:$B$52,'Activity 6'!$L$46:$L$52,"N/A",0)</f>
        <v>N/A</v>
      </c>
      <c r="J42" s="123" t="str">
        <f>_xlfn.XLOOKUP($E42,'Activity 6'!$B$46:$B$52,'Activity 6'!N$46:N$52,"N/A",0)</f>
        <v>N/A</v>
      </c>
      <c r="K42" s="122" t="str">
        <f>_xlfn.XLOOKUP($E42,'Activity 6'!$B$21:$B$27,'Activity 6'!H$21:H$27,"N/A",0)</f>
        <v>N/A</v>
      </c>
      <c r="L42" s="123" t="str">
        <f>_xlfn.XLOOKUP($E42,'Activity 6'!$B$21:$B$27,'Activity 6'!I$21:I$27,"N/A",0)</f>
        <v>N/A</v>
      </c>
      <c r="M42" s="125" t="str">
        <f>_xlfn.XLOOKUP($E42,'Activity 6'!$B$21:$B$27,'Activity 6'!J$21:J$27,"N/A",0)</f>
        <v>N/A</v>
      </c>
      <c r="N42" s="110" t="str">
        <f>_xlfn.XLOOKUP($E42,'Activity 1'!$B$17:$B$23,'Activity 1'!$A$17:$A$23,"No",0,1)</f>
        <v>No</v>
      </c>
      <c r="O42" s="110" t="str">
        <f>_xlfn.XLOOKUP($E42,'Activity 1'!$B$17:$B$23,'Activity 1'!$H$17:$H$23,"N/A",0,1)</f>
        <v>N/A</v>
      </c>
      <c r="P42" s="110" t="str">
        <f>_xlfn.XLOOKUP($E42,'Activity 1'!$B$17:$B$23,'Activity 1'!I$17:I$23,"N/A",0,1)</f>
        <v>N/A</v>
      </c>
      <c r="Q42" s="115" t="str">
        <f>_xlfn.XLOOKUP($E42,'Activity 1'!$B$17:$B$23,'Activity 1'!J$17:J$23,"N/A",0,1)</f>
        <v>N/A</v>
      </c>
      <c r="R42" s="115" t="str">
        <f>_xlfn.XLOOKUP($E42,'Activity 1'!$B$17:$B$23,'Activity 1'!K$17:K$23,"N/A",0,1)</f>
        <v>N/A</v>
      </c>
      <c r="S42" s="115" t="str">
        <f>_xlfn.XLOOKUP($E42,'Activity 1'!$B$17:$B$23,'Activity 1'!L$17:L$23,"N/A",0,1)</f>
        <v>N/A</v>
      </c>
      <c r="T42" s="115" t="str">
        <f>_xlfn.XLOOKUP($E42,'Activity 1'!$B$17:$B$23,'Activity 1'!M$17:M$23,"N/A",0,1)</f>
        <v>N/A</v>
      </c>
      <c r="U42" s="115" t="str">
        <f>_xlfn.XLOOKUP($E42,'Activity 1'!$B$17:$B$23,'Activity 1'!N$17:N$23,"N/A",0,1)</f>
        <v>N/A</v>
      </c>
      <c r="V42" s="115">
        <f t="shared" si="1"/>
        <v>0</v>
      </c>
      <c r="W42" s="110" t="str">
        <f>_xlfn.XLOOKUP($E42,'Activity 1'!$B$17:$B$23,'Activity 1'!O$17:O$23,"N/A",0,1)</f>
        <v>N/A</v>
      </c>
      <c r="X42" s="110" t="str">
        <f>_xlfn.XLOOKUP($E42,'Activity 1'!$B$17:$B$23,'Activity 1'!P$17:P$23,"N/A",0,1)</f>
        <v>N/A</v>
      </c>
      <c r="Y42" s="110" t="str">
        <f>_xlfn.XLOOKUP($E42,'Activity 1'!$B$17:$B$23,'Activity 1'!Q$17:Q$23,"N/A",0,1)</f>
        <v>N/A</v>
      </c>
      <c r="Z42" s="110" t="str">
        <f>_xlfn.XLOOKUP($E42,'Activity 1'!$B$17:$B$23,'Activity 1'!R$17:R$23,"N/A",0,1)</f>
        <v>N/A</v>
      </c>
      <c r="AA42" s="110" t="str">
        <f>_xlfn.XLOOKUP($E42,'Activity 1'!$B$17:$B$23,'Activity 1'!S$17:S$23,"N/A",0,1)</f>
        <v>N/A</v>
      </c>
      <c r="AB42" s="110" t="str">
        <f>_xlfn.XLOOKUP($E42,'Activity 1'!$B$17:$B$23,'Activity 1'!T$17:T$23,"N/A",0,1)</f>
        <v>N/A</v>
      </c>
      <c r="AC42" s="110" t="str">
        <f>_xlfn.XLOOKUP($E42,'Activity 1'!$B$17:$B$23,'Activity 1'!U$17:U$23,"N/A",0,1)</f>
        <v>N/A</v>
      </c>
      <c r="AD42" s="110" t="str">
        <f>_xlfn.XLOOKUP($E42,'Activity 1'!$B$17:$B$23,'Activity 1'!V$17:V$23,"N/A",0,1)</f>
        <v>N/A</v>
      </c>
      <c r="AE42" s="110" t="str">
        <f>_xlfn.XLOOKUP($E42,'Activity 1'!$B$27:$B$33,'Activity 1'!C$27:C$33,"N/A",0,1)</f>
        <v>N/A</v>
      </c>
      <c r="AF42" s="110" t="str">
        <f>_xlfn.XLOOKUP($E42,'Activity 1'!$B$27:$B$33,'Activity 1'!D$27:D$33,"N/A",0,1)</f>
        <v>N/A</v>
      </c>
      <c r="AG42" s="110" t="str">
        <f>_xlfn.XLOOKUP($E42,'Activity 1'!$B$27:$B$33,'Activity 1'!E$27:E$33,"N/A",0,1)</f>
        <v>N/A</v>
      </c>
      <c r="AH42" s="110" t="str">
        <f>_xlfn.XLOOKUP($E42,'Activity 1'!$B$27:$B$33,'Activity 1'!F$27:F$33,"N/A",0,1)</f>
        <v>N/A</v>
      </c>
      <c r="AI42" s="110" t="str">
        <f>_xlfn.XLOOKUP($E42,'Activity 1'!$B$27:$B$33,'Activity 1'!G$27:G$33,"N/A",0,1)</f>
        <v>N/A</v>
      </c>
      <c r="AJ42" s="110" t="str">
        <f>_xlfn.XLOOKUP($E42,'Activity 1'!$B$27:$B$33,'Activity 1'!H$27:H$33,"N/A",0,1)</f>
        <v>N/A</v>
      </c>
      <c r="AK42" s="110" t="str">
        <f>_xlfn.XLOOKUP($E42,'Activity 1'!$B$27:$B$33,'Activity 1'!I$27:I$33,"N/A",0,1)</f>
        <v>N/A</v>
      </c>
      <c r="AL42" s="110" t="str">
        <f>_xlfn.XLOOKUP($E42,'Activity 1'!$B$27:$B$33,'Activity 1'!J$27:J$33,"N/A",0,1)</f>
        <v>N/A</v>
      </c>
      <c r="AM42" s="110" t="str">
        <f>_xlfn.XLOOKUP($E42,'Activity 1'!$B$27:$B$33,'Activity 1'!K$27:K$33,"N/A",0,1)</f>
        <v>N/A</v>
      </c>
      <c r="AN42" s="110" t="str">
        <f>_xlfn.XLOOKUP($E42,'Activity 1'!$B$27:$B$33,'Activity 1'!L$27:L$33,"N/A",0,1)</f>
        <v>N/A</v>
      </c>
      <c r="AO42" s="110" t="str">
        <f>_xlfn.XLOOKUP($E42,'Activity 1'!$B$27:$B$33,'Activity 1'!M$27:M$33,"N/A",0,1)</f>
        <v>N/A</v>
      </c>
      <c r="AP42" s="110" t="str">
        <f>_xlfn.XLOOKUP($E42,'Activity 1'!$B$27:$B$33,'Activity 1'!O$27:O$33,"N/A",0,1)</f>
        <v>N/A</v>
      </c>
      <c r="AQ42" s="110" t="str">
        <f>_xlfn.XLOOKUP($E42,'Activity 1'!$B$27:$B$33,'Activity 1'!Q$27:Q$33,"N/A",0,1)</f>
        <v>N/A</v>
      </c>
      <c r="AR42" s="110" t="str">
        <f>_xlfn.XLOOKUP($E42,'Activity 2'!$B$20:$B$26,'Activity 2'!$A$20:$A$26,"No",0,1)</f>
        <v>No</v>
      </c>
      <c r="AS42" s="110" t="str">
        <f>_xlfn.XLOOKUP($E42,'Activity 2'!B$20:B$26,'Activity 2'!H$20:H$26,"N/A",0)</f>
        <v>N/A</v>
      </c>
      <c r="AT42" s="110" t="str">
        <f>_xlfn.XLOOKUP($E42,'Activity 2'!C$20:C$26,'Activity 2'!I$20:I$26,"N/A",0)</f>
        <v>N/A</v>
      </c>
      <c r="AU42" s="110" t="str">
        <f>_xlfn.XLOOKUP($E42,'Activity 2'!D$20:D$26,'Activity 2'!J$20:J$26,"N/A",0)</f>
        <v>N/A</v>
      </c>
      <c r="AV42" s="110" t="str">
        <f>_xlfn.XLOOKUP($E42,'Activity 2'!E$20:E$26,'Activity 2'!K$20:K$26,"N/A",0)</f>
        <v>N/A</v>
      </c>
      <c r="AW42" s="110" t="str">
        <f>_xlfn.XLOOKUP($E42,'Activity 2'!F$20:F$26,'Activity 2'!L$20:L$26,"N/A",0)</f>
        <v>N/A</v>
      </c>
      <c r="AX42" s="110" t="str">
        <f>_xlfn.XLOOKUP($E42,'Activity 2'!G$20:G$26,'Activity 2'!M$20:M$26,"N/A",0)</f>
        <v>N/A</v>
      </c>
      <c r="AY42" s="110" t="str">
        <f>_xlfn.XLOOKUP($E42,'Activity 2'!H$20:H$26,'Activity 2'!N$20:N$26,"N/A",0)</f>
        <v>N/A</v>
      </c>
      <c r="AZ42" s="110" t="str">
        <f>_xlfn.XLOOKUP($E42,'Activity 2'!I$20:I$26,'Activity 2'!O$20:O$26,"N/A",0)</f>
        <v>N/A</v>
      </c>
      <c r="BA42" s="110" t="str">
        <f>_xlfn.XLOOKUP($E42,'Activity 2'!J$20:J$26,'Activity 2'!P$20:P$26,"N/A",0)</f>
        <v>N/A</v>
      </c>
      <c r="BB42" s="110" t="str">
        <f>_xlfn.XLOOKUP($E42,'Activity 2'!K$20:K$26,'Activity 2'!Q$20:Q$26,"N/A",0)</f>
        <v>N/A</v>
      </c>
      <c r="BC42" s="110" t="str">
        <f>_xlfn.XLOOKUP($E42,'Activity 2'!L$20:L$26,'Activity 2'!R$20:R$26,"N/A",0)</f>
        <v>N/A</v>
      </c>
      <c r="BD42" s="110" t="str">
        <f>_xlfn.XLOOKUP($E42,'Activity 2'!M$20:M$26,'Activity 2'!S$20:S$26,"N/A",0)</f>
        <v>N/A</v>
      </c>
      <c r="BE42" s="110" t="str">
        <f>_xlfn.XLOOKUP($E42,'Activity 2'!N$20:N$26,'Activity 2'!T$20:T$26,"N/A",0)</f>
        <v>N/A</v>
      </c>
      <c r="BF42" s="110" t="str">
        <f>_xlfn.XLOOKUP($E42,'Activity 2'!O$20:O$26,'Activity 2'!U$20:U$26,"N/A",0)</f>
        <v>N/A</v>
      </c>
      <c r="BG42" s="110" t="str">
        <f>_xlfn.XLOOKUP($E42,'Activity 2'!P$20:P$26,'Activity 2'!V$20:V$26,"N/A",0)</f>
        <v>N/A</v>
      </c>
      <c r="BH42" s="110" t="str">
        <f>_xlfn.XLOOKUP($E42,'Activity 2'!$B$30:$B$36,'Activity 2'!C$30:C$36,"N/A",0,1)</f>
        <v>N/A</v>
      </c>
      <c r="BI42" s="42" t="str">
        <f>_xlfn.XLOOKUP($E42,'Activity 2'!$B$30:$B$36,'Activity 2'!D$30:D$36,"N/A",0,1)</f>
        <v>N/A</v>
      </c>
      <c r="BJ42" s="110" t="str">
        <f>_xlfn.XLOOKUP($E42,'Activity 2'!$B$30:$B$36,'Activity 2'!E$30:E$36,"N/A",0,1)</f>
        <v>N/A</v>
      </c>
      <c r="BK42" s="110" t="str">
        <f>_xlfn.XLOOKUP($E42,'Activity 2'!$B$30:$B$36,'Activity 2'!F$30:F$36,"N/A",0,1)</f>
        <v>N/A</v>
      </c>
      <c r="BL42" s="110" t="str">
        <f>_xlfn.XLOOKUP($E42,'Activity 2'!$B$30:$B$36,'Activity 2'!G$30:G$36,"N/A",0,1)</f>
        <v>N/A</v>
      </c>
      <c r="BM42" s="110" t="str">
        <f>_xlfn.XLOOKUP($E42,'Activity 2'!$B$30:$B$36,'Activity 2'!H$30:H$36,"N/A",0,1)</f>
        <v>N/A</v>
      </c>
      <c r="BN42" s="110" t="str">
        <f>_xlfn.XLOOKUP($E42,'Activity 2'!$B$30:$B$36,'Activity 2'!I$30:I$36,"N/A",0,1)</f>
        <v>N/A</v>
      </c>
      <c r="BO42" s="110" t="str">
        <f>_xlfn.XLOOKUP($E42,'Activity 2'!$B$30:$B$36,'Activity 2'!J$30:J$36,"N/A",0,1)</f>
        <v>N/A</v>
      </c>
      <c r="BP42" s="110" t="str">
        <f>_xlfn.XLOOKUP($E42,'Activity 2'!$B$30:$B$36,'Activity 2'!K$30:K$36,"N/A",0,1)</f>
        <v>N/A</v>
      </c>
      <c r="BQ42" s="110" t="str">
        <f>_xlfn.XLOOKUP($E42,'Activity 2'!$B$30:$B$36,'Activity 2'!L$30:L$36,"N/A",0,1)</f>
        <v>N/A</v>
      </c>
      <c r="BR42" s="110" t="str">
        <f>_xlfn.XLOOKUP($E42,'Activity 2'!$B$30:$B$36,'Activity 2'!M$30:M$36,"N/A",0,1)</f>
        <v>N/A</v>
      </c>
      <c r="BS42" s="110" t="str">
        <f>_xlfn.XLOOKUP($E42,'Activity 2'!$B$30:$B$36,'Activity 2'!O$30:O$36,"N/A",0,1)</f>
        <v>N/A</v>
      </c>
      <c r="BT42" s="110" t="str">
        <f>_xlfn.XLOOKUP($E42,'Activity 2'!$B$30:$B$36,'Activity 2'!Q$30:Q$36,"N/A",0,1)</f>
        <v>N/A</v>
      </c>
      <c r="BU42" s="118"/>
      <c r="BV42" s="277" t="str">
        <f>_xlfn.XLOOKUP($E42,'Activity 3'!$B$20:$B$26,'Activity 3'!K$20:K$26,"N/A",0,1)</f>
        <v>N/A</v>
      </c>
      <c r="BW42" s="277" t="str">
        <f>_xlfn.XLOOKUP($E42,'Activity 3'!$B$20:$B$26,'Activity 3'!L$20:L$26,"N/A",0,1)</f>
        <v>N/A</v>
      </c>
      <c r="BX42" s="277" t="str">
        <f>_xlfn.XLOOKUP($E42,'Activity 3'!$B$20:$B$26,'Activity 3'!M$20:M$26,"N/A",0,1)</f>
        <v>N/A</v>
      </c>
      <c r="BY42" s="277" t="str">
        <f>_xlfn.XLOOKUP($E42,'Activity 3'!$B$20:$B$26,'Activity 3'!N$20:N$26,"N/A",0,1)</f>
        <v>N/A</v>
      </c>
      <c r="BZ42" s="277" t="str">
        <f>_xlfn.XLOOKUP($E42,'Activity 3'!$B$20:$B$26,'Activity 3'!O$20:O$26,"N/A",0,1)</f>
        <v>N/A</v>
      </c>
      <c r="CA42" s="277" t="str">
        <f>_xlfn.XLOOKUP($E42,'Activity 3'!$B$20:$B$26,'Activity 3'!R$20:R$26,"N/A",0,1)</f>
        <v>N/A</v>
      </c>
      <c r="CB42" s="110" t="str">
        <f>_xlfn.XLOOKUP($E42,'Activity 4'!$B$20:$B$26,'Activity 4'!$A$20:$A$26,"No",0,1)</f>
        <v>No</v>
      </c>
      <c r="CC42" s="110" t="str">
        <f>_xlfn.XLOOKUP($E42,'Activity 4'!$B$20:$B$26,'Activity 4'!L$20:L$26,"N/A",0,1)</f>
        <v>N/A</v>
      </c>
      <c r="CD42" s="110" t="str">
        <f>_xlfn.XLOOKUP($E42,'Activity 4'!$B$20:$B$26,'Activity 4'!I$20:I$26,"N/A",0,1)</f>
        <v>N/A</v>
      </c>
      <c r="CE42" s="110" t="str">
        <f>_xlfn.XLOOKUP($E42,'Activity 4'!$B$20:$B$26,'Activity 4'!M$20:M$26,"N/A",0,1)</f>
        <v>N/A</v>
      </c>
      <c r="CF42" s="110" t="str">
        <f>_xlfn.XLOOKUP($E42,'Activity 5'!$B$16:$B$22,'Activity 5'!$A$16:$A$22,"No",0,1)</f>
        <v>No</v>
      </c>
      <c r="CG42" s="110" t="str">
        <f>_xlfn.XLOOKUP($E42,'Activity 5'!$B$16:$B$22,'Activity 5'!J$16:J$22,"N/A",0,1)</f>
        <v>N/A</v>
      </c>
      <c r="CH42" s="110" t="str">
        <f>_xlfn.XLOOKUP($E42,'Activity 5'!$B$16:$B$22,'Activity 5'!K$16:K$22,"N/A",0,1)</f>
        <v>N/A</v>
      </c>
      <c r="CI42" s="110" t="str">
        <f>_xlfn.XLOOKUP($E42,'Activity 5'!$B$16:$B$22,'Activity 5'!N$16:N$22,"N/A",0,1)</f>
        <v>N/A</v>
      </c>
      <c r="CJ42" s="110" t="str">
        <f>_xlfn.XLOOKUP($E42,'Activity 5'!$B$16:$B$22,'Activity 5'!O$16:O$22,"N/A",0,1)</f>
        <v>N/A</v>
      </c>
      <c r="CK42" s="110" t="str">
        <f>_xlfn.XLOOKUP($E42,'Activity 5'!$B$16:$B$22,'Activity 5'!P$16:P$22,"N/A",0,1)</f>
        <v>N/A</v>
      </c>
      <c r="CL42" s="110" t="str">
        <f>_xlfn.XLOOKUP($E42,'Activity 5'!$B$16:$B$22,'Activity 5'!Q$16:Q$22,"N/A",0,1)</f>
        <v>N/A</v>
      </c>
      <c r="CM42" s="110" t="str">
        <f>_xlfn.XLOOKUP($E42,'Activity 5'!$B$16:$B$22,'Activity 5'!R$16:R$22,"N/A",0,1)</f>
        <v>N/A</v>
      </c>
      <c r="CN42" s="110" t="str">
        <f>_xlfn.XLOOKUP($E42,'Activity 6'!$B$21:$B$27,'Activity 6'!A$21:A$27,"No",0,1)</f>
        <v>No</v>
      </c>
      <c r="CO42" s="110" t="str">
        <f>_xlfn.XLOOKUP($E42,'Activity 6'!$B$21:$B$27,'Activity 6'!K$21:K$27,"N/A",0,1)</f>
        <v>N/A</v>
      </c>
      <c r="CP42" s="110" t="str">
        <f>_xlfn.XLOOKUP($E42,'Activity 6'!$B$21:$B$27,'Activity 6'!L$21:L$27,"N/A",0,1)</f>
        <v>N/A</v>
      </c>
      <c r="CQ42" s="110" t="str">
        <f>_xlfn.XLOOKUP($E42,'Activity 6'!$B$21:$B$27,'Activity 6'!M$21:M$27,"N/A",0,1)</f>
        <v>N/A</v>
      </c>
      <c r="CR42" s="110" t="str">
        <f>_xlfn.XLOOKUP($E42,'Activity 6'!$B$21:$B$27,'Activity 6'!N$21:N$27,"N/A",0,1)</f>
        <v>N/A</v>
      </c>
      <c r="CS42" s="110" t="str">
        <f>_xlfn.XLOOKUP($E42,'Activity 6'!$B$21:$B$27,'Activity 6'!O$21:O$27,"N/A",0,1)</f>
        <v>N/A</v>
      </c>
      <c r="CT42" s="110" t="str">
        <f>_xlfn.XLOOKUP($E42,'Activity 6'!$B$21:$B$27,'Activity 6'!P$21:P$27,"N/A",0,1)</f>
        <v>N/A</v>
      </c>
      <c r="CU42" s="110" t="str">
        <f>_xlfn.XLOOKUP($E42,'Activity 6'!$B$21:$B$27,'Activity 6'!Q$21:Q$27,"N/A",0,1)</f>
        <v>N/A</v>
      </c>
      <c r="CV42" s="110" t="str">
        <f>_xlfn.XLOOKUP($E42,'Activity 6'!$B$21:$B$27,'Activity 6'!R$21:R$27,"N/A",0,1)</f>
        <v>N/A</v>
      </c>
      <c r="CW42" s="110" t="str">
        <f>_xlfn.XLOOKUP($E42,'Activity 6'!$B$21:$B$27,'Activity 6'!S$21:S$27,"N/A",0,1)</f>
        <v>N/A</v>
      </c>
      <c r="CX42" s="110" t="str">
        <f>_xlfn.XLOOKUP($E42,'Activity 6'!$B$21:$B$27,'Activity 6'!T$21:T$27,"N/A",0,1)</f>
        <v>N/A</v>
      </c>
      <c r="CY42" s="110" t="str">
        <f>_xlfn.XLOOKUP($E42,'Activity 6'!$B$21:$B$27,'Activity 6'!U$21:U$27,"N/A",0,1)</f>
        <v>N/A</v>
      </c>
      <c r="CZ42" s="110" t="str">
        <f>_xlfn.XLOOKUP($E42,'Activity 6'!$B$36:$B$42,'Activity 6'!C$36:C$42,"N/A",0,1)</f>
        <v>N/A</v>
      </c>
      <c r="DA42" s="110" t="str">
        <f>_xlfn.XLOOKUP($E42,'Activity 6'!$B$36:$B$42,'Activity 6'!D$36:D$42,"N/A",0,1)</f>
        <v>N/A</v>
      </c>
      <c r="DB42" s="110" t="str">
        <f>_xlfn.XLOOKUP($E42,'Activity 6'!$B$36:$B$42,'Activity 6'!E$36:E$42,"N/A",0,1)</f>
        <v>N/A</v>
      </c>
      <c r="DC42" s="110" t="str">
        <f>_xlfn.XLOOKUP($E42,'Activity 6'!$B$36:$B$42,'Activity 6'!F$36:F$42,"N/A",0,1)</f>
        <v>N/A</v>
      </c>
      <c r="DD42" s="110" t="str">
        <f>_xlfn.XLOOKUP($E42,'Activity 6'!$B$36:$B$42,'Activity 6'!G$36:G$42,"N/A",0,1)</f>
        <v>N/A</v>
      </c>
      <c r="DE42" s="110" t="str">
        <f>_xlfn.XLOOKUP($E42,'Activity 6'!$B$36:$B$42,'Activity 6'!H$36:H$42,"N/A",0,1)</f>
        <v>N/A</v>
      </c>
      <c r="DF42" s="110" t="str">
        <f>_xlfn.XLOOKUP($E42,'Activity 6'!$B$36:$B$42,'Activity 6'!I$36:I$42,"N/A",0,1)</f>
        <v>N/A</v>
      </c>
      <c r="DG42" s="110" t="str">
        <f>_xlfn.XLOOKUP($E42,'Activity 6'!$B$36:$B$42,'Activity 6'!J$36:J$42,"N/A",0,1)</f>
        <v>N/A</v>
      </c>
      <c r="DH42" s="110" t="str">
        <f>_xlfn.XLOOKUP($E42,'Activity 6'!$B$36:$B$42,'Activity 6'!K$36:K$42,"N/A",0,1)</f>
        <v>N/A</v>
      </c>
      <c r="DI42" s="110" t="str">
        <f>_xlfn.XLOOKUP($E42,'Activity 6'!$B$36:$B$42,'Activity 6'!L$36:L$42,"N/A",0,1)</f>
        <v>N/A</v>
      </c>
      <c r="DJ42" s="110" t="str">
        <f>_xlfn.XLOOKUP($E42,'Activity 6'!$B$36:$B$42,'Activity 6'!M$36:M$42,"N/A",0,1)</f>
        <v>N/A</v>
      </c>
      <c r="DK42" s="110" t="str">
        <f>_xlfn.XLOOKUP($E42,'Activity 6'!$B$36:$B$42,'Activity 6'!N$36:N$42,"N/A",0,1)</f>
        <v>N/A</v>
      </c>
      <c r="DL42" s="110" t="str">
        <f>_xlfn.XLOOKUP($E42,'Activity 6'!$B$46:$B$52,'Activity 6'!C$46:C$52,"N/A",0,1)</f>
        <v>N/A</v>
      </c>
      <c r="DM42" s="110" t="str">
        <f>_xlfn.XLOOKUP($E42,'Activity 6'!$B$46:$B$52,'Activity 6'!D$46:D$52,"N/A",0,1)</f>
        <v>N/A</v>
      </c>
      <c r="DN42" s="110" t="str">
        <f>_xlfn.XLOOKUP($E42,'Activity 6'!$B$46:$B$52,'Activity 6'!E$46:E$52,"N/A",0,1)</f>
        <v>N/A</v>
      </c>
      <c r="DO42" s="110" t="str">
        <f>_xlfn.XLOOKUP($E42,'Activity 6'!$B$46:$B$52,'Activity 6'!F$46:F$52,"N/A",0,1)</f>
        <v>N/A</v>
      </c>
      <c r="DP42" s="110" t="str">
        <f>_xlfn.XLOOKUP($E42,'Activity 6'!$B$46:$B$52,'Activity 6'!G$46:G$52,"N/A",0,1)</f>
        <v>N/A</v>
      </c>
      <c r="DQ42" s="110" t="str">
        <f>_xlfn.XLOOKUP($E42,'Activity 6'!$B$46:$B$52,'Activity 6'!H$46:H$52,"N/A",0,1)</f>
        <v>N/A</v>
      </c>
      <c r="DR42" s="110" t="str">
        <f>_xlfn.XLOOKUP($E42,'Activity 6'!$B$46:$B$52,'Activity 6'!I$46:I$52,"N/A",0,1)</f>
        <v>N/A</v>
      </c>
      <c r="DS42" s="110" t="str">
        <f>_xlfn.XLOOKUP($E42,'Activity 6'!$B$46:$B$52,'Activity 6'!J$46:J$52,"N/A",0,1)</f>
        <v>N/A</v>
      </c>
      <c r="DT42" s="110" t="str">
        <f>_xlfn.XLOOKUP($E42,'Activity 6'!$B$46:$B$52,'Activity 6'!K$46:K$52,"N/A",0,1)</f>
        <v>N/A</v>
      </c>
      <c r="DU42" s="110" t="str">
        <f>_xlfn.XLOOKUP($E42,'Activity 6'!$B$46:$B$52,'Activity 6'!M$46:M$52,"N/A",0,1)</f>
        <v>N/A</v>
      </c>
      <c r="DV42" s="110" t="str">
        <f>_xlfn.XLOOKUP($E42,'Activity 7'!$B$20:$B$26,'Activity 7'!$A$20:$A$26,"No",0,1)</f>
        <v>No</v>
      </c>
      <c r="DW42" s="110" t="str">
        <f>_xlfn.XLOOKUP($E42,'Activity 7'!$B$20:$B$26,'Activity 7'!M$20:M$26,"N/A",0,1)</f>
        <v>N/A</v>
      </c>
      <c r="DX42" s="110" t="str">
        <f>_xlfn.XLOOKUP($E42,'Activity 7'!$B$20:$B$26,'Activity 7'!K$20:K$26,"N/A",0,1)</f>
        <v>N/A</v>
      </c>
      <c r="DY42" s="110" t="str">
        <f>_xlfn.XLOOKUP($E42,'Activity 7'!$B$20:$B$26,'Activity 7'!N$20:N$26,"N/A",0,1)</f>
        <v>N/A</v>
      </c>
      <c r="DZ42" s="110" t="str">
        <f>_xlfn.XLOOKUP($E42,'Activity 7'!$B$20:$B$26,'Activity 7'!O$20:O$26,"N/A",0,1)</f>
        <v>N/A</v>
      </c>
      <c r="EA42" s="110" t="str">
        <f>_xlfn.XLOOKUP($E42,'Activity 7'!$B$20:$B$26,'Activity 7'!P$20:P$26,"N/A",0,1)</f>
        <v>N/A</v>
      </c>
      <c r="EB42" s="110" t="str">
        <f>_xlfn.XLOOKUP($E42,'Activity 7'!$B$20:$B$26,'Activity 7'!Q$20:Q$26,"N/A",0,1)</f>
        <v>N/A</v>
      </c>
      <c r="EC42" s="110" t="str">
        <f>_xlfn.XLOOKUP($E42,'Activity 7'!$B$20:$B$26,'Activity 7'!R$20:R$26,"N/A",0,1)</f>
        <v>N/A</v>
      </c>
      <c r="ED42" s="110" t="str">
        <f>_xlfn.XLOOKUP($E42,'Activity 7'!$B$20:$B$26,'Activity 7'!S$20:S$26,"N/A",0,1)</f>
        <v>N/A</v>
      </c>
      <c r="EE42" s="110" t="str">
        <f>_xlfn.XLOOKUP($E42,'Activity 7'!$B$20:$B$26,'Activity 7'!T$20:T$26,"N/A",0,1)</f>
        <v>N/A</v>
      </c>
      <c r="EF42" s="110" t="str">
        <f>_xlfn.XLOOKUP($E42,'Activity 7'!$B$20:$B$26,'Activity 7'!U$20:U$26,"N/A",0,1)</f>
        <v>N/A</v>
      </c>
      <c r="EG42" s="110" t="str">
        <f>_xlfn.XLOOKUP($E42,'Activity 7'!$B$20:$B$26,'Activity 7'!V$20:V$26,"N/A",0,1)</f>
        <v>N/A</v>
      </c>
      <c r="EH42" s="110" t="str">
        <f>_xlfn.XLOOKUP($E42,'Activity 7'!$B$30:$B$36,'Activity 7'!E$30:E$36,"N/A",0,1)</f>
        <v>N/A</v>
      </c>
      <c r="EI42" s="110" t="str">
        <f>_xlfn.XLOOKUP($E42,'Activity 7'!$B$30:$B$36,'Activity 7'!G$30:G$36,"N/A",0,1)</f>
        <v>N/A</v>
      </c>
      <c r="EJ42" s="110" t="str">
        <f>_xlfn.XLOOKUP($E42,'Activity 7'!$B$30:$B$36,'Activity 7'!I$30:I$36,"N/A",0,1)</f>
        <v>N/A</v>
      </c>
      <c r="EK42" s="110" t="str">
        <f>_xlfn.XLOOKUP($E42,'Activity 7'!$B$30:$B$36,'Activity 7'!J$30:J$36,"N/A",0,1)</f>
        <v>N/A</v>
      </c>
      <c r="EL42" s="110" t="str">
        <f>_xlfn.XLOOKUP($E42,'Activity 7'!$B$30:$B$36,'Activity 7'!K$30:K$36,"N/A",0,1)</f>
        <v>N/A</v>
      </c>
      <c r="EM42" s="110" t="str">
        <f>_xlfn.XLOOKUP($E42,'Activity 7'!$B$30:$B$36,'Activity 7'!L$30:L$36,"N/A",0,1)</f>
        <v>N/A</v>
      </c>
      <c r="EN42" s="110" t="str">
        <f>_xlfn.XLOOKUP($E42,'Activity 7'!$B$30:$B$36,'Activity 7'!M$30:M$36,"N/A",0,1)</f>
        <v>N/A</v>
      </c>
      <c r="EO42" s="110" t="str">
        <f>_xlfn.XLOOKUP($E42,'Activity 7'!$B$30:$B$36,'Activity 7'!N$30:N$36,"N/A",0,1)</f>
        <v>N/A</v>
      </c>
      <c r="EP42" s="110" t="str">
        <f>_xlfn.XLOOKUP($E42,'Activity 7'!$B$30:$B$36,'Activity 7'!P$30:P$36,"N/A",0,1)</f>
        <v>N/A</v>
      </c>
      <c r="EQ42" s="110" t="str">
        <f>_xlfn.XLOOKUP($E42,'Activity 8'!$B$20:$B$26,'Activity 8'!A$20:A$26,"No",0,1)</f>
        <v>No</v>
      </c>
      <c r="ER42" s="110" t="str">
        <f>_xlfn.XLOOKUP($E42,'Activity 8'!$B$20:$B$26,'Activity 8'!I$20:I$26,"N/A",0,1)</f>
        <v>N/A</v>
      </c>
      <c r="ES42" s="110" t="str">
        <f>_xlfn.XLOOKUP($E42,'Activity 8'!$B$20:$B$26,'Activity 8'!J$20:J$26,"N/A",0,1)</f>
        <v>N/A</v>
      </c>
      <c r="ET42" s="110" t="str">
        <f>_xlfn.XLOOKUP($E42,'Activity 8'!$B$20:$B$26,'Activity 8'!K$20:K$26,"N/A",0,1)</f>
        <v>N/A</v>
      </c>
      <c r="EU42" s="110" t="str">
        <f>_xlfn.XLOOKUP($E42,'Activity 8'!$B$20:$B$26,'Activity 8'!L$20:L$26,"N/A",0,1)</f>
        <v>N/A</v>
      </c>
      <c r="EV42" s="110" t="str">
        <f>_xlfn.XLOOKUP($E42,'Activity 8'!$B$20:$B$26,'Activity 8'!M$20:M$26,"N/A",0,1)</f>
        <v>N/A</v>
      </c>
      <c r="EW42" s="110" t="str">
        <f>_xlfn.XLOOKUP($E42,'Activity 8'!$B$20:$B$26,'Activity 8'!N$20:N$26,"N/A",0,1)</f>
        <v>N/A</v>
      </c>
      <c r="EX42" s="110" t="str">
        <f>_xlfn.XLOOKUP($E42,'Activity 8'!$B$20:$B$26,'Activity 8'!O$20:O$26,"N/A",0,1)</f>
        <v>N/A</v>
      </c>
      <c r="EY42" s="110" t="str">
        <f>_xlfn.XLOOKUP($E42,'Activity 8'!$B$20:$B$26,'Activity 8'!P$20:P$26,"N/A",0,1)</f>
        <v>N/A</v>
      </c>
      <c r="EZ42" s="110" t="str">
        <f>_xlfn.XLOOKUP($E42,'Activity 8'!$B$20:$B$26,'Activity 8'!Q$20:Q$26,"N/A",0,1)</f>
        <v>N/A</v>
      </c>
      <c r="FA42" s="110" t="str">
        <f>_xlfn.XLOOKUP($E42,'Activity 8'!$B$20:$B$26,'Activity 8'!R$20:R$26,"N/A",0,1)</f>
        <v>N/A</v>
      </c>
      <c r="FB42" s="110" t="str">
        <f>_xlfn.XLOOKUP($E42,'Activity 8'!$B$20:$B$26,'Activity 8'!S$20:S$26,"N/A",0,1)</f>
        <v>N/A</v>
      </c>
      <c r="FC42" s="110" t="str">
        <f>_xlfn.XLOOKUP($E42,'Activity 8'!$B$20:$B$26,'Activity 8'!T$20:T$26,"N/A",0,1)</f>
        <v>N/A</v>
      </c>
      <c r="FD42" s="110" t="str">
        <f>_xlfn.XLOOKUP($E42,'Activity 8'!$B$20:$B$26,'Activity 8'!U$20:U$26,"N/A",0,1)</f>
        <v>N/A</v>
      </c>
      <c r="FE42" s="110" t="str">
        <f>_xlfn.XLOOKUP($E42,'Activity 8'!$B$20:$B$26,'Activity 8'!V$20:V$26,"N/A",0,1)</f>
        <v>N/A</v>
      </c>
      <c r="FF42" s="116" t="str">
        <f>_xlfn.XLOOKUP($E42,'Activity 8'!$B$30:$B$36,'Activity 8'!D$30:D$36,"N/A",0,1)</f>
        <v>N/A</v>
      </c>
      <c r="FG42" s="116" t="str">
        <f>_xlfn.XLOOKUP($E42,'Activity 8'!$B$30:$B$36,'Activity 8'!E$30:E$36,"N/A",0,1)</f>
        <v>N/A</v>
      </c>
      <c r="FH42" s="116" t="str">
        <f>_xlfn.XLOOKUP($E42,'Activity 8'!$B$30:$B$36,'Activity 8'!F$30:F$36,"N/A",0,1)</f>
        <v>N/A</v>
      </c>
      <c r="FI42" s="116" t="str">
        <f>_xlfn.XLOOKUP($E42,'Activity 8'!$B$30:$B$36,'Activity 8'!G$30:G$36,"N/A",0,1)</f>
        <v>N/A</v>
      </c>
      <c r="FJ42" s="116" t="str">
        <f>_xlfn.XLOOKUP($E42,'Activity 8'!$B$30:$B$36,'Activity 8'!H$30:H$36,"N/A",0,1)</f>
        <v>N/A</v>
      </c>
      <c r="FK42" s="116" t="str">
        <f>_xlfn.XLOOKUP($E42,'Activity 8'!$B$30:$B$36,'Activity 8'!I$30:I$36,"N/A",0,1)</f>
        <v>N/A</v>
      </c>
      <c r="FL42" s="116" t="str">
        <f>_xlfn.XLOOKUP($E42,'Activity 8'!$B$30:$B$36,'Activity 8'!J$30:J$36,"N/A",0,1)</f>
        <v>N/A</v>
      </c>
      <c r="FM42" s="116" t="str">
        <f>_xlfn.XLOOKUP($E42,'Activity 8'!$B$30:$B$36,'Activity 8'!K$30:K$36,"N/A",0,1)</f>
        <v>N/A</v>
      </c>
      <c r="FN42" s="116" t="str">
        <f>_xlfn.XLOOKUP($E42,'Activity 8'!$B$30:$B$36,'Activity 8'!L$30:L$36,"N/A",0,1)</f>
        <v>N/A</v>
      </c>
      <c r="FO42" s="116" t="str">
        <f>_xlfn.XLOOKUP($E42,'Activity 8'!$B$30:$B$36,'Activity 8'!M$30:M$36,"N/A",0,1)</f>
        <v>N/A</v>
      </c>
      <c r="FP42" s="116" t="str">
        <f>_xlfn.XLOOKUP($E42,'Activity 8'!$B$30:$B$36,'Activity 8'!N$30:N$36,"N/A",0,1)</f>
        <v>N/A</v>
      </c>
      <c r="FQ42" s="116" t="str">
        <f>_xlfn.XLOOKUP($E42,'Activity 8'!$B$30:$B$36,'Activity 8'!P$30:P$36,"N/A",0,1)</f>
        <v>N/A</v>
      </c>
      <c r="FR42" s="110" t="str">
        <f>_xlfn.XLOOKUP(E42,'Activity 9'!$B$20:$B$26,'Activity 9'!$A$20:$A$26,"No",0,1)</f>
        <v>No</v>
      </c>
      <c r="FS42" s="110" t="str">
        <f>_xlfn.XLOOKUP($E42,'Activity 9'!$B$20:$B$26,'Activity 9'!J$20:J$26,"N/A",0,1)</f>
        <v>N/A</v>
      </c>
      <c r="FT42" s="110" t="str">
        <f>_xlfn.XLOOKUP($E42,'Activity 9'!$B$20:$B$26,'Activity 9'!K$20:K$26,"N/A",0,1)</f>
        <v>N/A</v>
      </c>
      <c r="FU42" s="110" t="str">
        <f>_xlfn.XLOOKUP($E42,'Activity 9'!$B$20:$B$26,'Activity 9'!L$20:L$26,"N/A",0,1)</f>
        <v>N/A</v>
      </c>
      <c r="FV42" s="110" t="str">
        <f>_xlfn.XLOOKUP($E42,'Activity 9'!$B$20:$B$26,'Activity 9'!M$20:M$26,"N/A",0,1)</f>
        <v>N/A</v>
      </c>
      <c r="FW42" s="110" t="str">
        <f>_xlfn.XLOOKUP($E42,'Activity 9'!$B$20:$B$26,'Activity 9'!N$20:N$26,"N/A",0,1)</f>
        <v>N/A</v>
      </c>
      <c r="FX42" s="110" t="str">
        <f>_xlfn.XLOOKUP($E42,'Activity 9'!$B$20:$B$26,'Activity 9'!O$20:O$26,"N/A",0,1)</f>
        <v>N/A</v>
      </c>
      <c r="FY42" s="110" t="str">
        <f>_xlfn.XLOOKUP($E42,'Activity 9'!$B$20:$B$26,'Activity 9'!P$20:P$26,"N/A",0,1)</f>
        <v>N/A</v>
      </c>
      <c r="FZ42" s="110" t="str">
        <f>_xlfn.XLOOKUP($E42,'Activity 9'!$B$20:$B$26,'Activity 9'!Q$20:Q$26,"N/A",0,1)</f>
        <v>N/A</v>
      </c>
      <c r="GA42" s="110" t="str">
        <f>_xlfn.XLOOKUP($E42,'Activity 9'!$B$20:$B$26,'Activity 9'!R$20:R$26,"N/A",0,1)</f>
        <v>N/A</v>
      </c>
      <c r="GB42" s="110" t="str">
        <f>_xlfn.XLOOKUP($E42,'Activity 9'!$B$20:$B$26,'Activity 9'!S$20:S$26,"N/A",0,1)</f>
        <v>N/A</v>
      </c>
      <c r="GC42" s="110" t="str">
        <f>_xlfn.XLOOKUP($E42,'Activity 9'!$B$20:$B$26,'Activity 9'!T$20:T$26,"N/A",0,1)</f>
        <v>N/A</v>
      </c>
      <c r="GD42" s="110" t="str">
        <f>_xlfn.XLOOKUP($E42,'Activity 9'!$B$30:$B$36,'Activity 9'!E$30:E$36,"N/A",0,1)</f>
        <v>N/A</v>
      </c>
      <c r="GE42" s="110" t="str">
        <f>_xlfn.XLOOKUP($E42,'Activity 9'!$B$30:$B$36,'Activity 9'!F$30:F$36,"N/A",0,1)</f>
        <v>N/A</v>
      </c>
      <c r="GF42" s="110" t="str">
        <f>_xlfn.XLOOKUP($E42,'Activity 9'!$B$30:$B$36,'Activity 9'!G$30:G$36,"N/A",0,1)</f>
        <v>N/A</v>
      </c>
      <c r="GG42" s="110" t="str">
        <f>_xlfn.XLOOKUP($E42,'Activity 9'!$B$30:$B$36,'Activity 9'!H$30:H$36,"N/A",0,1)</f>
        <v>N/A</v>
      </c>
      <c r="GH42" s="110" t="str">
        <f>_xlfn.XLOOKUP($E42,'Activity 9'!$B$30:$B$36,'Activity 9'!I$30:I$36,"N/A",0,1)</f>
        <v>N/A</v>
      </c>
      <c r="GI42" s="110" t="str">
        <f>_xlfn.XLOOKUP($E42,'Activity 9'!$B$30:$B$36,'Activity 9'!J$30:J$36,"N/A",0,1)</f>
        <v>N/A</v>
      </c>
      <c r="GJ42" s="110" t="str">
        <f>_xlfn.XLOOKUP($E42,'Activity 9'!$B$30:$B$36,'Activity 9'!K$30:K$36,"N/A",0,1)</f>
        <v>N/A</v>
      </c>
      <c r="GK42" s="110" t="str">
        <f>_xlfn.XLOOKUP($E42,'Activity 9'!$B$30:$B$36,'Activity 9'!L$30:L$36,"N/A",0,1)</f>
        <v>N/A</v>
      </c>
      <c r="GL42" s="110" t="str">
        <f>_xlfn.XLOOKUP($E42,'Activity 9'!$B$30:$B$36,'Activity 9'!N$30:N$36,"N/A",0,1)</f>
        <v>N/A</v>
      </c>
      <c r="GM42" s="110" t="str">
        <f>_xlfn.XLOOKUP($E42,'Activity 9'!$B$30:$B$36,'Activity 9'!O$30:O$36,"N/A",0,1)</f>
        <v>N/A</v>
      </c>
      <c r="GN42" s="110" t="str">
        <f>_xlfn.XLOOKUP($E42,'Activity 9'!$B$30:$B$36,'Activity 9'!Q$30:Q$36,"N/A",0,1)</f>
        <v>N/A</v>
      </c>
      <c r="GO42" s="110" t="str">
        <f>_xlfn.XLOOKUP($E42,'Activity 10'!$B$20:$B$26,'Activity 10'!A$20:A$26,"No",0,1)</f>
        <v>No</v>
      </c>
      <c r="GP42" s="110" t="str">
        <f>_xlfn.XLOOKUP($E42,'Activity 10'!$B$20:$B$26,'Activity 10'!J$20:J$26,"N/A",0,1)</f>
        <v>N/A</v>
      </c>
      <c r="GQ42" s="110" t="str">
        <f>_xlfn.XLOOKUP($E42,'Activity 10'!$B$20:$B$26,'Activity 10'!K$20:K$26,"N/A",0,1)</f>
        <v>N/A</v>
      </c>
      <c r="GR42" s="110" t="str">
        <f>_xlfn.XLOOKUP($E42,'Activity 10'!$B$20:$B$26,'Activity 10'!L$20:L$26,"N/A",0,1)</f>
        <v>N/A</v>
      </c>
      <c r="GS42" s="110" t="str">
        <f>_xlfn.XLOOKUP($E42,'Activity 10'!$B$20:$B$26,'Activity 10'!M$20:M$26,"N/A",0,1)</f>
        <v>N/A</v>
      </c>
      <c r="GT42" s="110" t="str">
        <f>_xlfn.XLOOKUP($E42,'Activity 10'!$B$20:$B$26,'Activity 10'!N$20:N$26,"N/A",0,1)</f>
        <v>N/A</v>
      </c>
      <c r="GU42" s="110" t="str">
        <f>_xlfn.XLOOKUP($E42,'Activity 10'!$B$20:$B$26,'Activity 10'!O$20:O$26,"N/A",0,1)</f>
        <v>N/A</v>
      </c>
      <c r="GV42" s="110" t="str">
        <f>_xlfn.XLOOKUP($E42,'Activity 10'!$B$20:$B$26,'Activity 10'!P$20:P$26,"N/A",0,1)</f>
        <v>N/A</v>
      </c>
      <c r="GW42" s="110" t="str">
        <f>_xlfn.XLOOKUP($E42,'Activity 10'!$B$20:$B$26,'Activity 10'!Q$20:Q$26,"N/A",0,1)</f>
        <v>N/A</v>
      </c>
      <c r="GX42" s="110" t="str">
        <f>_xlfn.XLOOKUP($E42,'Activity 10'!$B$20:$B$26,'Activity 10'!R$20:R$26,"N/A",0,1)</f>
        <v>N/A</v>
      </c>
      <c r="GY42" s="110" t="str">
        <f>_xlfn.XLOOKUP($E42,'Activity 10'!$B$20:$B$26,'Activity 10'!S$20:S$26,"N/A",0,1)</f>
        <v>N/A</v>
      </c>
      <c r="GZ42" s="110" t="str">
        <f>_xlfn.XLOOKUP($E42,'Activity 10'!$B$20:$B$26,'Activity 10'!T$20:T$26,"N/A",0,1)</f>
        <v>N/A</v>
      </c>
      <c r="HA42" s="110" t="str">
        <f>_xlfn.XLOOKUP($E42,'Activity 10'!$B$20:$B$26,'Activity 10'!U$20:U$26,"N/A",0,1)</f>
        <v>N/A</v>
      </c>
      <c r="HB42" s="110" t="str">
        <f>_xlfn.XLOOKUP($E42,'Activity 10'!$B$20:$B$26,'Activity 10'!V$20:V$26,"N/A",0,1)</f>
        <v>N/A</v>
      </c>
      <c r="HC42" s="110" t="str">
        <f>_xlfn.XLOOKUP($E42,'Activity 10'!$B$30:$B$36,'Activity 10'!E$30:E$36,"N/A",0,1)</f>
        <v>N/A</v>
      </c>
      <c r="HD42" s="110" t="str">
        <f>_xlfn.XLOOKUP($E42,'Activity 10'!$B$30:$B$36,'Activity 10'!F$30:F$36,"N/A",0,1)</f>
        <v>N/A</v>
      </c>
      <c r="HE42" s="110" t="str">
        <f>_xlfn.XLOOKUP($E42,'Activity 10'!$B$30:$B$36,'Activity 10'!G$30:G$36,"N/A",0,1)</f>
        <v>N/A</v>
      </c>
      <c r="HF42" s="110" t="str">
        <f>_xlfn.XLOOKUP($E42,'Activity 10'!$B$30:$B$36,'Activity 10'!H$30:H$36,"N/A",0,1)</f>
        <v>N/A</v>
      </c>
      <c r="HG42" s="110" t="str">
        <f>_xlfn.XLOOKUP($E42,'Activity 10'!$B$30:$B$36,'Activity 10'!I$30:I$36,"N/A",0,1)</f>
        <v>N/A</v>
      </c>
      <c r="HH42" s="110" t="str">
        <f>_xlfn.XLOOKUP($E42,'Activity 10'!$B$30:$B$36,'Activity 10'!J$30:J$36,"N/A",0,1)</f>
        <v>N/A</v>
      </c>
      <c r="HI42" s="110" t="str">
        <f>_xlfn.XLOOKUP($E42,'Activity 10'!$B$30:$B$36,'Activity 10'!K$30:K$36,"N/A",0,1)</f>
        <v>N/A</v>
      </c>
      <c r="HJ42" s="110" t="str">
        <f>_xlfn.XLOOKUP($E42,'Activity 10'!$B$30:$B$36,'Activity 10'!L$30:L$36,"N/A",0,1)</f>
        <v>N/A</v>
      </c>
      <c r="HK42" s="110" t="str">
        <f>_xlfn.XLOOKUP($E42,'Activity 10'!$B$30:$B$36,'Activity 10'!M$30:M$36,"N/A",0,1)</f>
        <v>N/A</v>
      </c>
      <c r="HL42" s="110" t="str">
        <f>_xlfn.XLOOKUP($E42,'Activity 10'!$B$30:$B$36,'Activity 10'!N$30:N$36,"N/A",0,1)</f>
        <v>N/A</v>
      </c>
      <c r="HM42" s="110" t="str">
        <f>_xlfn.XLOOKUP($E42,'Activity 10'!$B$30:$B$36,'Activity 10'!P$30:P$36,"N/A",0,1)</f>
        <v>N/A</v>
      </c>
      <c r="HN42" s="110" t="str">
        <f>_xlfn.XLOOKUP($E42,'Competitive Activity 1'!B$18:B$24,'Competitive Activity 1'!A$18:A$24,"No",0,1)</f>
        <v>No</v>
      </c>
      <c r="HO42" s="110" t="str">
        <f>_xlfn.XLOOKUP($E42,'Competitive Activity 1'!$B$18:$B$24,'Competitive Activity 1'!H$18:H$24,"N/A",0,1)</f>
        <v>N/A</v>
      </c>
      <c r="HP42" s="110" t="str">
        <f>_xlfn.XLOOKUP($E42,'Competitive Activity 1'!$B$18:$B$24,'Competitive Activity 1'!I$18:I$24,"N/A",0,1)</f>
        <v>N/A</v>
      </c>
      <c r="HQ42" s="110" t="str">
        <f>_xlfn.XLOOKUP($E42,'Competitive Activity 1'!$B$18:$B$24,'Competitive Activity 1'!J$18:J$24,"N/A",0,1)</f>
        <v>N/A</v>
      </c>
      <c r="HR42" s="110" t="str">
        <f>_xlfn.XLOOKUP($E42,'Competitive Activity 1'!$B$18:$B$24,'Competitive Activity 1'!K$18:K$24,"N/A",0,1)</f>
        <v>N/A</v>
      </c>
      <c r="HS42" s="110" t="str">
        <f>_xlfn.XLOOKUP($E42,'Competitive Activity 1'!$B$18:$B$24,'Competitive Activity 1'!L$18:L$24,"N/A",0,1)</f>
        <v>N/A</v>
      </c>
      <c r="HT42" s="110" t="str">
        <f>_xlfn.XLOOKUP($E42,'Competitive Activity 1'!$B$18:$B$24,'Competitive Activity 1'!M$18:M$24,"N/A",0,1)</f>
        <v>N/A</v>
      </c>
      <c r="HU42" s="110" t="str">
        <f>_xlfn.XLOOKUP($E42,'Competitive Activity 1'!$B$18:$B$24,'Competitive Activity 1'!N$18:N$24,"N/A",0,1)</f>
        <v>N/A</v>
      </c>
      <c r="HV42" s="110" t="str">
        <f>_xlfn.XLOOKUP($E42,'Competitive Activity 1'!$B$18:$B$24,'Competitive Activity 1'!O$18:O$24,"N/A",0,1)</f>
        <v>N/A</v>
      </c>
      <c r="HW42" s="110" t="str">
        <f>_xlfn.XLOOKUP($E42,'Competitive Activity 1'!$B$18:$B$24,'Competitive Activity 1'!P$18:P$24,"N/A",0,1)</f>
        <v>N/A</v>
      </c>
      <c r="HX42" s="110" t="str">
        <f>_xlfn.XLOOKUP($E42,'Competitive Activity 1'!$B$18:$B$24,'Competitive Activity 1'!Q$18:Q$24,"N/A",0,1)</f>
        <v>N/A</v>
      </c>
      <c r="HY42" s="110" t="str">
        <f>_xlfn.XLOOKUP($E42,'Competitive Activity 1'!$B$18:$B$24,'Competitive Activity 1'!R$18:R$24,"N/A",0,1)</f>
        <v>N/A</v>
      </c>
      <c r="HZ42" s="110" t="str">
        <f>_xlfn.XLOOKUP($E42,'Competitive Activity 1'!$B$18:$B$24,'Competitive Activity 1'!S$18:S$24,"N/A",0,1)</f>
        <v>N/A</v>
      </c>
      <c r="IA42" s="110" t="str">
        <f>_xlfn.XLOOKUP($E42,'Competitive Activity 1'!$B$18:$B$24,'Competitive Activity 1'!T$18:T$24,"N/A",0,1)</f>
        <v>N/A</v>
      </c>
      <c r="IB42" s="110" t="str">
        <f>_xlfn.XLOOKUP($E42,'Competitive Activity 1'!$B$18:$B$24,'Competitive Activity 1'!U$18:U$24,"N/A",0,1)</f>
        <v>N/A</v>
      </c>
      <c r="IC42" s="110" t="str">
        <f>_xlfn.XLOOKUP($E42,'Competitive Activity 1'!$B$28:$B$34,'Competitive Activity 1'!C$28:C$34,"N/A",0,1)</f>
        <v>N/A</v>
      </c>
      <c r="ID42" s="110" t="str">
        <f>_xlfn.XLOOKUP($E42,'Competitive Activity 1'!$B$28:$B$34,'Competitive Activity 1'!D$28:D$34,"N/A",0,1)</f>
        <v>N/A</v>
      </c>
      <c r="IE42" s="110" t="str">
        <f>_xlfn.XLOOKUP($E42,'Competitive Activity 1'!$B$28:$B$34,'Competitive Activity 1'!E$28:E$34,"N/A",0,1)</f>
        <v>N/A</v>
      </c>
      <c r="IF42" s="110" t="str">
        <f>_xlfn.XLOOKUP($E42,'Competitive Activity 1'!$B$28:$B$34,'Competitive Activity 1'!F$28:F$34,"N/A",0,1)</f>
        <v>N/A</v>
      </c>
      <c r="IG42" s="110" t="str">
        <f>_xlfn.XLOOKUP($E42,'Competitive Activity 1'!$B$28:$B$34,'Competitive Activity 1'!G$28:G$34,"N/A",0,1)</f>
        <v>N/A</v>
      </c>
      <c r="IH42" s="110" t="str">
        <f>_xlfn.XLOOKUP($E42,'Competitive Activity 1'!$B$28:$B$34,'Competitive Activity 1'!H$28:H$34,"N/A",0,1)</f>
        <v>N/A</v>
      </c>
      <c r="II42" s="110" t="str">
        <f>_xlfn.XLOOKUP($E42,'Competitive Activity 1'!$B$28:$B$34,'Competitive Activity 1'!I$28:I$34,"N/A",0,1)</f>
        <v>N/A</v>
      </c>
      <c r="IJ42" s="110" t="str">
        <f>_xlfn.XLOOKUP($E42,'Competitive Activity 1'!$B$28:$B$34,'Competitive Activity 1'!J$28:J$34,"N/A",0,1)</f>
        <v>N/A</v>
      </c>
      <c r="IK42" s="110" t="str">
        <f>_xlfn.XLOOKUP($E42,'Competitive Activity 1'!$B$28:$B$34,'Competitive Activity 1'!K$28:K$34,"N/A",0,1)</f>
        <v>N/A</v>
      </c>
      <c r="IL42" s="110" t="str">
        <f>_xlfn.XLOOKUP($E42,'Competitive Activity 1'!$B$28:$B$34,'Competitive Activity 1'!M$28:M$34,"N/A",0,1)</f>
        <v>N/A</v>
      </c>
      <c r="IM42" s="110" t="str">
        <f>_xlfn.XLOOKUP($E42,'Competitive Activity 1'!$B$28:$B$34,'Competitive Activity 1'!N$28:N$34,"N/A",0,1)</f>
        <v>N/A</v>
      </c>
      <c r="IN42" s="110" t="str">
        <f>_xlfn.XLOOKUP($E42,'Competitive Activity 1'!$B$28:$B$34,'Competitive Activity 1'!P$28:P$34,"N/A",0,1)</f>
        <v>N/A</v>
      </c>
      <c r="IO42" s="110" t="str">
        <f>_xlfn.XLOOKUP($E42,'Competitive Activity 2'!$B$20:$B$26,'Competitive Activity 2'!A$20:A$26,"No",0)</f>
        <v>No</v>
      </c>
      <c r="IP42" s="110" t="str">
        <f>_xlfn.XLOOKUP($E42,'Competitive Activity 2'!$B$20:$B$26,'Competitive Activity 2'!L$20:L$26,"N/A",0)</f>
        <v>N/A</v>
      </c>
      <c r="IQ42" s="110" t="str">
        <f>_xlfn.XLOOKUP($E42,'Competitive Activity 2'!$B$20:$B$26,'Competitive Activity 2'!M$20:M$26,"N/A",0)</f>
        <v>N/A</v>
      </c>
      <c r="IR42" s="110" t="str">
        <f>_xlfn.XLOOKUP($E42,'Competitive Activity 2'!$B$20:$B$26,'Competitive Activity 2'!N$20:N$26,"N/A",0)</f>
        <v>N/A</v>
      </c>
      <c r="IS42" s="110" t="str">
        <f>_xlfn.XLOOKUP($E42,'Competitive Activity 2'!$B$20:$B$26,'Competitive Activity 2'!O$20:O$26,"N/A",0)</f>
        <v>N/A</v>
      </c>
      <c r="IT42" s="110" t="str">
        <f>_xlfn.XLOOKUP($E42,'Competitive Activity 2'!$B$20:$B$26,'Competitive Activity 2'!P$20:P$26,"N/A",0)</f>
        <v>N/A</v>
      </c>
      <c r="IU42" s="110" t="str">
        <f>_xlfn.XLOOKUP($E42,'Competitive Activity 2'!$B$20:$B$26,'Competitive Activity 2'!Q$20:Q$26,"N/A",0)</f>
        <v>N/A</v>
      </c>
      <c r="IV42" s="110" t="str">
        <f>_xlfn.XLOOKUP($E42,'Competitive Activity 2'!$B$20:$B$26,'Competitive Activity 2'!R$20:R$26,"N/A",0)</f>
        <v>N/A</v>
      </c>
      <c r="IW42" s="110" t="str">
        <f>_xlfn.XLOOKUP($E42,'Competitive Activity 2'!$B$20:$B$26,'Competitive Activity 2'!S$20:S$26,"N/A",0)</f>
        <v>N/A</v>
      </c>
      <c r="IX42" s="110" t="str">
        <f>_xlfn.XLOOKUP($E42,'Competitive Activity 2'!$B$20:$B$26,'Competitive Activity 2'!T$20:T$26,"N/A",0)</f>
        <v>N/A</v>
      </c>
      <c r="IY42" s="110" t="str">
        <f>_xlfn.XLOOKUP($E42,'Competitive Activity 2'!$B$20:$B$26,'Competitive Activity 2'!U$20:U$26,"N/A",0)</f>
        <v>N/A</v>
      </c>
      <c r="IZ42" s="110" t="str">
        <f>_xlfn.XLOOKUP($E42,'Competitive Activity 2'!$B$30:$B$36,'Competitive Activity 2'!D$30:D$36,"N/A",0)</f>
        <v>N/A</v>
      </c>
      <c r="JA42" s="110" t="str">
        <f>_xlfn.XLOOKUP($E42,'Competitive Activity 2'!$B$30:$B$36,'Competitive Activity 2'!E$30:E$36,"N/A",0)</f>
        <v>N/A</v>
      </c>
      <c r="JB42" s="110" t="str">
        <f>_xlfn.XLOOKUP($E42,'Competitive Activity 2'!$B$30:$B$36,'Competitive Activity 2'!F$30:F$36,"N/A",0)</f>
        <v>N/A</v>
      </c>
      <c r="JC42" s="110" t="str">
        <f>_xlfn.XLOOKUP($E42,'Competitive Activity 2'!$B$30:$B$36,'Competitive Activity 2'!G$30:G$36,"N/A",0)</f>
        <v>N/A</v>
      </c>
      <c r="JD42" s="110" t="str">
        <f>_xlfn.XLOOKUP($E42,'Competitive Activity 2'!$B$30:$B$36,'Competitive Activity 2'!H$30:H$36,"N/A",0)</f>
        <v>N/A</v>
      </c>
      <c r="JE42" s="110" t="str">
        <f>_xlfn.XLOOKUP($E42,'Competitive Activity 2'!$B$30:$B$36,'Competitive Activity 2'!I$30:I$36,"N/A",0)</f>
        <v>N/A</v>
      </c>
      <c r="JF42" s="110" t="str">
        <f>_xlfn.XLOOKUP($E42,'Competitive Activity 2'!$B$30:$B$36,'Competitive Activity 2'!J$30:J$36,"N/A",0)</f>
        <v>N/A</v>
      </c>
      <c r="JG42" s="110" t="str">
        <f>_xlfn.XLOOKUP($E42,'Competitive Activity 2'!$B$30:$B$36,'Competitive Activity 2'!K$30:K$36,"N/A",0)</f>
        <v>N/A</v>
      </c>
      <c r="JH42" s="110" t="str">
        <f>_xlfn.XLOOKUP($E42,'Competitive Activity 2'!$B$30:$B$36,'Competitive Activity 2'!L$30:L$36,"N/A",0)</f>
        <v>N/A</v>
      </c>
      <c r="JI42" s="110" t="str">
        <f>_xlfn.XLOOKUP($E42,'Competitive Activity 2'!$B$30:$B$36,'Competitive Activity 2'!M$30:M$36,"N/A",0)</f>
        <v>N/A</v>
      </c>
      <c r="JJ42" s="110" t="str">
        <f>_xlfn.XLOOKUP($E42,'Competitive Activity 2'!$B$30:$B$36,'Competitive Activity 2'!N$30:N$36,"N/A",0)</f>
        <v>N/A</v>
      </c>
      <c r="JK42" s="110" t="str">
        <f>_xlfn.XLOOKUP($E42,'Competitive Activity 2'!$B$40:$B$46,'Competitive Activity 2'!D$40:D$46,"N/A",0)</f>
        <v>N/A</v>
      </c>
      <c r="JL42" s="110" t="str">
        <f>_xlfn.XLOOKUP($E42,'Competitive Activity 2'!$B$40:$B$46,'Competitive Activity 2'!E$40:E$46,"N/A",0)</f>
        <v>N/A</v>
      </c>
      <c r="JM42" s="110" t="str">
        <f>_xlfn.XLOOKUP($E42,'Competitive Activity 2'!$B$40:$B$46,'Competitive Activity 2'!F$40:F$46,"N/A",0)</f>
        <v>N/A</v>
      </c>
      <c r="JN42" s="110" t="str">
        <f>_xlfn.XLOOKUP($E42,'Competitive Activity 2'!$B$40:$B$46,'Competitive Activity 2'!G$40:G$46,"N/A",0)</f>
        <v>N/A</v>
      </c>
      <c r="JO42" s="110" t="str">
        <f>_xlfn.XLOOKUP($E42,'Competitive Activity 2'!$B$40:$B$46,'Competitive Activity 2'!H$40:H$46,"N/A",0)</f>
        <v>N/A</v>
      </c>
      <c r="JP42" s="110" t="str">
        <f>_xlfn.XLOOKUP($E42,'Competitive Activity 2'!$B$40:$B$46,'Competitive Activity 2'!I$40:I$46,"N/A",0)</f>
        <v>N/A</v>
      </c>
      <c r="JQ42" s="110" t="str">
        <f>_xlfn.XLOOKUP($E42,'Competitive Activity 2'!$B$40:$B$46,'Competitive Activity 2'!J$40:J$46,"N/A",0)</f>
        <v>N/A</v>
      </c>
      <c r="JR42" s="110" t="str">
        <f>_xlfn.XLOOKUP($E42,'Competitive Activity 2'!$B$40:$B$46,'Competitive Activity 2'!K$40:K$46,"N/A",0)</f>
        <v>N/A</v>
      </c>
      <c r="JS42" s="110" t="str">
        <f>_xlfn.XLOOKUP($E42,'Competitive Activity 2'!$B$40:$B$46,'Competitive Activity 2'!M$40:M$46,"N/A",0)</f>
        <v>N/A</v>
      </c>
    </row>
    <row r="43" spans="1:279" s="117" customFormat="1" ht="50.15" customHeight="1" thickBot="1" x14ac:dyDescent="0.4">
      <c r="A43" s="110" t="str">
        <f>'1-Cover Sheet'!$C$9</f>
        <v>Select One</v>
      </c>
      <c r="B43" s="110" t="str">
        <f>'1-Cover Sheet'!$F$9</f>
        <v>N/A</v>
      </c>
      <c r="C43" s="110">
        <f>'Summary Sheet'!$D$8</f>
        <v>0</v>
      </c>
      <c r="D43" s="110">
        <f>'Summary Sheet'!$D$10</f>
        <v>0</v>
      </c>
      <c r="E43" s="56">
        <f>'Drop Down Box'!B145</f>
        <v>0</v>
      </c>
      <c r="F43" s="56">
        <f>'Drop Down Box'!C145</f>
        <v>0</v>
      </c>
      <c r="G43" s="56" t="str">
        <f>'Drop Down Box'!D145</f>
        <v>Select One</v>
      </c>
      <c r="H43" s="60" t="str">
        <f>_xlfn.XLOOKUP(E43,'Drop Down Box'!$B$104:$B$187,'Drop Down Box'!$A$104:$A$187,"Unknown",0)</f>
        <v>Activity 1</v>
      </c>
      <c r="I43" s="122" t="str">
        <f>_xlfn.XLOOKUP($E43,'Activity 6'!$B$46:$B$52,'Activity 6'!$L$46:$L$52,"N/A",0)</f>
        <v>N/A</v>
      </c>
      <c r="J43" s="123" t="str">
        <f>_xlfn.XLOOKUP($E43,'Activity 6'!$B$46:$B$52,'Activity 6'!N$46:N$52,"N/A",0)</f>
        <v>N/A</v>
      </c>
      <c r="K43" s="122" t="str">
        <f>_xlfn.XLOOKUP($E43,'Activity 6'!$B$21:$B$27,'Activity 6'!H$21:H$27,"N/A",0)</f>
        <v>N/A</v>
      </c>
      <c r="L43" s="123" t="str">
        <f>_xlfn.XLOOKUP($E43,'Activity 6'!$B$21:$B$27,'Activity 6'!I$21:I$27,"N/A",0)</f>
        <v>N/A</v>
      </c>
      <c r="M43" s="125" t="str">
        <f>_xlfn.XLOOKUP($E43,'Activity 6'!$B$21:$B$27,'Activity 6'!J$21:J$27,"N/A",0)</f>
        <v>N/A</v>
      </c>
      <c r="N43" s="110" t="str">
        <f>_xlfn.XLOOKUP($E43,'Activity 1'!$B$17:$B$23,'Activity 1'!$A$17:$A$23,"No",0,1)</f>
        <v>No</v>
      </c>
      <c r="O43" s="110" t="str">
        <f>_xlfn.XLOOKUP($E43,'Activity 1'!$B$17:$B$23,'Activity 1'!$H$17:$H$23,"N/A",0,1)</f>
        <v>N/A</v>
      </c>
      <c r="P43" s="110" t="str">
        <f>_xlfn.XLOOKUP($E43,'Activity 1'!$B$17:$B$23,'Activity 1'!I$17:I$23,"N/A",0,1)</f>
        <v>N/A</v>
      </c>
      <c r="Q43" s="115" t="str">
        <f>_xlfn.XLOOKUP($E43,'Activity 1'!$B$17:$B$23,'Activity 1'!J$17:J$23,"N/A",0,1)</f>
        <v>N/A</v>
      </c>
      <c r="R43" s="115" t="str">
        <f>_xlfn.XLOOKUP($E43,'Activity 1'!$B$17:$B$23,'Activity 1'!K$17:K$23,"N/A",0,1)</f>
        <v>N/A</v>
      </c>
      <c r="S43" s="115" t="str">
        <f>_xlfn.XLOOKUP($E43,'Activity 1'!$B$17:$B$23,'Activity 1'!L$17:L$23,"N/A",0,1)</f>
        <v>N/A</v>
      </c>
      <c r="T43" s="115" t="str">
        <f>_xlfn.XLOOKUP($E43,'Activity 1'!$B$17:$B$23,'Activity 1'!M$17:M$23,"N/A",0,1)</f>
        <v>N/A</v>
      </c>
      <c r="U43" s="115" t="str">
        <f>_xlfn.XLOOKUP($E43,'Activity 1'!$B$17:$B$23,'Activity 1'!N$17:N$23,"N/A",0,1)</f>
        <v>N/A</v>
      </c>
      <c r="V43" s="115">
        <f t="shared" si="1"/>
        <v>0</v>
      </c>
      <c r="W43" s="110" t="str">
        <f>_xlfn.XLOOKUP($E43,'Activity 1'!$B$17:$B$23,'Activity 1'!O$17:O$23,"N/A",0,1)</f>
        <v>N/A</v>
      </c>
      <c r="X43" s="110" t="str">
        <f>_xlfn.XLOOKUP($E43,'Activity 1'!$B$17:$B$23,'Activity 1'!P$17:P$23,"N/A",0,1)</f>
        <v>N/A</v>
      </c>
      <c r="Y43" s="110" t="str">
        <f>_xlfn.XLOOKUP($E43,'Activity 1'!$B$17:$B$23,'Activity 1'!Q$17:Q$23,"N/A",0,1)</f>
        <v>N/A</v>
      </c>
      <c r="Z43" s="110" t="str">
        <f>_xlfn.XLOOKUP($E43,'Activity 1'!$B$17:$B$23,'Activity 1'!R$17:R$23,"N/A",0,1)</f>
        <v>N/A</v>
      </c>
      <c r="AA43" s="110" t="str">
        <f>_xlfn.XLOOKUP($E43,'Activity 1'!$B$17:$B$23,'Activity 1'!S$17:S$23,"N/A",0,1)</f>
        <v>N/A</v>
      </c>
      <c r="AB43" s="110" t="str">
        <f>_xlfn.XLOOKUP($E43,'Activity 1'!$B$17:$B$23,'Activity 1'!T$17:T$23,"N/A",0,1)</f>
        <v>N/A</v>
      </c>
      <c r="AC43" s="110" t="str">
        <f>_xlfn.XLOOKUP($E43,'Activity 1'!$B$17:$B$23,'Activity 1'!U$17:U$23,"N/A",0,1)</f>
        <v>N/A</v>
      </c>
      <c r="AD43" s="110" t="str">
        <f>_xlfn.XLOOKUP($E43,'Activity 1'!$B$17:$B$23,'Activity 1'!V$17:V$23,"N/A",0,1)</f>
        <v>N/A</v>
      </c>
      <c r="AE43" s="110" t="str">
        <f>_xlfn.XLOOKUP($E43,'Activity 1'!$B$27:$B$33,'Activity 1'!C$27:C$33,"N/A",0,1)</f>
        <v>N/A</v>
      </c>
      <c r="AF43" s="110" t="str">
        <f>_xlfn.XLOOKUP($E43,'Activity 1'!$B$27:$B$33,'Activity 1'!D$27:D$33,"N/A",0,1)</f>
        <v>N/A</v>
      </c>
      <c r="AG43" s="110" t="str">
        <f>_xlfn.XLOOKUP($E43,'Activity 1'!$B$27:$B$33,'Activity 1'!E$27:E$33,"N/A",0,1)</f>
        <v>N/A</v>
      </c>
      <c r="AH43" s="110" t="str">
        <f>_xlfn.XLOOKUP($E43,'Activity 1'!$B$27:$B$33,'Activity 1'!F$27:F$33,"N/A",0,1)</f>
        <v>N/A</v>
      </c>
      <c r="AI43" s="110" t="str">
        <f>_xlfn.XLOOKUP($E43,'Activity 1'!$B$27:$B$33,'Activity 1'!G$27:G$33,"N/A",0,1)</f>
        <v>N/A</v>
      </c>
      <c r="AJ43" s="110" t="str">
        <f>_xlfn.XLOOKUP($E43,'Activity 1'!$B$27:$B$33,'Activity 1'!H$27:H$33,"N/A",0,1)</f>
        <v>N/A</v>
      </c>
      <c r="AK43" s="110" t="str">
        <f>_xlfn.XLOOKUP($E43,'Activity 1'!$B$27:$B$33,'Activity 1'!I$27:I$33,"N/A",0,1)</f>
        <v>N/A</v>
      </c>
      <c r="AL43" s="110" t="str">
        <f>_xlfn.XLOOKUP($E43,'Activity 1'!$B$27:$B$33,'Activity 1'!J$27:J$33,"N/A",0,1)</f>
        <v>N/A</v>
      </c>
      <c r="AM43" s="110" t="str">
        <f>_xlfn.XLOOKUP($E43,'Activity 1'!$B$27:$B$33,'Activity 1'!K$27:K$33,"N/A",0,1)</f>
        <v>N/A</v>
      </c>
      <c r="AN43" s="110" t="str">
        <f>_xlfn.XLOOKUP($E43,'Activity 1'!$B$27:$B$33,'Activity 1'!L$27:L$33,"N/A",0,1)</f>
        <v>N/A</v>
      </c>
      <c r="AO43" s="110" t="str">
        <f>_xlfn.XLOOKUP($E43,'Activity 1'!$B$27:$B$33,'Activity 1'!M$27:M$33,"N/A",0,1)</f>
        <v>N/A</v>
      </c>
      <c r="AP43" s="110" t="str">
        <f>_xlfn.XLOOKUP($E43,'Activity 1'!$B$27:$B$33,'Activity 1'!O$27:O$33,"N/A",0,1)</f>
        <v>N/A</v>
      </c>
      <c r="AQ43" s="110" t="str">
        <f>_xlfn.XLOOKUP($E43,'Activity 1'!$B$27:$B$33,'Activity 1'!Q$27:Q$33,"N/A",0,1)</f>
        <v>N/A</v>
      </c>
      <c r="AR43" s="110" t="str">
        <f>_xlfn.XLOOKUP($E43,'Activity 2'!$B$20:$B$26,'Activity 2'!$A$20:$A$26,"No",0,1)</f>
        <v>No</v>
      </c>
      <c r="AS43" s="110" t="str">
        <f>_xlfn.XLOOKUP($E43,'Activity 2'!B$20:B$26,'Activity 2'!H$20:H$26,"N/A",0)</f>
        <v>N/A</v>
      </c>
      <c r="AT43" s="110" t="str">
        <f>_xlfn.XLOOKUP($E43,'Activity 2'!C$20:C$26,'Activity 2'!I$20:I$26,"N/A",0)</f>
        <v>N/A</v>
      </c>
      <c r="AU43" s="110" t="str">
        <f>_xlfn.XLOOKUP($E43,'Activity 2'!D$20:D$26,'Activity 2'!J$20:J$26,"N/A",0)</f>
        <v>N/A</v>
      </c>
      <c r="AV43" s="110" t="str">
        <f>_xlfn.XLOOKUP($E43,'Activity 2'!E$20:E$26,'Activity 2'!K$20:K$26,"N/A",0)</f>
        <v>N/A</v>
      </c>
      <c r="AW43" s="110" t="str">
        <f>_xlfn.XLOOKUP($E43,'Activity 2'!F$20:F$26,'Activity 2'!L$20:L$26,"N/A",0)</f>
        <v>N/A</v>
      </c>
      <c r="AX43" s="110" t="str">
        <f>_xlfn.XLOOKUP($E43,'Activity 2'!G$20:G$26,'Activity 2'!M$20:M$26,"N/A",0)</f>
        <v>N/A</v>
      </c>
      <c r="AY43" s="110" t="str">
        <f>_xlfn.XLOOKUP($E43,'Activity 2'!H$20:H$26,'Activity 2'!N$20:N$26,"N/A",0)</f>
        <v>N/A</v>
      </c>
      <c r="AZ43" s="110" t="str">
        <f>_xlfn.XLOOKUP($E43,'Activity 2'!I$20:I$26,'Activity 2'!O$20:O$26,"N/A",0)</f>
        <v>N/A</v>
      </c>
      <c r="BA43" s="110" t="str">
        <f>_xlfn.XLOOKUP($E43,'Activity 2'!J$20:J$26,'Activity 2'!P$20:P$26,"N/A",0)</f>
        <v>N/A</v>
      </c>
      <c r="BB43" s="110" t="str">
        <f>_xlfn.XLOOKUP($E43,'Activity 2'!K$20:K$26,'Activity 2'!Q$20:Q$26,"N/A",0)</f>
        <v>N/A</v>
      </c>
      <c r="BC43" s="110" t="str">
        <f>_xlfn.XLOOKUP($E43,'Activity 2'!L$20:L$26,'Activity 2'!R$20:R$26,"N/A",0)</f>
        <v>N/A</v>
      </c>
      <c r="BD43" s="110" t="str">
        <f>_xlfn.XLOOKUP($E43,'Activity 2'!M$20:M$26,'Activity 2'!S$20:S$26,"N/A",0)</f>
        <v>N/A</v>
      </c>
      <c r="BE43" s="110" t="str">
        <f>_xlfn.XLOOKUP($E43,'Activity 2'!N$20:N$26,'Activity 2'!T$20:T$26,"N/A",0)</f>
        <v>N/A</v>
      </c>
      <c r="BF43" s="110" t="str">
        <f>_xlfn.XLOOKUP($E43,'Activity 2'!O$20:O$26,'Activity 2'!U$20:U$26,"N/A",0)</f>
        <v>N/A</v>
      </c>
      <c r="BG43" s="110" t="str">
        <f>_xlfn.XLOOKUP($E43,'Activity 2'!P$20:P$26,'Activity 2'!V$20:V$26,"N/A",0)</f>
        <v>N/A</v>
      </c>
      <c r="BH43" s="110" t="str">
        <f>_xlfn.XLOOKUP($E43,'Activity 2'!$B$30:$B$36,'Activity 2'!C$30:C$36,"N/A",0,1)</f>
        <v>N/A</v>
      </c>
      <c r="BI43" s="42" t="str">
        <f>_xlfn.XLOOKUP($E43,'Activity 2'!$B$30:$B$36,'Activity 2'!D$30:D$36,"N/A",0,1)</f>
        <v>N/A</v>
      </c>
      <c r="BJ43" s="110" t="str">
        <f>_xlfn.XLOOKUP($E43,'Activity 2'!$B$30:$B$36,'Activity 2'!E$30:E$36,"N/A",0,1)</f>
        <v>N/A</v>
      </c>
      <c r="BK43" s="110" t="str">
        <f>_xlfn.XLOOKUP($E43,'Activity 2'!$B$30:$B$36,'Activity 2'!F$30:F$36,"N/A",0,1)</f>
        <v>N/A</v>
      </c>
      <c r="BL43" s="110" t="str">
        <f>_xlfn.XLOOKUP($E43,'Activity 2'!$B$30:$B$36,'Activity 2'!G$30:G$36,"N/A",0,1)</f>
        <v>N/A</v>
      </c>
      <c r="BM43" s="110" t="str">
        <f>_xlfn.XLOOKUP($E43,'Activity 2'!$B$30:$B$36,'Activity 2'!H$30:H$36,"N/A",0,1)</f>
        <v>N/A</v>
      </c>
      <c r="BN43" s="110" t="str">
        <f>_xlfn.XLOOKUP($E43,'Activity 2'!$B$30:$B$36,'Activity 2'!I$30:I$36,"N/A",0,1)</f>
        <v>N/A</v>
      </c>
      <c r="BO43" s="110" t="str">
        <f>_xlfn.XLOOKUP($E43,'Activity 2'!$B$30:$B$36,'Activity 2'!J$30:J$36,"N/A",0,1)</f>
        <v>N/A</v>
      </c>
      <c r="BP43" s="110" t="str">
        <f>_xlfn.XLOOKUP($E43,'Activity 2'!$B$30:$B$36,'Activity 2'!K$30:K$36,"N/A",0,1)</f>
        <v>N/A</v>
      </c>
      <c r="BQ43" s="110" t="str">
        <f>_xlfn.XLOOKUP($E43,'Activity 2'!$B$30:$B$36,'Activity 2'!L$30:L$36,"N/A",0,1)</f>
        <v>N/A</v>
      </c>
      <c r="BR43" s="110" t="str">
        <f>_xlfn.XLOOKUP($E43,'Activity 2'!$B$30:$B$36,'Activity 2'!M$30:M$36,"N/A",0,1)</f>
        <v>N/A</v>
      </c>
      <c r="BS43" s="110" t="str">
        <f>_xlfn.XLOOKUP($E43,'Activity 2'!$B$30:$B$36,'Activity 2'!O$30:O$36,"N/A",0,1)</f>
        <v>N/A</v>
      </c>
      <c r="BT43" s="110" t="str">
        <f>_xlfn.XLOOKUP($E43,'Activity 2'!$B$30:$B$36,'Activity 2'!Q$30:Q$36,"N/A",0,1)</f>
        <v>N/A</v>
      </c>
      <c r="BU43" s="118"/>
      <c r="BV43" s="277" t="str">
        <f>_xlfn.XLOOKUP($E43,'Activity 3'!$B$20:$B$26,'Activity 3'!K$20:K$26,"N/A",0,1)</f>
        <v>N/A</v>
      </c>
      <c r="BW43" s="277" t="str">
        <f>_xlfn.XLOOKUP($E43,'Activity 3'!$B$20:$B$26,'Activity 3'!L$20:L$26,"N/A",0,1)</f>
        <v>N/A</v>
      </c>
      <c r="BX43" s="277" t="str">
        <f>_xlfn.XLOOKUP($E43,'Activity 3'!$B$20:$B$26,'Activity 3'!M$20:M$26,"N/A",0,1)</f>
        <v>N/A</v>
      </c>
      <c r="BY43" s="277" t="str">
        <f>_xlfn.XLOOKUP($E43,'Activity 3'!$B$20:$B$26,'Activity 3'!N$20:N$26,"N/A",0,1)</f>
        <v>N/A</v>
      </c>
      <c r="BZ43" s="277" t="str">
        <f>_xlfn.XLOOKUP($E43,'Activity 3'!$B$20:$B$26,'Activity 3'!O$20:O$26,"N/A",0,1)</f>
        <v>N/A</v>
      </c>
      <c r="CA43" s="277" t="str">
        <f>_xlfn.XLOOKUP($E43,'Activity 3'!$B$20:$B$26,'Activity 3'!R$20:R$26,"N/A",0,1)</f>
        <v>N/A</v>
      </c>
      <c r="CB43" s="110" t="str">
        <f>_xlfn.XLOOKUP($E43,'Activity 4'!$B$20:$B$26,'Activity 4'!$A$20:$A$26,"No",0,1)</f>
        <v>No</v>
      </c>
      <c r="CC43" s="110" t="str">
        <f>_xlfn.XLOOKUP($E43,'Activity 4'!$B$20:$B$26,'Activity 4'!L$20:L$26,"N/A",0,1)</f>
        <v>N/A</v>
      </c>
      <c r="CD43" s="110" t="str">
        <f>_xlfn.XLOOKUP($E43,'Activity 4'!$B$20:$B$26,'Activity 4'!I$20:I$26,"N/A",0,1)</f>
        <v>N/A</v>
      </c>
      <c r="CE43" s="110" t="str">
        <f>_xlfn.XLOOKUP($E43,'Activity 4'!$B$20:$B$26,'Activity 4'!M$20:M$26,"N/A",0,1)</f>
        <v>N/A</v>
      </c>
      <c r="CF43" s="110" t="str">
        <f>_xlfn.XLOOKUP($E43,'Activity 5'!$B$16:$B$22,'Activity 5'!$A$16:$A$22,"No",0,1)</f>
        <v>No</v>
      </c>
      <c r="CG43" s="110" t="str">
        <f>_xlfn.XLOOKUP($E43,'Activity 5'!$B$16:$B$22,'Activity 5'!J$16:J$22,"N/A",0,1)</f>
        <v>N/A</v>
      </c>
      <c r="CH43" s="110" t="str">
        <f>_xlfn.XLOOKUP($E43,'Activity 5'!$B$16:$B$22,'Activity 5'!K$16:K$22,"N/A",0,1)</f>
        <v>N/A</v>
      </c>
      <c r="CI43" s="110" t="str">
        <f>_xlfn.XLOOKUP($E43,'Activity 5'!$B$16:$B$22,'Activity 5'!N$16:N$22,"N/A",0,1)</f>
        <v>N/A</v>
      </c>
      <c r="CJ43" s="110" t="str">
        <f>_xlfn.XLOOKUP($E43,'Activity 5'!$B$16:$B$22,'Activity 5'!O$16:O$22,"N/A",0,1)</f>
        <v>N/A</v>
      </c>
      <c r="CK43" s="110" t="str">
        <f>_xlfn.XLOOKUP($E43,'Activity 5'!$B$16:$B$22,'Activity 5'!P$16:P$22,"N/A",0,1)</f>
        <v>N/A</v>
      </c>
      <c r="CL43" s="110" t="str">
        <f>_xlfn.XLOOKUP($E43,'Activity 5'!$B$16:$B$22,'Activity 5'!Q$16:Q$22,"N/A",0,1)</f>
        <v>N/A</v>
      </c>
      <c r="CM43" s="110" t="str">
        <f>_xlfn.XLOOKUP($E43,'Activity 5'!$B$16:$B$22,'Activity 5'!R$16:R$22,"N/A",0,1)</f>
        <v>N/A</v>
      </c>
      <c r="CN43" s="110" t="str">
        <f>_xlfn.XLOOKUP($E43,'Activity 6'!$B$21:$B$27,'Activity 6'!A$21:A$27,"No",0,1)</f>
        <v>No</v>
      </c>
      <c r="CO43" s="110" t="str">
        <f>_xlfn.XLOOKUP($E43,'Activity 6'!$B$21:$B$27,'Activity 6'!K$21:K$27,"N/A",0,1)</f>
        <v>N/A</v>
      </c>
      <c r="CP43" s="110" t="str">
        <f>_xlfn.XLOOKUP($E43,'Activity 6'!$B$21:$B$27,'Activity 6'!L$21:L$27,"N/A",0,1)</f>
        <v>N/A</v>
      </c>
      <c r="CQ43" s="110" t="str">
        <f>_xlfn.XLOOKUP($E43,'Activity 6'!$B$21:$B$27,'Activity 6'!M$21:M$27,"N/A",0,1)</f>
        <v>N/A</v>
      </c>
      <c r="CR43" s="110" t="str">
        <f>_xlfn.XLOOKUP($E43,'Activity 6'!$B$21:$B$27,'Activity 6'!N$21:N$27,"N/A",0,1)</f>
        <v>N/A</v>
      </c>
      <c r="CS43" s="110" t="str">
        <f>_xlfn.XLOOKUP($E43,'Activity 6'!$B$21:$B$27,'Activity 6'!O$21:O$27,"N/A",0,1)</f>
        <v>N/A</v>
      </c>
      <c r="CT43" s="110" t="str">
        <f>_xlfn.XLOOKUP($E43,'Activity 6'!$B$21:$B$27,'Activity 6'!P$21:P$27,"N/A",0,1)</f>
        <v>N/A</v>
      </c>
      <c r="CU43" s="110" t="str">
        <f>_xlfn.XLOOKUP($E43,'Activity 6'!$B$21:$B$27,'Activity 6'!Q$21:Q$27,"N/A",0,1)</f>
        <v>N/A</v>
      </c>
      <c r="CV43" s="110" t="str">
        <f>_xlfn.XLOOKUP($E43,'Activity 6'!$B$21:$B$27,'Activity 6'!R$21:R$27,"N/A",0,1)</f>
        <v>N/A</v>
      </c>
      <c r="CW43" s="110" t="str">
        <f>_xlfn.XLOOKUP($E43,'Activity 6'!$B$21:$B$27,'Activity 6'!S$21:S$27,"N/A",0,1)</f>
        <v>N/A</v>
      </c>
      <c r="CX43" s="110" t="str">
        <f>_xlfn.XLOOKUP($E43,'Activity 6'!$B$21:$B$27,'Activity 6'!T$21:T$27,"N/A",0,1)</f>
        <v>N/A</v>
      </c>
      <c r="CY43" s="110" t="str">
        <f>_xlfn.XLOOKUP($E43,'Activity 6'!$B$21:$B$27,'Activity 6'!U$21:U$27,"N/A",0,1)</f>
        <v>N/A</v>
      </c>
      <c r="CZ43" s="110" t="str">
        <f>_xlfn.XLOOKUP($E43,'Activity 6'!$B$36:$B$42,'Activity 6'!C$36:C$42,"N/A",0,1)</f>
        <v>N/A</v>
      </c>
      <c r="DA43" s="110" t="str">
        <f>_xlfn.XLOOKUP($E43,'Activity 6'!$B$36:$B$42,'Activity 6'!D$36:D$42,"N/A",0,1)</f>
        <v>N/A</v>
      </c>
      <c r="DB43" s="110" t="str">
        <f>_xlfn.XLOOKUP($E43,'Activity 6'!$B$36:$B$42,'Activity 6'!E$36:E$42,"N/A",0,1)</f>
        <v>N/A</v>
      </c>
      <c r="DC43" s="110" t="str">
        <f>_xlfn.XLOOKUP($E43,'Activity 6'!$B$36:$B$42,'Activity 6'!F$36:F$42,"N/A",0,1)</f>
        <v>N/A</v>
      </c>
      <c r="DD43" s="110" t="str">
        <f>_xlfn.XLOOKUP($E43,'Activity 6'!$B$36:$B$42,'Activity 6'!G$36:G$42,"N/A",0,1)</f>
        <v>N/A</v>
      </c>
      <c r="DE43" s="110" t="str">
        <f>_xlfn.XLOOKUP($E43,'Activity 6'!$B$36:$B$42,'Activity 6'!H$36:H$42,"N/A",0,1)</f>
        <v>N/A</v>
      </c>
      <c r="DF43" s="110" t="str">
        <f>_xlfn.XLOOKUP($E43,'Activity 6'!$B$36:$B$42,'Activity 6'!I$36:I$42,"N/A",0,1)</f>
        <v>N/A</v>
      </c>
      <c r="DG43" s="110" t="str">
        <f>_xlfn.XLOOKUP($E43,'Activity 6'!$B$36:$B$42,'Activity 6'!J$36:J$42,"N/A",0,1)</f>
        <v>N/A</v>
      </c>
      <c r="DH43" s="110" t="str">
        <f>_xlfn.XLOOKUP($E43,'Activity 6'!$B$36:$B$42,'Activity 6'!K$36:K$42,"N/A",0,1)</f>
        <v>N/A</v>
      </c>
      <c r="DI43" s="110" t="str">
        <f>_xlfn.XLOOKUP($E43,'Activity 6'!$B$36:$B$42,'Activity 6'!L$36:L$42,"N/A",0,1)</f>
        <v>N/A</v>
      </c>
      <c r="DJ43" s="110" t="str">
        <f>_xlfn.XLOOKUP($E43,'Activity 6'!$B$36:$B$42,'Activity 6'!M$36:M$42,"N/A",0,1)</f>
        <v>N/A</v>
      </c>
      <c r="DK43" s="110" t="str">
        <f>_xlfn.XLOOKUP($E43,'Activity 6'!$B$36:$B$42,'Activity 6'!N$36:N$42,"N/A",0,1)</f>
        <v>N/A</v>
      </c>
      <c r="DL43" s="110" t="str">
        <f>_xlfn.XLOOKUP($E43,'Activity 6'!$B$46:$B$52,'Activity 6'!C$46:C$52,"N/A",0,1)</f>
        <v>N/A</v>
      </c>
      <c r="DM43" s="110" t="str">
        <f>_xlfn.XLOOKUP($E43,'Activity 6'!$B$46:$B$52,'Activity 6'!D$46:D$52,"N/A",0,1)</f>
        <v>N/A</v>
      </c>
      <c r="DN43" s="110" t="str">
        <f>_xlfn.XLOOKUP($E43,'Activity 6'!$B$46:$B$52,'Activity 6'!E$46:E$52,"N/A",0,1)</f>
        <v>N/A</v>
      </c>
      <c r="DO43" s="110" t="str">
        <f>_xlfn.XLOOKUP($E43,'Activity 6'!$B$46:$B$52,'Activity 6'!F$46:F$52,"N/A",0,1)</f>
        <v>N/A</v>
      </c>
      <c r="DP43" s="110" t="str">
        <f>_xlfn.XLOOKUP($E43,'Activity 6'!$B$46:$B$52,'Activity 6'!G$46:G$52,"N/A",0,1)</f>
        <v>N/A</v>
      </c>
      <c r="DQ43" s="110" t="str">
        <f>_xlfn.XLOOKUP($E43,'Activity 6'!$B$46:$B$52,'Activity 6'!H$46:H$52,"N/A",0,1)</f>
        <v>N/A</v>
      </c>
      <c r="DR43" s="110" t="str">
        <f>_xlfn.XLOOKUP($E43,'Activity 6'!$B$46:$B$52,'Activity 6'!I$46:I$52,"N/A",0,1)</f>
        <v>N/A</v>
      </c>
      <c r="DS43" s="110" t="str">
        <f>_xlfn.XLOOKUP($E43,'Activity 6'!$B$46:$B$52,'Activity 6'!J$46:J$52,"N/A",0,1)</f>
        <v>N/A</v>
      </c>
      <c r="DT43" s="110" t="str">
        <f>_xlfn.XLOOKUP($E43,'Activity 6'!$B$46:$B$52,'Activity 6'!K$46:K$52,"N/A",0,1)</f>
        <v>N/A</v>
      </c>
      <c r="DU43" s="110" t="str">
        <f>_xlfn.XLOOKUP($E43,'Activity 6'!$B$46:$B$52,'Activity 6'!M$46:M$52,"N/A",0,1)</f>
        <v>N/A</v>
      </c>
      <c r="DV43" s="110" t="str">
        <f>_xlfn.XLOOKUP($E43,'Activity 7'!$B$20:$B$26,'Activity 7'!$A$20:$A$26,"No",0,1)</f>
        <v>No</v>
      </c>
      <c r="DW43" s="110" t="str">
        <f>_xlfn.XLOOKUP($E43,'Activity 7'!$B$20:$B$26,'Activity 7'!M$20:M$26,"N/A",0,1)</f>
        <v>N/A</v>
      </c>
      <c r="DX43" s="110" t="str">
        <f>_xlfn.XLOOKUP($E43,'Activity 7'!$B$20:$B$26,'Activity 7'!K$20:K$26,"N/A",0,1)</f>
        <v>N/A</v>
      </c>
      <c r="DY43" s="110" t="str">
        <f>_xlfn.XLOOKUP($E43,'Activity 7'!$B$20:$B$26,'Activity 7'!N$20:N$26,"N/A",0,1)</f>
        <v>N/A</v>
      </c>
      <c r="DZ43" s="110" t="str">
        <f>_xlfn.XLOOKUP($E43,'Activity 7'!$B$20:$B$26,'Activity 7'!O$20:O$26,"N/A",0,1)</f>
        <v>N/A</v>
      </c>
      <c r="EA43" s="110" t="str">
        <f>_xlfn.XLOOKUP($E43,'Activity 7'!$B$20:$B$26,'Activity 7'!P$20:P$26,"N/A",0,1)</f>
        <v>N/A</v>
      </c>
      <c r="EB43" s="110" t="str">
        <f>_xlfn.XLOOKUP($E43,'Activity 7'!$B$20:$B$26,'Activity 7'!Q$20:Q$26,"N/A",0,1)</f>
        <v>N/A</v>
      </c>
      <c r="EC43" s="110" t="str">
        <f>_xlfn.XLOOKUP($E43,'Activity 7'!$B$20:$B$26,'Activity 7'!R$20:R$26,"N/A",0,1)</f>
        <v>N/A</v>
      </c>
      <c r="ED43" s="110" t="str">
        <f>_xlfn.XLOOKUP($E43,'Activity 7'!$B$20:$B$26,'Activity 7'!S$20:S$26,"N/A",0,1)</f>
        <v>N/A</v>
      </c>
      <c r="EE43" s="110" t="str">
        <f>_xlfn.XLOOKUP($E43,'Activity 7'!$B$20:$B$26,'Activity 7'!T$20:T$26,"N/A",0,1)</f>
        <v>N/A</v>
      </c>
      <c r="EF43" s="110" t="str">
        <f>_xlfn.XLOOKUP($E43,'Activity 7'!$B$20:$B$26,'Activity 7'!U$20:U$26,"N/A",0,1)</f>
        <v>N/A</v>
      </c>
      <c r="EG43" s="110" t="str">
        <f>_xlfn.XLOOKUP($E43,'Activity 7'!$B$20:$B$26,'Activity 7'!V$20:V$26,"N/A",0,1)</f>
        <v>N/A</v>
      </c>
      <c r="EH43" s="110" t="str">
        <f>_xlfn.XLOOKUP($E43,'Activity 7'!$B$30:$B$36,'Activity 7'!E$30:E$36,"N/A",0,1)</f>
        <v>N/A</v>
      </c>
      <c r="EI43" s="110" t="str">
        <f>_xlfn.XLOOKUP($E43,'Activity 7'!$B$30:$B$36,'Activity 7'!G$30:G$36,"N/A",0,1)</f>
        <v>N/A</v>
      </c>
      <c r="EJ43" s="110" t="str">
        <f>_xlfn.XLOOKUP($E43,'Activity 7'!$B$30:$B$36,'Activity 7'!I$30:I$36,"N/A",0,1)</f>
        <v>N/A</v>
      </c>
      <c r="EK43" s="110" t="str">
        <f>_xlfn.XLOOKUP($E43,'Activity 7'!$B$30:$B$36,'Activity 7'!J$30:J$36,"N/A",0,1)</f>
        <v>N/A</v>
      </c>
      <c r="EL43" s="110" t="str">
        <f>_xlfn.XLOOKUP($E43,'Activity 7'!$B$30:$B$36,'Activity 7'!K$30:K$36,"N/A",0,1)</f>
        <v>N/A</v>
      </c>
      <c r="EM43" s="110" t="str">
        <f>_xlfn.XLOOKUP($E43,'Activity 7'!$B$30:$B$36,'Activity 7'!L$30:L$36,"N/A",0,1)</f>
        <v>N/A</v>
      </c>
      <c r="EN43" s="110" t="str">
        <f>_xlfn.XLOOKUP($E43,'Activity 7'!$B$30:$B$36,'Activity 7'!M$30:M$36,"N/A",0,1)</f>
        <v>N/A</v>
      </c>
      <c r="EO43" s="110" t="str">
        <f>_xlfn.XLOOKUP($E43,'Activity 7'!$B$30:$B$36,'Activity 7'!N$30:N$36,"N/A",0,1)</f>
        <v>N/A</v>
      </c>
      <c r="EP43" s="110" t="str">
        <f>_xlfn.XLOOKUP($E43,'Activity 7'!$B$30:$B$36,'Activity 7'!P$30:P$36,"N/A",0,1)</f>
        <v>N/A</v>
      </c>
      <c r="EQ43" s="110" t="str">
        <f>_xlfn.XLOOKUP($E43,'Activity 8'!$B$20:$B$26,'Activity 8'!A$20:A$26,"No",0,1)</f>
        <v>No</v>
      </c>
      <c r="ER43" s="110" t="str">
        <f>_xlfn.XLOOKUP($E43,'Activity 8'!$B$20:$B$26,'Activity 8'!I$20:I$26,"N/A",0,1)</f>
        <v>N/A</v>
      </c>
      <c r="ES43" s="110" t="str">
        <f>_xlfn.XLOOKUP($E43,'Activity 8'!$B$20:$B$26,'Activity 8'!J$20:J$26,"N/A",0,1)</f>
        <v>N/A</v>
      </c>
      <c r="ET43" s="110" t="str">
        <f>_xlfn.XLOOKUP($E43,'Activity 8'!$B$20:$B$26,'Activity 8'!K$20:K$26,"N/A",0,1)</f>
        <v>N/A</v>
      </c>
      <c r="EU43" s="110" t="str">
        <f>_xlfn.XLOOKUP($E43,'Activity 8'!$B$20:$B$26,'Activity 8'!L$20:L$26,"N/A",0,1)</f>
        <v>N/A</v>
      </c>
      <c r="EV43" s="110" t="str">
        <f>_xlfn.XLOOKUP($E43,'Activity 8'!$B$20:$B$26,'Activity 8'!M$20:M$26,"N/A",0,1)</f>
        <v>N/A</v>
      </c>
      <c r="EW43" s="110" t="str">
        <f>_xlfn.XLOOKUP($E43,'Activity 8'!$B$20:$B$26,'Activity 8'!N$20:N$26,"N/A",0,1)</f>
        <v>N/A</v>
      </c>
      <c r="EX43" s="110" t="str">
        <f>_xlfn.XLOOKUP($E43,'Activity 8'!$B$20:$B$26,'Activity 8'!O$20:O$26,"N/A",0,1)</f>
        <v>N/A</v>
      </c>
      <c r="EY43" s="110" t="str">
        <f>_xlfn.XLOOKUP($E43,'Activity 8'!$B$20:$B$26,'Activity 8'!P$20:P$26,"N/A",0,1)</f>
        <v>N/A</v>
      </c>
      <c r="EZ43" s="110" t="str">
        <f>_xlfn.XLOOKUP($E43,'Activity 8'!$B$20:$B$26,'Activity 8'!Q$20:Q$26,"N/A",0,1)</f>
        <v>N/A</v>
      </c>
      <c r="FA43" s="110" t="str">
        <f>_xlfn.XLOOKUP($E43,'Activity 8'!$B$20:$B$26,'Activity 8'!R$20:R$26,"N/A",0,1)</f>
        <v>N/A</v>
      </c>
      <c r="FB43" s="110" t="str">
        <f>_xlfn.XLOOKUP($E43,'Activity 8'!$B$20:$B$26,'Activity 8'!S$20:S$26,"N/A",0,1)</f>
        <v>N/A</v>
      </c>
      <c r="FC43" s="110" t="str">
        <f>_xlfn.XLOOKUP($E43,'Activity 8'!$B$20:$B$26,'Activity 8'!T$20:T$26,"N/A",0,1)</f>
        <v>N/A</v>
      </c>
      <c r="FD43" s="110" t="str">
        <f>_xlfn.XLOOKUP($E43,'Activity 8'!$B$20:$B$26,'Activity 8'!U$20:U$26,"N/A",0,1)</f>
        <v>N/A</v>
      </c>
      <c r="FE43" s="110" t="str">
        <f>_xlfn.XLOOKUP($E43,'Activity 8'!$B$20:$B$26,'Activity 8'!V$20:V$26,"N/A",0,1)</f>
        <v>N/A</v>
      </c>
      <c r="FF43" s="116" t="str">
        <f>_xlfn.XLOOKUP($E43,'Activity 8'!$B$30:$B$36,'Activity 8'!D$30:D$36,"N/A",0,1)</f>
        <v>N/A</v>
      </c>
      <c r="FG43" s="116" t="str">
        <f>_xlfn.XLOOKUP($E43,'Activity 8'!$B$30:$B$36,'Activity 8'!E$30:E$36,"N/A",0,1)</f>
        <v>N/A</v>
      </c>
      <c r="FH43" s="116" t="str">
        <f>_xlfn.XLOOKUP($E43,'Activity 8'!$B$30:$B$36,'Activity 8'!F$30:F$36,"N/A",0,1)</f>
        <v>N/A</v>
      </c>
      <c r="FI43" s="116" t="str">
        <f>_xlfn.XLOOKUP($E43,'Activity 8'!$B$30:$B$36,'Activity 8'!G$30:G$36,"N/A",0,1)</f>
        <v>N/A</v>
      </c>
      <c r="FJ43" s="116" t="str">
        <f>_xlfn.XLOOKUP($E43,'Activity 8'!$B$30:$B$36,'Activity 8'!H$30:H$36,"N/A",0,1)</f>
        <v>N/A</v>
      </c>
      <c r="FK43" s="116" t="str">
        <f>_xlfn.XLOOKUP($E43,'Activity 8'!$B$30:$B$36,'Activity 8'!I$30:I$36,"N/A",0,1)</f>
        <v>N/A</v>
      </c>
      <c r="FL43" s="116" t="str">
        <f>_xlfn.XLOOKUP($E43,'Activity 8'!$B$30:$B$36,'Activity 8'!J$30:J$36,"N/A",0,1)</f>
        <v>N/A</v>
      </c>
      <c r="FM43" s="116" t="str">
        <f>_xlfn.XLOOKUP($E43,'Activity 8'!$B$30:$B$36,'Activity 8'!K$30:K$36,"N/A",0,1)</f>
        <v>N/A</v>
      </c>
      <c r="FN43" s="116" t="str">
        <f>_xlfn.XLOOKUP($E43,'Activity 8'!$B$30:$B$36,'Activity 8'!L$30:L$36,"N/A",0,1)</f>
        <v>N/A</v>
      </c>
      <c r="FO43" s="116" t="str">
        <f>_xlfn.XLOOKUP($E43,'Activity 8'!$B$30:$B$36,'Activity 8'!M$30:M$36,"N/A",0,1)</f>
        <v>N/A</v>
      </c>
      <c r="FP43" s="116" t="str">
        <f>_xlfn.XLOOKUP($E43,'Activity 8'!$B$30:$B$36,'Activity 8'!N$30:N$36,"N/A",0,1)</f>
        <v>N/A</v>
      </c>
      <c r="FQ43" s="116" t="str">
        <f>_xlfn.XLOOKUP($E43,'Activity 8'!$B$30:$B$36,'Activity 8'!P$30:P$36,"N/A",0,1)</f>
        <v>N/A</v>
      </c>
      <c r="FR43" s="110" t="str">
        <f>_xlfn.XLOOKUP(E43,'Activity 9'!$B$20:$B$26,'Activity 9'!$A$20:$A$26,"No",0,1)</f>
        <v>No</v>
      </c>
      <c r="FS43" s="110" t="str">
        <f>_xlfn.XLOOKUP($E43,'Activity 9'!$B$20:$B$26,'Activity 9'!J$20:J$26,"N/A",0,1)</f>
        <v>N/A</v>
      </c>
      <c r="FT43" s="110" t="str">
        <f>_xlfn.XLOOKUP($E43,'Activity 9'!$B$20:$B$26,'Activity 9'!K$20:K$26,"N/A",0,1)</f>
        <v>N/A</v>
      </c>
      <c r="FU43" s="110" t="str">
        <f>_xlfn.XLOOKUP($E43,'Activity 9'!$B$20:$B$26,'Activity 9'!L$20:L$26,"N/A",0,1)</f>
        <v>N/A</v>
      </c>
      <c r="FV43" s="110" t="str">
        <f>_xlfn.XLOOKUP($E43,'Activity 9'!$B$20:$B$26,'Activity 9'!M$20:M$26,"N/A",0,1)</f>
        <v>N/A</v>
      </c>
      <c r="FW43" s="110" t="str">
        <f>_xlfn.XLOOKUP($E43,'Activity 9'!$B$20:$B$26,'Activity 9'!N$20:N$26,"N/A",0,1)</f>
        <v>N/A</v>
      </c>
      <c r="FX43" s="110" t="str">
        <f>_xlfn.XLOOKUP($E43,'Activity 9'!$B$20:$B$26,'Activity 9'!O$20:O$26,"N/A",0,1)</f>
        <v>N/A</v>
      </c>
      <c r="FY43" s="110" t="str">
        <f>_xlfn.XLOOKUP($E43,'Activity 9'!$B$20:$B$26,'Activity 9'!P$20:P$26,"N/A",0,1)</f>
        <v>N/A</v>
      </c>
      <c r="FZ43" s="110" t="str">
        <f>_xlfn.XLOOKUP($E43,'Activity 9'!$B$20:$B$26,'Activity 9'!Q$20:Q$26,"N/A",0,1)</f>
        <v>N/A</v>
      </c>
      <c r="GA43" s="110" t="str">
        <f>_xlfn.XLOOKUP($E43,'Activity 9'!$B$20:$B$26,'Activity 9'!R$20:R$26,"N/A",0,1)</f>
        <v>N/A</v>
      </c>
      <c r="GB43" s="110" t="str">
        <f>_xlfn.XLOOKUP($E43,'Activity 9'!$B$20:$B$26,'Activity 9'!S$20:S$26,"N/A",0,1)</f>
        <v>N/A</v>
      </c>
      <c r="GC43" s="110" t="str">
        <f>_xlfn.XLOOKUP($E43,'Activity 9'!$B$20:$B$26,'Activity 9'!T$20:T$26,"N/A",0,1)</f>
        <v>N/A</v>
      </c>
      <c r="GD43" s="110" t="str">
        <f>_xlfn.XLOOKUP($E43,'Activity 9'!$B$30:$B$36,'Activity 9'!E$30:E$36,"N/A",0,1)</f>
        <v>N/A</v>
      </c>
      <c r="GE43" s="110" t="str">
        <f>_xlfn.XLOOKUP($E43,'Activity 9'!$B$30:$B$36,'Activity 9'!F$30:F$36,"N/A",0,1)</f>
        <v>N/A</v>
      </c>
      <c r="GF43" s="110" t="str">
        <f>_xlfn.XLOOKUP($E43,'Activity 9'!$B$30:$B$36,'Activity 9'!G$30:G$36,"N/A",0,1)</f>
        <v>N/A</v>
      </c>
      <c r="GG43" s="110" t="str">
        <f>_xlfn.XLOOKUP($E43,'Activity 9'!$B$30:$B$36,'Activity 9'!H$30:H$36,"N/A",0,1)</f>
        <v>N/A</v>
      </c>
      <c r="GH43" s="110" t="str">
        <f>_xlfn.XLOOKUP($E43,'Activity 9'!$B$30:$B$36,'Activity 9'!I$30:I$36,"N/A",0,1)</f>
        <v>N/A</v>
      </c>
      <c r="GI43" s="110" t="str">
        <f>_xlfn.XLOOKUP($E43,'Activity 9'!$B$30:$B$36,'Activity 9'!J$30:J$36,"N/A",0,1)</f>
        <v>N/A</v>
      </c>
      <c r="GJ43" s="110" t="str">
        <f>_xlfn.XLOOKUP($E43,'Activity 9'!$B$30:$B$36,'Activity 9'!K$30:K$36,"N/A",0,1)</f>
        <v>N/A</v>
      </c>
      <c r="GK43" s="110" t="str">
        <f>_xlfn.XLOOKUP($E43,'Activity 9'!$B$30:$B$36,'Activity 9'!L$30:L$36,"N/A",0,1)</f>
        <v>N/A</v>
      </c>
      <c r="GL43" s="110" t="str">
        <f>_xlfn.XLOOKUP($E43,'Activity 9'!$B$30:$B$36,'Activity 9'!N$30:N$36,"N/A",0,1)</f>
        <v>N/A</v>
      </c>
      <c r="GM43" s="110" t="str">
        <f>_xlfn.XLOOKUP($E43,'Activity 9'!$B$30:$B$36,'Activity 9'!O$30:O$36,"N/A",0,1)</f>
        <v>N/A</v>
      </c>
      <c r="GN43" s="110" t="str">
        <f>_xlfn.XLOOKUP($E43,'Activity 9'!$B$30:$B$36,'Activity 9'!Q$30:Q$36,"N/A",0,1)</f>
        <v>N/A</v>
      </c>
      <c r="GO43" s="110" t="str">
        <f>_xlfn.XLOOKUP($E43,'Activity 10'!$B$20:$B$26,'Activity 10'!A$20:A$26,"No",0,1)</f>
        <v>No</v>
      </c>
      <c r="GP43" s="110" t="str">
        <f>_xlfn.XLOOKUP($E43,'Activity 10'!$B$20:$B$26,'Activity 10'!J$20:J$26,"N/A",0,1)</f>
        <v>N/A</v>
      </c>
      <c r="GQ43" s="110" t="str">
        <f>_xlfn.XLOOKUP($E43,'Activity 10'!$B$20:$B$26,'Activity 10'!K$20:K$26,"N/A",0,1)</f>
        <v>N/A</v>
      </c>
      <c r="GR43" s="110" t="str">
        <f>_xlfn.XLOOKUP($E43,'Activity 10'!$B$20:$B$26,'Activity 10'!L$20:L$26,"N/A",0,1)</f>
        <v>N/A</v>
      </c>
      <c r="GS43" s="110" t="str">
        <f>_xlfn.XLOOKUP($E43,'Activity 10'!$B$20:$B$26,'Activity 10'!M$20:M$26,"N/A",0,1)</f>
        <v>N/A</v>
      </c>
      <c r="GT43" s="110" t="str">
        <f>_xlfn.XLOOKUP($E43,'Activity 10'!$B$20:$B$26,'Activity 10'!N$20:N$26,"N/A",0,1)</f>
        <v>N/A</v>
      </c>
      <c r="GU43" s="110" t="str">
        <f>_xlfn.XLOOKUP($E43,'Activity 10'!$B$20:$B$26,'Activity 10'!O$20:O$26,"N/A",0,1)</f>
        <v>N/A</v>
      </c>
      <c r="GV43" s="110" t="str">
        <f>_xlfn.XLOOKUP($E43,'Activity 10'!$B$20:$B$26,'Activity 10'!P$20:P$26,"N/A",0,1)</f>
        <v>N/A</v>
      </c>
      <c r="GW43" s="110" t="str">
        <f>_xlfn.XLOOKUP($E43,'Activity 10'!$B$20:$B$26,'Activity 10'!Q$20:Q$26,"N/A",0,1)</f>
        <v>N/A</v>
      </c>
      <c r="GX43" s="110" t="str">
        <f>_xlfn.XLOOKUP($E43,'Activity 10'!$B$20:$B$26,'Activity 10'!R$20:R$26,"N/A",0,1)</f>
        <v>N/A</v>
      </c>
      <c r="GY43" s="110" t="str">
        <f>_xlfn.XLOOKUP($E43,'Activity 10'!$B$20:$B$26,'Activity 10'!S$20:S$26,"N/A",0,1)</f>
        <v>N/A</v>
      </c>
      <c r="GZ43" s="110" t="str">
        <f>_xlfn.XLOOKUP($E43,'Activity 10'!$B$20:$B$26,'Activity 10'!T$20:T$26,"N/A",0,1)</f>
        <v>N/A</v>
      </c>
      <c r="HA43" s="110" t="str">
        <f>_xlfn.XLOOKUP($E43,'Activity 10'!$B$20:$B$26,'Activity 10'!U$20:U$26,"N/A",0,1)</f>
        <v>N/A</v>
      </c>
      <c r="HB43" s="110" t="str">
        <f>_xlfn.XLOOKUP($E43,'Activity 10'!$B$20:$B$26,'Activity 10'!V$20:V$26,"N/A",0,1)</f>
        <v>N/A</v>
      </c>
      <c r="HC43" s="110" t="str">
        <f>_xlfn.XLOOKUP($E43,'Activity 10'!$B$30:$B$36,'Activity 10'!E$30:E$36,"N/A",0,1)</f>
        <v>N/A</v>
      </c>
      <c r="HD43" s="110" t="str">
        <f>_xlfn.XLOOKUP($E43,'Activity 10'!$B$30:$B$36,'Activity 10'!F$30:F$36,"N/A",0,1)</f>
        <v>N/A</v>
      </c>
      <c r="HE43" s="110" t="str">
        <f>_xlfn.XLOOKUP($E43,'Activity 10'!$B$30:$B$36,'Activity 10'!G$30:G$36,"N/A",0,1)</f>
        <v>N/A</v>
      </c>
      <c r="HF43" s="110" t="str">
        <f>_xlfn.XLOOKUP($E43,'Activity 10'!$B$30:$B$36,'Activity 10'!H$30:H$36,"N/A",0,1)</f>
        <v>N/A</v>
      </c>
      <c r="HG43" s="110" t="str">
        <f>_xlfn.XLOOKUP($E43,'Activity 10'!$B$30:$B$36,'Activity 10'!I$30:I$36,"N/A",0,1)</f>
        <v>N/A</v>
      </c>
      <c r="HH43" s="110" t="str">
        <f>_xlfn.XLOOKUP($E43,'Activity 10'!$B$30:$B$36,'Activity 10'!J$30:J$36,"N/A",0,1)</f>
        <v>N/A</v>
      </c>
      <c r="HI43" s="110" t="str">
        <f>_xlfn.XLOOKUP($E43,'Activity 10'!$B$30:$B$36,'Activity 10'!K$30:K$36,"N/A",0,1)</f>
        <v>N/A</v>
      </c>
      <c r="HJ43" s="110" t="str">
        <f>_xlfn.XLOOKUP($E43,'Activity 10'!$B$30:$B$36,'Activity 10'!L$30:L$36,"N/A",0,1)</f>
        <v>N/A</v>
      </c>
      <c r="HK43" s="110" t="str">
        <f>_xlfn.XLOOKUP($E43,'Activity 10'!$B$30:$B$36,'Activity 10'!M$30:M$36,"N/A",0,1)</f>
        <v>N/A</v>
      </c>
      <c r="HL43" s="110" t="str">
        <f>_xlfn.XLOOKUP($E43,'Activity 10'!$B$30:$B$36,'Activity 10'!N$30:N$36,"N/A",0,1)</f>
        <v>N/A</v>
      </c>
      <c r="HM43" s="110" t="str">
        <f>_xlfn.XLOOKUP($E43,'Activity 10'!$B$30:$B$36,'Activity 10'!P$30:P$36,"N/A",0,1)</f>
        <v>N/A</v>
      </c>
      <c r="HN43" s="110" t="str">
        <f>_xlfn.XLOOKUP($E43,'Competitive Activity 1'!B$18:B$24,'Competitive Activity 1'!A$18:A$24,"No",0,1)</f>
        <v>No</v>
      </c>
      <c r="HO43" s="110" t="str">
        <f>_xlfn.XLOOKUP($E43,'Competitive Activity 1'!$B$18:$B$24,'Competitive Activity 1'!H$18:H$24,"N/A",0,1)</f>
        <v>N/A</v>
      </c>
      <c r="HP43" s="110" t="str">
        <f>_xlfn.XLOOKUP($E43,'Competitive Activity 1'!$B$18:$B$24,'Competitive Activity 1'!I$18:I$24,"N/A",0,1)</f>
        <v>N/A</v>
      </c>
      <c r="HQ43" s="110" t="str">
        <f>_xlfn.XLOOKUP($E43,'Competitive Activity 1'!$B$18:$B$24,'Competitive Activity 1'!J$18:J$24,"N/A",0,1)</f>
        <v>N/A</v>
      </c>
      <c r="HR43" s="110" t="str">
        <f>_xlfn.XLOOKUP($E43,'Competitive Activity 1'!$B$18:$B$24,'Competitive Activity 1'!K$18:K$24,"N/A",0,1)</f>
        <v>N/A</v>
      </c>
      <c r="HS43" s="110" t="str">
        <f>_xlfn.XLOOKUP($E43,'Competitive Activity 1'!$B$18:$B$24,'Competitive Activity 1'!L$18:L$24,"N/A",0,1)</f>
        <v>N/A</v>
      </c>
      <c r="HT43" s="110" t="str">
        <f>_xlfn.XLOOKUP($E43,'Competitive Activity 1'!$B$18:$B$24,'Competitive Activity 1'!M$18:M$24,"N/A",0,1)</f>
        <v>N/A</v>
      </c>
      <c r="HU43" s="110" t="str">
        <f>_xlfn.XLOOKUP($E43,'Competitive Activity 1'!$B$18:$B$24,'Competitive Activity 1'!N$18:N$24,"N/A",0,1)</f>
        <v>N/A</v>
      </c>
      <c r="HV43" s="110" t="str">
        <f>_xlfn.XLOOKUP($E43,'Competitive Activity 1'!$B$18:$B$24,'Competitive Activity 1'!O$18:O$24,"N/A",0,1)</f>
        <v>N/A</v>
      </c>
      <c r="HW43" s="110" t="str">
        <f>_xlfn.XLOOKUP($E43,'Competitive Activity 1'!$B$18:$B$24,'Competitive Activity 1'!P$18:P$24,"N/A",0,1)</f>
        <v>N/A</v>
      </c>
      <c r="HX43" s="110" t="str">
        <f>_xlfn.XLOOKUP($E43,'Competitive Activity 1'!$B$18:$B$24,'Competitive Activity 1'!Q$18:Q$24,"N/A",0,1)</f>
        <v>N/A</v>
      </c>
      <c r="HY43" s="110" t="str">
        <f>_xlfn.XLOOKUP($E43,'Competitive Activity 1'!$B$18:$B$24,'Competitive Activity 1'!R$18:R$24,"N/A",0,1)</f>
        <v>N/A</v>
      </c>
      <c r="HZ43" s="110" t="str">
        <f>_xlfn.XLOOKUP($E43,'Competitive Activity 1'!$B$18:$B$24,'Competitive Activity 1'!S$18:S$24,"N/A",0,1)</f>
        <v>N/A</v>
      </c>
      <c r="IA43" s="110" t="str">
        <f>_xlfn.XLOOKUP($E43,'Competitive Activity 1'!$B$18:$B$24,'Competitive Activity 1'!T$18:T$24,"N/A",0,1)</f>
        <v>N/A</v>
      </c>
      <c r="IB43" s="110" t="str">
        <f>_xlfn.XLOOKUP($E43,'Competitive Activity 1'!$B$18:$B$24,'Competitive Activity 1'!U$18:U$24,"N/A",0,1)</f>
        <v>N/A</v>
      </c>
      <c r="IC43" s="110" t="str">
        <f>_xlfn.XLOOKUP($E43,'Competitive Activity 1'!$B$28:$B$34,'Competitive Activity 1'!C$28:C$34,"N/A",0,1)</f>
        <v>N/A</v>
      </c>
      <c r="ID43" s="110" t="str">
        <f>_xlfn.XLOOKUP($E43,'Competitive Activity 1'!$B$28:$B$34,'Competitive Activity 1'!D$28:D$34,"N/A",0,1)</f>
        <v>N/A</v>
      </c>
      <c r="IE43" s="110" t="str">
        <f>_xlfn.XLOOKUP($E43,'Competitive Activity 1'!$B$28:$B$34,'Competitive Activity 1'!E$28:E$34,"N/A",0,1)</f>
        <v>N/A</v>
      </c>
      <c r="IF43" s="110" t="str">
        <f>_xlfn.XLOOKUP($E43,'Competitive Activity 1'!$B$28:$B$34,'Competitive Activity 1'!F$28:F$34,"N/A",0,1)</f>
        <v>N/A</v>
      </c>
      <c r="IG43" s="110" t="str">
        <f>_xlfn.XLOOKUP($E43,'Competitive Activity 1'!$B$28:$B$34,'Competitive Activity 1'!G$28:G$34,"N/A",0,1)</f>
        <v>N/A</v>
      </c>
      <c r="IH43" s="110" t="str">
        <f>_xlfn.XLOOKUP($E43,'Competitive Activity 1'!$B$28:$B$34,'Competitive Activity 1'!H$28:H$34,"N/A",0,1)</f>
        <v>N/A</v>
      </c>
      <c r="II43" s="110" t="str">
        <f>_xlfn.XLOOKUP($E43,'Competitive Activity 1'!$B$28:$B$34,'Competitive Activity 1'!I$28:I$34,"N/A",0,1)</f>
        <v>N/A</v>
      </c>
      <c r="IJ43" s="110" t="str">
        <f>_xlfn.XLOOKUP($E43,'Competitive Activity 1'!$B$28:$B$34,'Competitive Activity 1'!J$28:J$34,"N/A",0,1)</f>
        <v>N/A</v>
      </c>
      <c r="IK43" s="110" t="str">
        <f>_xlfn.XLOOKUP($E43,'Competitive Activity 1'!$B$28:$B$34,'Competitive Activity 1'!K$28:K$34,"N/A",0,1)</f>
        <v>N/A</v>
      </c>
      <c r="IL43" s="110" t="str">
        <f>_xlfn.XLOOKUP($E43,'Competitive Activity 1'!$B$28:$B$34,'Competitive Activity 1'!M$28:M$34,"N/A",0,1)</f>
        <v>N/A</v>
      </c>
      <c r="IM43" s="110" t="str">
        <f>_xlfn.XLOOKUP($E43,'Competitive Activity 1'!$B$28:$B$34,'Competitive Activity 1'!N$28:N$34,"N/A",0,1)</f>
        <v>N/A</v>
      </c>
      <c r="IN43" s="110" t="str">
        <f>_xlfn.XLOOKUP($E43,'Competitive Activity 1'!$B$28:$B$34,'Competitive Activity 1'!P$28:P$34,"N/A",0,1)</f>
        <v>N/A</v>
      </c>
      <c r="IO43" s="110" t="str">
        <f>_xlfn.XLOOKUP($E43,'Competitive Activity 2'!$B$20:$B$26,'Competitive Activity 2'!A$20:A$26,"No",0)</f>
        <v>No</v>
      </c>
      <c r="IP43" s="110" t="str">
        <f>_xlfn.XLOOKUP($E43,'Competitive Activity 2'!$B$20:$B$26,'Competitive Activity 2'!L$20:L$26,"N/A",0)</f>
        <v>N/A</v>
      </c>
      <c r="IQ43" s="110" t="str">
        <f>_xlfn.XLOOKUP($E43,'Competitive Activity 2'!$B$20:$B$26,'Competitive Activity 2'!M$20:M$26,"N/A",0)</f>
        <v>N/A</v>
      </c>
      <c r="IR43" s="110" t="str">
        <f>_xlfn.XLOOKUP($E43,'Competitive Activity 2'!$B$20:$B$26,'Competitive Activity 2'!N$20:N$26,"N/A",0)</f>
        <v>N/A</v>
      </c>
      <c r="IS43" s="110" t="str">
        <f>_xlfn.XLOOKUP($E43,'Competitive Activity 2'!$B$20:$B$26,'Competitive Activity 2'!O$20:O$26,"N/A",0)</f>
        <v>N/A</v>
      </c>
      <c r="IT43" s="110" t="str">
        <f>_xlfn.XLOOKUP($E43,'Competitive Activity 2'!$B$20:$B$26,'Competitive Activity 2'!P$20:P$26,"N/A",0)</f>
        <v>N/A</v>
      </c>
      <c r="IU43" s="110" t="str">
        <f>_xlfn.XLOOKUP($E43,'Competitive Activity 2'!$B$20:$B$26,'Competitive Activity 2'!Q$20:Q$26,"N/A",0)</f>
        <v>N/A</v>
      </c>
      <c r="IV43" s="110" t="str">
        <f>_xlfn.XLOOKUP($E43,'Competitive Activity 2'!$B$20:$B$26,'Competitive Activity 2'!R$20:R$26,"N/A",0)</f>
        <v>N/A</v>
      </c>
      <c r="IW43" s="110" t="str">
        <f>_xlfn.XLOOKUP($E43,'Competitive Activity 2'!$B$20:$B$26,'Competitive Activity 2'!S$20:S$26,"N/A",0)</f>
        <v>N/A</v>
      </c>
      <c r="IX43" s="110" t="str">
        <f>_xlfn.XLOOKUP($E43,'Competitive Activity 2'!$B$20:$B$26,'Competitive Activity 2'!T$20:T$26,"N/A",0)</f>
        <v>N/A</v>
      </c>
      <c r="IY43" s="110" t="str">
        <f>_xlfn.XLOOKUP($E43,'Competitive Activity 2'!$B$20:$B$26,'Competitive Activity 2'!U$20:U$26,"N/A",0)</f>
        <v>N/A</v>
      </c>
      <c r="IZ43" s="110" t="str">
        <f>_xlfn.XLOOKUP($E43,'Competitive Activity 2'!$B$30:$B$36,'Competitive Activity 2'!D$30:D$36,"N/A",0)</f>
        <v>N/A</v>
      </c>
      <c r="JA43" s="110" t="str">
        <f>_xlfn.XLOOKUP($E43,'Competitive Activity 2'!$B$30:$B$36,'Competitive Activity 2'!E$30:E$36,"N/A",0)</f>
        <v>N/A</v>
      </c>
      <c r="JB43" s="110" t="str">
        <f>_xlfn.XLOOKUP($E43,'Competitive Activity 2'!$B$30:$B$36,'Competitive Activity 2'!F$30:F$36,"N/A",0)</f>
        <v>N/A</v>
      </c>
      <c r="JC43" s="110" t="str">
        <f>_xlfn.XLOOKUP($E43,'Competitive Activity 2'!$B$30:$B$36,'Competitive Activity 2'!G$30:G$36,"N/A",0)</f>
        <v>N/A</v>
      </c>
      <c r="JD43" s="110" t="str">
        <f>_xlfn.XLOOKUP($E43,'Competitive Activity 2'!$B$30:$B$36,'Competitive Activity 2'!H$30:H$36,"N/A",0)</f>
        <v>N/A</v>
      </c>
      <c r="JE43" s="110" t="str">
        <f>_xlfn.XLOOKUP($E43,'Competitive Activity 2'!$B$30:$B$36,'Competitive Activity 2'!I$30:I$36,"N/A",0)</f>
        <v>N/A</v>
      </c>
      <c r="JF43" s="110" t="str">
        <f>_xlfn.XLOOKUP($E43,'Competitive Activity 2'!$B$30:$B$36,'Competitive Activity 2'!J$30:J$36,"N/A",0)</f>
        <v>N/A</v>
      </c>
      <c r="JG43" s="110" t="str">
        <f>_xlfn.XLOOKUP($E43,'Competitive Activity 2'!$B$30:$B$36,'Competitive Activity 2'!K$30:K$36,"N/A",0)</f>
        <v>N/A</v>
      </c>
      <c r="JH43" s="110" t="str">
        <f>_xlfn.XLOOKUP($E43,'Competitive Activity 2'!$B$30:$B$36,'Competitive Activity 2'!L$30:L$36,"N/A",0)</f>
        <v>N/A</v>
      </c>
      <c r="JI43" s="110" t="str">
        <f>_xlfn.XLOOKUP($E43,'Competitive Activity 2'!$B$30:$B$36,'Competitive Activity 2'!M$30:M$36,"N/A",0)</f>
        <v>N/A</v>
      </c>
      <c r="JJ43" s="110" t="str">
        <f>_xlfn.XLOOKUP($E43,'Competitive Activity 2'!$B$30:$B$36,'Competitive Activity 2'!N$30:N$36,"N/A",0)</f>
        <v>N/A</v>
      </c>
      <c r="JK43" s="110" t="str">
        <f>_xlfn.XLOOKUP($E43,'Competitive Activity 2'!$B$40:$B$46,'Competitive Activity 2'!D$40:D$46,"N/A",0)</f>
        <v>N/A</v>
      </c>
      <c r="JL43" s="110" t="str">
        <f>_xlfn.XLOOKUP($E43,'Competitive Activity 2'!$B$40:$B$46,'Competitive Activity 2'!E$40:E$46,"N/A",0)</f>
        <v>N/A</v>
      </c>
      <c r="JM43" s="110" t="str">
        <f>_xlfn.XLOOKUP($E43,'Competitive Activity 2'!$B$40:$B$46,'Competitive Activity 2'!F$40:F$46,"N/A",0)</f>
        <v>N/A</v>
      </c>
      <c r="JN43" s="110" t="str">
        <f>_xlfn.XLOOKUP($E43,'Competitive Activity 2'!$B$40:$B$46,'Competitive Activity 2'!G$40:G$46,"N/A",0)</f>
        <v>N/A</v>
      </c>
      <c r="JO43" s="110" t="str">
        <f>_xlfn.XLOOKUP($E43,'Competitive Activity 2'!$B$40:$B$46,'Competitive Activity 2'!H$40:H$46,"N/A",0)</f>
        <v>N/A</v>
      </c>
      <c r="JP43" s="110" t="str">
        <f>_xlfn.XLOOKUP($E43,'Competitive Activity 2'!$B$40:$B$46,'Competitive Activity 2'!I$40:I$46,"N/A",0)</f>
        <v>N/A</v>
      </c>
      <c r="JQ43" s="110" t="str">
        <f>_xlfn.XLOOKUP($E43,'Competitive Activity 2'!$B$40:$B$46,'Competitive Activity 2'!J$40:J$46,"N/A",0)</f>
        <v>N/A</v>
      </c>
      <c r="JR43" s="110" t="str">
        <f>_xlfn.XLOOKUP($E43,'Competitive Activity 2'!$B$40:$B$46,'Competitive Activity 2'!K$40:K$46,"N/A",0)</f>
        <v>N/A</v>
      </c>
      <c r="JS43" s="110" t="str">
        <f>_xlfn.XLOOKUP($E43,'Competitive Activity 2'!$B$40:$B$46,'Competitive Activity 2'!M$40:M$46,"N/A",0)</f>
        <v>N/A</v>
      </c>
    </row>
    <row r="44" spans="1:279" s="117" customFormat="1" ht="50.15" customHeight="1" x14ac:dyDescent="0.35">
      <c r="A44" s="110" t="str">
        <f>'1-Cover Sheet'!$C$9</f>
        <v>Select One</v>
      </c>
      <c r="B44" s="110" t="str">
        <f>'1-Cover Sheet'!$F$9</f>
        <v>N/A</v>
      </c>
      <c r="C44" s="110">
        <f>'Summary Sheet'!$D$8</f>
        <v>0</v>
      </c>
      <c r="D44" s="110">
        <f>'Summary Sheet'!$D$10</f>
        <v>0</v>
      </c>
      <c r="E44" s="56">
        <f>'Drop Down Box'!B146</f>
        <v>0</v>
      </c>
      <c r="F44" s="56">
        <f>'Drop Down Box'!C146</f>
        <v>0</v>
      </c>
      <c r="G44" s="56" t="str">
        <f>'Drop Down Box'!D146</f>
        <v>Select One</v>
      </c>
      <c r="H44" s="111" t="str">
        <f>_xlfn.XLOOKUP(E44,'Drop Down Box'!$B$104:$B$187,'Drop Down Box'!$A$104:$A$187,"Unknown",0)</f>
        <v>Activity 1</v>
      </c>
      <c r="I44" s="122" t="str">
        <f>_xlfn.XLOOKUP($E44,'Activity 7'!$B$30:$B$36,'Activity 7'!$O$30:$O$36,"N/A",0)</f>
        <v>N/A</v>
      </c>
      <c r="J44" s="123" t="str">
        <f>_xlfn.XLOOKUP($E44,'Activity 7'!$B$30:$B$36,'Activity 7'!$Q$30:$Q$36,"N/A",0)</f>
        <v>N/A</v>
      </c>
      <c r="K44" s="122" t="str">
        <f>_xlfn.XLOOKUP($E44,'Activity 7'!$B$20:$B$26,'Activity 7'!H$20:H$26,"N/A",0)</f>
        <v>N/A</v>
      </c>
      <c r="L44" s="123" t="str">
        <f>_xlfn.XLOOKUP($E44,'Activity 7'!$B$20:$B$26,'Activity 7'!I$20:I$26,"N/A",0)</f>
        <v>N/A</v>
      </c>
      <c r="M44" s="125" t="str">
        <f>_xlfn.XLOOKUP($E44,'Activity 7'!$B$20:$B$26,'Activity 7'!J$20:J$26,"N/A",0)</f>
        <v>N/A</v>
      </c>
      <c r="N44" s="110" t="str">
        <f>_xlfn.XLOOKUP($E44,'Activity 1'!$B$17:$B$23,'Activity 1'!$A$17:$A$23,"No",0,1)</f>
        <v>No</v>
      </c>
      <c r="O44" s="110" t="str">
        <f>_xlfn.XLOOKUP($E44,'Activity 1'!$B$17:$B$23,'Activity 1'!$H$17:$H$23,"N/A",0,1)</f>
        <v>N/A</v>
      </c>
      <c r="P44" s="110" t="str">
        <f>_xlfn.XLOOKUP($E44,'Activity 1'!$B$17:$B$23,'Activity 1'!I$17:I$23,"N/A",0,1)</f>
        <v>N/A</v>
      </c>
      <c r="Q44" s="115" t="str">
        <f>_xlfn.XLOOKUP($E44,'Activity 1'!$B$17:$B$23,'Activity 1'!J$17:J$23,"N/A",0,1)</f>
        <v>N/A</v>
      </c>
      <c r="R44" s="115" t="str">
        <f>_xlfn.XLOOKUP($E44,'Activity 1'!$B$17:$B$23,'Activity 1'!K$17:K$23,"N/A",0,1)</f>
        <v>N/A</v>
      </c>
      <c r="S44" s="115" t="str">
        <f>_xlfn.XLOOKUP($E44,'Activity 1'!$B$17:$B$23,'Activity 1'!L$17:L$23,"N/A",0,1)</f>
        <v>N/A</v>
      </c>
      <c r="T44" s="115" t="str">
        <f>_xlfn.XLOOKUP($E44,'Activity 1'!$B$17:$B$23,'Activity 1'!M$17:M$23,"N/A",0,1)</f>
        <v>N/A</v>
      </c>
      <c r="U44" s="115" t="str">
        <f>_xlfn.XLOOKUP($E44,'Activity 1'!$B$17:$B$23,'Activity 1'!N$17:N$23,"N/A",0,1)</f>
        <v>N/A</v>
      </c>
      <c r="V44" s="115">
        <f t="shared" si="1"/>
        <v>0</v>
      </c>
      <c r="W44" s="110" t="str">
        <f>_xlfn.XLOOKUP($E44,'Activity 1'!$B$17:$B$23,'Activity 1'!O$17:O$23,"N/A",0,1)</f>
        <v>N/A</v>
      </c>
      <c r="X44" s="110" t="str">
        <f>_xlfn.XLOOKUP($E44,'Activity 1'!$B$17:$B$23,'Activity 1'!P$17:P$23,"N/A",0,1)</f>
        <v>N/A</v>
      </c>
      <c r="Y44" s="110" t="str">
        <f>_xlfn.XLOOKUP($E44,'Activity 1'!$B$17:$B$23,'Activity 1'!Q$17:Q$23,"N/A",0,1)</f>
        <v>N/A</v>
      </c>
      <c r="Z44" s="110" t="str">
        <f>_xlfn.XLOOKUP($E44,'Activity 1'!$B$17:$B$23,'Activity 1'!R$17:R$23,"N/A",0,1)</f>
        <v>N/A</v>
      </c>
      <c r="AA44" s="110" t="str">
        <f>_xlfn.XLOOKUP($E44,'Activity 1'!$B$17:$B$23,'Activity 1'!S$17:S$23,"N/A",0,1)</f>
        <v>N/A</v>
      </c>
      <c r="AB44" s="110" t="str">
        <f>_xlfn.XLOOKUP($E44,'Activity 1'!$B$17:$B$23,'Activity 1'!T$17:T$23,"N/A",0,1)</f>
        <v>N/A</v>
      </c>
      <c r="AC44" s="110" t="str">
        <f>_xlfn.XLOOKUP($E44,'Activity 1'!$B$17:$B$23,'Activity 1'!U$17:U$23,"N/A",0,1)</f>
        <v>N/A</v>
      </c>
      <c r="AD44" s="110" t="str">
        <f>_xlfn.XLOOKUP($E44,'Activity 1'!$B$17:$B$23,'Activity 1'!V$17:V$23,"N/A",0,1)</f>
        <v>N/A</v>
      </c>
      <c r="AE44" s="110" t="str">
        <f>_xlfn.XLOOKUP($E44,'Activity 1'!$B$27:$B$33,'Activity 1'!C$27:C$33,"N/A",0,1)</f>
        <v>N/A</v>
      </c>
      <c r="AF44" s="110" t="str">
        <f>_xlfn.XLOOKUP($E44,'Activity 1'!$B$27:$B$33,'Activity 1'!D$27:D$33,"N/A",0,1)</f>
        <v>N/A</v>
      </c>
      <c r="AG44" s="110" t="str">
        <f>_xlfn.XLOOKUP($E44,'Activity 1'!$B$27:$B$33,'Activity 1'!E$27:E$33,"N/A",0,1)</f>
        <v>N/A</v>
      </c>
      <c r="AH44" s="110" t="str">
        <f>_xlfn.XLOOKUP($E44,'Activity 1'!$B$27:$B$33,'Activity 1'!F$27:F$33,"N/A",0,1)</f>
        <v>N/A</v>
      </c>
      <c r="AI44" s="110" t="str">
        <f>_xlfn.XLOOKUP($E44,'Activity 1'!$B$27:$B$33,'Activity 1'!G$27:G$33,"N/A",0,1)</f>
        <v>N/A</v>
      </c>
      <c r="AJ44" s="110" t="str">
        <f>_xlfn.XLOOKUP($E44,'Activity 1'!$B$27:$B$33,'Activity 1'!H$27:H$33,"N/A",0,1)</f>
        <v>N/A</v>
      </c>
      <c r="AK44" s="110" t="str">
        <f>_xlfn.XLOOKUP($E44,'Activity 1'!$B$27:$B$33,'Activity 1'!I$27:I$33,"N/A",0,1)</f>
        <v>N/A</v>
      </c>
      <c r="AL44" s="110" t="str">
        <f>_xlfn.XLOOKUP($E44,'Activity 1'!$B$27:$B$33,'Activity 1'!J$27:J$33,"N/A",0,1)</f>
        <v>N/A</v>
      </c>
      <c r="AM44" s="110" t="str">
        <f>_xlfn.XLOOKUP($E44,'Activity 1'!$B$27:$B$33,'Activity 1'!K$27:K$33,"N/A",0,1)</f>
        <v>N/A</v>
      </c>
      <c r="AN44" s="110" t="str">
        <f>_xlfn.XLOOKUP($E44,'Activity 1'!$B$27:$B$33,'Activity 1'!L$27:L$33,"N/A",0,1)</f>
        <v>N/A</v>
      </c>
      <c r="AO44" s="110" t="str">
        <f>_xlfn.XLOOKUP($E44,'Activity 1'!$B$27:$B$33,'Activity 1'!M$27:M$33,"N/A",0,1)</f>
        <v>N/A</v>
      </c>
      <c r="AP44" s="110" t="str">
        <f>_xlfn.XLOOKUP($E44,'Activity 1'!$B$27:$B$33,'Activity 1'!O$27:O$33,"N/A",0,1)</f>
        <v>N/A</v>
      </c>
      <c r="AQ44" s="110" t="str">
        <f>_xlfn.XLOOKUP($E44,'Activity 1'!$B$27:$B$33,'Activity 1'!Q$27:Q$33,"N/A",0,1)</f>
        <v>N/A</v>
      </c>
      <c r="AR44" s="110" t="str">
        <f>_xlfn.XLOOKUP($E44,'Activity 2'!$B$20:$B$26,'Activity 2'!$A$20:$A$26,"No",0,1)</f>
        <v>No</v>
      </c>
      <c r="AS44" s="110" t="str">
        <f>_xlfn.XLOOKUP($E44,'Activity 2'!B$20:B$26,'Activity 2'!H$20:H$26,"N/A",0)</f>
        <v>N/A</v>
      </c>
      <c r="AT44" s="110" t="str">
        <f>_xlfn.XLOOKUP($E44,'Activity 2'!C$20:C$26,'Activity 2'!I$20:I$26,"N/A",0)</f>
        <v>N/A</v>
      </c>
      <c r="AU44" s="110" t="str">
        <f>_xlfn.XLOOKUP($E44,'Activity 2'!D$20:D$26,'Activity 2'!J$20:J$26,"N/A",0)</f>
        <v>N/A</v>
      </c>
      <c r="AV44" s="110" t="str">
        <f>_xlfn.XLOOKUP($E44,'Activity 2'!E$20:E$26,'Activity 2'!K$20:K$26,"N/A",0)</f>
        <v>N/A</v>
      </c>
      <c r="AW44" s="110" t="str">
        <f>_xlfn.XLOOKUP($E44,'Activity 2'!F$20:F$26,'Activity 2'!L$20:L$26,"N/A",0)</f>
        <v>N/A</v>
      </c>
      <c r="AX44" s="110" t="str">
        <f>_xlfn.XLOOKUP($E44,'Activity 2'!G$20:G$26,'Activity 2'!M$20:M$26,"N/A",0)</f>
        <v>N/A</v>
      </c>
      <c r="AY44" s="110" t="str">
        <f>_xlfn.XLOOKUP($E44,'Activity 2'!H$20:H$26,'Activity 2'!N$20:N$26,"N/A",0)</f>
        <v>N/A</v>
      </c>
      <c r="AZ44" s="110" t="str">
        <f>_xlfn.XLOOKUP($E44,'Activity 2'!I$20:I$26,'Activity 2'!O$20:O$26,"N/A",0)</f>
        <v>N/A</v>
      </c>
      <c r="BA44" s="110" t="str">
        <f>_xlfn.XLOOKUP($E44,'Activity 2'!J$20:J$26,'Activity 2'!P$20:P$26,"N/A",0)</f>
        <v>N/A</v>
      </c>
      <c r="BB44" s="110" t="str">
        <f>_xlfn.XLOOKUP($E44,'Activity 2'!K$20:K$26,'Activity 2'!Q$20:Q$26,"N/A",0)</f>
        <v>N/A</v>
      </c>
      <c r="BC44" s="110" t="str">
        <f>_xlfn.XLOOKUP($E44,'Activity 2'!L$20:L$26,'Activity 2'!R$20:R$26,"N/A",0)</f>
        <v>N/A</v>
      </c>
      <c r="BD44" s="110" t="str">
        <f>_xlfn.XLOOKUP($E44,'Activity 2'!M$20:M$26,'Activity 2'!S$20:S$26,"N/A",0)</f>
        <v>N/A</v>
      </c>
      <c r="BE44" s="110" t="str">
        <f>_xlfn.XLOOKUP($E44,'Activity 2'!N$20:N$26,'Activity 2'!T$20:T$26,"N/A",0)</f>
        <v>N/A</v>
      </c>
      <c r="BF44" s="110" t="str">
        <f>_xlfn.XLOOKUP($E44,'Activity 2'!O$20:O$26,'Activity 2'!U$20:U$26,"N/A",0)</f>
        <v>N/A</v>
      </c>
      <c r="BG44" s="110" t="str">
        <f>_xlfn.XLOOKUP($E44,'Activity 2'!P$20:P$26,'Activity 2'!V$20:V$26,"N/A",0)</f>
        <v>N/A</v>
      </c>
      <c r="BH44" s="110" t="str">
        <f>_xlfn.XLOOKUP($E44,'Activity 2'!$B$30:$B$36,'Activity 2'!C$30:C$36,"N/A",0,1)</f>
        <v>N/A</v>
      </c>
      <c r="BI44" s="42" t="str">
        <f>_xlfn.XLOOKUP($E44,'Activity 2'!$B$30:$B$36,'Activity 2'!D$30:D$36,"N/A",0,1)</f>
        <v>N/A</v>
      </c>
      <c r="BJ44" s="110" t="str">
        <f>_xlfn.XLOOKUP($E44,'Activity 2'!$B$30:$B$36,'Activity 2'!E$30:E$36,"N/A",0,1)</f>
        <v>N/A</v>
      </c>
      <c r="BK44" s="110" t="str">
        <f>_xlfn.XLOOKUP($E44,'Activity 2'!$B$30:$B$36,'Activity 2'!F$30:F$36,"N/A",0,1)</f>
        <v>N/A</v>
      </c>
      <c r="BL44" s="110" t="str">
        <f>_xlfn.XLOOKUP($E44,'Activity 2'!$B$30:$B$36,'Activity 2'!G$30:G$36,"N/A",0,1)</f>
        <v>N/A</v>
      </c>
      <c r="BM44" s="110" t="str">
        <f>_xlfn.XLOOKUP($E44,'Activity 2'!$B$30:$B$36,'Activity 2'!H$30:H$36,"N/A",0,1)</f>
        <v>N/A</v>
      </c>
      <c r="BN44" s="110" t="str">
        <f>_xlfn.XLOOKUP($E44,'Activity 2'!$B$30:$B$36,'Activity 2'!I$30:I$36,"N/A",0,1)</f>
        <v>N/A</v>
      </c>
      <c r="BO44" s="110" t="str">
        <f>_xlfn.XLOOKUP($E44,'Activity 2'!$B$30:$B$36,'Activity 2'!J$30:J$36,"N/A",0,1)</f>
        <v>N/A</v>
      </c>
      <c r="BP44" s="110" t="str">
        <f>_xlfn.XLOOKUP($E44,'Activity 2'!$B$30:$B$36,'Activity 2'!K$30:K$36,"N/A",0,1)</f>
        <v>N/A</v>
      </c>
      <c r="BQ44" s="110" t="str">
        <f>_xlfn.XLOOKUP($E44,'Activity 2'!$B$30:$B$36,'Activity 2'!L$30:L$36,"N/A",0,1)</f>
        <v>N/A</v>
      </c>
      <c r="BR44" s="110" t="str">
        <f>_xlfn.XLOOKUP($E44,'Activity 2'!$B$30:$B$36,'Activity 2'!M$30:M$36,"N/A",0,1)</f>
        <v>N/A</v>
      </c>
      <c r="BS44" s="110" t="str">
        <f>_xlfn.XLOOKUP($E44,'Activity 2'!$B$30:$B$36,'Activity 2'!O$30:O$36,"N/A",0,1)</f>
        <v>N/A</v>
      </c>
      <c r="BT44" s="110" t="str">
        <f>_xlfn.XLOOKUP($E44,'Activity 2'!$B$30:$B$36,'Activity 2'!Q$30:Q$36,"N/A",0,1)</f>
        <v>N/A</v>
      </c>
      <c r="BU44" s="118"/>
      <c r="BV44" s="277" t="str">
        <f>_xlfn.XLOOKUP($E44,'Activity 3'!$B$20:$B$26,'Activity 3'!K$20:K$26,"N/A",0,1)</f>
        <v>N/A</v>
      </c>
      <c r="BW44" s="277" t="str">
        <f>_xlfn.XLOOKUP($E44,'Activity 3'!$B$20:$B$26,'Activity 3'!L$20:L$26,"N/A",0,1)</f>
        <v>N/A</v>
      </c>
      <c r="BX44" s="277" t="str">
        <f>_xlfn.XLOOKUP($E44,'Activity 3'!$B$20:$B$26,'Activity 3'!M$20:M$26,"N/A",0,1)</f>
        <v>N/A</v>
      </c>
      <c r="BY44" s="277" t="str">
        <f>_xlfn.XLOOKUP($E44,'Activity 3'!$B$20:$B$26,'Activity 3'!N$20:N$26,"N/A",0,1)</f>
        <v>N/A</v>
      </c>
      <c r="BZ44" s="277" t="str">
        <f>_xlfn.XLOOKUP($E44,'Activity 3'!$B$20:$B$26,'Activity 3'!O$20:O$26,"N/A",0,1)</f>
        <v>N/A</v>
      </c>
      <c r="CA44" s="277" t="str">
        <f>_xlfn.XLOOKUP($E44,'Activity 3'!$B$20:$B$26,'Activity 3'!R$20:R$26,"N/A",0,1)</f>
        <v>N/A</v>
      </c>
      <c r="CB44" s="110" t="str">
        <f>_xlfn.XLOOKUP($E44,'Activity 4'!$B$20:$B$26,'Activity 4'!$A$20:$A$26,"No",0,1)</f>
        <v>No</v>
      </c>
      <c r="CC44" s="110" t="str">
        <f>_xlfn.XLOOKUP($E44,'Activity 4'!$B$20:$B$26,'Activity 4'!L$20:L$26,"N/A",0,1)</f>
        <v>N/A</v>
      </c>
      <c r="CD44" s="110" t="str">
        <f>_xlfn.XLOOKUP($E44,'Activity 4'!$B$20:$B$26,'Activity 4'!I$20:I$26,"N/A",0,1)</f>
        <v>N/A</v>
      </c>
      <c r="CE44" s="110" t="str">
        <f>_xlfn.XLOOKUP($E44,'Activity 4'!$B$20:$B$26,'Activity 4'!M$20:M$26,"N/A",0,1)</f>
        <v>N/A</v>
      </c>
      <c r="CF44" s="110" t="str">
        <f>_xlfn.XLOOKUP($E44,'Activity 5'!$B$16:$B$22,'Activity 5'!$A$16:$A$22,"No",0,1)</f>
        <v>No</v>
      </c>
      <c r="CG44" s="110" t="str">
        <f>_xlfn.XLOOKUP($E44,'Activity 5'!$B$16:$B$22,'Activity 5'!J$16:J$22,"N/A",0,1)</f>
        <v>N/A</v>
      </c>
      <c r="CH44" s="110" t="str">
        <f>_xlfn.XLOOKUP($E44,'Activity 5'!$B$16:$B$22,'Activity 5'!K$16:K$22,"N/A",0,1)</f>
        <v>N/A</v>
      </c>
      <c r="CI44" s="110" t="str">
        <f>_xlfn.XLOOKUP($E44,'Activity 5'!$B$16:$B$22,'Activity 5'!N$16:N$22,"N/A",0,1)</f>
        <v>N/A</v>
      </c>
      <c r="CJ44" s="110" t="str">
        <f>_xlfn.XLOOKUP($E44,'Activity 5'!$B$16:$B$22,'Activity 5'!O$16:O$22,"N/A",0,1)</f>
        <v>N/A</v>
      </c>
      <c r="CK44" s="110" t="str">
        <f>_xlfn.XLOOKUP($E44,'Activity 5'!$B$16:$B$22,'Activity 5'!P$16:P$22,"N/A",0,1)</f>
        <v>N/A</v>
      </c>
      <c r="CL44" s="110" t="str">
        <f>_xlfn.XLOOKUP($E44,'Activity 5'!$B$16:$B$22,'Activity 5'!Q$16:Q$22,"N/A",0,1)</f>
        <v>N/A</v>
      </c>
      <c r="CM44" s="110" t="str">
        <f>_xlfn.XLOOKUP($E44,'Activity 5'!$B$16:$B$22,'Activity 5'!R$16:R$22,"N/A",0,1)</f>
        <v>N/A</v>
      </c>
      <c r="CN44" s="110" t="str">
        <f>_xlfn.XLOOKUP($E44,'Activity 6'!$B$21:$B$27,'Activity 6'!A$21:A$27,"No",0,1)</f>
        <v>No</v>
      </c>
      <c r="CO44" s="110" t="str">
        <f>_xlfn.XLOOKUP($E44,'Activity 6'!$B$21:$B$27,'Activity 6'!K$21:K$27,"N/A",0,1)</f>
        <v>N/A</v>
      </c>
      <c r="CP44" s="110" t="str">
        <f>_xlfn.XLOOKUP($E44,'Activity 6'!$B$21:$B$27,'Activity 6'!L$21:L$27,"N/A",0,1)</f>
        <v>N/A</v>
      </c>
      <c r="CQ44" s="110" t="str">
        <f>_xlfn.XLOOKUP($E44,'Activity 6'!$B$21:$B$27,'Activity 6'!M$21:M$27,"N/A",0,1)</f>
        <v>N/A</v>
      </c>
      <c r="CR44" s="110" t="str">
        <f>_xlfn.XLOOKUP($E44,'Activity 6'!$B$21:$B$27,'Activity 6'!N$21:N$27,"N/A",0,1)</f>
        <v>N/A</v>
      </c>
      <c r="CS44" s="110" t="str">
        <f>_xlfn.XLOOKUP($E44,'Activity 6'!$B$21:$B$27,'Activity 6'!O$21:O$27,"N/A",0,1)</f>
        <v>N/A</v>
      </c>
      <c r="CT44" s="110" t="str">
        <f>_xlfn.XLOOKUP($E44,'Activity 6'!$B$21:$B$27,'Activity 6'!P$21:P$27,"N/A",0,1)</f>
        <v>N/A</v>
      </c>
      <c r="CU44" s="110" t="str">
        <f>_xlfn.XLOOKUP($E44,'Activity 6'!$B$21:$B$27,'Activity 6'!Q$21:Q$27,"N/A",0,1)</f>
        <v>N/A</v>
      </c>
      <c r="CV44" s="110" t="str">
        <f>_xlfn.XLOOKUP($E44,'Activity 6'!$B$21:$B$27,'Activity 6'!R$21:R$27,"N/A",0,1)</f>
        <v>N/A</v>
      </c>
      <c r="CW44" s="110" t="str">
        <f>_xlfn.XLOOKUP($E44,'Activity 6'!$B$21:$B$27,'Activity 6'!S$21:S$27,"N/A",0,1)</f>
        <v>N/A</v>
      </c>
      <c r="CX44" s="110" t="str">
        <f>_xlfn.XLOOKUP($E44,'Activity 6'!$B$21:$B$27,'Activity 6'!T$21:T$27,"N/A",0,1)</f>
        <v>N/A</v>
      </c>
      <c r="CY44" s="110" t="str">
        <f>_xlfn.XLOOKUP($E44,'Activity 6'!$B$21:$B$27,'Activity 6'!U$21:U$27,"N/A",0,1)</f>
        <v>N/A</v>
      </c>
      <c r="CZ44" s="110" t="str">
        <f>_xlfn.XLOOKUP($E44,'Activity 6'!$B$36:$B$42,'Activity 6'!C$36:C$42,"N/A",0,1)</f>
        <v>N/A</v>
      </c>
      <c r="DA44" s="110" t="str">
        <f>_xlfn.XLOOKUP($E44,'Activity 6'!$B$36:$B$42,'Activity 6'!D$36:D$42,"N/A",0,1)</f>
        <v>N/A</v>
      </c>
      <c r="DB44" s="110" t="str">
        <f>_xlfn.XLOOKUP($E44,'Activity 6'!$B$36:$B$42,'Activity 6'!E$36:E$42,"N/A",0,1)</f>
        <v>N/A</v>
      </c>
      <c r="DC44" s="110" t="str">
        <f>_xlfn.XLOOKUP($E44,'Activity 6'!$B$36:$B$42,'Activity 6'!F$36:F$42,"N/A",0,1)</f>
        <v>N/A</v>
      </c>
      <c r="DD44" s="110" t="str">
        <f>_xlfn.XLOOKUP($E44,'Activity 6'!$B$36:$B$42,'Activity 6'!G$36:G$42,"N/A",0,1)</f>
        <v>N/A</v>
      </c>
      <c r="DE44" s="110" t="str">
        <f>_xlfn.XLOOKUP($E44,'Activity 6'!$B$36:$B$42,'Activity 6'!H$36:H$42,"N/A",0,1)</f>
        <v>N/A</v>
      </c>
      <c r="DF44" s="110" t="str">
        <f>_xlfn.XLOOKUP($E44,'Activity 6'!$B$36:$B$42,'Activity 6'!I$36:I$42,"N/A",0,1)</f>
        <v>N/A</v>
      </c>
      <c r="DG44" s="110" t="str">
        <f>_xlfn.XLOOKUP($E44,'Activity 6'!$B$36:$B$42,'Activity 6'!J$36:J$42,"N/A",0,1)</f>
        <v>N/A</v>
      </c>
      <c r="DH44" s="110" t="str">
        <f>_xlfn.XLOOKUP($E44,'Activity 6'!$B$36:$B$42,'Activity 6'!K$36:K$42,"N/A",0,1)</f>
        <v>N/A</v>
      </c>
      <c r="DI44" s="110" t="str">
        <f>_xlfn.XLOOKUP($E44,'Activity 6'!$B$36:$B$42,'Activity 6'!L$36:L$42,"N/A",0,1)</f>
        <v>N/A</v>
      </c>
      <c r="DJ44" s="110" t="str">
        <f>_xlfn.XLOOKUP($E44,'Activity 6'!$B$36:$B$42,'Activity 6'!M$36:M$42,"N/A",0,1)</f>
        <v>N/A</v>
      </c>
      <c r="DK44" s="110" t="str">
        <f>_xlfn.XLOOKUP($E44,'Activity 6'!$B$36:$B$42,'Activity 6'!N$36:N$42,"N/A",0,1)</f>
        <v>N/A</v>
      </c>
      <c r="DL44" s="110" t="str">
        <f>_xlfn.XLOOKUP($E44,'Activity 6'!$B$46:$B$52,'Activity 6'!C$46:C$52,"N/A",0,1)</f>
        <v>N/A</v>
      </c>
      <c r="DM44" s="110" t="str">
        <f>_xlfn.XLOOKUP($E44,'Activity 6'!$B$46:$B$52,'Activity 6'!D$46:D$52,"N/A",0,1)</f>
        <v>N/A</v>
      </c>
      <c r="DN44" s="110" t="str">
        <f>_xlfn.XLOOKUP($E44,'Activity 6'!$B$46:$B$52,'Activity 6'!E$46:E$52,"N/A",0,1)</f>
        <v>N/A</v>
      </c>
      <c r="DO44" s="110" t="str">
        <f>_xlfn.XLOOKUP($E44,'Activity 6'!$B$46:$B$52,'Activity 6'!F$46:F$52,"N/A",0,1)</f>
        <v>N/A</v>
      </c>
      <c r="DP44" s="110" t="str">
        <f>_xlfn.XLOOKUP($E44,'Activity 6'!$B$46:$B$52,'Activity 6'!G$46:G$52,"N/A",0,1)</f>
        <v>N/A</v>
      </c>
      <c r="DQ44" s="110" t="str">
        <f>_xlfn.XLOOKUP($E44,'Activity 6'!$B$46:$B$52,'Activity 6'!H$46:H$52,"N/A",0,1)</f>
        <v>N/A</v>
      </c>
      <c r="DR44" s="110" t="str">
        <f>_xlfn.XLOOKUP($E44,'Activity 6'!$B$46:$B$52,'Activity 6'!I$46:I$52,"N/A",0,1)</f>
        <v>N/A</v>
      </c>
      <c r="DS44" s="110" t="str">
        <f>_xlfn.XLOOKUP($E44,'Activity 6'!$B$46:$B$52,'Activity 6'!J$46:J$52,"N/A",0,1)</f>
        <v>N/A</v>
      </c>
      <c r="DT44" s="110" t="str">
        <f>_xlfn.XLOOKUP($E44,'Activity 6'!$B$46:$B$52,'Activity 6'!K$46:K$52,"N/A",0,1)</f>
        <v>N/A</v>
      </c>
      <c r="DU44" s="110" t="str">
        <f>_xlfn.XLOOKUP($E44,'Activity 6'!$B$46:$B$52,'Activity 6'!M$46:M$52,"N/A",0,1)</f>
        <v>N/A</v>
      </c>
      <c r="DV44" s="110" t="str">
        <f>_xlfn.XLOOKUP($E44,'Activity 7'!$B$20:$B$26,'Activity 7'!$A$20:$A$26,"No",0,1)</f>
        <v>No</v>
      </c>
      <c r="DW44" s="110" t="str">
        <f>_xlfn.XLOOKUP($E44,'Activity 7'!$B$20:$B$26,'Activity 7'!M$20:M$26,"N/A",0,1)</f>
        <v>N/A</v>
      </c>
      <c r="DX44" s="110" t="str">
        <f>_xlfn.XLOOKUP($E44,'Activity 7'!$B$20:$B$26,'Activity 7'!K$20:K$26,"N/A",0,1)</f>
        <v>N/A</v>
      </c>
      <c r="DY44" s="110" t="str">
        <f>_xlfn.XLOOKUP($E44,'Activity 7'!$B$20:$B$26,'Activity 7'!N$20:N$26,"N/A",0,1)</f>
        <v>N/A</v>
      </c>
      <c r="DZ44" s="110" t="str">
        <f>_xlfn.XLOOKUP($E44,'Activity 7'!$B$20:$B$26,'Activity 7'!O$20:O$26,"N/A",0,1)</f>
        <v>N/A</v>
      </c>
      <c r="EA44" s="110" t="str">
        <f>_xlfn.XLOOKUP($E44,'Activity 7'!$B$20:$B$26,'Activity 7'!P$20:P$26,"N/A",0,1)</f>
        <v>N/A</v>
      </c>
      <c r="EB44" s="110" t="str">
        <f>_xlfn.XLOOKUP($E44,'Activity 7'!$B$20:$B$26,'Activity 7'!Q$20:Q$26,"N/A",0,1)</f>
        <v>N/A</v>
      </c>
      <c r="EC44" s="110" t="str">
        <f>_xlfn.XLOOKUP($E44,'Activity 7'!$B$20:$B$26,'Activity 7'!R$20:R$26,"N/A",0,1)</f>
        <v>N/A</v>
      </c>
      <c r="ED44" s="110" t="str">
        <f>_xlfn.XLOOKUP($E44,'Activity 7'!$B$20:$B$26,'Activity 7'!S$20:S$26,"N/A",0,1)</f>
        <v>N/A</v>
      </c>
      <c r="EE44" s="110" t="str">
        <f>_xlfn.XLOOKUP($E44,'Activity 7'!$B$20:$B$26,'Activity 7'!T$20:T$26,"N/A",0,1)</f>
        <v>N/A</v>
      </c>
      <c r="EF44" s="110" t="str">
        <f>_xlfn.XLOOKUP($E44,'Activity 7'!$B$20:$B$26,'Activity 7'!U$20:U$26,"N/A",0,1)</f>
        <v>N/A</v>
      </c>
      <c r="EG44" s="110" t="str">
        <f>_xlfn.XLOOKUP($E44,'Activity 7'!$B$20:$B$26,'Activity 7'!V$20:V$26,"N/A",0,1)</f>
        <v>N/A</v>
      </c>
      <c r="EH44" s="110" t="str">
        <f>_xlfn.XLOOKUP($E44,'Activity 7'!$B$30:$B$36,'Activity 7'!E$30:E$36,"N/A",0,1)</f>
        <v>N/A</v>
      </c>
      <c r="EI44" s="110" t="str">
        <f>_xlfn.XLOOKUP($E44,'Activity 7'!$B$30:$B$36,'Activity 7'!G$30:G$36,"N/A",0,1)</f>
        <v>N/A</v>
      </c>
      <c r="EJ44" s="110" t="str">
        <f>_xlfn.XLOOKUP($E44,'Activity 7'!$B$30:$B$36,'Activity 7'!I$30:I$36,"N/A",0,1)</f>
        <v>N/A</v>
      </c>
      <c r="EK44" s="110" t="str">
        <f>_xlfn.XLOOKUP($E44,'Activity 7'!$B$30:$B$36,'Activity 7'!J$30:J$36,"N/A",0,1)</f>
        <v>N/A</v>
      </c>
      <c r="EL44" s="110" t="str">
        <f>_xlfn.XLOOKUP($E44,'Activity 7'!$B$30:$B$36,'Activity 7'!K$30:K$36,"N/A",0,1)</f>
        <v>N/A</v>
      </c>
      <c r="EM44" s="110" t="str">
        <f>_xlfn.XLOOKUP($E44,'Activity 7'!$B$30:$B$36,'Activity 7'!L$30:L$36,"N/A",0,1)</f>
        <v>N/A</v>
      </c>
      <c r="EN44" s="110" t="str">
        <f>_xlfn.XLOOKUP($E44,'Activity 7'!$B$30:$B$36,'Activity 7'!M$30:M$36,"N/A",0,1)</f>
        <v>N/A</v>
      </c>
      <c r="EO44" s="110" t="str">
        <f>_xlfn.XLOOKUP($E44,'Activity 7'!$B$30:$B$36,'Activity 7'!N$30:N$36,"N/A",0,1)</f>
        <v>N/A</v>
      </c>
      <c r="EP44" s="110" t="str">
        <f>_xlfn.XLOOKUP($E44,'Activity 7'!$B$30:$B$36,'Activity 7'!P$30:P$36,"N/A",0,1)</f>
        <v>N/A</v>
      </c>
      <c r="EQ44" s="110" t="str">
        <f>_xlfn.XLOOKUP($E44,'Activity 8'!$B$20:$B$26,'Activity 8'!A$20:A$26,"No",0,1)</f>
        <v>No</v>
      </c>
      <c r="ER44" s="110" t="str">
        <f>_xlfn.XLOOKUP($E44,'Activity 8'!$B$20:$B$26,'Activity 8'!I$20:I$26,"N/A",0,1)</f>
        <v>N/A</v>
      </c>
      <c r="ES44" s="110" t="str">
        <f>_xlfn.XLOOKUP($E44,'Activity 8'!$B$20:$B$26,'Activity 8'!J$20:J$26,"N/A",0,1)</f>
        <v>N/A</v>
      </c>
      <c r="ET44" s="110" t="str">
        <f>_xlfn.XLOOKUP($E44,'Activity 8'!$B$20:$B$26,'Activity 8'!K$20:K$26,"N/A",0,1)</f>
        <v>N/A</v>
      </c>
      <c r="EU44" s="110" t="str">
        <f>_xlfn.XLOOKUP($E44,'Activity 8'!$B$20:$B$26,'Activity 8'!L$20:L$26,"N/A",0,1)</f>
        <v>N/A</v>
      </c>
      <c r="EV44" s="110" t="str">
        <f>_xlfn.XLOOKUP($E44,'Activity 8'!$B$20:$B$26,'Activity 8'!M$20:M$26,"N/A",0,1)</f>
        <v>N/A</v>
      </c>
      <c r="EW44" s="110" t="str">
        <f>_xlfn.XLOOKUP($E44,'Activity 8'!$B$20:$B$26,'Activity 8'!N$20:N$26,"N/A",0,1)</f>
        <v>N/A</v>
      </c>
      <c r="EX44" s="110" t="str">
        <f>_xlfn.XLOOKUP($E44,'Activity 8'!$B$20:$B$26,'Activity 8'!O$20:O$26,"N/A",0,1)</f>
        <v>N/A</v>
      </c>
      <c r="EY44" s="110" t="str">
        <f>_xlfn.XLOOKUP($E44,'Activity 8'!$B$20:$B$26,'Activity 8'!P$20:P$26,"N/A",0,1)</f>
        <v>N/A</v>
      </c>
      <c r="EZ44" s="110" t="str">
        <f>_xlfn.XLOOKUP($E44,'Activity 8'!$B$20:$B$26,'Activity 8'!Q$20:Q$26,"N/A",0,1)</f>
        <v>N/A</v>
      </c>
      <c r="FA44" s="110" t="str">
        <f>_xlfn.XLOOKUP($E44,'Activity 8'!$B$20:$B$26,'Activity 8'!R$20:R$26,"N/A",0,1)</f>
        <v>N/A</v>
      </c>
      <c r="FB44" s="110" t="str">
        <f>_xlfn.XLOOKUP($E44,'Activity 8'!$B$20:$B$26,'Activity 8'!S$20:S$26,"N/A",0,1)</f>
        <v>N/A</v>
      </c>
      <c r="FC44" s="110" t="str">
        <f>_xlfn.XLOOKUP($E44,'Activity 8'!$B$20:$B$26,'Activity 8'!T$20:T$26,"N/A",0,1)</f>
        <v>N/A</v>
      </c>
      <c r="FD44" s="110" t="str">
        <f>_xlfn.XLOOKUP($E44,'Activity 8'!$B$20:$B$26,'Activity 8'!U$20:U$26,"N/A",0,1)</f>
        <v>N/A</v>
      </c>
      <c r="FE44" s="110" t="str">
        <f>_xlfn.XLOOKUP($E44,'Activity 8'!$B$20:$B$26,'Activity 8'!V$20:V$26,"N/A",0,1)</f>
        <v>N/A</v>
      </c>
      <c r="FF44" s="116" t="str">
        <f>_xlfn.XLOOKUP($E44,'Activity 8'!$B$30:$B$36,'Activity 8'!D$30:D$36,"N/A",0,1)</f>
        <v>N/A</v>
      </c>
      <c r="FG44" s="116" t="str">
        <f>_xlfn.XLOOKUP($E44,'Activity 8'!$B$30:$B$36,'Activity 8'!E$30:E$36,"N/A",0,1)</f>
        <v>N/A</v>
      </c>
      <c r="FH44" s="116" t="str">
        <f>_xlfn.XLOOKUP($E44,'Activity 8'!$B$30:$B$36,'Activity 8'!F$30:F$36,"N/A",0,1)</f>
        <v>N/A</v>
      </c>
      <c r="FI44" s="116" t="str">
        <f>_xlfn.XLOOKUP($E44,'Activity 8'!$B$30:$B$36,'Activity 8'!G$30:G$36,"N/A",0,1)</f>
        <v>N/A</v>
      </c>
      <c r="FJ44" s="116" t="str">
        <f>_xlfn.XLOOKUP($E44,'Activity 8'!$B$30:$B$36,'Activity 8'!H$30:H$36,"N/A",0,1)</f>
        <v>N/A</v>
      </c>
      <c r="FK44" s="116" t="str">
        <f>_xlfn.XLOOKUP($E44,'Activity 8'!$B$30:$B$36,'Activity 8'!I$30:I$36,"N/A",0,1)</f>
        <v>N/A</v>
      </c>
      <c r="FL44" s="116" t="str">
        <f>_xlfn.XLOOKUP($E44,'Activity 8'!$B$30:$B$36,'Activity 8'!J$30:J$36,"N/A",0,1)</f>
        <v>N/A</v>
      </c>
      <c r="FM44" s="116" t="str">
        <f>_xlfn.XLOOKUP($E44,'Activity 8'!$B$30:$B$36,'Activity 8'!K$30:K$36,"N/A",0,1)</f>
        <v>N/A</v>
      </c>
      <c r="FN44" s="116" t="str">
        <f>_xlfn.XLOOKUP($E44,'Activity 8'!$B$30:$B$36,'Activity 8'!L$30:L$36,"N/A",0,1)</f>
        <v>N/A</v>
      </c>
      <c r="FO44" s="116" t="str">
        <f>_xlfn.XLOOKUP($E44,'Activity 8'!$B$30:$B$36,'Activity 8'!M$30:M$36,"N/A",0,1)</f>
        <v>N/A</v>
      </c>
      <c r="FP44" s="116" t="str">
        <f>_xlfn.XLOOKUP($E44,'Activity 8'!$B$30:$B$36,'Activity 8'!N$30:N$36,"N/A",0,1)</f>
        <v>N/A</v>
      </c>
      <c r="FQ44" s="116" t="str">
        <f>_xlfn.XLOOKUP($E44,'Activity 8'!$B$30:$B$36,'Activity 8'!P$30:P$36,"N/A",0,1)</f>
        <v>N/A</v>
      </c>
      <c r="FR44" s="110" t="str">
        <f>_xlfn.XLOOKUP(E44,'Activity 9'!$B$20:$B$26,'Activity 9'!$A$20:$A$26,"No",0,1)</f>
        <v>No</v>
      </c>
      <c r="FS44" s="110" t="str">
        <f>_xlfn.XLOOKUP($E44,'Activity 9'!$B$20:$B$26,'Activity 9'!J$20:J$26,"N/A",0,1)</f>
        <v>N/A</v>
      </c>
      <c r="FT44" s="110" t="str">
        <f>_xlfn.XLOOKUP($E44,'Activity 9'!$B$20:$B$26,'Activity 9'!K$20:K$26,"N/A",0,1)</f>
        <v>N/A</v>
      </c>
      <c r="FU44" s="110" t="str">
        <f>_xlfn.XLOOKUP($E44,'Activity 9'!$B$20:$B$26,'Activity 9'!L$20:L$26,"N/A",0,1)</f>
        <v>N/A</v>
      </c>
      <c r="FV44" s="110" t="str">
        <f>_xlfn.XLOOKUP($E44,'Activity 9'!$B$20:$B$26,'Activity 9'!M$20:M$26,"N/A",0,1)</f>
        <v>N/A</v>
      </c>
      <c r="FW44" s="110" t="str">
        <f>_xlfn.XLOOKUP($E44,'Activity 9'!$B$20:$B$26,'Activity 9'!N$20:N$26,"N/A",0,1)</f>
        <v>N/A</v>
      </c>
      <c r="FX44" s="110" t="str">
        <f>_xlfn.XLOOKUP($E44,'Activity 9'!$B$20:$B$26,'Activity 9'!O$20:O$26,"N/A",0,1)</f>
        <v>N/A</v>
      </c>
      <c r="FY44" s="110" t="str">
        <f>_xlfn.XLOOKUP($E44,'Activity 9'!$B$20:$B$26,'Activity 9'!P$20:P$26,"N/A",0,1)</f>
        <v>N/A</v>
      </c>
      <c r="FZ44" s="110" t="str">
        <f>_xlfn.XLOOKUP($E44,'Activity 9'!$B$20:$B$26,'Activity 9'!Q$20:Q$26,"N/A",0,1)</f>
        <v>N/A</v>
      </c>
      <c r="GA44" s="110" t="str">
        <f>_xlfn.XLOOKUP($E44,'Activity 9'!$B$20:$B$26,'Activity 9'!R$20:R$26,"N/A",0,1)</f>
        <v>N/A</v>
      </c>
      <c r="GB44" s="110" t="str">
        <f>_xlfn.XLOOKUP($E44,'Activity 9'!$B$20:$B$26,'Activity 9'!S$20:S$26,"N/A",0,1)</f>
        <v>N/A</v>
      </c>
      <c r="GC44" s="110" t="str">
        <f>_xlfn.XLOOKUP($E44,'Activity 9'!$B$20:$B$26,'Activity 9'!T$20:T$26,"N/A",0,1)</f>
        <v>N/A</v>
      </c>
      <c r="GD44" s="110" t="str">
        <f>_xlfn.XLOOKUP($E44,'Activity 9'!$B$30:$B$36,'Activity 9'!E$30:E$36,"N/A",0,1)</f>
        <v>N/A</v>
      </c>
      <c r="GE44" s="110" t="str">
        <f>_xlfn.XLOOKUP($E44,'Activity 9'!$B$30:$B$36,'Activity 9'!F$30:F$36,"N/A",0,1)</f>
        <v>N/A</v>
      </c>
      <c r="GF44" s="110" t="str">
        <f>_xlfn.XLOOKUP($E44,'Activity 9'!$B$30:$B$36,'Activity 9'!G$30:G$36,"N/A",0,1)</f>
        <v>N/A</v>
      </c>
      <c r="GG44" s="110" t="str">
        <f>_xlfn.XLOOKUP($E44,'Activity 9'!$B$30:$B$36,'Activity 9'!H$30:H$36,"N/A",0,1)</f>
        <v>N/A</v>
      </c>
      <c r="GH44" s="110" t="str">
        <f>_xlfn.XLOOKUP($E44,'Activity 9'!$B$30:$B$36,'Activity 9'!I$30:I$36,"N/A",0,1)</f>
        <v>N/A</v>
      </c>
      <c r="GI44" s="110" t="str">
        <f>_xlfn.XLOOKUP($E44,'Activity 9'!$B$30:$B$36,'Activity 9'!J$30:J$36,"N/A",0,1)</f>
        <v>N/A</v>
      </c>
      <c r="GJ44" s="110" t="str">
        <f>_xlfn.XLOOKUP($E44,'Activity 9'!$B$30:$B$36,'Activity 9'!K$30:K$36,"N/A",0,1)</f>
        <v>N/A</v>
      </c>
      <c r="GK44" s="110" t="str">
        <f>_xlfn.XLOOKUP($E44,'Activity 9'!$B$30:$B$36,'Activity 9'!L$30:L$36,"N/A",0,1)</f>
        <v>N/A</v>
      </c>
      <c r="GL44" s="110" t="str">
        <f>_xlfn.XLOOKUP($E44,'Activity 9'!$B$30:$B$36,'Activity 9'!N$30:N$36,"N/A",0,1)</f>
        <v>N/A</v>
      </c>
      <c r="GM44" s="110" t="str">
        <f>_xlfn.XLOOKUP($E44,'Activity 9'!$B$30:$B$36,'Activity 9'!O$30:O$36,"N/A",0,1)</f>
        <v>N/A</v>
      </c>
      <c r="GN44" s="110" t="str">
        <f>_xlfn.XLOOKUP($E44,'Activity 9'!$B$30:$B$36,'Activity 9'!Q$30:Q$36,"N/A",0,1)</f>
        <v>N/A</v>
      </c>
      <c r="GO44" s="110" t="str">
        <f>_xlfn.XLOOKUP($E44,'Activity 10'!$B$20:$B$26,'Activity 10'!A$20:A$26,"No",0,1)</f>
        <v>No</v>
      </c>
      <c r="GP44" s="110" t="str">
        <f>_xlfn.XLOOKUP($E44,'Activity 10'!$B$20:$B$26,'Activity 10'!J$20:J$26,"N/A",0,1)</f>
        <v>N/A</v>
      </c>
      <c r="GQ44" s="110" t="str">
        <f>_xlfn.XLOOKUP($E44,'Activity 10'!$B$20:$B$26,'Activity 10'!K$20:K$26,"N/A",0,1)</f>
        <v>N/A</v>
      </c>
      <c r="GR44" s="110" t="str">
        <f>_xlfn.XLOOKUP($E44,'Activity 10'!$B$20:$B$26,'Activity 10'!L$20:L$26,"N/A",0,1)</f>
        <v>N/A</v>
      </c>
      <c r="GS44" s="110" t="str">
        <f>_xlfn.XLOOKUP($E44,'Activity 10'!$B$20:$B$26,'Activity 10'!M$20:M$26,"N/A",0,1)</f>
        <v>N/A</v>
      </c>
      <c r="GT44" s="110" t="str">
        <f>_xlfn.XLOOKUP($E44,'Activity 10'!$B$20:$B$26,'Activity 10'!N$20:N$26,"N/A",0,1)</f>
        <v>N/A</v>
      </c>
      <c r="GU44" s="110" t="str">
        <f>_xlfn.XLOOKUP($E44,'Activity 10'!$B$20:$B$26,'Activity 10'!O$20:O$26,"N/A",0,1)</f>
        <v>N/A</v>
      </c>
      <c r="GV44" s="110" t="str">
        <f>_xlfn.XLOOKUP($E44,'Activity 10'!$B$20:$B$26,'Activity 10'!P$20:P$26,"N/A",0,1)</f>
        <v>N/A</v>
      </c>
      <c r="GW44" s="110" t="str">
        <f>_xlfn.XLOOKUP($E44,'Activity 10'!$B$20:$B$26,'Activity 10'!Q$20:Q$26,"N/A",0,1)</f>
        <v>N/A</v>
      </c>
      <c r="GX44" s="110" t="str">
        <f>_xlfn.XLOOKUP($E44,'Activity 10'!$B$20:$B$26,'Activity 10'!R$20:R$26,"N/A",0,1)</f>
        <v>N/A</v>
      </c>
      <c r="GY44" s="110" t="str">
        <f>_xlfn.XLOOKUP($E44,'Activity 10'!$B$20:$B$26,'Activity 10'!S$20:S$26,"N/A",0,1)</f>
        <v>N/A</v>
      </c>
      <c r="GZ44" s="110" t="str">
        <f>_xlfn.XLOOKUP($E44,'Activity 10'!$B$20:$B$26,'Activity 10'!T$20:T$26,"N/A",0,1)</f>
        <v>N/A</v>
      </c>
      <c r="HA44" s="110" t="str">
        <f>_xlfn.XLOOKUP($E44,'Activity 10'!$B$20:$B$26,'Activity 10'!U$20:U$26,"N/A",0,1)</f>
        <v>N/A</v>
      </c>
      <c r="HB44" s="110" t="str">
        <f>_xlfn.XLOOKUP($E44,'Activity 10'!$B$20:$B$26,'Activity 10'!V$20:V$26,"N/A",0,1)</f>
        <v>N/A</v>
      </c>
      <c r="HC44" s="110" t="str">
        <f>_xlfn.XLOOKUP($E44,'Activity 10'!$B$30:$B$36,'Activity 10'!E$30:E$36,"N/A",0,1)</f>
        <v>N/A</v>
      </c>
      <c r="HD44" s="110" t="str">
        <f>_xlfn.XLOOKUP($E44,'Activity 10'!$B$30:$B$36,'Activity 10'!F$30:F$36,"N/A",0,1)</f>
        <v>N/A</v>
      </c>
      <c r="HE44" s="110" t="str">
        <f>_xlfn.XLOOKUP($E44,'Activity 10'!$B$30:$B$36,'Activity 10'!G$30:G$36,"N/A",0,1)</f>
        <v>N/A</v>
      </c>
      <c r="HF44" s="110" t="str">
        <f>_xlfn.XLOOKUP($E44,'Activity 10'!$B$30:$B$36,'Activity 10'!H$30:H$36,"N/A",0,1)</f>
        <v>N/A</v>
      </c>
      <c r="HG44" s="110" t="str">
        <f>_xlfn.XLOOKUP($E44,'Activity 10'!$B$30:$B$36,'Activity 10'!I$30:I$36,"N/A",0,1)</f>
        <v>N/A</v>
      </c>
      <c r="HH44" s="110" t="str">
        <f>_xlfn.XLOOKUP($E44,'Activity 10'!$B$30:$B$36,'Activity 10'!J$30:J$36,"N/A",0,1)</f>
        <v>N/A</v>
      </c>
      <c r="HI44" s="110" t="str">
        <f>_xlfn.XLOOKUP($E44,'Activity 10'!$B$30:$B$36,'Activity 10'!K$30:K$36,"N/A",0,1)</f>
        <v>N/A</v>
      </c>
      <c r="HJ44" s="110" t="str">
        <f>_xlfn.XLOOKUP($E44,'Activity 10'!$B$30:$B$36,'Activity 10'!L$30:L$36,"N/A",0,1)</f>
        <v>N/A</v>
      </c>
      <c r="HK44" s="110" t="str">
        <f>_xlfn.XLOOKUP($E44,'Activity 10'!$B$30:$B$36,'Activity 10'!M$30:M$36,"N/A",0,1)</f>
        <v>N/A</v>
      </c>
      <c r="HL44" s="110" t="str">
        <f>_xlfn.XLOOKUP($E44,'Activity 10'!$B$30:$B$36,'Activity 10'!N$30:N$36,"N/A",0,1)</f>
        <v>N/A</v>
      </c>
      <c r="HM44" s="110" t="str">
        <f>_xlfn.XLOOKUP($E44,'Activity 10'!$B$30:$B$36,'Activity 10'!P$30:P$36,"N/A",0,1)</f>
        <v>N/A</v>
      </c>
      <c r="HN44" s="110" t="str">
        <f>_xlfn.XLOOKUP($E44,'Competitive Activity 1'!B$18:B$24,'Competitive Activity 1'!A$18:A$24,"No",0,1)</f>
        <v>No</v>
      </c>
      <c r="HO44" s="110" t="str">
        <f>_xlfn.XLOOKUP($E44,'Competitive Activity 1'!$B$18:$B$24,'Competitive Activity 1'!H$18:H$24,"N/A",0,1)</f>
        <v>N/A</v>
      </c>
      <c r="HP44" s="110" t="str">
        <f>_xlfn.XLOOKUP($E44,'Competitive Activity 1'!$B$18:$B$24,'Competitive Activity 1'!I$18:I$24,"N/A",0,1)</f>
        <v>N/A</v>
      </c>
      <c r="HQ44" s="110" t="str">
        <f>_xlfn.XLOOKUP($E44,'Competitive Activity 1'!$B$18:$B$24,'Competitive Activity 1'!J$18:J$24,"N/A",0,1)</f>
        <v>N/A</v>
      </c>
      <c r="HR44" s="110" t="str">
        <f>_xlfn.XLOOKUP($E44,'Competitive Activity 1'!$B$18:$B$24,'Competitive Activity 1'!K$18:K$24,"N/A",0,1)</f>
        <v>N/A</v>
      </c>
      <c r="HS44" s="110" t="str">
        <f>_xlfn.XLOOKUP($E44,'Competitive Activity 1'!$B$18:$B$24,'Competitive Activity 1'!L$18:L$24,"N/A",0,1)</f>
        <v>N/A</v>
      </c>
      <c r="HT44" s="110" t="str">
        <f>_xlfn.XLOOKUP($E44,'Competitive Activity 1'!$B$18:$B$24,'Competitive Activity 1'!M$18:M$24,"N/A",0,1)</f>
        <v>N/A</v>
      </c>
      <c r="HU44" s="110" t="str">
        <f>_xlfn.XLOOKUP($E44,'Competitive Activity 1'!$B$18:$B$24,'Competitive Activity 1'!N$18:N$24,"N/A",0,1)</f>
        <v>N/A</v>
      </c>
      <c r="HV44" s="110" t="str">
        <f>_xlfn.XLOOKUP($E44,'Competitive Activity 1'!$B$18:$B$24,'Competitive Activity 1'!O$18:O$24,"N/A",0,1)</f>
        <v>N/A</v>
      </c>
      <c r="HW44" s="110" t="str">
        <f>_xlfn.XLOOKUP($E44,'Competitive Activity 1'!$B$18:$B$24,'Competitive Activity 1'!P$18:P$24,"N/A",0,1)</f>
        <v>N/A</v>
      </c>
      <c r="HX44" s="110" t="str">
        <f>_xlfn.XLOOKUP($E44,'Competitive Activity 1'!$B$18:$B$24,'Competitive Activity 1'!Q$18:Q$24,"N/A",0,1)</f>
        <v>N/A</v>
      </c>
      <c r="HY44" s="110" t="str">
        <f>_xlfn.XLOOKUP($E44,'Competitive Activity 1'!$B$18:$B$24,'Competitive Activity 1'!R$18:R$24,"N/A",0,1)</f>
        <v>N/A</v>
      </c>
      <c r="HZ44" s="110" t="str">
        <f>_xlfn.XLOOKUP($E44,'Competitive Activity 1'!$B$18:$B$24,'Competitive Activity 1'!S$18:S$24,"N/A",0,1)</f>
        <v>N/A</v>
      </c>
      <c r="IA44" s="110" t="str">
        <f>_xlfn.XLOOKUP($E44,'Competitive Activity 1'!$B$18:$B$24,'Competitive Activity 1'!T$18:T$24,"N/A",0,1)</f>
        <v>N/A</v>
      </c>
      <c r="IB44" s="110" t="str">
        <f>_xlfn.XLOOKUP($E44,'Competitive Activity 1'!$B$18:$B$24,'Competitive Activity 1'!U$18:U$24,"N/A",0,1)</f>
        <v>N/A</v>
      </c>
      <c r="IC44" s="110" t="str">
        <f>_xlfn.XLOOKUP($E44,'Competitive Activity 1'!$B$28:$B$34,'Competitive Activity 1'!C$28:C$34,"N/A",0,1)</f>
        <v>N/A</v>
      </c>
      <c r="ID44" s="110" t="str">
        <f>_xlfn.XLOOKUP($E44,'Competitive Activity 1'!$B$28:$B$34,'Competitive Activity 1'!D$28:D$34,"N/A",0,1)</f>
        <v>N/A</v>
      </c>
      <c r="IE44" s="110" t="str">
        <f>_xlfn.XLOOKUP($E44,'Competitive Activity 1'!$B$28:$B$34,'Competitive Activity 1'!E$28:E$34,"N/A",0,1)</f>
        <v>N/A</v>
      </c>
      <c r="IF44" s="110" t="str">
        <f>_xlfn.XLOOKUP($E44,'Competitive Activity 1'!$B$28:$B$34,'Competitive Activity 1'!F$28:F$34,"N/A",0,1)</f>
        <v>N/A</v>
      </c>
      <c r="IG44" s="110" t="str">
        <f>_xlfn.XLOOKUP($E44,'Competitive Activity 1'!$B$28:$B$34,'Competitive Activity 1'!G$28:G$34,"N/A",0,1)</f>
        <v>N/A</v>
      </c>
      <c r="IH44" s="110" t="str">
        <f>_xlfn.XLOOKUP($E44,'Competitive Activity 1'!$B$28:$B$34,'Competitive Activity 1'!H$28:H$34,"N/A",0,1)</f>
        <v>N/A</v>
      </c>
      <c r="II44" s="110" t="str">
        <f>_xlfn.XLOOKUP($E44,'Competitive Activity 1'!$B$28:$B$34,'Competitive Activity 1'!I$28:I$34,"N/A",0,1)</f>
        <v>N/A</v>
      </c>
      <c r="IJ44" s="110" t="str">
        <f>_xlfn.XLOOKUP($E44,'Competitive Activity 1'!$B$28:$B$34,'Competitive Activity 1'!J$28:J$34,"N/A",0,1)</f>
        <v>N/A</v>
      </c>
      <c r="IK44" s="110" t="str">
        <f>_xlfn.XLOOKUP($E44,'Competitive Activity 1'!$B$28:$B$34,'Competitive Activity 1'!K$28:K$34,"N/A",0,1)</f>
        <v>N/A</v>
      </c>
      <c r="IL44" s="110" t="str">
        <f>_xlfn.XLOOKUP($E44,'Competitive Activity 1'!$B$28:$B$34,'Competitive Activity 1'!M$28:M$34,"N/A",0,1)</f>
        <v>N/A</v>
      </c>
      <c r="IM44" s="110" t="str">
        <f>_xlfn.XLOOKUP($E44,'Competitive Activity 1'!$B$28:$B$34,'Competitive Activity 1'!N$28:N$34,"N/A",0,1)</f>
        <v>N/A</v>
      </c>
      <c r="IN44" s="110" t="str">
        <f>_xlfn.XLOOKUP($E44,'Competitive Activity 1'!$B$28:$B$34,'Competitive Activity 1'!P$28:P$34,"N/A",0,1)</f>
        <v>N/A</v>
      </c>
      <c r="IO44" s="110" t="str">
        <f>_xlfn.XLOOKUP($E44,'Competitive Activity 2'!$B$20:$B$26,'Competitive Activity 2'!A$20:A$26,"No",0)</f>
        <v>No</v>
      </c>
      <c r="IP44" s="110" t="str">
        <f>_xlfn.XLOOKUP($E44,'Competitive Activity 2'!$B$20:$B$26,'Competitive Activity 2'!L$20:L$26,"N/A",0)</f>
        <v>N/A</v>
      </c>
      <c r="IQ44" s="110" t="str">
        <f>_xlfn.XLOOKUP($E44,'Competitive Activity 2'!$B$20:$B$26,'Competitive Activity 2'!M$20:M$26,"N/A",0)</f>
        <v>N/A</v>
      </c>
      <c r="IR44" s="110" t="str">
        <f>_xlfn.XLOOKUP($E44,'Competitive Activity 2'!$B$20:$B$26,'Competitive Activity 2'!N$20:N$26,"N/A",0)</f>
        <v>N/A</v>
      </c>
      <c r="IS44" s="110" t="str">
        <f>_xlfn.XLOOKUP($E44,'Competitive Activity 2'!$B$20:$B$26,'Competitive Activity 2'!O$20:O$26,"N/A",0)</f>
        <v>N/A</v>
      </c>
      <c r="IT44" s="110" t="str">
        <f>_xlfn.XLOOKUP($E44,'Competitive Activity 2'!$B$20:$B$26,'Competitive Activity 2'!P$20:P$26,"N/A",0)</f>
        <v>N/A</v>
      </c>
      <c r="IU44" s="110" t="str">
        <f>_xlfn.XLOOKUP($E44,'Competitive Activity 2'!$B$20:$B$26,'Competitive Activity 2'!Q$20:Q$26,"N/A",0)</f>
        <v>N/A</v>
      </c>
      <c r="IV44" s="110" t="str">
        <f>_xlfn.XLOOKUP($E44,'Competitive Activity 2'!$B$20:$B$26,'Competitive Activity 2'!R$20:R$26,"N/A",0)</f>
        <v>N/A</v>
      </c>
      <c r="IW44" s="110" t="str">
        <f>_xlfn.XLOOKUP($E44,'Competitive Activity 2'!$B$20:$B$26,'Competitive Activity 2'!S$20:S$26,"N/A",0)</f>
        <v>N/A</v>
      </c>
      <c r="IX44" s="110" t="str">
        <f>_xlfn.XLOOKUP($E44,'Competitive Activity 2'!$B$20:$B$26,'Competitive Activity 2'!T$20:T$26,"N/A",0)</f>
        <v>N/A</v>
      </c>
      <c r="IY44" s="110" t="str">
        <f>_xlfn.XLOOKUP($E44,'Competitive Activity 2'!$B$20:$B$26,'Competitive Activity 2'!U$20:U$26,"N/A",0)</f>
        <v>N/A</v>
      </c>
      <c r="IZ44" s="110" t="str">
        <f>_xlfn.XLOOKUP($E44,'Competitive Activity 2'!$B$30:$B$36,'Competitive Activity 2'!D$30:D$36,"N/A",0)</f>
        <v>N/A</v>
      </c>
      <c r="JA44" s="110" t="str">
        <f>_xlfn.XLOOKUP($E44,'Competitive Activity 2'!$B$30:$B$36,'Competitive Activity 2'!E$30:E$36,"N/A",0)</f>
        <v>N/A</v>
      </c>
      <c r="JB44" s="110" t="str">
        <f>_xlfn.XLOOKUP($E44,'Competitive Activity 2'!$B$30:$B$36,'Competitive Activity 2'!F$30:F$36,"N/A",0)</f>
        <v>N/A</v>
      </c>
      <c r="JC44" s="110" t="str">
        <f>_xlfn.XLOOKUP($E44,'Competitive Activity 2'!$B$30:$B$36,'Competitive Activity 2'!G$30:G$36,"N/A",0)</f>
        <v>N/A</v>
      </c>
      <c r="JD44" s="110" t="str">
        <f>_xlfn.XLOOKUP($E44,'Competitive Activity 2'!$B$30:$B$36,'Competitive Activity 2'!H$30:H$36,"N/A",0)</f>
        <v>N/A</v>
      </c>
      <c r="JE44" s="110" t="str">
        <f>_xlfn.XLOOKUP($E44,'Competitive Activity 2'!$B$30:$B$36,'Competitive Activity 2'!I$30:I$36,"N/A",0)</f>
        <v>N/A</v>
      </c>
      <c r="JF44" s="110" t="str">
        <f>_xlfn.XLOOKUP($E44,'Competitive Activity 2'!$B$30:$B$36,'Competitive Activity 2'!J$30:J$36,"N/A",0)</f>
        <v>N/A</v>
      </c>
      <c r="JG44" s="110" t="str">
        <f>_xlfn.XLOOKUP($E44,'Competitive Activity 2'!$B$30:$B$36,'Competitive Activity 2'!K$30:K$36,"N/A",0)</f>
        <v>N/A</v>
      </c>
      <c r="JH44" s="110" t="str">
        <f>_xlfn.XLOOKUP($E44,'Competitive Activity 2'!$B$30:$B$36,'Competitive Activity 2'!L$30:L$36,"N/A",0)</f>
        <v>N/A</v>
      </c>
      <c r="JI44" s="110" t="str">
        <f>_xlfn.XLOOKUP($E44,'Competitive Activity 2'!$B$30:$B$36,'Competitive Activity 2'!M$30:M$36,"N/A",0)</f>
        <v>N/A</v>
      </c>
      <c r="JJ44" s="110" t="str">
        <f>_xlfn.XLOOKUP($E44,'Competitive Activity 2'!$B$30:$B$36,'Competitive Activity 2'!N$30:N$36,"N/A",0)</f>
        <v>N/A</v>
      </c>
      <c r="JK44" s="110" t="str">
        <f>_xlfn.XLOOKUP($E44,'Competitive Activity 2'!$B$40:$B$46,'Competitive Activity 2'!D$40:D$46,"N/A",0)</f>
        <v>N/A</v>
      </c>
      <c r="JL44" s="110" t="str">
        <f>_xlfn.XLOOKUP($E44,'Competitive Activity 2'!$B$40:$B$46,'Competitive Activity 2'!E$40:E$46,"N/A",0)</f>
        <v>N/A</v>
      </c>
      <c r="JM44" s="110" t="str">
        <f>_xlfn.XLOOKUP($E44,'Competitive Activity 2'!$B$40:$B$46,'Competitive Activity 2'!F$40:F$46,"N/A",0)</f>
        <v>N/A</v>
      </c>
      <c r="JN44" s="110" t="str">
        <f>_xlfn.XLOOKUP($E44,'Competitive Activity 2'!$B$40:$B$46,'Competitive Activity 2'!G$40:G$46,"N/A",0)</f>
        <v>N/A</v>
      </c>
      <c r="JO44" s="110" t="str">
        <f>_xlfn.XLOOKUP($E44,'Competitive Activity 2'!$B$40:$B$46,'Competitive Activity 2'!H$40:H$46,"N/A",0)</f>
        <v>N/A</v>
      </c>
      <c r="JP44" s="110" t="str">
        <f>_xlfn.XLOOKUP($E44,'Competitive Activity 2'!$B$40:$B$46,'Competitive Activity 2'!I$40:I$46,"N/A",0)</f>
        <v>N/A</v>
      </c>
      <c r="JQ44" s="110" t="str">
        <f>_xlfn.XLOOKUP($E44,'Competitive Activity 2'!$B$40:$B$46,'Competitive Activity 2'!J$40:J$46,"N/A",0)</f>
        <v>N/A</v>
      </c>
      <c r="JR44" s="110" t="str">
        <f>_xlfn.XLOOKUP($E44,'Competitive Activity 2'!$B$40:$B$46,'Competitive Activity 2'!K$40:K$46,"N/A",0)</f>
        <v>N/A</v>
      </c>
      <c r="JS44" s="110" t="str">
        <f>_xlfn.XLOOKUP($E44,'Competitive Activity 2'!$B$40:$B$46,'Competitive Activity 2'!M$40:M$46,"N/A",0)</f>
        <v>N/A</v>
      </c>
    </row>
    <row r="45" spans="1:279" s="117" customFormat="1" ht="50.15" customHeight="1" x14ac:dyDescent="0.35">
      <c r="A45" s="110" t="str">
        <f>'1-Cover Sheet'!$C$9</f>
        <v>Select One</v>
      </c>
      <c r="B45" s="110" t="str">
        <f>'1-Cover Sheet'!$F$9</f>
        <v>N/A</v>
      </c>
      <c r="C45" s="110">
        <f>'Summary Sheet'!$D$8</f>
        <v>0</v>
      </c>
      <c r="D45" s="110">
        <f>'Summary Sheet'!$D$10</f>
        <v>0</v>
      </c>
      <c r="E45" s="56">
        <f>'Drop Down Box'!B147</f>
        <v>0</v>
      </c>
      <c r="F45" s="56">
        <f>'Drop Down Box'!C147</f>
        <v>0</v>
      </c>
      <c r="G45" s="56" t="str">
        <f>'Drop Down Box'!D147</f>
        <v>Select One</v>
      </c>
      <c r="H45" s="56" t="str">
        <f>_xlfn.XLOOKUP(E45,'Drop Down Box'!$B$104:$B$187,'Drop Down Box'!$A$104:$A$187,"Unknown",0)</f>
        <v>Activity 1</v>
      </c>
      <c r="I45" s="122" t="str">
        <f>_xlfn.XLOOKUP($E45,'Activity 7'!$B$30:$B$36,'Activity 7'!$O$30:$O$36,"N/A",0)</f>
        <v>N/A</v>
      </c>
      <c r="J45" s="123" t="str">
        <f>_xlfn.XLOOKUP($E45,'Activity 7'!$B$30:$B$36,'Activity 7'!$Q$30:$Q$36,"N/A",0)</f>
        <v>N/A</v>
      </c>
      <c r="K45" s="122" t="str">
        <f>_xlfn.XLOOKUP($E45,'Activity 7'!$B$20:$B$26,'Activity 7'!$H$20:$H$26,"N/A",0)</f>
        <v>N/A</v>
      </c>
      <c r="L45" s="123" t="str">
        <f>_xlfn.XLOOKUP($E45,'Activity 7'!$B$20:$B$26,'Activity 7'!I$20:I$26,"N/A",0)</f>
        <v>N/A</v>
      </c>
      <c r="M45" s="125" t="str">
        <f>_xlfn.XLOOKUP($E45,'Activity 7'!$B$20:$B$26,'Activity 7'!J$20:J$26,"N/A",0)</f>
        <v>N/A</v>
      </c>
      <c r="N45" s="110" t="str">
        <f>_xlfn.XLOOKUP($E45,'Activity 1'!$B$17:$B$23,'Activity 1'!$A$17:$A$23,"No",0,1)</f>
        <v>No</v>
      </c>
      <c r="O45" s="110" t="str">
        <f>_xlfn.XLOOKUP($E45,'Activity 1'!$B$17:$B$23,'Activity 1'!$H$17:$H$23,"N/A",0,1)</f>
        <v>N/A</v>
      </c>
      <c r="P45" s="110" t="str">
        <f>_xlfn.XLOOKUP($E45,'Activity 1'!$B$17:$B$23,'Activity 1'!I$17:I$23,"N/A",0,1)</f>
        <v>N/A</v>
      </c>
      <c r="Q45" s="115" t="str">
        <f>_xlfn.XLOOKUP($E45,'Activity 1'!$B$17:$B$23,'Activity 1'!J$17:J$23,"N/A",0,1)</f>
        <v>N/A</v>
      </c>
      <c r="R45" s="115" t="str">
        <f>_xlfn.XLOOKUP($E45,'Activity 1'!$B$17:$B$23,'Activity 1'!K$17:K$23,"N/A",0,1)</f>
        <v>N/A</v>
      </c>
      <c r="S45" s="115" t="str">
        <f>_xlfn.XLOOKUP($E45,'Activity 1'!$B$17:$B$23,'Activity 1'!L$17:L$23,"N/A",0,1)</f>
        <v>N/A</v>
      </c>
      <c r="T45" s="115" t="str">
        <f>_xlfn.XLOOKUP($E45,'Activity 1'!$B$17:$B$23,'Activity 1'!M$17:M$23,"N/A",0,1)</f>
        <v>N/A</v>
      </c>
      <c r="U45" s="115" t="str">
        <f>_xlfn.XLOOKUP($E45,'Activity 1'!$B$17:$B$23,'Activity 1'!N$17:N$23,"N/A",0,1)</f>
        <v>N/A</v>
      </c>
      <c r="V45" s="115">
        <f t="shared" si="1"/>
        <v>0</v>
      </c>
      <c r="W45" s="110" t="str">
        <f>_xlfn.XLOOKUP($E45,'Activity 1'!$B$17:$B$23,'Activity 1'!O$17:O$23,"N/A",0,1)</f>
        <v>N/A</v>
      </c>
      <c r="X45" s="110" t="str">
        <f>_xlfn.XLOOKUP($E45,'Activity 1'!$B$17:$B$23,'Activity 1'!P$17:P$23,"N/A",0,1)</f>
        <v>N/A</v>
      </c>
      <c r="Y45" s="110" t="str">
        <f>_xlfn.XLOOKUP($E45,'Activity 1'!$B$17:$B$23,'Activity 1'!Q$17:Q$23,"N/A",0,1)</f>
        <v>N/A</v>
      </c>
      <c r="Z45" s="110" t="str">
        <f>_xlfn.XLOOKUP($E45,'Activity 1'!$B$17:$B$23,'Activity 1'!R$17:R$23,"N/A",0,1)</f>
        <v>N/A</v>
      </c>
      <c r="AA45" s="110" t="str">
        <f>_xlfn.XLOOKUP($E45,'Activity 1'!$B$17:$B$23,'Activity 1'!S$17:S$23,"N/A",0,1)</f>
        <v>N/A</v>
      </c>
      <c r="AB45" s="110" t="str">
        <f>_xlfn.XLOOKUP($E45,'Activity 1'!$B$17:$B$23,'Activity 1'!T$17:T$23,"N/A",0,1)</f>
        <v>N/A</v>
      </c>
      <c r="AC45" s="110" t="str">
        <f>_xlfn.XLOOKUP($E45,'Activity 1'!$B$17:$B$23,'Activity 1'!U$17:U$23,"N/A",0,1)</f>
        <v>N/A</v>
      </c>
      <c r="AD45" s="110" t="str">
        <f>_xlfn.XLOOKUP($E45,'Activity 1'!$B$17:$B$23,'Activity 1'!V$17:V$23,"N/A",0,1)</f>
        <v>N/A</v>
      </c>
      <c r="AE45" s="110" t="str">
        <f>_xlfn.XLOOKUP($E45,'Activity 1'!$B$27:$B$33,'Activity 1'!C$27:C$33,"N/A",0,1)</f>
        <v>N/A</v>
      </c>
      <c r="AF45" s="110" t="str">
        <f>_xlfn.XLOOKUP($E45,'Activity 1'!$B$27:$B$33,'Activity 1'!D$27:D$33,"N/A",0,1)</f>
        <v>N/A</v>
      </c>
      <c r="AG45" s="110" t="str">
        <f>_xlfn.XLOOKUP($E45,'Activity 1'!$B$27:$B$33,'Activity 1'!E$27:E$33,"N/A",0,1)</f>
        <v>N/A</v>
      </c>
      <c r="AH45" s="110" t="str">
        <f>_xlfn.XLOOKUP($E45,'Activity 1'!$B$27:$B$33,'Activity 1'!F$27:F$33,"N/A",0,1)</f>
        <v>N/A</v>
      </c>
      <c r="AI45" s="110" t="str">
        <f>_xlfn.XLOOKUP($E45,'Activity 1'!$B$27:$B$33,'Activity 1'!G$27:G$33,"N/A",0,1)</f>
        <v>N/A</v>
      </c>
      <c r="AJ45" s="110" t="str">
        <f>_xlfn.XLOOKUP($E45,'Activity 1'!$B$27:$B$33,'Activity 1'!H$27:H$33,"N/A",0,1)</f>
        <v>N/A</v>
      </c>
      <c r="AK45" s="110" t="str">
        <f>_xlfn.XLOOKUP($E45,'Activity 1'!$B$27:$B$33,'Activity 1'!I$27:I$33,"N/A",0,1)</f>
        <v>N/A</v>
      </c>
      <c r="AL45" s="110" t="str">
        <f>_xlfn.XLOOKUP($E45,'Activity 1'!$B$27:$B$33,'Activity 1'!J$27:J$33,"N/A",0,1)</f>
        <v>N/A</v>
      </c>
      <c r="AM45" s="110" t="str">
        <f>_xlfn.XLOOKUP($E45,'Activity 1'!$B$27:$B$33,'Activity 1'!K$27:K$33,"N/A",0,1)</f>
        <v>N/A</v>
      </c>
      <c r="AN45" s="110" t="str">
        <f>_xlfn.XLOOKUP($E45,'Activity 1'!$B$27:$B$33,'Activity 1'!L$27:L$33,"N/A",0,1)</f>
        <v>N/A</v>
      </c>
      <c r="AO45" s="110" t="str">
        <f>_xlfn.XLOOKUP($E45,'Activity 1'!$B$27:$B$33,'Activity 1'!M$27:M$33,"N/A",0,1)</f>
        <v>N/A</v>
      </c>
      <c r="AP45" s="110" t="str">
        <f>_xlfn.XLOOKUP($E45,'Activity 1'!$B$27:$B$33,'Activity 1'!O$27:O$33,"N/A",0,1)</f>
        <v>N/A</v>
      </c>
      <c r="AQ45" s="110" t="str">
        <f>_xlfn.XLOOKUP($E45,'Activity 1'!$B$27:$B$33,'Activity 1'!Q$27:Q$33,"N/A",0,1)</f>
        <v>N/A</v>
      </c>
      <c r="AR45" s="110" t="str">
        <f>_xlfn.XLOOKUP($E45,'Activity 2'!$B$20:$B$26,'Activity 2'!$A$20:$A$26,"No",0,1)</f>
        <v>No</v>
      </c>
      <c r="AS45" s="110" t="str">
        <f>_xlfn.XLOOKUP($E45,'Activity 2'!B$20:B$26,'Activity 2'!H$20:H$26,"N/A",0)</f>
        <v>N/A</v>
      </c>
      <c r="AT45" s="110" t="str">
        <f>_xlfn.XLOOKUP($E45,'Activity 2'!C$20:C$26,'Activity 2'!I$20:I$26,"N/A",0)</f>
        <v>N/A</v>
      </c>
      <c r="AU45" s="110" t="str">
        <f>_xlfn.XLOOKUP($E45,'Activity 2'!D$20:D$26,'Activity 2'!J$20:J$26,"N/A",0)</f>
        <v>N/A</v>
      </c>
      <c r="AV45" s="110" t="str">
        <f>_xlfn.XLOOKUP($E45,'Activity 2'!E$20:E$26,'Activity 2'!K$20:K$26,"N/A",0)</f>
        <v>N/A</v>
      </c>
      <c r="AW45" s="110" t="str">
        <f>_xlfn.XLOOKUP($E45,'Activity 2'!F$20:F$26,'Activity 2'!L$20:L$26,"N/A",0)</f>
        <v>N/A</v>
      </c>
      <c r="AX45" s="110" t="str">
        <f>_xlfn.XLOOKUP($E45,'Activity 2'!G$20:G$26,'Activity 2'!M$20:M$26,"N/A",0)</f>
        <v>N/A</v>
      </c>
      <c r="AY45" s="110" t="str">
        <f>_xlfn.XLOOKUP($E45,'Activity 2'!H$20:H$26,'Activity 2'!N$20:N$26,"N/A",0)</f>
        <v>N/A</v>
      </c>
      <c r="AZ45" s="110" t="str">
        <f>_xlfn.XLOOKUP($E45,'Activity 2'!I$20:I$26,'Activity 2'!O$20:O$26,"N/A",0)</f>
        <v>N/A</v>
      </c>
      <c r="BA45" s="110" t="str">
        <f>_xlfn.XLOOKUP($E45,'Activity 2'!J$20:J$26,'Activity 2'!P$20:P$26,"N/A",0)</f>
        <v>N/A</v>
      </c>
      <c r="BB45" s="110" t="str">
        <f>_xlfn.XLOOKUP($E45,'Activity 2'!K$20:K$26,'Activity 2'!Q$20:Q$26,"N/A",0)</f>
        <v>N/A</v>
      </c>
      <c r="BC45" s="110" t="str">
        <f>_xlfn.XLOOKUP($E45,'Activity 2'!L$20:L$26,'Activity 2'!R$20:R$26,"N/A",0)</f>
        <v>N/A</v>
      </c>
      <c r="BD45" s="110" t="str">
        <f>_xlfn.XLOOKUP($E45,'Activity 2'!M$20:M$26,'Activity 2'!S$20:S$26,"N/A",0)</f>
        <v>N/A</v>
      </c>
      <c r="BE45" s="110" t="str">
        <f>_xlfn.XLOOKUP($E45,'Activity 2'!N$20:N$26,'Activity 2'!T$20:T$26,"N/A",0)</f>
        <v>N/A</v>
      </c>
      <c r="BF45" s="110" t="str">
        <f>_xlfn.XLOOKUP($E45,'Activity 2'!O$20:O$26,'Activity 2'!U$20:U$26,"N/A",0)</f>
        <v>N/A</v>
      </c>
      <c r="BG45" s="110" t="str">
        <f>_xlfn.XLOOKUP($E45,'Activity 2'!P$20:P$26,'Activity 2'!V$20:V$26,"N/A",0)</f>
        <v>N/A</v>
      </c>
      <c r="BH45" s="110" t="str">
        <f>_xlfn.XLOOKUP($E45,'Activity 2'!$B$30:$B$36,'Activity 2'!C$30:C$36,"N/A",0,1)</f>
        <v>N/A</v>
      </c>
      <c r="BI45" s="42" t="str">
        <f>_xlfn.XLOOKUP($E45,'Activity 2'!$B$30:$B$36,'Activity 2'!D$30:D$36,"N/A",0,1)</f>
        <v>N/A</v>
      </c>
      <c r="BJ45" s="110" t="str">
        <f>_xlfn.XLOOKUP($E45,'Activity 2'!$B$30:$B$36,'Activity 2'!E$30:E$36,"N/A",0,1)</f>
        <v>N/A</v>
      </c>
      <c r="BK45" s="110" t="str">
        <f>_xlfn.XLOOKUP($E45,'Activity 2'!$B$30:$B$36,'Activity 2'!F$30:F$36,"N/A",0,1)</f>
        <v>N/A</v>
      </c>
      <c r="BL45" s="110" t="str">
        <f>_xlfn.XLOOKUP($E45,'Activity 2'!$B$30:$B$36,'Activity 2'!G$30:G$36,"N/A",0,1)</f>
        <v>N/A</v>
      </c>
      <c r="BM45" s="110" t="str">
        <f>_xlfn.XLOOKUP($E45,'Activity 2'!$B$30:$B$36,'Activity 2'!H$30:H$36,"N/A",0,1)</f>
        <v>N/A</v>
      </c>
      <c r="BN45" s="110" t="str">
        <f>_xlfn.XLOOKUP($E45,'Activity 2'!$B$30:$B$36,'Activity 2'!I$30:I$36,"N/A",0,1)</f>
        <v>N/A</v>
      </c>
      <c r="BO45" s="110" t="str">
        <f>_xlfn.XLOOKUP($E45,'Activity 2'!$B$30:$B$36,'Activity 2'!J$30:J$36,"N/A",0,1)</f>
        <v>N/A</v>
      </c>
      <c r="BP45" s="110" t="str">
        <f>_xlfn.XLOOKUP($E45,'Activity 2'!$B$30:$B$36,'Activity 2'!K$30:K$36,"N/A",0,1)</f>
        <v>N/A</v>
      </c>
      <c r="BQ45" s="110" t="str">
        <f>_xlfn.XLOOKUP($E45,'Activity 2'!$B$30:$B$36,'Activity 2'!L$30:L$36,"N/A",0,1)</f>
        <v>N/A</v>
      </c>
      <c r="BR45" s="110" t="str">
        <f>_xlfn.XLOOKUP($E45,'Activity 2'!$B$30:$B$36,'Activity 2'!M$30:M$36,"N/A",0,1)</f>
        <v>N/A</v>
      </c>
      <c r="BS45" s="110" t="str">
        <f>_xlfn.XLOOKUP($E45,'Activity 2'!$B$30:$B$36,'Activity 2'!O$30:O$36,"N/A",0,1)</f>
        <v>N/A</v>
      </c>
      <c r="BT45" s="110" t="str">
        <f>_xlfn.XLOOKUP($E45,'Activity 2'!$B$30:$B$36,'Activity 2'!Q$30:Q$36,"N/A",0,1)</f>
        <v>N/A</v>
      </c>
      <c r="BU45" s="118"/>
      <c r="BV45" s="277" t="str">
        <f>_xlfn.XLOOKUP($E45,'Activity 3'!$B$20:$B$26,'Activity 3'!K$20:K$26,"N/A",0,1)</f>
        <v>N/A</v>
      </c>
      <c r="BW45" s="277" t="str">
        <f>_xlfn.XLOOKUP($E45,'Activity 3'!$B$20:$B$26,'Activity 3'!L$20:L$26,"N/A",0,1)</f>
        <v>N/A</v>
      </c>
      <c r="BX45" s="277" t="str">
        <f>_xlfn.XLOOKUP($E45,'Activity 3'!$B$20:$B$26,'Activity 3'!M$20:M$26,"N/A",0,1)</f>
        <v>N/A</v>
      </c>
      <c r="BY45" s="277" t="str">
        <f>_xlfn.XLOOKUP($E45,'Activity 3'!$B$20:$B$26,'Activity 3'!N$20:N$26,"N/A",0,1)</f>
        <v>N/A</v>
      </c>
      <c r="BZ45" s="277" t="str">
        <f>_xlfn.XLOOKUP($E45,'Activity 3'!$B$20:$B$26,'Activity 3'!O$20:O$26,"N/A",0,1)</f>
        <v>N/A</v>
      </c>
      <c r="CA45" s="277" t="str">
        <f>_xlfn.XLOOKUP($E45,'Activity 3'!$B$20:$B$26,'Activity 3'!R$20:R$26,"N/A",0,1)</f>
        <v>N/A</v>
      </c>
      <c r="CB45" s="110" t="str">
        <f>_xlfn.XLOOKUP($E45,'Activity 4'!$B$20:$B$26,'Activity 4'!$A$20:$A$26,"No",0,1)</f>
        <v>No</v>
      </c>
      <c r="CC45" s="110" t="str">
        <f>_xlfn.XLOOKUP($E45,'Activity 4'!$B$20:$B$26,'Activity 4'!L$20:L$26,"N/A",0,1)</f>
        <v>N/A</v>
      </c>
      <c r="CD45" s="110" t="str">
        <f>_xlfn.XLOOKUP($E45,'Activity 4'!$B$20:$B$26,'Activity 4'!I$20:I$26,"N/A",0,1)</f>
        <v>N/A</v>
      </c>
      <c r="CE45" s="110" t="str">
        <f>_xlfn.XLOOKUP($E45,'Activity 4'!$B$20:$B$26,'Activity 4'!M$20:M$26,"N/A",0,1)</f>
        <v>N/A</v>
      </c>
      <c r="CF45" s="110" t="str">
        <f>_xlfn.XLOOKUP($E45,'Activity 5'!$B$16:$B$22,'Activity 5'!$A$16:$A$22,"No",0,1)</f>
        <v>No</v>
      </c>
      <c r="CG45" s="110" t="str">
        <f>_xlfn.XLOOKUP($E45,'Activity 5'!$B$16:$B$22,'Activity 5'!J$16:J$22,"N/A",0,1)</f>
        <v>N/A</v>
      </c>
      <c r="CH45" s="110" t="str">
        <f>_xlfn.XLOOKUP($E45,'Activity 5'!$B$16:$B$22,'Activity 5'!K$16:K$22,"N/A",0,1)</f>
        <v>N/A</v>
      </c>
      <c r="CI45" s="110" t="str">
        <f>_xlfn.XLOOKUP($E45,'Activity 5'!$B$16:$B$22,'Activity 5'!N$16:N$22,"N/A",0,1)</f>
        <v>N/A</v>
      </c>
      <c r="CJ45" s="110" t="str">
        <f>_xlfn.XLOOKUP($E45,'Activity 5'!$B$16:$B$22,'Activity 5'!O$16:O$22,"N/A",0,1)</f>
        <v>N/A</v>
      </c>
      <c r="CK45" s="110" t="str">
        <f>_xlfn.XLOOKUP($E45,'Activity 5'!$B$16:$B$22,'Activity 5'!P$16:P$22,"N/A",0,1)</f>
        <v>N/A</v>
      </c>
      <c r="CL45" s="110" t="str">
        <f>_xlfn.XLOOKUP($E45,'Activity 5'!$B$16:$B$22,'Activity 5'!Q$16:Q$22,"N/A",0,1)</f>
        <v>N/A</v>
      </c>
      <c r="CM45" s="110" t="str">
        <f>_xlfn.XLOOKUP($E45,'Activity 5'!$B$16:$B$22,'Activity 5'!R$16:R$22,"N/A",0,1)</f>
        <v>N/A</v>
      </c>
      <c r="CN45" s="110" t="str">
        <f>_xlfn.XLOOKUP($E45,'Activity 6'!$B$21:$B$27,'Activity 6'!A$21:A$27,"No",0,1)</f>
        <v>No</v>
      </c>
      <c r="CO45" s="110" t="str">
        <f>_xlfn.XLOOKUP($E45,'Activity 6'!$B$21:$B$27,'Activity 6'!K$21:K$27,"N/A",0,1)</f>
        <v>N/A</v>
      </c>
      <c r="CP45" s="110" t="str">
        <f>_xlfn.XLOOKUP($E45,'Activity 6'!$B$21:$B$27,'Activity 6'!L$21:L$27,"N/A",0,1)</f>
        <v>N/A</v>
      </c>
      <c r="CQ45" s="110" t="str">
        <f>_xlfn.XLOOKUP($E45,'Activity 6'!$B$21:$B$27,'Activity 6'!M$21:M$27,"N/A",0,1)</f>
        <v>N/A</v>
      </c>
      <c r="CR45" s="110" t="str">
        <f>_xlfn.XLOOKUP($E45,'Activity 6'!$B$21:$B$27,'Activity 6'!N$21:N$27,"N/A",0,1)</f>
        <v>N/A</v>
      </c>
      <c r="CS45" s="110" t="str">
        <f>_xlfn.XLOOKUP($E45,'Activity 6'!$B$21:$B$27,'Activity 6'!O$21:O$27,"N/A",0,1)</f>
        <v>N/A</v>
      </c>
      <c r="CT45" s="110" t="str">
        <f>_xlfn.XLOOKUP($E45,'Activity 6'!$B$21:$B$27,'Activity 6'!P$21:P$27,"N/A",0,1)</f>
        <v>N/A</v>
      </c>
      <c r="CU45" s="110" t="str">
        <f>_xlfn.XLOOKUP($E45,'Activity 6'!$B$21:$B$27,'Activity 6'!Q$21:Q$27,"N/A",0,1)</f>
        <v>N/A</v>
      </c>
      <c r="CV45" s="110" t="str">
        <f>_xlfn.XLOOKUP($E45,'Activity 6'!$B$21:$B$27,'Activity 6'!R$21:R$27,"N/A",0,1)</f>
        <v>N/A</v>
      </c>
      <c r="CW45" s="110" t="str">
        <f>_xlfn.XLOOKUP($E45,'Activity 6'!$B$21:$B$27,'Activity 6'!S$21:S$27,"N/A",0,1)</f>
        <v>N/A</v>
      </c>
      <c r="CX45" s="110" t="str">
        <f>_xlfn.XLOOKUP($E45,'Activity 6'!$B$21:$B$27,'Activity 6'!T$21:T$27,"N/A",0,1)</f>
        <v>N/A</v>
      </c>
      <c r="CY45" s="110" t="str">
        <f>_xlfn.XLOOKUP($E45,'Activity 6'!$B$21:$B$27,'Activity 6'!U$21:U$27,"N/A",0,1)</f>
        <v>N/A</v>
      </c>
      <c r="CZ45" s="110" t="str">
        <f>_xlfn.XLOOKUP($E45,'Activity 6'!$B$36:$B$42,'Activity 6'!C$36:C$42,"N/A",0,1)</f>
        <v>N/A</v>
      </c>
      <c r="DA45" s="110" t="str">
        <f>_xlfn.XLOOKUP($E45,'Activity 6'!$B$36:$B$42,'Activity 6'!D$36:D$42,"N/A",0,1)</f>
        <v>N/A</v>
      </c>
      <c r="DB45" s="110" t="str">
        <f>_xlfn.XLOOKUP($E45,'Activity 6'!$B$36:$B$42,'Activity 6'!E$36:E$42,"N/A",0,1)</f>
        <v>N/A</v>
      </c>
      <c r="DC45" s="110" t="str">
        <f>_xlfn.XLOOKUP($E45,'Activity 6'!$B$36:$B$42,'Activity 6'!F$36:F$42,"N/A",0,1)</f>
        <v>N/A</v>
      </c>
      <c r="DD45" s="110" t="str">
        <f>_xlfn.XLOOKUP($E45,'Activity 6'!$B$36:$B$42,'Activity 6'!G$36:G$42,"N/A",0,1)</f>
        <v>N/A</v>
      </c>
      <c r="DE45" s="110" t="str">
        <f>_xlfn.XLOOKUP($E45,'Activity 6'!$B$36:$B$42,'Activity 6'!H$36:H$42,"N/A",0,1)</f>
        <v>N/A</v>
      </c>
      <c r="DF45" s="110" t="str">
        <f>_xlfn.XLOOKUP($E45,'Activity 6'!$B$36:$B$42,'Activity 6'!I$36:I$42,"N/A",0,1)</f>
        <v>N/A</v>
      </c>
      <c r="DG45" s="110" t="str">
        <f>_xlfn.XLOOKUP($E45,'Activity 6'!$B$36:$B$42,'Activity 6'!J$36:J$42,"N/A",0,1)</f>
        <v>N/A</v>
      </c>
      <c r="DH45" s="110" t="str">
        <f>_xlfn.XLOOKUP($E45,'Activity 6'!$B$36:$B$42,'Activity 6'!K$36:K$42,"N/A",0,1)</f>
        <v>N/A</v>
      </c>
      <c r="DI45" s="110" t="str">
        <f>_xlfn.XLOOKUP($E45,'Activity 6'!$B$36:$B$42,'Activity 6'!L$36:L$42,"N/A",0,1)</f>
        <v>N/A</v>
      </c>
      <c r="DJ45" s="110" t="str">
        <f>_xlfn.XLOOKUP($E45,'Activity 6'!$B$36:$B$42,'Activity 6'!M$36:M$42,"N/A",0,1)</f>
        <v>N/A</v>
      </c>
      <c r="DK45" s="110" t="str">
        <f>_xlfn.XLOOKUP($E45,'Activity 6'!$B$36:$B$42,'Activity 6'!N$36:N$42,"N/A",0,1)</f>
        <v>N/A</v>
      </c>
      <c r="DL45" s="110" t="str">
        <f>_xlfn.XLOOKUP($E45,'Activity 6'!$B$46:$B$52,'Activity 6'!C$46:C$52,"N/A",0,1)</f>
        <v>N/A</v>
      </c>
      <c r="DM45" s="110" t="str">
        <f>_xlfn.XLOOKUP($E45,'Activity 6'!$B$46:$B$52,'Activity 6'!D$46:D$52,"N/A",0,1)</f>
        <v>N/A</v>
      </c>
      <c r="DN45" s="110" t="str">
        <f>_xlfn.XLOOKUP($E45,'Activity 6'!$B$46:$B$52,'Activity 6'!E$46:E$52,"N/A",0,1)</f>
        <v>N/A</v>
      </c>
      <c r="DO45" s="110" t="str">
        <f>_xlfn.XLOOKUP($E45,'Activity 6'!$B$46:$B$52,'Activity 6'!F$46:F$52,"N/A",0,1)</f>
        <v>N/A</v>
      </c>
      <c r="DP45" s="110" t="str">
        <f>_xlfn.XLOOKUP($E45,'Activity 6'!$B$46:$B$52,'Activity 6'!G$46:G$52,"N/A",0,1)</f>
        <v>N/A</v>
      </c>
      <c r="DQ45" s="110" t="str">
        <f>_xlfn.XLOOKUP($E45,'Activity 6'!$B$46:$B$52,'Activity 6'!H$46:H$52,"N/A",0,1)</f>
        <v>N/A</v>
      </c>
      <c r="DR45" s="110" t="str">
        <f>_xlfn.XLOOKUP($E45,'Activity 6'!$B$46:$B$52,'Activity 6'!I$46:I$52,"N/A",0,1)</f>
        <v>N/A</v>
      </c>
      <c r="DS45" s="110" t="str">
        <f>_xlfn.XLOOKUP($E45,'Activity 6'!$B$46:$B$52,'Activity 6'!J$46:J$52,"N/A",0,1)</f>
        <v>N/A</v>
      </c>
      <c r="DT45" s="110" t="str">
        <f>_xlfn.XLOOKUP($E45,'Activity 6'!$B$46:$B$52,'Activity 6'!K$46:K$52,"N/A",0,1)</f>
        <v>N/A</v>
      </c>
      <c r="DU45" s="110" t="str">
        <f>_xlfn.XLOOKUP($E45,'Activity 6'!$B$46:$B$52,'Activity 6'!M$46:M$52,"N/A",0,1)</f>
        <v>N/A</v>
      </c>
      <c r="DV45" s="110" t="str">
        <f>_xlfn.XLOOKUP($E45,'Activity 7'!$B$20:$B$26,'Activity 7'!$A$20:$A$26,"No",0,1)</f>
        <v>No</v>
      </c>
      <c r="DW45" s="110" t="str">
        <f>_xlfn.XLOOKUP($E45,'Activity 7'!$B$20:$B$26,'Activity 7'!M$20:M$26,"N/A",0,1)</f>
        <v>N/A</v>
      </c>
      <c r="DX45" s="110" t="str">
        <f>_xlfn.XLOOKUP($E45,'Activity 7'!$B$20:$B$26,'Activity 7'!K$20:K$26,"N/A",0,1)</f>
        <v>N/A</v>
      </c>
      <c r="DY45" s="110" t="str">
        <f>_xlfn.XLOOKUP($E45,'Activity 7'!$B$20:$B$26,'Activity 7'!N$20:N$26,"N/A",0,1)</f>
        <v>N/A</v>
      </c>
      <c r="DZ45" s="110" t="str">
        <f>_xlfn.XLOOKUP($E45,'Activity 7'!$B$20:$B$26,'Activity 7'!O$20:O$26,"N/A",0,1)</f>
        <v>N/A</v>
      </c>
      <c r="EA45" s="110" t="str">
        <f>_xlfn.XLOOKUP($E45,'Activity 7'!$B$20:$B$26,'Activity 7'!P$20:P$26,"N/A",0,1)</f>
        <v>N/A</v>
      </c>
      <c r="EB45" s="110" t="str">
        <f>_xlfn.XLOOKUP($E45,'Activity 7'!$B$20:$B$26,'Activity 7'!Q$20:Q$26,"N/A",0,1)</f>
        <v>N/A</v>
      </c>
      <c r="EC45" s="110" t="str">
        <f>_xlfn.XLOOKUP($E45,'Activity 7'!$B$20:$B$26,'Activity 7'!R$20:R$26,"N/A",0,1)</f>
        <v>N/A</v>
      </c>
      <c r="ED45" s="110" t="str">
        <f>_xlfn.XLOOKUP($E45,'Activity 7'!$B$20:$B$26,'Activity 7'!S$20:S$26,"N/A",0,1)</f>
        <v>N/A</v>
      </c>
      <c r="EE45" s="110" t="str">
        <f>_xlfn.XLOOKUP($E45,'Activity 7'!$B$20:$B$26,'Activity 7'!T$20:T$26,"N/A",0,1)</f>
        <v>N/A</v>
      </c>
      <c r="EF45" s="110" t="str">
        <f>_xlfn.XLOOKUP($E45,'Activity 7'!$B$20:$B$26,'Activity 7'!U$20:U$26,"N/A",0,1)</f>
        <v>N/A</v>
      </c>
      <c r="EG45" s="110" t="str">
        <f>_xlfn.XLOOKUP($E45,'Activity 7'!$B$20:$B$26,'Activity 7'!V$20:V$26,"N/A",0,1)</f>
        <v>N/A</v>
      </c>
      <c r="EH45" s="110" t="str">
        <f>_xlfn.XLOOKUP($E45,'Activity 7'!$B$30:$B$36,'Activity 7'!E$30:E$36,"N/A",0,1)</f>
        <v>N/A</v>
      </c>
      <c r="EI45" s="110" t="str">
        <f>_xlfn.XLOOKUP($E45,'Activity 7'!$B$30:$B$36,'Activity 7'!G$30:G$36,"N/A",0,1)</f>
        <v>N/A</v>
      </c>
      <c r="EJ45" s="110" t="str">
        <f>_xlfn.XLOOKUP($E45,'Activity 7'!$B$30:$B$36,'Activity 7'!I$30:I$36,"N/A",0,1)</f>
        <v>N/A</v>
      </c>
      <c r="EK45" s="110" t="str">
        <f>_xlfn.XLOOKUP($E45,'Activity 7'!$B$30:$B$36,'Activity 7'!J$30:J$36,"N/A",0,1)</f>
        <v>N/A</v>
      </c>
      <c r="EL45" s="110" t="str">
        <f>_xlfn.XLOOKUP($E45,'Activity 7'!$B$30:$B$36,'Activity 7'!K$30:K$36,"N/A",0,1)</f>
        <v>N/A</v>
      </c>
      <c r="EM45" s="110" t="str">
        <f>_xlfn.XLOOKUP($E45,'Activity 7'!$B$30:$B$36,'Activity 7'!L$30:L$36,"N/A",0,1)</f>
        <v>N/A</v>
      </c>
      <c r="EN45" s="110" t="str">
        <f>_xlfn.XLOOKUP($E45,'Activity 7'!$B$30:$B$36,'Activity 7'!M$30:M$36,"N/A",0,1)</f>
        <v>N/A</v>
      </c>
      <c r="EO45" s="110" t="str">
        <f>_xlfn.XLOOKUP($E45,'Activity 7'!$B$30:$B$36,'Activity 7'!N$30:N$36,"N/A",0,1)</f>
        <v>N/A</v>
      </c>
      <c r="EP45" s="110" t="str">
        <f>_xlfn.XLOOKUP($E45,'Activity 7'!$B$30:$B$36,'Activity 7'!P$30:P$36,"N/A",0,1)</f>
        <v>N/A</v>
      </c>
      <c r="EQ45" s="110" t="str">
        <f>_xlfn.XLOOKUP($E45,'Activity 8'!$B$20:$B$26,'Activity 8'!A$20:A$26,"No",0,1)</f>
        <v>No</v>
      </c>
      <c r="ER45" s="110" t="str">
        <f>_xlfn.XLOOKUP($E45,'Activity 8'!$B$20:$B$26,'Activity 8'!I$20:I$26,"N/A",0,1)</f>
        <v>N/A</v>
      </c>
      <c r="ES45" s="110" t="str">
        <f>_xlfn.XLOOKUP($E45,'Activity 8'!$B$20:$B$26,'Activity 8'!J$20:J$26,"N/A",0,1)</f>
        <v>N/A</v>
      </c>
      <c r="ET45" s="110" t="str">
        <f>_xlfn.XLOOKUP($E45,'Activity 8'!$B$20:$B$26,'Activity 8'!K$20:K$26,"N/A",0,1)</f>
        <v>N/A</v>
      </c>
      <c r="EU45" s="110" t="str">
        <f>_xlfn.XLOOKUP($E45,'Activity 8'!$B$20:$B$26,'Activity 8'!L$20:L$26,"N/A",0,1)</f>
        <v>N/A</v>
      </c>
      <c r="EV45" s="110" t="str">
        <f>_xlfn.XLOOKUP($E45,'Activity 8'!$B$20:$B$26,'Activity 8'!M$20:M$26,"N/A",0,1)</f>
        <v>N/A</v>
      </c>
      <c r="EW45" s="110" t="str">
        <f>_xlfn.XLOOKUP($E45,'Activity 8'!$B$20:$B$26,'Activity 8'!N$20:N$26,"N/A",0,1)</f>
        <v>N/A</v>
      </c>
      <c r="EX45" s="110" t="str">
        <f>_xlfn.XLOOKUP($E45,'Activity 8'!$B$20:$B$26,'Activity 8'!O$20:O$26,"N/A",0,1)</f>
        <v>N/A</v>
      </c>
      <c r="EY45" s="110" t="str">
        <f>_xlfn.XLOOKUP($E45,'Activity 8'!$B$20:$B$26,'Activity 8'!P$20:P$26,"N/A",0,1)</f>
        <v>N/A</v>
      </c>
      <c r="EZ45" s="110" t="str">
        <f>_xlfn.XLOOKUP($E45,'Activity 8'!$B$20:$B$26,'Activity 8'!Q$20:Q$26,"N/A",0,1)</f>
        <v>N/A</v>
      </c>
      <c r="FA45" s="110" t="str">
        <f>_xlfn.XLOOKUP($E45,'Activity 8'!$B$20:$B$26,'Activity 8'!R$20:R$26,"N/A",0,1)</f>
        <v>N/A</v>
      </c>
      <c r="FB45" s="110" t="str">
        <f>_xlfn.XLOOKUP($E45,'Activity 8'!$B$20:$B$26,'Activity 8'!S$20:S$26,"N/A",0,1)</f>
        <v>N/A</v>
      </c>
      <c r="FC45" s="110" t="str">
        <f>_xlfn.XLOOKUP($E45,'Activity 8'!$B$20:$B$26,'Activity 8'!T$20:T$26,"N/A",0,1)</f>
        <v>N/A</v>
      </c>
      <c r="FD45" s="110" t="str">
        <f>_xlfn.XLOOKUP($E45,'Activity 8'!$B$20:$B$26,'Activity 8'!U$20:U$26,"N/A",0,1)</f>
        <v>N/A</v>
      </c>
      <c r="FE45" s="110" t="str">
        <f>_xlfn.XLOOKUP($E45,'Activity 8'!$B$20:$B$26,'Activity 8'!V$20:V$26,"N/A",0,1)</f>
        <v>N/A</v>
      </c>
      <c r="FF45" s="116" t="str">
        <f>_xlfn.XLOOKUP($E45,'Activity 8'!$B$30:$B$36,'Activity 8'!D$30:D$36,"N/A",0,1)</f>
        <v>N/A</v>
      </c>
      <c r="FG45" s="116" t="str">
        <f>_xlfn.XLOOKUP($E45,'Activity 8'!$B$30:$B$36,'Activity 8'!E$30:E$36,"N/A",0,1)</f>
        <v>N/A</v>
      </c>
      <c r="FH45" s="116" t="str">
        <f>_xlfn.XLOOKUP($E45,'Activity 8'!$B$30:$B$36,'Activity 8'!F$30:F$36,"N/A",0,1)</f>
        <v>N/A</v>
      </c>
      <c r="FI45" s="116" t="str">
        <f>_xlfn.XLOOKUP($E45,'Activity 8'!$B$30:$B$36,'Activity 8'!G$30:G$36,"N/A",0,1)</f>
        <v>N/A</v>
      </c>
      <c r="FJ45" s="116" t="str">
        <f>_xlfn.XLOOKUP($E45,'Activity 8'!$B$30:$B$36,'Activity 8'!H$30:H$36,"N/A",0,1)</f>
        <v>N/A</v>
      </c>
      <c r="FK45" s="116" t="str">
        <f>_xlfn.XLOOKUP($E45,'Activity 8'!$B$30:$B$36,'Activity 8'!I$30:I$36,"N/A",0,1)</f>
        <v>N/A</v>
      </c>
      <c r="FL45" s="116" t="str">
        <f>_xlfn.XLOOKUP($E45,'Activity 8'!$B$30:$B$36,'Activity 8'!J$30:J$36,"N/A",0,1)</f>
        <v>N/A</v>
      </c>
      <c r="FM45" s="116" t="str">
        <f>_xlfn.XLOOKUP($E45,'Activity 8'!$B$30:$B$36,'Activity 8'!K$30:K$36,"N/A",0,1)</f>
        <v>N/A</v>
      </c>
      <c r="FN45" s="116" t="str">
        <f>_xlfn.XLOOKUP($E45,'Activity 8'!$B$30:$B$36,'Activity 8'!L$30:L$36,"N/A",0,1)</f>
        <v>N/A</v>
      </c>
      <c r="FO45" s="116" t="str">
        <f>_xlfn.XLOOKUP($E45,'Activity 8'!$B$30:$B$36,'Activity 8'!M$30:M$36,"N/A",0,1)</f>
        <v>N/A</v>
      </c>
      <c r="FP45" s="116" t="str">
        <f>_xlfn.XLOOKUP($E45,'Activity 8'!$B$30:$B$36,'Activity 8'!N$30:N$36,"N/A",0,1)</f>
        <v>N/A</v>
      </c>
      <c r="FQ45" s="116" t="str">
        <f>_xlfn.XLOOKUP($E45,'Activity 8'!$B$30:$B$36,'Activity 8'!P$30:P$36,"N/A",0,1)</f>
        <v>N/A</v>
      </c>
      <c r="FR45" s="110" t="str">
        <f>_xlfn.XLOOKUP(E45,'Activity 9'!$B$20:$B$26,'Activity 9'!$A$20:$A$26,"No",0,1)</f>
        <v>No</v>
      </c>
      <c r="FS45" s="110" t="str">
        <f>_xlfn.XLOOKUP($E45,'Activity 9'!$B$20:$B$26,'Activity 9'!J$20:J$26,"N/A",0,1)</f>
        <v>N/A</v>
      </c>
      <c r="FT45" s="110" t="str">
        <f>_xlfn.XLOOKUP($E45,'Activity 9'!$B$20:$B$26,'Activity 9'!K$20:K$26,"N/A",0,1)</f>
        <v>N/A</v>
      </c>
      <c r="FU45" s="110" t="str">
        <f>_xlfn.XLOOKUP($E45,'Activity 9'!$B$20:$B$26,'Activity 9'!L$20:L$26,"N/A",0,1)</f>
        <v>N/A</v>
      </c>
      <c r="FV45" s="110" t="str">
        <f>_xlfn.XLOOKUP($E45,'Activity 9'!$B$20:$B$26,'Activity 9'!M$20:M$26,"N/A",0,1)</f>
        <v>N/A</v>
      </c>
      <c r="FW45" s="110" t="str">
        <f>_xlfn.XLOOKUP($E45,'Activity 9'!$B$20:$B$26,'Activity 9'!N$20:N$26,"N/A",0,1)</f>
        <v>N/A</v>
      </c>
      <c r="FX45" s="110" t="str">
        <f>_xlfn.XLOOKUP($E45,'Activity 9'!$B$20:$B$26,'Activity 9'!O$20:O$26,"N/A",0,1)</f>
        <v>N/A</v>
      </c>
      <c r="FY45" s="110" t="str">
        <f>_xlfn.XLOOKUP($E45,'Activity 9'!$B$20:$B$26,'Activity 9'!P$20:P$26,"N/A",0,1)</f>
        <v>N/A</v>
      </c>
      <c r="FZ45" s="110" t="str">
        <f>_xlfn.XLOOKUP($E45,'Activity 9'!$B$20:$B$26,'Activity 9'!Q$20:Q$26,"N/A",0,1)</f>
        <v>N/A</v>
      </c>
      <c r="GA45" s="110" t="str">
        <f>_xlfn.XLOOKUP($E45,'Activity 9'!$B$20:$B$26,'Activity 9'!R$20:R$26,"N/A",0,1)</f>
        <v>N/A</v>
      </c>
      <c r="GB45" s="110" t="str">
        <f>_xlfn.XLOOKUP($E45,'Activity 9'!$B$20:$B$26,'Activity 9'!S$20:S$26,"N/A",0,1)</f>
        <v>N/A</v>
      </c>
      <c r="GC45" s="110" t="str">
        <f>_xlfn.XLOOKUP($E45,'Activity 9'!$B$20:$B$26,'Activity 9'!T$20:T$26,"N/A",0,1)</f>
        <v>N/A</v>
      </c>
      <c r="GD45" s="110" t="str">
        <f>_xlfn.XLOOKUP($E45,'Activity 9'!$B$30:$B$36,'Activity 9'!E$30:E$36,"N/A",0,1)</f>
        <v>N/A</v>
      </c>
      <c r="GE45" s="110" t="str">
        <f>_xlfn.XLOOKUP($E45,'Activity 9'!$B$30:$B$36,'Activity 9'!F$30:F$36,"N/A",0,1)</f>
        <v>N/A</v>
      </c>
      <c r="GF45" s="110" t="str">
        <f>_xlfn.XLOOKUP($E45,'Activity 9'!$B$30:$B$36,'Activity 9'!G$30:G$36,"N/A",0,1)</f>
        <v>N/A</v>
      </c>
      <c r="GG45" s="110" t="str">
        <f>_xlfn.XLOOKUP($E45,'Activity 9'!$B$30:$B$36,'Activity 9'!H$30:H$36,"N/A",0,1)</f>
        <v>N/A</v>
      </c>
      <c r="GH45" s="110" t="str">
        <f>_xlfn.XLOOKUP($E45,'Activity 9'!$B$30:$B$36,'Activity 9'!I$30:I$36,"N/A",0,1)</f>
        <v>N/A</v>
      </c>
      <c r="GI45" s="110" t="str">
        <f>_xlfn.XLOOKUP($E45,'Activity 9'!$B$30:$B$36,'Activity 9'!J$30:J$36,"N/A",0,1)</f>
        <v>N/A</v>
      </c>
      <c r="GJ45" s="110" t="str">
        <f>_xlfn.XLOOKUP($E45,'Activity 9'!$B$30:$B$36,'Activity 9'!K$30:K$36,"N/A",0,1)</f>
        <v>N/A</v>
      </c>
      <c r="GK45" s="110" t="str">
        <f>_xlfn.XLOOKUP($E45,'Activity 9'!$B$30:$B$36,'Activity 9'!L$30:L$36,"N/A",0,1)</f>
        <v>N/A</v>
      </c>
      <c r="GL45" s="110" t="str">
        <f>_xlfn.XLOOKUP($E45,'Activity 9'!$B$30:$B$36,'Activity 9'!N$30:N$36,"N/A",0,1)</f>
        <v>N/A</v>
      </c>
      <c r="GM45" s="110" t="str">
        <f>_xlfn.XLOOKUP($E45,'Activity 9'!$B$30:$B$36,'Activity 9'!O$30:O$36,"N/A",0,1)</f>
        <v>N/A</v>
      </c>
      <c r="GN45" s="110" t="str">
        <f>_xlfn.XLOOKUP($E45,'Activity 9'!$B$30:$B$36,'Activity 9'!Q$30:Q$36,"N/A",0,1)</f>
        <v>N/A</v>
      </c>
      <c r="GO45" s="110" t="str">
        <f>_xlfn.XLOOKUP($E45,'Activity 10'!$B$20:$B$26,'Activity 10'!A$20:A$26,"No",0,1)</f>
        <v>No</v>
      </c>
      <c r="GP45" s="110" t="str">
        <f>_xlfn.XLOOKUP($E45,'Activity 10'!$B$20:$B$26,'Activity 10'!J$20:J$26,"N/A",0,1)</f>
        <v>N/A</v>
      </c>
      <c r="GQ45" s="110" t="str">
        <f>_xlfn.XLOOKUP($E45,'Activity 10'!$B$20:$B$26,'Activity 10'!K$20:K$26,"N/A",0,1)</f>
        <v>N/A</v>
      </c>
      <c r="GR45" s="110" t="str">
        <f>_xlfn.XLOOKUP($E45,'Activity 10'!$B$20:$B$26,'Activity 10'!L$20:L$26,"N/A",0,1)</f>
        <v>N/A</v>
      </c>
      <c r="GS45" s="110" t="str">
        <f>_xlfn.XLOOKUP($E45,'Activity 10'!$B$20:$B$26,'Activity 10'!M$20:M$26,"N/A",0,1)</f>
        <v>N/A</v>
      </c>
      <c r="GT45" s="110" t="str">
        <f>_xlfn.XLOOKUP($E45,'Activity 10'!$B$20:$B$26,'Activity 10'!N$20:N$26,"N/A",0,1)</f>
        <v>N/A</v>
      </c>
      <c r="GU45" s="110" t="str">
        <f>_xlfn.XLOOKUP($E45,'Activity 10'!$B$20:$B$26,'Activity 10'!O$20:O$26,"N/A",0,1)</f>
        <v>N/A</v>
      </c>
      <c r="GV45" s="110" t="str">
        <f>_xlfn.XLOOKUP($E45,'Activity 10'!$B$20:$B$26,'Activity 10'!P$20:P$26,"N/A",0,1)</f>
        <v>N/A</v>
      </c>
      <c r="GW45" s="110" t="str">
        <f>_xlfn.XLOOKUP($E45,'Activity 10'!$B$20:$B$26,'Activity 10'!Q$20:Q$26,"N/A",0,1)</f>
        <v>N/A</v>
      </c>
      <c r="GX45" s="110" t="str">
        <f>_xlfn.XLOOKUP($E45,'Activity 10'!$B$20:$B$26,'Activity 10'!R$20:R$26,"N/A",0,1)</f>
        <v>N/A</v>
      </c>
      <c r="GY45" s="110" t="str">
        <f>_xlfn.XLOOKUP($E45,'Activity 10'!$B$20:$B$26,'Activity 10'!S$20:S$26,"N/A",0,1)</f>
        <v>N/A</v>
      </c>
      <c r="GZ45" s="110" t="str">
        <f>_xlfn.XLOOKUP($E45,'Activity 10'!$B$20:$B$26,'Activity 10'!T$20:T$26,"N/A",0,1)</f>
        <v>N/A</v>
      </c>
      <c r="HA45" s="110" t="str">
        <f>_xlfn.XLOOKUP($E45,'Activity 10'!$B$20:$B$26,'Activity 10'!U$20:U$26,"N/A",0,1)</f>
        <v>N/A</v>
      </c>
      <c r="HB45" s="110" t="str">
        <f>_xlfn.XLOOKUP($E45,'Activity 10'!$B$20:$B$26,'Activity 10'!V$20:V$26,"N/A",0,1)</f>
        <v>N/A</v>
      </c>
      <c r="HC45" s="110" t="str">
        <f>_xlfn.XLOOKUP($E45,'Activity 10'!$B$30:$B$36,'Activity 10'!E$30:E$36,"N/A",0,1)</f>
        <v>N/A</v>
      </c>
      <c r="HD45" s="110" t="str">
        <f>_xlfn.XLOOKUP($E45,'Activity 10'!$B$30:$B$36,'Activity 10'!F$30:F$36,"N/A",0,1)</f>
        <v>N/A</v>
      </c>
      <c r="HE45" s="110" t="str">
        <f>_xlfn.XLOOKUP($E45,'Activity 10'!$B$30:$B$36,'Activity 10'!G$30:G$36,"N/A",0,1)</f>
        <v>N/A</v>
      </c>
      <c r="HF45" s="110" t="str">
        <f>_xlfn.XLOOKUP($E45,'Activity 10'!$B$30:$B$36,'Activity 10'!H$30:H$36,"N/A",0,1)</f>
        <v>N/A</v>
      </c>
      <c r="HG45" s="110" t="str">
        <f>_xlfn.XLOOKUP($E45,'Activity 10'!$B$30:$B$36,'Activity 10'!I$30:I$36,"N/A",0,1)</f>
        <v>N/A</v>
      </c>
      <c r="HH45" s="110" t="str">
        <f>_xlfn.XLOOKUP($E45,'Activity 10'!$B$30:$B$36,'Activity 10'!J$30:J$36,"N/A",0,1)</f>
        <v>N/A</v>
      </c>
      <c r="HI45" s="110" t="str">
        <f>_xlfn.XLOOKUP($E45,'Activity 10'!$B$30:$B$36,'Activity 10'!K$30:K$36,"N/A",0,1)</f>
        <v>N/A</v>
      </c>
      <c r="HJ45" s="110" t="str">
        <f>_xlfn.XLOOKUP($E45,'Activity 10'!$B$30:$B$36,'Activity 10'!L$30:L$36,"N/A",0,1)</f>
        <v>N/A</v>
      </c>
      <c r="HK45" s="110" t="str">
        <f>_xlfn.XLOOKUP($E45,'Activity 10'!$B$30:$B$36,'Activity 10'!M$30:M$36,"N/A",0,1)</f>
        <v>N/A</v>
      </c>
      <c r="HL45" s="110" t="str">
        <f>_xlfn.XLOOKUP($E45,'Activity 10'!$B$30:$B$36,'Activity 10'!N$30:N$36,"N/A",0,1)</f>
        <v>N/A</v>
      </c>
      <c r="HM45" s="110" t="str">
        <f>_xlfn.XLOOKUP($E45,'Activity 10'!$B$30:$B$36,'Activity 10'!P$30:P$36,"N/A",0,1)</f>
        <v>N/A</v>
      </c>
      <c r="HN45" s="110" t="str">
        <f>_xlfn.XLOOKUP($E45,'Competitive Activity 1'!B$18:B$24,'Competitive Activity 1'!A$18:A$24,"No",0,1)</f>
        <v>No</v>
      </c>
      <c r="HO45" s="110" t="str">
        <f>_xlfn.XLOOKUP($E45,'Competitive Activity 1'!$B$18:$B$24,'Competitive Activity 1'!H$18:H$24,"N/A",0,1)</f>
        <v>N/A</v>
      </c>
      <c r="HP45" s="110" t="str">
        <f>_xlfn.XLOOKUP($E45,'Competitive Activity 1'!$B$18:$B$24,'Competitive Activity 1'!I$18:I$24,"N/A",0,1)</f>
        <v>N/A</v>
      </c>
      <c r="HQ45" s="110" t="str">
        <f>_xlfn.XLOOKUP($E45,'Competitive Activity 1'!$B$18:$B$24,'Competitive Activity 1'!J$18:J$24,"N/A",0,1)</f>
        <v>N/A</v>
      </c>
      <c r="HR45" s="110" t="str">
        <f>_xlfn.XLOOKUP($E45,'Competitive Activity 1'!$B$18:$B$24,'Competitive Activity 1'!K$18:K$24,"N/A",0,1)</f>
        <v>N/A</v>
      </c>
      <c r="HS45" s="110" t="str">
        <f>_xlfn.XLOOKUP($E45,'Competitive Activity 1'!$B$18:$B$24,'Competitive Activity 1'!L$18:L$24,"N/A",0,1)</f>
        <v>N/A</v>
      </c>
      <c r="HT45" s="110" t="str">
        <f>_xlfn.XLOOKUP($E45,'Competitive Activity 1'!$B$18:$B$24,'Competitive Activity 1'!M$18:M$24,"N/A",0,1)</f>
        <v>N/A</v>
      </c>
      <c r="HU45" s="110" t="str">
        <f>_xlfn.XLOOKUP($E45,'Competitive Activity 1'!$B$18:$B$24,'Competitive Activity 1'!N$18:N$24,"N/A",0,1)</f>
        <v>N/A</v>
      </c>
      <c r="HV45" s="110" t="str">
        <f>_xlfn.XLOOKUP($E45,'Competitive Activity 1'!$B$18:$B$24,'Competitive Activity 1'!O$18:O$24,"N/A",0,1)</f>
        <v>N/A</v>
      </c>
      <c r="HW45" s="110" t="str">
        <f>_xlfn.XLOOKUP($E45,'Competitive Activity 1'!$B$18:$B$24,'Competitive Activity 1'!P$18:P$24,"N/A",0,1)</f>
        <v>N/A</v>
      </c>
      <c r="HX45" s="110" t="str">
        <f>_xlfn.XLOOKUP($E45,'Competitive Activity 1'!$B$18:$B$24,'Competitive Activity 1'!Q$18:Q$24,"N/A",0,1)</f>
        <v>N/A</v>
      </c>
      <c r="HY45" s="110" t="str">
        <f>_xlfn.XLOOKUP($E45,'Competitive Activity 1'!$B$18:$B$24,'Competitive Activity 1'!R$18:R$24,"N/A",0,1)</f>
        <v>N/A</v>
      </c>
      <c r="HZ45" s="110" t="str">
        <f>_xlfn.XLOOKUP($E45,'Competitive Activity 1'!$B$18:$B$24,'Competitive Activity 1'!S$18:S$24,"N/A",0,1)</f>
        <v>N/A</v>
      </c>
      <c r="IA45" s="110" t="str">
        <f>_xlfn.XLOOKUP($E45,'Competitive Activity 1'!$B$18:$B$24,'Competitive Activity 1'!T$18:T$24,"N/A",0,1)</f>
        <v>N/A</v>
      </c>
      <c r="IB45" s="110" t="str">
        <f>_xlfn.XLOOKUP($E45,'Competitive Activity 1'!$B$18:$B$24,'Competitive Activity 1'!U$18:U$24,"N/A",0,1)</f>
        <v>N/A</v>
      </c>
      <c r="IC45" s="110" t="str">
        <f>_xlfn.XLOOKUP($E45,'Competitive Activity 1'!$B$28:$B$34,'Competitive Activity 1'!C$28:C$34,"N/A",0,1)</f>
        <v>N/A</v>
      </c>
      <c r="ID45" s="110" t="str">
        <f>_xlfn.XLOOKUP($E45,'Competitive Activity 1'!$B$28:$B$34,'Competitive Activity 1'!D$28:D$34,"N/A",0,1)</f>
        <v>N/A</v>
      </c>
      <c r="IE45" s="110" t="str">
        <f>_xlfn.XLOOKUP($E45,'Competitive Activity 1'!$B$28:$B$34,'Competitive Activity 1'!E$28:E$34,"N/A",0,1)</f>
        <v>N/A</v>
      </c>
      <c r="IF45" s="110" t="str">
        <f>_xlfn.XLOOKUP($E45,'Competitive Activity 1'!$B$28:$B$34,'Competitive Activity 1'!F$28:F$34,"N/A",0,1)</f>
        <v>N/A</v>
      </c>
      <c r="IG45" s="110" t="str">
        <f>_xlfn.XLOOKUP($E45,'Competitive Activity 1'!$B$28:$B$34,'Competitive Activity 1'!G$28:G$34,"N/A",0,1)</f>
        <v>N/A</v>
      </c>
      <c r="IH45" s="110" t="str">
        <f>_xlfn.XLOOKUP($E45,'Competitive Activity 1'!$B$28:$B$34,'Competitive Activity 1'!H$28:H$34,"N/A",0,1)</f>
        <v>N/A</v>
      </c>
      <c r="II45" s="110" t="str">
        <f>_xlfn.XLOOKUP($E45,'Competitive Activity 1'!$B$28:$B$34,'Competitive Activity 1'!I$28:I$34,"N/A",0,1)</f>
        <v>N/A</v>
      </c>
      <c r="IJ45" s="110" t="str">
        <f>_xlfn.XLOOKUP($E45,'Competitive Activity 1'!$B$28:$B$34,'Competitive Activity 1'!J$28:J$34,"N/A",0,1)</f>
        <v>N/A</v>
      </c>
      <c r="IK45" s="110" t="str">
        <f>_xlfn.XLOOKUP($E45,'Competitive Activity 1'!$B$28:$B$34,'Competitive Activity 1'!K$28:K$34,"N/A",0,1)</f>
        <v>N/A</v>
      </c>
      <c r="IL45" s="110" t="str">
        <f>_xlfn.XLOOKUP($E45,'Competitive Activity 1'!$B$28:$B$34,'Competitive Activity 1'!M$28:M$34,"N/A",0,1)</f>
        <v>N/A</v>
      </c>
      <c r="IM45" s="110" t="str">
        <f>_xlfn.XLOOKUP($E45,'Competitive Activity 1'!$B$28:$B$34,'Competitive Activity 1'!N$28:N$34,"N/A",0,1)</f>
        <v>N/A</v>
      </c>
      <c r="IN45" s="110" t="str">
        <f>_xlfn.XLOOKUP($E45,'Competitive Activity 1'!$B$28:$B$34,'Competitive Activity 1'!P$28:P$34,"N/A",0,1)</f>
        <v>N/A</v>
      </c>
      <c r="IO45" s="110" t="str">
        <f>_xlfn.XLOOKUP($E45,'Competitive Activity 2'!$B$20:$B$26,'Competitive Activity 2'!A$20:A$26,"No",0)</f>
        <v>No</v>
      </c>
      <c r="IP45" s="110" t="str">
        <f>_xlfn.XLOOKUP($E45,'Competitive Activity 2'!$B$20:$B$26,'Competitive Activity 2'!L$20:L$26,"N/A",0)</f>
        <v>N/A</v>
      </c>
      <c r="IQ45" s="110" t="str">
        <f>_xlfn.XLOOKUP($E45,'Competitive Activity 2'!$B$20:$B$26,'Competitive Activity 2'!M$20:M$26,"N/A",0)</f>
        <v>N/A</v>
      </c>
      <c r="IR45" s="110" t="str">
        <f>_xlfn.XLOOKUP($E45,'Competitive Activity 2'!$B$20:$B$26,'Competitive Activity 2'!N$20:N$26,"N/A",0)</f>
        <v>N/A</v>
      </c>
      <c r="IS45" s="110" t="str">
        <f>_xlfn.XLOOKUP($E45,'Competitive Activity 2'!$B$20:$B$26,'Competitive Activity 2'!O$20:O$26,"N/A",0)</f>
        <v>N/A</v>
      </c>
      <c r="IT45" s="110" t="str">
        <f>_xlfn.XLOOKUP($E45,'Competitive Activity 2'!$B$20:$B$26,'Competitive Activity 2'!P$20:P$26,"N/A",0)</f>
        <v>N/A</v>
      </c>
      <c r="IU45" s="110" t="str">
        <f>_xlfn.XLOOKUP($E45,'Competitive Activity 2'!$B$20:$B$26,'Competitive Activity 2'!Q$20:Q$26,"N/A",0)</f>
        <v>N/A</v>
      </c>
      <c r="IV45" s="110" t="str">
        <f>_xlfn.XLOOKUP($E45,'Competitive Activity 2'!$B$20:$B$26,'Competitive Activity 2'!R$20:R$26,"N/A",0)</f>
        <v>N/A</v>
      </c>
      <c r="IW45" s="110" t="str">
        <f>_xlfn.XLOOKUP($E45,'Competitive Activity 2'!$B$20:$B$26,'Competitive Activity 2'!S$20:S$26,"N/A",0)</f>
        <v>N/A</v>
      </c>
      <c r="IX45" s="110" t="str">
        <f>_xlfn.XLOOKUP($E45,'Competitive Activity 2'!$B$20:$B$26,'Competitive Activity 2'!T$20:T$26,"N/A",0)</f>
        <v>N/A</v>
      </c>
      <c r="IY45" s="110" t="str">
        <f>_xlfn.XLOOKUP($E45,'Competitive Activity 2'!$B$20:$B$26,'Competitive Activity 2'!U$20:U$26,"N/A",0)</f>
        <v>N/A</v>
      </c>
      <c r="IZ45" s="110" t="str">
        <f>_xlfn.XLOOKUP($E45,'Competitive Activity 2'!$B$30:$B$36,'Competitive Activity 2'!D$30:D$36,"N/A",0)</f>
        <v>N/A</v>
      </c>
      <c r="JA45" s="110" t="str">
        <f>_xlfn.XLOOKUP($E45,'Competitive Activity 2'!$B$30:$B$36,'Competitive Activity 2'!E$30:E$36,"N/A",0)</f>
        <v>N/A</v>
      </c>
      <c r="JB45" s="110" t="str">
        <f>_xlfn.XLOOKUP($E45,'Competitive Activity 2'!$B$30:$B$36,'Competitive Activity 2'!F$30:F$36,"N/A",0)</f>
        <v>N/A</v>
      </c>
      <c r="JC45" s="110" t="str">
        <f>_xlfn.XLOOKUP($E45,'Competitive Activity 2'!$B$30:$B$36,'Competitive Activity 2'!G$30:G$36,"N/A",0)</f>
        <v>N/A</v>
      </c>
      <c r="JD45" s="110" t="str">
        <f>_xlfn.XLOOKUP($E45,'Competitive Activity 2'!$B$30:$B$36,'Competitive Activity 2'!H$30:H$36,"N/A",0)</f>
        <v>N/A</v>
      </c>
      <c r="JE45" s="110" t="str">
        <f>_xlfn.XLOOKUP($E45,'Competitive Activity 2'!$B$30:$B$36,'Competitive Activity 2'!I$30:I$36,"N/A",0)</f>
        <v>N/A</v>
      </c>
      <c r="JF45" s="110" t="str">
        <f>_xlfn.XLOOKUP($E45,'Competitive Activity 2'!$B$30:$B$36,'Competitive Activity 2'!J$30:J$36,"N/A",0)</f>
        <v>N/A</v>
      </c>
      <c r="JG45" s="110" t="str">
        <f>_xlfn.XLOOKUP($E45,'Competitive Activity 2'!$B$30:$B$36,'Competitive Activity 2'!K$30:K$36,"N/A",0)</f>
        <v>N/A</v>
      </c>
      <c r="JH45" s="110" t="str">
        <f>_xlfn.XLOOKUP($E45,'Competitive Activity 2'!$B$30:$B$36,'Competitive Activity 2'!L$30:L$36,"N/A",0)</f>
        <v>N/A</v>
      </c>
      <c r="JI45" s="110" t="str">
        <f>_xlfn.XLOOKUP($E45,'Competitive Activity 2'!$B$30:$B$36,'Competitive Activity 2'!M$30:M$36,"N/A",0)</f>
        <v>N/A</v>
      </c>
      <c r="JJ45" s="110" t="str">
        <f>_xlfn.XLOOKUP($E45,'Competitive Activity 2'!$B$30:$B$36,'Competitive Activity 2'!N$30:N$36,"N/A",0)</f>
        <v>N/A</v>
      </c>
      <c r="JK45" s="110" t="str">
        <f>_xlfn.XLOOKUP($E45,'Competitive Activity 2'!$B$40:$B$46,'Competitive Activity 2'!D$40:D$46,"N/A",0)</f>
        <v>N/A</v>
      </c>
      <c r="JL45" s="110" t="str">
        <f>_xlfn.XLOOKUP($E45,'Competitive Activity 2'!$B$40:$B$46,'Competitive Activity 2'!E$40:E$46,"N/A",0)</f>
        <v>N/A</v>
      </c>
      <c r="JM45" s="110" t="str">
        <f>_xlfn.XLOOKUP($E45,'Competitive Activity 2'!$B$40:$B$46,'Competitive Activity 2'!F$40:F$46,"N/A",0)</f>
        <v>N/A</v>
      </c>
      <c r="JN45" s="110" t="str">
        <f>_xlfn.XLOOKUP($E45,'Competitive Activity 2'!$B$40:$B$46,'Competitive Activity 2'!G$40:G$46,"N/A",0)</f>
        <v>N/A</v>
      </c>
      <c r="JO45" s="110" t="str">
        <f>_xlfn.XLOOKUP($E45,'Competitive Activity 2'!$B$40:$B$46,'Competitive Activity 2'!H$40:H$46,"N/A",0)</f>
        <v>N/A</v>
      </c>
      <c r="JP45" s="110" t="str">
        <f>_xlfn.XLOOKUP($E45,'Competitive Activity 2'!$B$40:$B$46,'Competitive Activity 2'!I$40:I$46,"N/A",0)</f>
        <v>N/A</v>
      </c>
      <c r="JQ45" s="110" t="str">
        <f>_xlfn.XLOOKUP($E45,'Competitive Activity 2'!$B$40:$B$46,'Competitive Activity 2'!J$40:J$46,"N/A",0)</f>
        <v>N/A</v>
      </c>
      <c r="JR45" s="110" t="str">
        <f>_xlfn.XLOOKUP($E45,'Competitive Activity 2'!$B$40:$B$46,'Competitive Activity 2'!K$40:K$46,"N/A",0)</f>
        <v>N/A</v>
      </c>
      <c r="JS45" s="110" t="str">
        <f>_xlfn.XLOOKUP($E45,'Competitive Activity 2'!$B$40:$B$46,'Competitive Activity 2'!M$40:M$46,"N/A",0)</f>
        <v>N/A</v>
      </c>
    </row>
    <row r="46" spans="1:279" s="117" customFormat="1" ht="50.15" customHeight="1" x14ac:dyDescent="0.35">
      <c r="A46" s="110" t="str">
        <f>'1-Cover Sheet'!$C$9</f>
        <v>Select One</v>
      </c>
      <c r="B46" s="110" t="str">
        <f>'1-Cover Sheet'!$F$9</f>
        <v>N/A</v>
      </c>
      <c r="C46" s="110">
        <f>'Summary Sheet'!$D$8</f>
        <v>0</v>
      </c>
      <c r="D46" s="110">
        <f>'Summary Sheet'!$D$10</f>
        <v>0</v>
      </c>
      <c r="E46" s="56">
        <f>'Drop Down Box'!B148</f>
        <v>0</v>
      </c>
      <c r="F46" s="56">
        <f>'Drop Down Box'!C148</f>
        <v>0</v>
      </c>
      <c r="G46" s="56" t="str">
        <f>'Drop Down Box'!D148</f>
        <v>Select One</v>
      </c>
      <c r="H46" s="56" t="str">
        <f>_xlfn.XLOOKUP(E46,'Drop Down Box'!$B$104:$B$187,'Drop Down Box'!$A$104:$A$187,"Unknown",0)</f>
        <v>Activity 1</v>
      </c>
      <c r="I46" s="122" t="str">
        <f>_xlfn.XLOOKUP($E46,'Activity 7'!$B$30:$B$36,'Activity 7'!$O$30:$O$36,"N/A",0)</f>
        <v>N/A</v>
      </c>
      <c r="J46" s="123" t="str">
        <f>_xlfn.XLOOKUP($E46,'Activity 7'!$B$30:$B$36,'Activity 7'!$Q$30:$Q$36,"N/A",0)</f>
        <v>N/A</v>
      </c>
      <c r="K46" s="122" t="str">
        <f>_xlfn.XLOOKUP($E46,'Activity 7'!$B$20:$B$26,'Activity 7'!$H$20:$H$26,"N/A",0)</f>
        <v>N/A</v>
      </c>
      <c r="L46" s="123" t="str">
        <f>_xlfn.XLOOKUP($E46,'Activity 7'!$B$20:$B$26,'Activity 7'!I$20:I$26,"N/A",0)</f>
        <v>N/A</v>
      </c>
      <c r="M46" s="125" t="str">
        <f>_xlfn.XLOOKUP($E46,'Activity 7'!$B$20:$B$26,'Activity 7'!J$20:J$26,"N/A",0)</f>
        <v>N/A</v>
      </c>
      <c r="N46" s="110" t="str">
        <f>_xlfn.XLOOKUP($E46,'Activity 1'!$B$17:$B$23,'Activity 1'!$A$17:$A$23,"No",0,1)</f>
        <v>No</v>
      </c>
      <c r="O46" s="110" t="str">
        <f>_xlfn.XLOOKUP($E46,'Activity 1'!$B$17:$B$23,'Activity 1'!$H$17:$H$23,"N/A",0,1)</f>
        <v>N/A</v>
      </c>
      <c r="P46" s="110" t="str">
        <f>_xlfn.XLOOKUP($E46,'Activity 1'!$B$17:$B$23,'Activity 1'!I$17:I$23,"N/A",0,1)</f>
        <v>N/A</v>
      </c>
      <c r="Q46" s="115" t="str">
        <f>_xlfn.XLOOKUP($E46,'Activity 1'!$B$17:$B$23,'Activity 1'!J$17:J$23,"N/A",0,1)</f>
        <v>N/A</v>
      </c>
      <c r="R46" s="115" t="str">
        <f>_xlfn.XLOOKUP($E46,'Activity 1'!$B$17:$B$23,'Activity 1'!K$17:K$23,"N/A",0,1)</f>
        <v>N/A</v>
      </c>
      <c r="S46" s="115" t="str">
        <f>_xlfn.XLOOKUP($E46,'Activity 1'!$B$17:$B$23,'Activity 1'!L$17:L$23,"N/A",0,1)</f>
        <v>N/A</v>
      </c>
      <c r="T46" s="115" t="str">
        <f>_xlfn.XLOOKUP($E46,'Activity 1'!$B$17:$B$23,'Activity 1'!M$17:M$23,"N/A",0,1)</f>
        <v>N/A</v>
      </c>
      <c r="U46" s="115" t="str">
        <f>_xlfn.XLOOKUP($E46,'Activity 1'!$B$17:$B$23,'Activity 1'!N$17:N$23,"N/A",0,1)</f>
        <v>N/A</v>
      </c>
      <c r="V46" s="115">
        <f t="shared" si="1"/>
        <v>0</v>
      </c>
      <c r="W46" s="110" t="str">
        <f>_xlfn.XLOOKUP($E46,'Activity 1'!$B$17:$B$23,'Activity 1'!O$17:O$23,"N/A",0,1)</f>
        <v>N/A</v>
      </c>
      <c r="X46" s="110" t="str">
        <f>_xlfn.XLOOKUP($E46,'Activity 1'!$B$17:$B$23,'Activity 1'!P$17:P$23,"N/A",0,1)</f>
        <v>N/A</v>
      </c>
      <c r="Y46" s="110" t="str">
        <f>_xlfn.XLOOKUP($E46,'Activity 1'!$B$17:$B$23,'Activity 1'!Q$17:Q$23,"N/A",0,1)</f>
        <v>N/A</v>
      </c>
      <c r="Z46" s="110" t="str">
        <f>_xlfn.XLOOKUP($E46,'Activity 1'!$B$17:$B$23,'Activity 1'!R$17:R$23,"N/A",0,1)</f>
        <v>N/A</v>
      </c>
      <c r="AA46" s="110" t="str">
        <f>_xlfn.XLOOKUP($E46,'Activity 1'!$B$17:$B$23,'Activity 1'!S$17:S$23,"N/A",0,1)</f>
        <v>N/A</v>
      </c>
      <c r="AB46" s="110" t="str">
        <f>_xlfn.XLOOKUP($E46,'Activity 1'!$B$17:$B$23,'Activity 1'!T$17:T$23,"N/A",0,1)</f>
        <v>N/A</v>
      </c>
      <c r="AC46" s="110" t="str">
        <f>_xlfn.XLOOKUP($E46,'Activity 1'!$B$17:$B$23,'Activity 1'!U$17:U$23,"N/A",0,1)</f>
        <v>N/A</v>
      </c>
      <c r="AD46" s="110" t="str">
        <f>_xlfn.XLOOKUP($E46,'Activity 1'!$B$17:$B$23,'Activity 1'!V$17:V$23,"N/A",0,1)</f>
        <v>N/A</v>
      </c>
      <c r="AE46" s="110" t="str">
        <f>_xlfn.XLOOKUP($E46,'Activity 1'!$B$27:$B$33,'Activity 1'!C$27:C$33,"N/A",0,1)</f>
        <v>N/A</v>
      </c>
      <c r="AF46" s="110" t="str">
        <f>_xlfn.XLOOKUP($E46,'Activity 1'!$B$27:$B$33,'Activity 1'!D$27:D$33,"N/A",0,1)</f>
        <v>N/A</v>
      </c>
      <c r="AG46" s="110" t="str">
        <f>_xlfn.XLOOKUP($E46,'Activity 1'!$B$27:$B$33,'Activity 1'!E$27:E$33,"N/A",0,1)</f>
        <v>N/A</v>
      </c>
      <c r="AH46" s="110" t="str">
        <f>_xlfn.XLOOKUP($E46,'Activity 1'!$B$27:$B$33,'Activity 1'!F$27:F$33,"N/A",0,1)</f>
        <v>N/A</v>
      </c>
      <c r="AI46" s="110" t="str">
        <f>_xlfn.XLOOKUP($E46,'Activity 1'!$B$27:$B$33,'Activity 1'!G$27:G$33,"N/A",0,1)</f>
        <v>N/A</v>
      </c>
      <c r="AJ46" s="110" t="str">
        <f>_xlfn.XLOOKUP($E46,'Activity 1'!$B$27:$B$33,'Activity 1'!H$27:H$33,"N/A",0,1)</f>
        <v>N/A</v>
      </c>
      <c r="AK46" s="110" t="str">
        <f>_xlfn.XLOOKUP($E46,'Activity 1'!$B$27:$B$33,'Activity 1'!I$27:I$33,"N/A",0,1)</f>
        <v>N/A</v>
      </c>
      <c r="AL46" s="110" t="str">
        <f>_xlfn.XLOOKUP($E46,'Activity 1'!$B$27:$B$33,'Activity 1'!J$27:J$33,"N/A",0,1)</f>
        <v>N/A</v>
      </c>
      <c r="AM46" s="110" t="str">
        <f>_xlfn.XLOOKUP($E46,'Activity 1'!$B$27:$B$33,'Activity 1'!K$27:K$33,"N/A",0,1)</f>
        <v>N/A</v>
      </c>
      <c r="AN46" s="110" t="str">
        <f>_xlfn.XLOOKUP($E46,'Activity 1'!$B$27:$B$33,'Activity 1'!L$27:L$33,"N/A",0,1)</f>
        <v>N/A</v>
      </c>
      <c r="AO46" s="110" t="str">
        <f>_xlfn.XLOOKUP($E46,'Activity 1'!$B$27:$B$33,'Activity 1'!M$27:M$33,"N/A",0,1)</f>
        <v>N/A</v>
      </c>
      <c r="AP46" s="110" t="str">
        <f>_xlfn.XLOOKUP($E46,'Activity 1'!$B$27:$B$33,'Activity 1'!O$27:O$33,"N/A",0,1)</f>
        <v>N/A</v>
      </c>
      <c r="AQ46" s="110" t="str">
        <f>_xlfn.XLOOKUP($E46,'Activity 1'!$B$27:$B$33,'Activity 1'!Q$27:Q$33,"N/A",0,1)</f>
        <v>N/A</v>
      </c>
      <c r="AR46" s="110" t="str">
        <f>_xlfn.XLOOKUP($E46,'Activity 2'!$B$20:$B$26,'Activity 2'!$A$20:$A$26,"No",0,1)</f>
        <v>No</v>
      </c>
      <c r="AS46" s="110" t="str">
        <f>_xlfn.XLOOKUP($E46,'Activity 2'!B$20:B$26,'Activity 2'!H$20:H$26,"N/A",0)</f>
        <v>N/A</v>
      </c>
      <c r="AT46" s="110" t="str">
        <f>_xlfn.XLOOKUP($E46,'Activity 2'!C$20:C$26,'Activity 2'!I$20:I$26,"N/A",0)</f>
        <v>N/A</v>
      </c>
      <c r="AU46" s="110" t="str">
        <f>_xlfn.XLOOKUP($E46,'Activity 2'!D$20:D$26,'Activity 2'!J$20:J$26,"N/A",0)</f>
        <v>N/A</v>
      </c>
      <c r="AV46" s="110" t="str">
        <f>_xlfn.XLOOKUP($E46,'Activity 2'!E$20:E$26,'Activity 2'!K$20:K$26,"N/A",0)</f>
        <v>N/A</v>
      </c>
      <c r="AW46" s="110" t="str">
        <f>_xlfn.XLOOKUP($E46,'Activity 2'!F$20:F$26,'Activity 2'!L$20:L$26,"N/A",0)</f>
        <v>N/A</v>
      </c>
      <c r="AX46" s="110" t="str">
        <f>_xlfn.XLOOKUP($E46,'Activity 2'!G$20:G$26,'Activity 2'!M$20:M$26,"N/A",0)</f>
        <v>N/A</v>
      </c>
      <c r="AY46" s="110" t="str">
        <f>_xlfn.XLOOKUP($E46,'Activity 2'!H$20:H$26,'Activity 2'!N$20:N$26,"N/A",0)</f>
        <v>N/A</v>
      </c>
      <c r="AZ46" s="110" t="str">
        <f>_xlfn.XLOOKUP($E46,'Activity 2'!I$20:I$26,'Activity 2'!O$20:O$26,"N/A",0)</f>
        <v>N/A</v>
      </c>
      <c r="BA46" s="110" t="str">
        <f>_xlfn.XLOOKUP($E46,'Activity 2'!J$20:J$26,'Activity 2'!P$20:P$26,"N/A",0)</f>
        <v>N/A</v>
      </c>
      <c r="BB46" s="110" t="str">
        <f>_xlfn.XLOOKUP($E46,'Activity 2'!K$20:K$26,'Activity 2'!Q$20:Q$26,"N/A",0)</f>
        <v>N/A</v>
      </c>
      <c r="BC46" s="110" t="str">
        <f>_xlfn.XLOOKUP($E46,'Activity 2'!L$20:L$26,'Activity 2'!R$20:R$26,"N/A",0)</f>
        <v>N/A</v>
      </c>
      <c r="BD46" s="110" t="str">
        <f>_xlfn.XLOOKUP($E46,'Activity 2'!M$20:M$26,'Activity 2'!S$20:S$26,"N/A",0)</f>
        <v>N/A</v>
      </c>
      <c r="BE46" s="110" t="str">
        <f>_xlfn.XLOOKUP($E46,'Activity 2'!N$20:N$26,'Activity 2'!T$20:T$26,"N/A",0)</f>
        <v>N/A</v>
      </c>
      <c r="BF46" s="110" t="str">
        <f>_xlfn.XLOOKUP($E46,'Activity 2'!O$20:O$26,'Activity 2'!U$20:U$26,"N/A",0)</f>
        <v>N/A</v>
      </c>
      <c r="BG46" s="110" t="str">
        <f>_xlfn.XLOOKUP($E46,'Activity 2'!P$20:P$26,'Activity 2'!V$20:V$26,"N/A",0)</f>
        <v>N/A</v>
      </c>
      <c r="BH46" s="110" t="str">
        <f>_xlfn.XLOOKUP($E46,'Activity 2'!$B$30:$B$36,'Activity 2'!C$30:C$36,"N/A",0,1)</f>
        <v>N/A</v>
      </c>
      <c r="BI46" s="42" t="str">
        <f>_xlfn.XLOOKUP($E46,'Activity 2'!$B$30:$B$36,'Activity 2'!D$30:D$36,"N/A",0,1)</f>
        <v>N/A</v>
      </c>
      <c r="BJ46" s="110" t="str">
        <f>_xlfn.XLOOKUP($E46,'Activity 2'!$B$30:$B$36,'Activity 2'!E$30:E$36,"N/A",0,1)</f>
        <v>N/A</v>
      </c>
      <c r="BK46" s="110" t="str">
        <f>_xlfn.XLOOKUP($E46,'Activity 2'!$B$30:$B$36,'Activity 2'!F$30:F$36,"N/A",0,1)</f>
        <v>N/A</v>
      </c>
      <c r="BL46" s="110" t="str">
        <f>_xlfn.XLOOKUP($E46,'Activity 2'!$B$30:$B$36,'Activity 2'!G$30:G$36,"N/A",0,1)</f>
        <v>N/A</v>
      </c>
      <c r="BM46" s="110" t="str">
        <f>_xlfn.XLOOKUP($E46,'Activity 2'!$B$30:$B$36,'Activity 2'!H$30:H$36,"N/A",0,1)</f>
        <v>N/A</v>
      </c>
      <c r="BN46" s="110" t="str">
        <f>_xlfn.XLOOKUP($E46,'Activity 2'!$B$30:$B$36,'Activity 2'!I$30:I$36,"N/A",0,1)</f>
        <v>N/A</v>
      </c>
      <c r="BO46" s="110" t="str">
        <f>_xlfn.XLOOKUP($E46,'Activity 2'!$B$30:$B$36,'Activity 2'!J$30:J$36,"N/A",0,1)</f>
        <v>N/A</v>
      </c>
      <c r="BP46" s="110" t="str">
        <f>_xlfn.XLOOKUP($E46,'Activity 2'!$B$30:$B$36,'Activity 2'!K$30:K$36,"N/A",0,1)</f>
        <v>N/A</v>
      </c>
      <c r="BQ46" s="110" t="str">
        <f>_xlfn.XLOOKUP($E46,'Activity 2'!$B$30:$B$36,'Activity 2'!L$30:L$36,"N/A",0,1)</f>
        <v>N/A</v>
      </c>
      <c r="BR46" s="110" t="str">
        <f>_xlfn.XLOOKUP($E46,'Activity 2'!$B$30:$B$36,'Activity 2'!M$30:M$36,"N/A",0,1)</f>
        <v>N/A</v>
      </c>
      <c r="BS46" s="110" t="str">
        <f>_xlfn.XLOOKUP($E46,'Activity 2'!$B$30:$B$36,'Activity 2'!O$30:O$36,"N/A",0,1)</f>
        <v>N/A</v>
      </c>
      <c r="BT46" s="110" t="str">
        <f>_xlfn.XLOOKUP($E46,'Activity 2'!$B$30:$B$36,'Activity 2'!Q$30:Q$36,"N/A",0,1)</f>
        <v>N/A</v>
      </c>
      <c r="BU46" s="118"/>
      <c r="BV46" s="277" t="str">
        <f>_xlfn.XLOOKUP($E46,'Activity 3'!$B$20:$B$26,'Activity 3'!K$20:K$26,"N/A",0,1)</f>
        <v>N/A</v>
      </c>
      <c r="BW46" s="277" t="str">
        <f>_xlfn.XLOOKUP($E46,'Activity 3'!$B$20:$B$26,'Activity 3'!L$20:L$26,"N/A",0,1)</f>
        <v>N/A</v>
      </c>
      <c r="BX46" s="277" t="str">
        <f>_xlfn.XLOOKUP($E46,'Activity 3'!$B$20:$B$26,'Activity 3'!M$20:M$26,"N/A",0,1)</f>
        <v>N/A</v>
      </c>
      <c r="BY46" s="277" t="str">
        <f>_xlfn.XLOOKUP($E46,'Activity 3'!$B$20:$B$26,'Activity 3'!N$20:N$26,"N/A",0,1)</f>
        <v>N/A</v>
      </c>
      <c r="BZ46" s="277" t="str">
        <f>_xlfn.XLOOKUP($E46,'Activity 3'!$B$20:$B$26,'Activity 3'!O$20:O$26,"N/A",0,1)</f>
        <v>N/A</v>
      </c>
      <c r="CA46" s="277" t="str">
        <f>_xlfn.XLOOKUP($E46,'Activity 3'!$B$20:$B$26,'Activity 3'!R$20:R$26,"N/A",0,1)</f>
        <v>N/A</v>
      </c>
      <c r="CB46" s="110" t="str">
        <f>_xlfn.XLOOKUP($E46,'Activity 4'!$B$20:$B$26,'Activity 4'!$A$20:$A$26,"No",0,1)</f>
        <v>No</v>
      </c>
      <c r="CC46" s="110" t="str">
        <f>_xlfn.XLOOKUP($E46,'Activity 4'!$B$20:$B$26,'Activity 4'!L$20:L$26,"N/A",0,1)</f>
        <v>N/A</v>
      </c>
      <c r="CD46" s="110" t="str">
        <f>_xlfn.XLOOKUP($E46,'Activity 4'!$B$20:$B$26,'Activity 4'!I$20:I$26,"N/A",0,1)</f>
        <v>N/A</v>
      </c>
      <c r="CE46" s="110" t="str">
        <f>_xlfn.XLOOKUP($E46,'Activity 4'!$B$20:$B$26,'Activity 4'!M$20:M$26,"N/A",0,1)</f>
        <v>N/A</v>
      </c>
      <c r="CF46" s="110" t="str">
        <f>_xlfn.XLOOKUP($E46,'Activity 5'!$B$16:$B$22,'Activity 5'!$A$16:$A$22,"No",0,1)</f>
        <v>No</v>
      </c>
      <c r="CG46" s="110" t="str">
        <f>_xlfn.XLOOKUP($E46,'Activity 5'!$B$16:$B$22,'Activity 5'!J$16:J$22,"N/A",0,1)</f>
        <v>N/A</v>
      </c>
      <c r="CH46" s="110" t="str">
        <f>_xlfn.XLOOKUP($E46,'Activity 5'!$B$16:$B$22,'Activity 5'!K$16:K$22,"N/A",0,1)</f>
        <v>N/A</v>
      </c>
      <c r="CI46" s="110" t="str">
        <f>_xlfn.XLOOKUP($E46,'Activity 5'!$B$16:$B$22,'Activity 5'!N$16:N$22,"N/A",0,1)</f>
        <v>N/A</v>
      </c>
      <c r="CJ46" s="110" t="str">
        <f>_xlfn.XLOOKUP($E46,'Activity 5'!$B$16:$B$22,'Activity 5'!O$16:O$22,"N/A",0,1)</f>
        <v>N/A</v>
      </c>
      <c r="CK46" s="110" t="str">
        <f>_xlfn.XLOOKUP($E46,'Activity 5'!$B$16:$B$22,'Activity 5'!P$16:P$22,"N/A",0,1)</f>
        <v>N/A</v>
      </c>
      <c r="CL46" s="110" t="str">
        <f>_xlfn.XLOOKUP($E46,'Activity 5'!$B$16:$B$22,'Activity 5'!Q$16:Q$22,"N/A",0,1)</f>
        <v>N/A</v>
      </c>
      <c r="CM46" s="110" t="str">
        <f>_xlfn.XLOOKUP($E46,'Activity 5'!$B$16:$B$22,'Activity 5'!R$16:R$22,"N/A",0,1)</f>
        <v>N/A</v>
      </c>
      <c r="CN46" s="110" t="str">
        <f>_xlfn.XLOOKUP($E46,'Activity 6'!$B$21:$B$27,'Activity 6'!A$21:A$27,"No",0,1)</f>
        <v>No</v>
      </c>
      <c r="CO46" s="110" t="str">
        <f>_xlfn.XLOOKUP($E46,'Activity 6'!$B$21:$B$27,'Activity 6'!K$21:K$27,"N/A",0,1)</f>
        <v>N/A</v>
      </c>
      <c r="CP46" s="110" t="str">
        <f>_xlfn.XLOOKUP($E46,'Activity 6'!$B$21:$B$27,'Activity 6'!L$21:L$27,"N/A",0,1)</f>
        <v>N/A</v>
      </c>
      <c r="CQ46" s="110" t="str">
        <f>_xlfn.XLOOKUP($E46,'Activity 6'!$B$21:$B$27,'Activity 6'!M$21:M$27,"N/A",0,1)</f>
        <v>N/A</v>
      </c>
      <c r="CR46" s="110" t="str">
        <f>_xlfn.XLOOKUP($E46,'Activity 6'!$B$21:$B$27,'Activity 6'!N$21:N$27,"N/A",0,1)</f>
        <v>N/A</v>
      </c>
      <c r="CS46" s="110" t="str">
        <f>_xlfn.XLOOKUP($E46,'Activity 6'!$B$21:$B$27,'Activity 6'!O$21:O$27,"N/A",0,1)</f>
        <v>N/A</v>
      </c>
      <c r="CT46" s="110" t="str">
        <f>_xlfn.XLOOKUP($E46,'Activity 6'!$B$21:$B$27,'Activity 6'!P$21:P$27,"N/A",0,1)</f>
        <v>N/A</v>
      </c>
      <c r="CU46" s="110" t="str">
        <f>_xlfn.XLOOKUP($E46,'Activity 6'!$B$21:$B$27,'Activity 6'!Q$21:Q$27,"N/A",0,1)</f>
        <v>N/A</v>
      </c>
      <c r="CV46" s="110" t="str">
        <f>_xlfn.XLOOKUP($E46,'Activity 6'!$B$21:$B$27,'Activity 6'!R$21:R$27,"N/A",0,1)</f>
        <v>N/A</v>
      </c>
      <c r="CW46" s="110" t="str">
        <f>_xlfn.XLOOKUP($E46,'Activity 6'!$B$21:$B$27,'Activity 6'!S$21:S$27,"N/A",0,1)</f>
        <v>N/A</v>
      </c>
      <c r="CX46" s="110" t="str">
        <f>_xlfn.XLOOKUP($E46,'Activity 6'!$B$21:$B$27,'Activity 6'!T$21:T$27,"N/A",0,1)</f>
        <v>N/A</v>
      </c>
      <c r="CY46" s="110" t="str">
        <f>_xlfn.XLOOKUP($E46,'Activity 6'!$B$21:$B$27,'Activity 6'!U$21:U$27,"N/A",0,1)</f>
        <v>N/A</v>
      </c>
      <c r="CZ46" s="110" t="str">
        <f>_xlfn.XLOOKUP($E46,'Activity 6'!$B$36:$B$42,'Activity 6'!C$36:C$42,"N/A",0,1)</f>
        <v>N/A</v>
      </c>
      <c r="DA46" s="110" t="str">
        <f>_xlfn.XLOOKUP($E46,'Activity 6'!$B$36:$B$42,'Activity 6'!D$36:D$42,"N/A",0,1)</f>
        <v>N/A</v>
      </c>
      <c r="DB46" s="110" t="str">
        <f>_xlfn.XLOOKUP($E46,'Activity 6'!$B$36:$B$42,'Activity 6'!E$36:E$42,"N/A",0,1)</f>
        <v>N/A</v>
      </c>
      <c r="DC46" s="110" t="str">
        <f>_xlfn.XLOOKUP($E46,'Activity 6'!$B$36:$B$42,'Activity 6'!F$36:F$42,"N/A",0,1)</f>
        <v>N/A</v>
      </c>
      <c r="DD46" s="110" t="str">
        <f>_xlfn.XLOOKUP($E46,'Activity 6'!$B$36:$B$42,'Activity 6'!G$36:G$42,"N/A",0,1)</f>
        <v>N/A</v>
      </c>
      <c r="DE46" s="110" t="str">
        <f>_xlfn.XLOOKUP($E46,'Activity 6'!$B$36:$B$42,'Activity 6'!H$36:H$42,"N/A",0,1)</f>
        <v>N/A</v>
      </c>
      <c r="DF46" s="110" t="str">
        <f>_xlfn.XLOOKUP($E46,'Activity 6'!$B$36:$B$42,'Activity 6'!I$36:I$42,"N/A",0,1)</f>
        <v>N/A</v>
      </c>
      <c r="DG46" s="110" t="str">
        <f>_xlfn.XLOOKUP($E46,'Activity 6'!$B$36:$B$42,'Activity 6'!J$36:J$42,"N/A",0,1)</f>
        <v>N/A</v>
      </c>
      <c r="DH46" s="110" t="str">
        <f>_xlfn.XLOOKUP($E46,'Activity 6'!$B$36:$B$42,'Activity 6'!K$36:K$42,"N/A",0,1)</f>
        <v>N/A</v>
      </c>
      <c r="DI46" s="110" t="str">
        <f>_xlfn.XLOOKUP($E46,'Activity 6'!$B$36:$B$42,'Activity 6'!L$36:L$42,"N/A",0,1)</f>
        <v>N/A</v>
      </c>
      <c r="DJ46" s="110" t="str">
        <f>_xlfn.XLOOKUP($E46,'Activity 6'!$B$36:$B$42,'Activity 6'!M$36:M$42,"N/A",0,1)</f>
        <v>N/A</v>
      </c>
      <c r="DK46" s="110" t="str">
        <f>_xlfn.XLOOKUP($E46,'Activity 6'!$B$36:$B$42,'Activity 6'!N$36:N$42,"N/A",0,1)</f>
        <v>N/A</v>
      </c>
      <c r="DL46" s="110" t="str">
        <f>_xlfn.XLOOKUP($E46,'Activity 6'!$B$46:$B$52,'Activity 6'!C$46:C$52,"N/A",0,1)</f>
        <v>N/A</v>
      </c>
      <c r="DM46" s="110" t="str">
        <f>_xlfn.XLOOKUP($E46,'Activity 6'!$B$46:$B$52,'Activity 6'!D$46:D$52,"N/A",0,1)</f>
        <v>N/A</v>
      </c>
      <c r="DN46" s="110" t="str">
        <f>_xlfn.XLOOKUP($E46,'Activity 6'!$B$46:$B$52,'Activity 6'!E$46:E$52,"N/A",0,1)</f>
        <v>N/A</v>
      </c>
      <c r="DO46" s="110" t="str">
        <f>_xlfn.XLOOKUP($E46,'Activity 6'!$B$46:$B$52,'Activity 6'!F$46:F$52,"N/A",0,1)</f>
        <v>N/A</v>
      </c>
      <c r="DP46" s="110" t="str">
        <f>_xlfn.XLOOKUP($E46,'Activity 6'!$B$46:$B$52,'Activity 6'!G$46:G$52,"N/A",0,1)</f>
        <v>N/A</v>
      </c>
      <c r="DQ46" s="110" t="str">
        <f>_xlfn.XLOOKUP($E46,'Activity 6'!$B$46:$B$52,'Activity 6'!H$46:H$52,"N/A",0,1)</f>
        <v>N/A</v>
      </c>
      <c r="DR46" s="110" t="str">
        <f>_xlfn.XLOOKUP($E46,'Activity 6'!$B$46:$B$52,'Activity 6'!I$46:I$52,"N/A",0,1)</f>
        <v>N/A</v>
      </c>
      <c r="DS46" s="110" t="str">
        <f>_xlfn.XLOOKUP($E46,'Activity 6'!$B$46:$B$52,'Activity 6'!J$46:J$52,"N/A",0,1)</f>
        <v>N/A</v>
      </c>
      <c r="DT46" s="110" t="str">
        <f>_xlfn.XLOOKUP($E46,'Activity 6'!$B$46:$B$52,'Activity 6'!K$46:K$52,"N/A",0,1)</f>
        <v>N/A</v>
      </c>
      <c r="DU46" s="110" t="str">
        <f>_xlfn.XLOOKUP($E46,'Activity 6'!$B$46:$B$52,'Activity 6'!M$46:M$52,"N/A",0,1)</f>
        <v>N/A</v>
      </c>
      <c r="DV46" s="110" t="str">
        <f>_xlfn.XLOOKUP($E46,'Activity 7'!$B$20:$B$26,'Activity 7'!$A$20:$A$26,"No",0,1)</f>
        <v>No</v>
      </c>
      <c r="DW46" s="110" t="str">
        <f>_xlfn.XLOOKUP($E46,'Activity 7'!$B$20:$B$26,'Activity 7'!M$20:M$26,"N/A",0,1)</f>
        <v>N/A</v>
      </c>
      <c r="DX46" s="110" t="str">
        <f>_xlfn.XLOOKUP($E46,'Activity 7'!$B$20:$B$26,'Activity 7'!K$20:K$26,"N/A",0,1)</f>
        <v>N/A</v>
      </c>
      <c r="DY46" s="110" t="str">
        <f>_xlfn.XLOOKUP($E46,'Activity 7'!$B$20:$B$26,'Activity 7'!N$20:N$26,"N/A",0,1)</f>
        <v>N/A</v>
      </c>
      <c r="DZ46" s="110" t="str">
        <f>_xlfn.XLOOKUP($E46,'Activity 7'!$B$20:$B$26,'Activity 7'!O$20:O$26,"N/A",0,1)</f>
        <v>N/A</v>
      </c>
      <c r="EA46" s="110" t="str">
        <f>_xlfn.XLOOKUP($E46,'Activity 7'!$B$20:$B$26,'Activity 7'!P$20:P$26,"N/A",0,1)</f>
        <v>N/A</v>
      </c>
      <c r="EB46" s="110" t="str">
        <f>_xlfn.XLOOKUP($E46,'Activity 7'!$B$20:$B$26,'Activity 7'!Q$20:Q$26,"N/A",0,1)</f>
        <v>N/A</v>
      </c>
      <c r="EC46" s="110" t="str">
        <f>_xlfn.XLOOKUP($E46,'Activity 7'!$B$20:$B$26,'Activity 7'!R$20:R$26,"N/A",0,1)</f>
        <v>N/A</v>
      </c>
      <c r="ED46" s="110" t="str">
        <f>_xlfn.XLOOKUP($E46,'Activity 7'!$B$20:$B$26,'Activity 7'!S$20:S$26,"N/A",0,1)</f>
        <v>N/A</v>
      </c>
      <c r="EE46" s="110" t="str">
        <f>_xlfn.XLOOKUP($E46,'Activity 7'!$B$20:$B$26,'Activity 7'!T$20:T$26,"N/A",0,1)</f>
        <v>N/A</v>
      </c>
      <c r="EF46" s="110" t="str">
        <f>_xlfn.XLOOKUP($E46,'Activity 7'!$B$20:$B$26,'Activity 7'!U$20:U$26,"N/A",0,1)</f>
        <v>N/A</v>
      </c>
      <c r="EG46" s="110" t="str">
        <f>_xlfn.XLOOKUP($E46,'Activity 7'!$B$20:$B$26,'Activity 7'!V$20:V$26,"N/A",0,1)</f>
        <v>N/A</v>
      </c>
      <c r="EH46" s="110" t="str">
        <f>_xlfn.XLOOKUP($E46,'Activity 7'!$B$30:$B$36,'Activity 7'!E$30:E$36,"N/A",0,1)</f>
        <v>N/A</v>
      </c>
      <c r="EI46" s="110" t="str">
        <f>_xlfn.XLOOKUP($E46,'Activity 7'!$B$30:$B$36,'Activity 7'!G$30:G$36,"N/A",0,1)</f>
        <v>N/A</v>
      </c>
      <c r="EJ46" s="110" t="str">
        <f>_xlfn.XLOOKUP($E46,'Activity 7'!$B$30:$B$36,'Activity 7'!I$30:I$36,"N/A",0,1)</f>
        <v>N/A</v>
      </c>
      <c r="EK46" s="110" t="str">
        <f>_xlfn.XLOOKUP($E46,'Activity 7'!$B$30:$B$36,'Activity 7'!J$30:J$36,"N/A",0,1)</f>
        <v>N/A</v>
      </c>
      <c r="EL46" s="110" t="str">
        <f>_xlfn.XLOOKUP($E46,'Activity 7'!$B$30:$B$36,'Activity 7'!K$30:K$36,"N/A",0,1)</f>
        <v>N/A</v>
      </c>
      <c r="EM46" s="110" t="str">
        <f>_xlfn.XLOOKUP($E46,'Activity 7'!$B$30:$B$36,'Activity 7'!L$30:L$36,"N/A",0,1)</f>
        <v>N/A</v>
      </c>
      <c r="EN46" s="110" t="str">
        <f>_xlfn.XLOOKUP($E46,'Activity 7'!$B$30:$B$36,'Activity 7'!M$30:M$36,"N/A",0,1)</f>
        <v>N/A</v>
      </c>
      <c r="EO46" s="110" t="str">
        <f>_xlfn.XLOOKUP($E46,'Activity 7'!$B$30:$B$36,'Activity 7'!N$30:N$36,"N/A",0,1)</f>
        <v>N/A</v>
      </c>
      <c r="EP46" s="110" t="str">
        <f>_xlfn.XLOOKUP($E46,'Activity 7'!$B$30:$B$36,'Activity 7'!P$30:P$36,"N/A",0,1)</f>
        <v>N/A</v>
      </c>
      <c r="EQ46" s="110" t="str">
        <f>_xlfn.XLOOKUP($E46,'Activity 8'!$B$20:$B$26,'Activity 8'!A$20:A$26,"No",0,1)</f>
        <v>No</v>
      </c>
      <c r="ER46" s="110" t="str">
        <f>_xlfn.XLOOKUP($E46,'Activity 8'!$B$20:$B$26,'Activity 8'!I$20:I$26,"N/A",0,1)</f>
        <v>N/A</v>
      </c>
      <c r="ES46" s="110" t="str">
        <f>_xlfn.XLOOKUP($E46,'Activity 8'!$B$20:$B$26,'Activity 8'!J$20:J$26,"N/A",0,1)</f>
        <v>N/A</v>
      </c>
      <c r="ET46" s="110" t="str">
        <f>_xlfn.XLOOKUP($E46,'Activity 8'!$B$20:$B$26,'Activity 8'!K$20:K$26,"N/A",0,1)</f>
        <v>N/A</v>
      </c>
      <c r="EU46" s="110" t="str">
        <f>_xlfn.XLOOKUP($E46,'Activity 8'!$B$20:$B$26,'Activity 8'!L$20:L$26,"N/A",0,1)</f>
        <v>N/A</v>
      </c>
      <c r="EV46" s="110" t="str">
        <f>_xlfn.XLOOKUP($E46,'Activity 8'!$B$20:$B$26,'Activity 8'!M$20:M$26,"N/A",0,1)</f>
        <v>N/A</v>
      </c>
      <c r="EW46" s="110" t="str">
        <f>_xlfn.XLOOKUP($E46,'Activity 8'!$B$20:$B$26,'Activity 8'!N$20:N$26,"N/A",0,1)</f>
        <v>N/A</v>
      </c>
      <c r="EX46" s="110" t="str">
        <f>_xlfn.XLOOKUP($E46,'Activity 8'!$B$20:$B$26,'Activity 8'!O$20:O$26,"N/A",0,1)</f>
        <v>N/A</v>
      </c>
      <c r="EY46" s="110" t="str">
        <f>_xlfn.XLOOKUP($E46,'Activity 8'!$B$20:$B$26,'Activity 8'!P$20:P$26,"N/A",0,1)</f>
        <v>N/A</v>
      </c>
      <c r="EZ46" s="110" t="str">
        <f>_xlfn.XLOOKUP($E46,'Activity 8'!$B$20:$B$26,'Activity 8'!Q$20:Q$26,"N/A",0,1)</f>
        <v>N/A</v>
      </c>
      <c r="FA46" s="110" t="str">
        <f>_xlfn.XLOOKUP($E46,'Activity 8'!$B$20:$B$26,'Activity 8'!R$20:R$26,"N/A",0,1)</f>
        <v>N/A</v>
      </c>
      <c r="FB46" s="110" t="str">
        <f>_xlfn.XLOOKUP($E46,'Activity 8'!$B$20:$B$26,'Activity 8'!S$20:S$26,"N/A",0,1)</f>
        <v>N/A</v>
      </c>
      <c r="FC46" s="110" t="str">
        <f>_xlfn.XLOOKUP($E46,'Activity 8'!$B$20:$B$26,'Activity 8'!T$20:T$26,"N/A",0,1)</f>
        <v>N/A</v>
      </c>
      <c r="FD46" s="110" t="str">
        <f>_xlfn.XLOOKUP($E46,'Activity 8'!$B$20:$B$26,'Activity 8'!U$20:U$26,"N/A",0,1)</f>
        <v>N/A</v>
      </c>
      <c r="FE46" s="110" t="str">
        <f>_xlfn.XLOOKUP($E46,'Activity 8'!$B$20:$B$26,'Activity 8'!V$20:V$26,"N/A",0,1)</f>
        <v>N/A</v>
      </c>
      <c r="FF46" s="116" t="str">
        <f>_xlfn.XLOOKUP($E46,'Activity 8'!$B$30:$B$36,'Activity 8'!D$30:D$36,"N/A",0,1)</f>
        <v>N/A</v>
      </c>
      <c r="FG46" s="116" t="str">
        <f>_xlfn.XLOOKUP($E46,'Activity 8'!$B$30:$B$36,'Activity 8'!E$30:E$36,"N/A",0,1)</f>
        <v>N/A</v>
      </c>
      <c r="FH46" s="116" t="str">
        <f>_xlfn.XLOOKUP($E46,'Activity 8'!$B$30:$B$36,'Activity 8'!F$30:F$36,"N/A",0,1)</f>
        <v>N/A</v>
      </c>
      <c r="FI46" s="116" t="str">
        <f>_xlfn.XLOOKUP($E46,'Activity 8'!$B$30:$B$36,'Activity 8'!G$30:G$36,"N/A",0,1)</f>
        <v>N/A</v>
      </c>
      <c r="FJ46" s="116" t="str">
        <f>_xlfn.XLOOKUP($E46,'Activity 8'!$B$30:$B$36,'Activity 8'!H$30:H$36,"N/A",0,1)</f>
        <v>N/A</v>
      </c>
      <c r="FK46" s="116" t="str">
        <f>_xlfn.XLOOKUP($E46,'Activity 8'!$B$30:$B$36,'Activity 8'!I$30:I$36,"N/A",0,1)</f>
        <v>N/A</v>
      </c>
      <c r="FL46" s="116" t="str">
        <f>_xlfn.XLOOKUP($E46,'Activity 8'!$B$30:$B$36,'Activity 8'!J$30:J$36,"N/A",0,1)</f>
        <v>N/A</v>
      </c>
      <c r="FM46" s="116" t="str">
        <f>_xlfn.XLOOKUP($E46,'Activity 8'!$B$30:$B$36,'Activity 8'!K$30:K$36,"N/A",0,1)</f>
        <v>N/A</v>
      </c>
      <c r="FN46" s="116" t="str">
        <f>_xlfn.XLOOKUP($E46,'Activity 8'!$B$30:$B$36,'Activity 8'!L$30:L$36,"N/A",0,1)</f>
        <v>N/A</v>
      </c>
      <c r="FO46" s="116" t="str">
        <f>_xlfn.XLOOKUP($E46,'Activity 8'!$B$30:$B$36,'Activity 8'!M$30:M$36,"N/A",0,1)</f>
        <v>N/A</v>
      </c>
      <c r="FP46" s="116" t="str">
        <f>_xlfn.XLOOKUP($E46,'Activity 8'!$B$30:$B$36,'Activity 8'!N$30:N$36,"N/A",0,1)</f>
        <v>N/A</v>
      </c>
      <c r="FQ46" s="116" t="str">
        <f>_xlfn.XLOOKUP($E46,'Activity 8'!$B$30:$B$36,'Activity 8'!P$30:P$36,"N/A",0,1)</f>
        <v>N/A</v>
      </c>
      <c r="FR46" s="110" t="str">
        <f>_xlfn.XLOOKUP(E46,'Activity 9'!$B$20:$B$26,'Activity 9'!$A$20:$A$26,"No",0,1)</f>
        <v>No</v>
      </c>
      <c r="FS46" s="110" t="str">
        <f>_xlfn.XLOOKUP($E46,'Activity 9'!$B$20:$B$26,'Activity 9'!J$20:J$26,"N/A",0,1)</f>
        <v>N/A</v>
      </c>
      <c r="FT46" s="110" t="str">
        <f>_xlfn.XLOOKUP($E46,'Activity 9'!$B$20:$B$26,'Activity 9'!K$20:K$26,"N/A",0,1)</f>
        <v>N/A</v>
      </c>
      <c r="FU46" s="110" t="str">
        <f>_xlfn.XLOOKUP($E46,'Activity 9'!$B$20:$B$26,'Activity 9'!L$20:L$26,"N/A",0,1)</f>
        <v>N/A</v>
      </c>
      <c r="FV46" s="110" t="str">
        <f>_xlfn.XLOOKUP($E46,'Activity 9'!$B$20:$B$26,'Activity 9'!M$20:M$26,"N/A",0,1)</f>
        <v>N/A</v>
      </c>
      <c r="FW46" s="110" t="str">
        <f>_xlfn.XLOOKUP($E46,'Activity 9'!$B$20:$B$26,'Activity 9'!N$20:N$26,"N/A",0,1)</f>
        <v>N/A</v>
      </c>
      <c r="FX46" s="110" t="str">
        <f>_xlfn.XLOOKUP($E46,'Activity 9'!$B$20:$B$26,'Activity 9'!O$20:O$26,"N/A",0,1)</f>
        <v>N/A</v>
      </c>
      <c r="FY46" s="110" t="str">
        <f>_xlfn.XLOOKUP($E46,'Activity 9'!$B$20:$B$26,'Activity 9'!P$20:P$26,"N/A",0,1)</f>
        <v>N/A</v>
      </c>
      <c r="FZ46" s="110" t="str">
        <f>_xlfn.XLOOKUP($E46,'Activity 9'!$B$20:$B$26,'Activity 9'!Q$20:Q$26,"N/A",0,1)</f>
        <v>N/A</v>
      </c>
      <c r="GA46" s="110" t="str">
        <f>_xlfn.XLOOKUP($E46,'Activity 9'!$B$20:$B$26,'Activity 9'!R$20:R$26,"N/A",0,1)</f>
        <v>N/A</v>
      </c>
      <c r="GB46" s="110" t="str">
        <f>_xlfn.XLOOKUP($E46,'Activity 9'!$B$20:$B$26,'Activity 9'!S$20:S$26,"N/A",0,1)</f>
        <v>N/A</v>
      </c>
      <c r="GC46" s="110" t="str">
        <f>_xlfn.XLOOKUP($E46,'Activity 9'!$B$20:$B$26,'Activity 9'!T$20:T$26,"N/A",0,1)</f>
        <v>N/A</v>
      </c>
      <c r="GD46" s="110" t="str">
        <f>_xlfn.XLOOKUP($E46,'Activity 9'!$B$30:$B$36,'Activity 9'!E$30:E$36,"N/A",0,1)</f>
        <v>N/A</v>
      </c>
      <c r="GE46" s="110" t="str">
        <f>_xlfn.XLOOKUP($E46,'Activity 9'!$B$30:$B$36,'Activity 9'!F$30:F$36,"N/A",0,1)</f>
        <v>N/A</v>
      </c>
      <c r="GF46" s="110" t="str">
        <f>_xlfn.XLOOKUP($E46,'Activity 9'!$B$30:$B$36,'Activity 9'!G$30:G$36,"N/A",0,1)</f>
        <v>N/A</v>
      </c>
      <c r="GG46" s="110" t="str">
        <f>_xlfn.XLOOKUP($E46,'Activity 9'!$B$30:$B$36,'Activity 9'!H$30:H$36,"N/A",0,1)</f>
        <v>N/A</v>
      </c>
      <c r="GH46" s="110" t="str">
        <f>_xlfn.XLOOKUP($E46,'Activity 9'!$B$30:$B$36,'Activity 9'!I$30:I$36,"N/A",0,1)</f>
        <v>N/A</v>
      </c>
      <c r="GI46" s="110" t="str">
        <f>_xlfn.XLOOKUP($E46,'Activity 9'!$B$30:$B$36,'Activity 9'!J$30:J$36,"N/A",0,1)</f>
        <v>N/A</v>
      </c>
      <c r="GJ46" s="110" t="str">
        <f>_xlfn.XLOOKUP($E46,'Activity 9'!$B$30:$B$36,'Activity 9'!K$30:K$36,"N/A",0,1)</f>
        <v>N/A</v>
      </c>
      <c r="GK46" s="110" t="str">
        <f>_xlfn.XLOOKUP($E46,'Activity 9'!$B$30:$B$36,'Activity 9'!L$30:L$36,"N/A",0,1)</f>
        <v>N/A</v>
      </c>
      <c r="GL46" s="110" t="str">
        <f>_xlfn.XLOOKUP($E46,'Activity 9'!$B$30:$B$36,'Activity 9'!N$30:N$36,"N/A",0,1)</f>
        <v>N/A</v>
      </c>
      <c r="GM46" s="110" t="str">
        <f>_xlfn.XLOOKUP($E46,'Activity 9'!$B$30:$B$36,'Activity 9'!O$30:O$36,"N/A",0,1)</f>
        <v>N/A</v>
      </c>
      <c r="GN46" s="110" t="str">
        <f>_xlfn.XLOOKUP($E46,'Activity 9'!$B$30:$B$36,'Activity 9'!Q$30:Q$36,"N/A",0,1)</f>
        <v>N/A</v>
      </c>
      <c r="GO46" s="110" t="str">
        <f>_xlfn.XLOOKUP($E46,'Activity 10'!$B$20:$B$26,'Activity 10'!A$20:A$26,"No",0,1)</f>
        <v>No</v>
      </c>
      <c r="GP46" s="110" t="str">
        <f>_xlfn.XLOOKUP($E46,'Activity 10'!$B$20:$B$26,'Activity 10'!J$20:J$26,"N/A",0,1)</f>
        <v>N/A</v>
      </c>
      <c r="GQ46" s="110" t="str">
        <f>_xlfn.XLOOKUP($E46,'Activity 10'!$B$20:$B$26,'Activity 10'!K$20:K$26,"N/A",0,1)</f>
        <v>N/A</v>
      </c>
      <c r="GR46" s="110" t="str">
        <f>_xlfn.XLOOKUP($E46,'Activity 10'!$B$20:$B$26,'Activity 10'!L$20:L$26,"N/A",0,1)</f>
        <v>N/A</v>
      </c>
      <c r="GS46" s="110" t="str">
        <f>_xlfn.XLOOKUP($E46,'Activity 10'!$B$20:$B$26,'Activity 10'!M$20:M$26,"N/A",0,1)</f>
        <v>N/A</v>
      </c>
      <c r="GT46" s="110" t="str">
        <f>_xlfn.XLOOKUP($E46,'Activity 10'!$B$20:$B$26,'Activity 10'!N$20:N$26,"N/A",0,1)</f>
        <v>N/A</v>
      </c>
      <c r="GU46" s="110" t="str">
        <f>_xlfn.XLOOKUP($E46,'Activity 10'!$B$20:$B$26,'Activity 10'!O$20:O$26,"N/A",0,1)</f>
        <v>N/A</v>
      </c>
      <c r="GV46" s="110" t="str">
        <f>_xlfn.XLOOKUP($E46,'Activity 10'!$B$20:$B$26,'Activity 10'!P$20:P$26,"N/A",0,1)</f>
        <v>N/A</v>
      </c>
      <c r="GW46" s="110" t="str">
        <f>_xlfn.XLOOKUP($E46,'Activity 10'!$B$20:$B$26,'Activity 10'!Q$20:Q$26,"N/A",0,1)</f>
        <v>N/A</v>
      </c>
      <c r="GX46" s="110" t="str">
        <f>_xlfn.XLOOKUP($E46,'Activity 10'!$B$20:$B$26,'Activity 10'!R$20:R$26,"N/A",0,1)</f>
        <v>N/A</v>
      </c>
      <c r="GY46" s="110" t="str">
        <f>_xlfn.XLOOKUP($E46,'Activity 10'!$B$20:$B$26,'Activity 10'!S$20:S$26,"N/A",0,1)</f>
        <v>N/A</v>
      </c>
      <c r="GZ46" s="110" t="str">
        <f>_xlfn.XLOOKUP($E46,'Activity 10'!$B$20:$B$26,'Activity 10'!T$20:T$26,"N/A",0,1)</f>
        <v>N/A</v>
      </c>
      <c r="HA46" s="110" t="str">
        <f>_xlfn.XLOOKUP($E46,'Activity 10'!$B$20:$B$26,'Activity 10'!U$20:U$26,"N/A",0,1)</f>
        <v>N/A</v>
      </c>
      <c r="HB46" s="110" t="str">
        <f>_xlfn.XLOOKUP($E46,'Activity 10'!$B$20:$B$26,'Activity 10'!V$20:V$26,"N/A",0,1)</f>
        <v>N/A</v>
      </c>
      <c r="HC46" s="110" t="str">
        <f>_xlfn.XLOOKUP($E46,'Activity 10'!$B$30:$B$36,'Activity 10'!E$30:E$36,"N/A",0,1)</f>
        <v>N/A</v>
      </c>
      <c r="HD46" s="110" t="str">
        <f>_xlfn.XLOOKUP($E46,'Activity 10'!$B$30:$B$36,'Activity 10'!F$30:F$36,"N/A",0,1)</f>
        <v>N/A</v>
      </c>
      <c r="HE46" s="110" t="str">
        <f>_xlfn.XLOOKUP($E46,'Activity 10'!$B$30:$B$36,'Activity 10'!G$30:G$36,"N/A",0,1)</f>
        <v>N/A</v>
      </c>
      <c r="HF46" s="110" t="str">
        <f>_xlfn.XLOOKUP($E46,'Activity 10'!$B$30:$B$36,'Activity 10'!H$30:H$36,"N/A",0,1)</f>
        <v>N/A</v>
      </c>
      <c r="HG46" s="110" t="str">
        <f>_xlfn.XLOOKUP($E46,'Activity 10'!$B$30:$B$36,'Activity 10'!I$30:I$36,"N/A",0,1)</f>
        <v>N/A</v>
      </c>
      <c r="HH46" s="110" t="str">
        <f>_xlfn.XLOOKUP($E46,'Activity 10'!$B$30:$B$36,'Activity 10'!J$30:J$36,"N/A",0,1)</f>
        <v>N/A</v>
      </c>
      <c r="HI46" s="110" t="str">
        <f>_xlfn.XLOOKUP($E46,'Activity 10'!$B$30:$B$36,'Activity 10'!K$30:K$36,"N/A",0,1)</f>
        <v>N/A</v>
      </c>
      <c r="HJ46" s="110" t="str">
        <f>_xlfn.XLOOKUP($E46,'Activity 10'!$B$30:$B$36,'Activity 10'!L$30:L$36,"N/A",0,1)</f>
        <v>N/A</v>
      </c>
      <c r="HK46" s="110" t="str">
        <f>_xlfn.XLOOKUP($E46,'Activity 10'!$B$30:$B$36,'Activity 10'!M$30:M$36,"N/A",0,1)</f>
        <v>N/A</v>
      </c>
      <c r="HL46" s="110" t="str">
        <f>_xlfn.XLOOKUP($E46,'Activity 10'!$B$30:$B$36,'Activity 10'!N$30:N$36,"N/A",0,1)</f>
        <v>N/A</v>
      </c>
      <c r="HM46" s="110" t="str">
        <f>_xlfn.XLOOKUP($E46,'Activity 10'!$B$30:$B$36,'Activity 10'!P$30:P$36,"N/A",0,1)</f>
        <v>N/A</v>
      </c>
      <c r="HN46" s="110" t="str">
        <f>_xlfn.XLOOKUP($E46,'Competitive Activity 1'!B$18:B$24,'Competitive Activity 1'!A$18:A$24,"No",0,1)</f>
        <v>No</v>
      </c>
      <c r="HO46" s="110" t="str">
        <f>_xlfn.XLOOKUP($E46,'Competitive Activity 1'!$B$18:$B$24,'Competitive Activity 1'!H$18:H$24,"N/A",0,1)</f>
        <v>N/A</v>
      </c>
      <c r="HP46" s="110" t="str">
        <f>_xlfn.XLOOKUP($E46,'Competitive Activity 1'!$B$18:$B$24,'Competitive Activity 1'!I$18:I$24,"N/A",0,1)</f>
        <v>N/A</v>
      </c>
      <c r="HQ46" s="110" t="str">
        <f>_xlfn.XLOOKUP($E46,'Competitive Activity 1'!$B$18:$B$24,'Competitive Activity 1'!J$18:J$24,"N/A",0,1)</f>
        <v>N/A</v>
      </c>
      <c r="HR46" s="110" t="str">
        <f>_xlfn.XLOOKUP($E46,'Competitive Activity 1'!$B$18:$B$24,'Competitive Activity 1'!K$18:K$24,"N/A",0,1)</f>
        <v>N/A</v>
      </c>
      <c r="HS46" s="110" t="str">
        <f>_xlfn.XLOOKUP($E46,'Competitive Activity 1'!$B$18:$B$24,'Competitive Activity 1'!L$18:L$24,"N/A",0,1)</f>
        <v>N/A</v>
      </c>
      <c r="HT46" s="110" t="str">
        <f>_xlfn.XLOOKUP($E46,'Competitive Activity 1'!$B$18:$B$24,'Competitive Activity 1'!M$18:M$24,"N/A",0,1)</f>
        <v>N/A</v>
      </c>
      <c r="HU46" s="110" t="str">
        <f>_xlfn.XLOOKUP($E46,'Competitive Activity 1'!$B$18:$B$24,'Competitive Activity 1'!N$18:N$24,"N/A",0,1)</f>
        <v>N/A</v>
      </c>
      <c r="HV46" s="110" t="str">
        <f>_xlfn.XLOOKUP($E46,'Competitive Activity 1'!$B$18:$B$24,'Competitive Activity 1'!O$18:O$24,"N/A",0,1)</f>
        <v>N/A</v>
      </c>
      <c r="HW46" s="110" t="str">
        <f>_xlfn.XLOOKUP($E46,'Competitive Activity 1'!$B$18:$B$24,'Competitive Activity 1'!P$18:P$24,"N/A",0,1)</f>
        <v>N/A</v>
      </c>
      <c r="HX46" s="110" t="str">
        <f>_xlfn.XLOOKUP($E46,'Competitive Activity 1'!$B$18:$B$24,'Competitive Activity 1'!Q$18:Q$24,"N/A",0,1)</f>
        <v>N/A</v>
      </c>
      <c r="HY46" s="110" t="str">
        <f>_xlfn.XLOOKUP($E46,'Competitive Activity 1'!$B$18:$B$24,'Competitive Activity 1'!R$18:R$24,"N/A",0,1)</f>
        <v>N/A</v>
      </c>
      <c r="HZ46" s="110" t="str">
        <f>_xlfn.XLOOKUP($E46,'Competitive Activity 1'!$B$18:$B$24,'Competitive Activity 1'!S$18:S$24,"N/A",0,1)</f>
        <v>N/A</v>
      </c>
      <c r="IA46" s="110" t="str">
        <f>_xlfn.XLOOKUP($E46,'Competitive Activity 1'!$B$18:$B$24,'Competitive Activity 1'!T$18:T$24,"N/A",0,1)</f>
        <v>N/A</v>
      </c>
      <c r="IB46" s="110" t="str">
        <f>_xlfn.XLOOKUP($E46,'Competitive Activity 1'!$B$18:$B$24,'Competitive Activity 1'!U$18:U$24,"N/A",0,1)</f>
        <v>N/A</v>
      </c>
      <c r="IC46" s="110" t="str">
        <f>_xlfn.XLOOKUP($E46,'Competitive Activity 1'!$B$28:$B$34,'Competitive Activity 1'!C$28:C$34,"N/A",0,1)</f>
        <v>N/A</v>
      </c>
      <c r="ID46" s="110" t="str">
        <f>_xlfn.XLOOKUP($E46,'Competitive Activity 1'!$B$28:$B$34,'Competitive Activity 1'!D$28:D$34,"N/A",0,1)</f>
        <v>N/A</v>
      </c>
      <c r="IE46" s="110" t="str">
        <f>_xlfn.XLOOKUP($E46,'Competitive Activity 1'!$B$28:$B$34,'Competitive Activity 1'!E$28:E$34,"N/A",0,1)</f>
        <v>N/A</v>
      </c>
      <c r="IF46" s="110" t="str">
        <f>_xlfn.XLOOKUP($E46,'Competitive Activity 1'!$B$28:$B$34,'Competitive Activity 1'!F$28:F$34,"N/A",0,1)</f>
        <v>N/A</v>
      </c>
      <c r="IG46" s="110" t="str">
        <f>_xlfn.XLOOKUP($E46,'Competitive Activity 1'!$B$28:$B$34,'Competitive Activity 1'!G$28:G$34,"N/A",0,1)</f>
        <v>N/A</v>
      </c>
      <c r="IH46" s="110" t="str">
        <f>_xlfn.XLOOKUP($E46,'Competitive Activity 1'!$B$28:$B$34,'Competitive Activity 1'!H$28:H$34,"N/A",0,1)</f>
        <v>N/A</v>
      </c>
      <c r="II46" s="110" t="str">
        <f>_xlfn.XLOOKUP($E46,'Competitive Activity 1'!$B$28:$B$34,'Competitive Activity 1'!I$28:I$34,"N/A",0,1)</f>
        <v>N/A</v>
      </c>
      <c r="IJ46" s="110" t="str">
        <f>_xlfn.XLOOKUP($E46,'Competitive Activity 1'!$B$28:$B$34,'Competitive Activity 1'!J$28:J$34,"N/A",0,1)</f>
        <v>N/A</v>
      </c>
      <c r="IK46" s="110" t="str">
        <f>_xlfn.XLOOKUP($E46,'Competitive Activity 1'!$B$28:$B$34,'Competitive Activity 1'!K$28:K$34,"N/A",0,1)</f>
        <v>N/A</v>
      </c>
      <c r="IL46" s="110" t="str">
        <f>_xlfn.XLOOKUP($E46,'Competitive Activity 1'!$B$28:$B$34,'Competitive Activity 1'!M$28:M$34,"N/A",0,1)</f>
        <v>N/A</v>
      </c>
      <c r="IM46" s="110" t="str">
        <f>_xlfn.XLOOKUP($E46,'Competitive Activity 1'!$B$28:$B$34,'Competitive Activity 1'!N$28:N$34,"N/A",0,1)</f>
        <v>N/A</v>
      </c>
      <c r="IN46" s="110" t="str">
        <f>_xlfn.XLOOKUP($E46,'Competitive Activity 1'!$B$28:$B$34,'Competitive Activity 1'!P$28:P$34,"N/A",0,1)</f>
        <v>N/A</v>
      </c>
      <c r="IO46" s="110" t="str">
        <f>_xlfn.XLOOKUP($E46,'Competitive Activity 2'!$B$20:$B$26,'Competitive Activity 2'!A$20:A$26,"No",0)</f>
        <v>No</v>
      </c>
      <c r="IP46" s="110" t="str">
        <f>_xlfn.XLOOKUP($E46,'Competitive Activity 2'!$B$20:$B$26,'Competitive Activity 2'!L$20:L$26,"N/A",0)</f>
        <v>N/A</v>
      </c>
      <c r="IQ46" s="110" t="str">
        <f>_xlfn.XLOOKUP($E46,'Competitive Activity 2'!$B$20:$B$26,'Competitive Activity 2'!M$20:M$26,"N/A",0)</f>
        <v>N/A</v>
      </c>
      <c r="IR46" s="110" t="str">
        <f>_xlfn.XLOOKUP($E46,'Competitive Activity 2'!$B$20:$B$26,'Competitive Activity 2'!N$20:N$26,"N/A",0)</f>
        <v>N/A</v>
      </c>
      <c r="IS46" s="110" t="str">
        <f>_xlfn.XLOOKUP($E46,'Competitive Activity 2'!$B$20:$B$26,'Competitive Activity 2'!O$20:O$26,"N/A",0)</f>
        <v>N/A</v>
      </c>
      <c r="IT46" s="110" t="str">
        <f>_xlfn.XLOOKUP($E46,'Competitive Activity 2'!$B$20:$B$26,'Competitive Activity 2'!P$20:P$26,"N/A",0)</f>
        <v>N/A</v>
      </c>
      <c r="IU46" s="110" t="str">
        <f>_xlfn.XLOOKUP($E46,'Competitive Activity 2'!$B$20:$B$26,'Competitive Activity 2'!Q$20:Q$26,"N/A",0)</f>
        <v>N/A</v>
      </c>
      <c r="IV46" s="110" t="str">
        <f>_xlfn.XLOOKUP($E46,'Competitive Activity 2'!$B$20:$B$26,'Competitive Activity 2'!R$20:R$26,"N/A",0)</f>
        <v>N/A</v>
      </c>
      <c r="IW46" s="110" t="str">
        <f>_xlfn.XLOOKUP($E46,'Competitive Activity 2'!$B$20:$B$26,'Competitive Activity 2'!S$20:S$26,"N/A",0)</f>
        <v>N/A</v>
      </c>
      <c r="IX46" s="110" t="str">
        <f>_xlfn.XLOOKUP($E46,'Competitive Activity 2'!$B$20:$B$26,'Competitive Activity 2'!T$20:T$26,"N/A",0)</f>
        <v>N/A</v>
      </c>
      <c r="IY46" s="110" t="str">
        <f>_xlfn.XLOOKUP($E46,'Competitive Activity 2'!$B$20:$B$26,'Competitive Activity 2'!U$20:U$26,"N/A",0)</f>
        <v>N/A</v>
      </c>
      <c r="IZ46" s="110" t="str">
        <f>_xlfn.XLOOKUP($E46,'Competitive Activity 2'!$B$30:$B$36,'Competitive Activity 2'!D$30:D$36,"N/A",0)</f>
        <v>N/A</v>
      </c>
      <c r="JA46" s="110" t="str">
        <f>_xlfn.XLOOKUP($E46,'Competitive Activity 2'!$B$30:$B$36,'Competitive Activity 2'!E$30:E$36,"N/A",0)</f>
        <v>N/A</v>
      </c>
      <c r="JB46" s="110" t="str">
        <f>_xlfn.XLOOKUP($E46,'Competitive Activity 2'!$B$30:$B$36,'Competitive Activity 2'!F$30:F$36,"N/A",0)</f>
        <v>N/A</v>
      </c>
      <c r="JC46" s="110" t="str">
        <f>_xlfn.XLOOKUP($E46,'Competitive Activity 2'!$B$30:$B$36,'Competitive Activity 2'!G$30:G$36,"N/A",0)</f>
        <v>N/A</v>
      </c>
      <c r="JD46" s="110" t="str">
        <f>_xlfn.XLOOKUP($E46,'Competitive Activity 2'!$B$30:$B$36,'Competitive Activity 2'!H$30:H$36,"N/A",0)</f>
        <v>N/A</v>
      </c>
      <c r="JE46" s="110" t="str">
        <f>_xlfn.XLOOKUP($E46,'Competitive Activity 2'!$B$30:$B$36,'Competitive Activity 2'!I$30:I$36,"N/A",0)</f>
        <v>N/A</v>
      </c>
      <c r="JF46" s="110" t="str">
        <f>_xlfn.XLOOKUP($E46,'Competitive Activity 2'!$B$30:$B$36,'Competitive Activity 2'!J$30:J$36,"N/A",0)</f>
        <v>N/A</v>
      </c>
      <c r="JG46" s="110" t="str">
        <f>_xlfn.XLOOKUP($E46,'Competitive Activity 2'!$B$30:$B$36,'Competitive Activity 2'!K$30:K$36,"N/A",0)</f>
        <v>N/A</v>
      </c>
      <c r="JH46" s="110" t="str">
        <f>_xlfn.XLOOKUP($E46,'Competitive Activity 2'!$B$30:$B$36,'Competitive Activity 2'!L$30:L$36,"N/A",0)</f>
        <v>N/A</v>
      </c>
      <c r="JI46" s="110" t="str">
        <f>_xlfn.XLOOKUP($E46,'Competitive Activity 2'!$B$30:$B$36,'Competitive Activity 2'!M$30:M$36,"N/A",0)</f>
        <v>N/A</v>
      </c>
      <c r="JJ46" s="110" t="str">
        <f>_xlfn.XLOOKUP($E46,'Competitive Activity 2'!$B$30:$B$36,'Competitive Activity 2'!N$30:N$36,"N/A",0)</f>
        <v>N/A</v>
      </c>
      <c r="JK46" s="110" t="str">
        <f>_xlfn.XLOOKUP($E46,'Competitive Activity 2'!$B$40:$B$46,'Competitive Activity 2'!D$40:D$46,"N/A",0)</f>
        <v>N/A</v>
      </c>
      <c r="JL46" s="110" t="str">
        <f>_xlfn.XLOOKUP($E46,'Competitive Activity 2'!$B$40:$B$46,'Competitive Activity 2'!E$40:E$46,"N/A",0)</f>
        <v>N/A</v>
      </c>
      <c r="JM46" s="110" t="str">
        <f>_xlfn.XLOOKUP($E46,'Competitive Activity 2'!$B$40:$B$46,'Competitive Activity 2'!F$40:F$46,"N/A",0)</f>
        <v>N/A</v>
      </c>
      <c r="JN46" s="110" t="str">
        <f>_xlfn.XLOOKUP($E46,'Competitive Activity 2'!$B$40:$B$46,'Competitive Activity 2'!G$40:G$46,"N/A",0)</f>
        <v>N/A</v>
      </c>
      <c r="JO46" s="110" t="str">
        <f>_xlfn.XLOOKUP($E46,'Competitive Activity 2'!$B$40:$B$46,'Competitive Activity 2'!H$40:H$46,"N/A",0)</f>
        <v>N/A</v>
      </c>
      <c r="JP46" s="110" t="str">
        <f>_xlfn.XLOOKUP($E46,'Competitive Activity 2'!$B$40:$B$46,'Competitive Activity 2'!I$40:I$46,"N/A",0)</f>
        <v>N/A</v>
      </c>
      <c r="JQ46" s="110" t="str">
        <f>_xlfn.XLOOKUP($E46,'Competitive Activity 2'!$B$40:$B$46,'Competitive Activity 2'!J$40:J$46,"N/A",0)</f>
        <v>N/A</v>
      </c>
      <c r="JR46" s="110" t="str">
        <f>_xlfn.XLOOKUP($E46,'Competitive Activity 2'!$B$40:$B$46,'Competitive Activity 2'!K$40:K$46,"N/A",0)</f>
        <v>N/A</v>
      </c>
      <c r="JS46" s="110" t="str">
        <f>_xlfn.XLOOKUP($E46,'Competitive Activity 2'!$B$40:$B$46,'Competitive Activity 2'!M$40:M$46,"N/A",0)</f>
        <v>N/A</v>
      </c>
    </row>
    <row r="47" spans="1:279" s="117" customFormat="1" ht="50.15" customHeight="1" x14ac:dyDescent="0.35">
      <c r="A47" s="110" t="str">
        <f>'1-Cover Sheet'!$C$9</f>
        <v>Select One</v>
      </c>
      <c r="B47" s="110" t="str">
        <f>'1-Cover Sheet'!$F$9</f>
        <v>N/A</v>
      </c>
      <c r="C47" s="110">
        <f>'Summary Sheet'!$D$8</f>
        <v>0</v>
      </c>
      <c r="D47" s="110">
        <f>'Summary Sheet'!$D$10</f>
        <v>0</v>
      </c>
      <c r="E47" s="56">
        <f>'Drop Down Box'!B149</f>
        <v>0</v>
      </c>
      <c r="F47" s="56">
        <f>'Drop Down Box'!C149</f>
        <v>0</v>
      </c>
      <c r="G47" s="56" t="str">
        <f>'Drop Down Box'!D149</f>
        <v>Select One</v>
      </c>
      <c r="H47" s="56" t="str">
        <f>_xlfn.XLOOKUP(E47,'Drop Down Box'!$B$104:$B$187,'Drop Down Box'!$A$104:$A$187,"Unknown",0)</f>
        <v>Activity 1</v>
      </c>
      <c r="I47" s="122" t="str">
        <f>_xlfn.XLOOKUP($E47,'Activity 7'!$B$30:$B$36,'Activity 7'!$O$30:$O$36,"N/A",0)</f>
        <v>N/A</v>
      </c>
      <c r="J47" s="123" t="str">
        <f>_xlfn.XLOOKUP($E47,'Activity 7'!$B$30:$B$36,'Activity 7'!$Q$30:$Q$36,"N/A",0)</f>
        <v>N/A</v>
      </c>
      <c r="K47" s="122" t="str">
        <f>_xlfn.XLOOKUP($E47,'Activity 7'!$B$20:$B$26,'Activity 7'!$H$20:$H$26,"N/A",0)</f>
        <v>N/A</v>
      </c>
      <c r="L47" s="123" t="str">
        <f>_xlfn.XLOOKUP($E47,'Activity 7'!$B$20:$B$26,'Activity 7'!I$20:I$26,"N/A",0)</f>
        <v>N/A</v>
      </c>
      <c r="M47" s="125" t="str">
        <f>_xlfn.XLOOKUP($E47,'Activity 7'!$B$20:$B$26,'Activity 7'!J$20:J$26,"N/A",0)</f>
        <v>N/A</v>
      </c>
      <c r="N47" s="110" t="str">
        <f>_xlfn.XLOOKUP($E47,'Activity 1'!$B$17:$B$23,'Activity 1'!$A$17:$A$23,"No",0,1)</f>
        <v>No</v>
      </c>
      <c r="O47" s="110" t="str">
        <f>_xlfn.XLOOKUP($E47,'Activity 1'!$B$17:$B$23,'Activity 1'!$H$17:$H$23,"N/A",0,1)</f>
        <v>N/A</v>
      </c>
      <c r="P47" s="110" t="str">
        <f>_xlfn.XLOOKUP($E47,'Activity 1'!$B$17:$B$23,'Activity 1'!I$17:I$23,"N/A",0,1)</f>
        <v>N/A</v>
      </c>
      <c r="Q47" s="115" t="str">
        <f>_xlfn.XLOOKUP($E47,'Activity 1'!$B$17:$B$23,'Activity 1'!J$17:J$23,"N/A",0,1)</f>
        <v>N/A</v>
      </c>
      <c r="R47" s="115" t="str">
        <f>_xlfn.XLOOKUP($E47,'Activity 1'!$B$17:$B$23,'Activity 1'!K$17:K$23,"N/A",0,1)</f>
        <v>N/A</v>
      </c>
      <c r="S47" s="115" t="str">
        <f>_xlfn.XLOOKUP($E47,'Activity 1'!$B$17:$B$23,'Activity 1'!L$17:L$23,"N/A",0,1)</f>
        <v>N/A</v>
      </c>
      <c r="T47" s="115" t="str">
        <f>_xlfn.XLOOKUP($E47,'Activity 1'!$B$17:$B$23,'Activity 1'!M$17:M$23,"N/A",0,1)</f>
        <v>N/A</v>
      </c>
      <c r="U47" s="115" t="str">
        <f>_xlfn.XLOOKUP($E47,'Activity 1'!$B$17:$B$23,'Activity 1'!N$17:N$23,"N/A",0,1)</f>
        <v>N/A</v>
      </c>
      <c r="V47" s="115">
        <f t="shared" si="1"/>
        <v>0</v>
      </c>
      <c r="W47" s="110" t="str">
        <f>_xlfn.XLOOKUP($E47,'Activity 1'!$B$17:$B$23,'Activity 1'!O$17:O$23,"N/A",0,1)</f>
        <v>N/A</v>
      </c>
      <c r="X47" s="110" t="str">
        <f>_xlfn.XLOOKUP($E47,'Activity 1'!$B$17:$B$23,'Activity 1'!P$17:P$23,"N/A",0,1)</f>
        <v>N/A</v>
      </c>
      <c r="Y47" s="110" t="str">
        <f>_xlfn.XLOOKUP($E47,'Activity 1'!$B$17:$B$23,'Activity 1'!Q$17:Q$23,"N/A",0,1)</f>
        <v>N/A</v>
      </c>
      <c r="Z47" s="110" t="str">
        <f>_xlfn.XLOOKUP($E47,'Activity 1'!$B$17:$B$23,'Activity 1'!R$17:R$23,"N/A",0,1)</f>
        <v>N/A</v>
      </c>
      <c r="AA47" s="110" t="str">
        <f>_xlfn.XLOOKUP($E47,'Activity 1'!$B$17:$B$23,'Activity 1'!S$17:S$23,"N/A",0,1)</f>
        <v>N/A</v>
      </c>
      <c r="AB47" s="110" t="str">
        <f>_xlfn.XLOOKUP($E47,'Activity 1'!$B$17:$B$23,'Activity 1'!T$17:T$23,"N/A",0,1)</f>
        <v>N/A</v>
      </c>
      <c r="AC47" s="110" t="str">
        <f>_xlfn.XLOOKUP($E47,'Activity 1'!$B$17:$B$23,'Activity 1'!U$17:U$23,"N/A",0,1)</f>
        <v>N/A</v>
      </c>
      <c r="AD47" s="110" t="str">
        <f>_xlfn.XLOOKUP($E47,'Activity 1'!$B$17:$B$23,'Activity 1'!V$17:V$23,"N/A",0,1)</f>
        <v>N/A</v>
      </c>
      <c r="AE47" s="110" t="str">
        <f>_xlfn.XLOOKUP($E47,'Activity 1'!$B$27:$B$33,'Activity 1'!C$27:C$33,"N/A",0,1)</f>
        <v>N/A</v>
      </c>
      <c r="AF47" s="110" t="str">
        <f>_xlfn.XLOOKUP($E47,'Activity 1'!$B$27:$B$33,'Activity 1'!D$27:D$33,"N/A",0,1)</f>
        <v>N/A</v>
      </c>
      <c r="AG47" s="110" t="str">
        <f>_xlfn.XLOOKUP($E47,'Activity 1'!$B$27:$B$33,'Activity 1'!E$27:E$33,"N/A",0,1)</f>
        <v>N/A</v>
      </c>
      <c r="AH47" s="110" t="str">
        <f>_xlfn.XLOOKUP($E47,'Activity 1'!$B$27:$B$33,'Activity 1'!F$27:F$33,"N/A",0,1)</f>
        <v>N/A</v>
      </c>
      <c r="AI47" s="110" t="str">
        <f>_xlfn.XLOOKUP($E47,'Activity 1'!$B$27:$B$33,'Activity 1'!G$27:G$33,"N/A",0,1)</f>
        <v>N/A</v>
      </c>
      <c r="AJ47" s="110" t="str">
        <f>_xlfn.XLOOKUP($E47,'Activity 1'!$B$27:$B$33,'Activity 1'!H$27:H$33,"N/A",0,1)</f>
        <v>N/A</v>
      </c>
      <c r="AK47" s="110" t="str">
        <f>_xlfn.XLOOKUP($E47,'Activity 1'!$B$27:$B$33,'Activity 1'!I$27:I$33,"N/A",0,1)</f>
        <v>N/A</v>
      </c>
      <c r="AL47" s="110" t="str">
        <f>_xlfn.XLOOKUP($E47,'Activity 1'!$B$27:$B$33,'Activity 1'!J$27:J$33,"N/A",0,1)</f>
        <v>N/A</v>
      </c>
      <c r="AM47" s="110" t="str">
        <f>_xlfn.XLOOKUP($E47,'Activity 1'!$B$27:$B$33,'Activity 1'!K$27:K$33,"N/A",0,1)</f>
        <v>N/A</v>
      </c>
      <c r="AN47" s="110" t="str">
        <f>_xlfn.XLOOKUP($E47,'Activity 1'!$B$27:$B$33,'Activity 1'!L$27:L$33,"N/A",0,1)</f>
        <v>N/A</v>
      </c>
      <c r="AO47" s="110" t="str">
        <f>_xlfn.XLOOKUP($E47,'Activity 1'!$B$27:$B$33,'Activity 1'!M$27:M$33,"N/A",0,1)</f>
        <v>N/A</v>
      </c>
      <c r="AP47" s="110" t="str">
        <f>_xlfn.XLOOKUP($E47,'Activity 1'!$B$27:$B$33,'Activity 1'!O$27:O$33,"N/A",0,1)</f>
        <v>N/A</v>
      </c>
      <c r="AQ47" s="110" t="str">
        <f>_xlfn.XLOOKUP($E47,'Activity 1'!$B$27:$B$33,'Activity 1'!Q$27:Q$33,"N/A",0,1)</f>
        <v>N/A</v>
      </c>
      <c r="AR47" s="110" t="str">
        <f>_xlfn.XLOOKUP($E47,'Activity 2'!$B$20:$B$26,'Activity 2'!$A$20:$A$26,"No",0,1)</f>
        <v>No</v>
      </c>
      <c r="AS47" s="110" t="str">
        <f>_xlfn.XLOOKUP($E47,'Activity 2'!B$20:B$26,'Activity 2'!H$20:H$26,"N/A",0)</f>
        <v>N/A</v>
      </c>
      <c r="AT47" s="110" t="str">
        <f>_xlfn.XLOOKUP($E47,'Activity 2'!C$20:C$26,'Activity 2'!I$20:I$26,"N/A",0)</f>
        <v>N/A</v>
      </c>
      <c r="AU47" s="110" t="str">
        <f>_xlfn.XLOOKUP($E47,'Activity 2'!D$20:D$26,'Activity 2'!J$20:J$26,"N/A",0)</f>
        <v>N/A</v>
      </c>
      <c r="AV47" s="110" t="str">
        <f>_xlfn.XLOOKUP($E47,'Activity 2'!E$20:E$26,'Activity 2'!K$20:K$26,"N/A",0)</f>
        <v>N/A</v>
      </c>
      <c r="AW47" s="110" t="str">
        <f>_xlfn.XLOOKUP($E47,'Activity 2'!F$20:F$26,'Activity 2'!L$20:L$26,"N/A",0)</f>
        <v>N/A</v>
      </c>
      <c r="AX47" s="110" t="str">
        <f>_xlfn.XLOOKUP($E47,'Activity 2'!G$20:G$26,'Activity 2'!M$20:M$26,"N/A",0)</f>
        <v>N/A</v>
      </c>
      <c r="AY47" s="110" t="str">
        <f>_xlfn.XLOOKUP($E47,'Activity 2'!H$20:H$26,'Activity 2'!N$20:N$26,"N/A",0)</f>
        <v>N/A</v>
      </c>
      <c r="AZ47" s="110" t="str">
        <f>_xlfn.XLOOKUP($E47,'Activity 2'!I$20:I$26,'Activity 2'!O$20:O$26,"N/A",0)</f>
        <v>N/A</v>
      </c>
      <c r="BA47" s="110" t="str">
        <f>_xlfn.XLOOKUP($E47,'Activity 2'!J$20:J$26,'Activity 2'!P$20:P$26,"N/A",0)</f>
        <v>N/A</v>
      </c>
      <c r="BB47" s="110" t="str">
        <f>_xlfn.XLOOKUP($E47,'Activity 2'!K$20:K$26,'Activity 2'!Q$20:Q$26,"N/A",0)</f>
        <v>N/A</v>
      </c>
      <c r="BC47" s="110" t="str">
        <f>_xlfn.XLOOKUP($E47,'Activity 2'!L$20:L$26,'Activity 2'!R$20:R$26,"N/A",0)</f>
        <v>N/A</v>
      </c>
      <c r="BD47" s="110" t="str">
        <f>_xlfn.XLOOKUP($E47,'Activity 2'!M$20:M$26,'Activity 2'!S$20:S$26,"N/A",0)</f>
        <v>N/A</v>
      </c>
      <c r="BE47" s="110" t="str">
        <f>_xlfn.XLOOKUP($E47,'Activity 2'!N$20:N$26,'Activity 2'!T$20:T$26,"N/A",0)</f>
        <v>N/A</v>
      </c>
      <c r="BF47" s="110" t="str">
        <f>_xlfn.XLOOKUP($E47,'Activity 2'!O$20:O$26,'Activity 2'!U$20:U$26,"N/A",0)</f>
        <v>N/A</v>
      </c>
      <c r="BG47" s="110" t="str">
        <f>_xlfn.XLOOKUP($E47,'Activity 2'!P$20:P$26,'Activity 2'!V$20:V$26,"N/A",0)</f>
        <v>N/A</v>
      </c>
      <c r="BH47" s="110" t="str">
        <f>_xlfn.XLOOKUP($E47,'Activity 2'!$B$30:$B$36,'Activity 2'!C$30:C$36,"N/A",0,1)</f>
        <v>N/A</v>
      </c>
      <c r="BI47" s="42" t="str">
        <f>_xlfn.XLOOKUP($E47,'Activity 2'!$B$30:$B$36,'Activity 2'!D$30:D$36,"N/A",0,1)</f>
        <v>N/A</v>
      </c>
      <c r="BJ47" s="110" t="str">
        <f>_xlfn.XLOOKUP($E47,'Activity 2'!$B$30:$B$36,'Activity 2'!E$30:E$36,"N/A",0,1)</f>
        <v>N/A</v>
      </c>
      <c r="BK47" s="110" t="str">
        <f>_xlfn.XLOOKUP($E47,'Activity 2'!$B$30:$B$36,'Activity 2'!F$30:F$36,"N/A",0,1)</f>
        <v>N/A</v>
      </c>
      <c r="BL47" s="110" t="str">
        <f>_xlfn.XLOOKUP($E47,'Activity 2'!$B$30:$B$36,'Activity 2'!G$30:G$36,"N/A",0,1)</f>
        <v>N/A</v>
      </c>
      <c r="BM47" s="110" t="str">
        <f>_xlfn.XLOOKUP($E47,'Activity 2'!$B$30:$B$36,'Activity 2'!H$30:H$36,"N/A",0,1)</f>
        <v>N/A</v>
      </c>
      <c r="BN47" s="110" t="str">
        <f>_xlfn.XLOOKUP($E47,'Activity 2'!$B$30:$B$36,'Activity 2'!I$30:I$36,"N/A",0,1)</f>
        <v>N/A</v>
      </c>
      <c r="BO47" s="110" t="str">
        <f>_xlfn.XLOOKUP($E47,'Activity 2'!$B$30:$B$36,'Activity 2'!J$30:J$36,"N/A",0,1)</f>
        <v>N/A</v>
      </c>
      <c r="BP47" s="110" t="str">
        <f>_xlfn.XLOOKUP($E47,'Activity 2'!$B$30:$B$36,'Activity 2'!K$30:K$36,"N/A",0,1)</f>
        <v>N/A</v>
      </c>
      <c r="BQ47" s="110" t="str">
        <f>_xlfn.XLOOKUP($E47,'Activity 2'!$B$30:$B$36,'Activity 2'!L$30:L$36,"N/A",0,1)</f>
        <v>N/A</v>
      </c>
      <c r="BR47" s="110" t="str">
        <f>_xlfn.XLOOKUP($E47,'Activity 2'!$B$30:$B$36,'Activity 2'!M$30:M$36,"N/A",0,1)</f>
        <v>N/A</v>
      </c>
      <c r="BS47" s="110" t="str">
        <f>_xlfn.XLOOKUP($E47,'Activity 2'!$B$30:$B$36,'Activity 2'!O$30:O$36,"N/A",0,1)</f>
        <v>N/A</v>
      </c>
      <c r="BT47" s="110" t="str">
        <f>_xlfn.XLOOKUP($E47,'Activity 2'!$B$30:$B$36,'Activity 2'!Q$30:Q$36,"N/A",0,1)</f>
        <v>N/A</v>
      </c>
      <c r="BU47" s="118"/>
      <c r="BV47" s="277" t="str">
        <f>_xlfn.XLOOKUP($E47,'Activity 3'!$B$20:$B$26,'Activity 3'!K$20:K$26,"N/A",0,1)</f>
        <v>N/A</v>
      </c>
      <c r="BW47" s="277" t="str">
        <f>_xlfn.XLOOKUP($E47,'Activity 3'!$B$20:$B$26,'Activity 3'!L$20:L$26,"N/A",0,1)</f>
        <v>N/A</v>
      </c>
      <c r="BX47" s="277" t="str">
        <f>_xlfn.XLOOKUP($E47,'Activity 3'!$B$20:$B$26,'Activity 3'!M$20:M$26,"N/A",0,1)</f>
        <v>N/A</v>
      </c>
      <c r="BY47" s="277" t="str">
        <f>_xlfn.XLOOKUP($E47,'Activity 3'!$B$20:$B$26,'Activity 3'!N$20:N$26,"N/A",0,1)</f>
        <v>N/A</v>
      </c>
      <c r="BZ47" s="277" t="str">
        <f>_xlfn.XLOOKUP($E47,'Activity 3'!$B$20:$B$26,'Activity 3'!O$20:O$26,"N/A",0,1)</f>
        <v>N/A</v>
      </c>
      <c r="CA47" s="277" t="str">
        <f>_xlfn.XLOOKUP($E47,'Activity 3'!$B$20:$B$26,'Activity 3'!R$20:R$26,"N/A",0,1)</f>
        <v>N/A</v>
      </c>
      <c r="CB47" s="110" t="str">
        <f>_xlfn.XLOOKUP($E47,'Activity 4'!$B$20:$B$26,'Activity 4'!$A$20:$A$26,"No",0,1)</f>
        <v>No</v>
      </c>
      <c r="CC47" s="110" t="str">
        <f>_xlfn.XLOOKUP($E47,'Activity 4'!$B$20:$B$26,'Activity 4'!L$20:L$26,"N/A",0,1)</f>
        <v>N/A</v>
      </c>
      <c r="CD47" s="110" t="str">
        <f>_xlfn.XLOOKUP($E47,'Activity 4'!$B$20:$B$26,'Activity 4'!I$20:I$26,"N/A",0,1)</f>
        <v>N/A</v>
      </c>
      <c r="CE47" s="110" t="str">
        <f>_xlfn.XLOOKUP($E47,'Activity 4'!$B$20:$B$26,'Activity 4'!M$20:M$26,"N/A",0,1)</f>
        <v>N/A</v>
      </c>
      <c r="CF47" s="110" t="str">
        <f>_xlfn.XLOOKUP($E47,'Activity 5'!$B$16:$B$22,'Activity 5'!$A$16:$A$22,"No",0,1)</f>
        <v>No</v>
      </c>
      <c r="CG47" s="110" t="str">
        <f>_xlfn.XLOOKUP($E47,'Activity 5'!$B$16:$B$22,'Activity 5'!J$16:J$22,"N/A",0,1)</f>
        <v>N/A</v>
      </c>
      <c r="CH47" s="110" t="str">
        <f>_xlfn.XLOOKUP($E47,'Activity 5'!$B$16:$B$22,'Activity 5'!K$16:K$22,"N/A",0,1)</f>
        <v>N/A</v>
      </c>
      <c r="CI47" s="110" t="str">
        <f>_xlfn.XLOOKUP($E47,'Activity 5'!$B$16:$B$22,'Activity 5'!N$16:N$22,"N/A",0,1)</f>
        <v>N/A</v>
      </c>
      <c r="CJ47" s="110" t="str">
        <f>_xlfn.XLOOKUP($E47,'Activity 5'!$B$16:$B$22,'Activity 5'!O$16:O$22,"N/A",0,1)</f>
        <v>N/A</v>
      </c>
      <c r="CK47" s="110" t="str">
        <f>_xlfn.XLOOKUP($E47,'Activity 5'!$B$16:$B$22,'Activity 5'!P$16:P$22,"N/A",0,1)</f>
        <v>N/A</v>
      </c>
      <c r="CL47" s="110" t="str">
        <f>_xlfn.XLOOKUP($E47,'Activity 5'!$B$16:$B$22,'Activity 5'!Q$16:Q$22,"N/A",0,1)</f>
        <v>N/A</v>
      </c>
      <c r="CM47" s="110" t="str">
        <f>_xlfn.XLOOKUP($E47,'Activity 5'!$B$16:$B$22,'Activity 5'!R$16:R$22,"N/A",0,1)</f>
        <v>N/A</v>
      </c>
      <c r="CN47" s="110" t="str">
        <f>_xlfn.XLOOKUP($E47,'Activity 6'!$B$21:$B$27,'Activity 6'!A$21:A$27,"No",0,1)</f>
        <v>No</v>
      </c>
      <c r="CO47" s="110" t="str">
        <f>_xlfn.XLOOKUP($E47,'Activity 6'!$B$21:$B$27,'Activity 6'!K$21:K$27,"N/A",0,1)</f>
        <v>N/A</v>
      </c>
      <c r="CP47" s="110" t="str">
        <f>_xlfn.XLOOKUP($E47,'Activity 6'!$B$21:$B$27,'Activity 6'!L$21:L$27,"N/A",0,1)</f>
        <v>N/A</v>
      </c>
      <c r="CQ47" s="110" t="str">
        <f>_xlfn.XLOOKUP($E47,'Activity 6'!$B$21:$B$27,'Activity 6'!M$21:M$27,"N/A",0,1)</f>
        <v>N/A</v>
      </c>
      <c r="CR47" s="110" t="str">
        <f>_xlfn.XLOOKUP($E47,'Activity 6'!$B$21:$B$27,'Activity 6'!N$21:N$27,"N/A",0,1)</f>
        <v>N/A</v>
      </c>
      <c r="CS47" s="110" t="str">
        <f>_xlfn.XLOOKUP($E47,'Activity 6'!$B$21:$B$27,'Activity 6'!O$21:O$27,"N/A",0,1)</f>
        <v>N/A</v>
      </c>
      <c r="CT47" s="110" t="str">
        <f>_xlfn.XLOOKUP($E47,'Activity 6'!$B$21:$B$27,'Activity 6'!P$21:P$27,"N/A",0,1)</f>
        <v>N/A</v>
      </c>
      <c r="CU47" s="110" t="str">
        <f>_xlfn.XLOOKUP($E47,'Activity 6'!$B$21:$B$27,'Activity 6'!Q$21:Q$27,"N/A",0,1)</f>
        <v>N/A</v>
      </c>
      <c r="CV47" s="110" t="str">
        <f>_xlfn.XLOOKUP($E47,'Activity 6'!$B$21:$B$27,'Activity 6'!R$21:R$27,"N/A",0,1)</f>
        <v>N/A</v>
      </c>
      <c r="CW47" s="110" t="str">
        <f>_xlfn.XLOOKUP($E47,'Activity 6'!$B$21:$B$27,'Activity 6'!S$21:S$27,"N/A",0,1)</f>
        <v>N/A</v>
      </c>
      <c r="CX47" s="110" t="str">
        <f>_xlfn.XLOOKUP($E47,'Activity 6'!$B$21:$B$27,'Activity 6'!T$21:T$27,"N/A",0,1)</f>
        <v>N/A</v>
      </c>
      <c r="CY47" s="110" t="str">
        <f>_xlfn.XLOOKUP($E47,'Activity 6'!$B$21:$B$27,'Activity 6'!U$21:U$27,"N/A",0,1)</f>
        <v>N/A</v>
      </c>
      <c r="CZ47" s="110" t="str">
        <f>_xlfn.XLOOKUP($E47,'Activity 6'!$B$36:$B$42,'Activity 6'!C$36:C$42,"N/A",0,1)</f>
        <v>N/A</v>
      </c>
      <c r="DA47" s="110" t="str">
        <f>_xlfn.XLOOKUP($E47,'Activity 6'!$B$36:$B$42,'Activity 6'!D$36:D$42,"N/A",0,1)</f>
        <v>N/A</v>
      </c>
      <c r="DB47" s="110" t="str">
        <f>_xlfn.XLOOKUP($E47,'Activity 6'!$B$36:$B$42,'Activity 6'!E$36:E$42,"N/A",0,1)</f>
        <v>N/A</v>
      </c>
      <c r="DC47" s="110" t="str">
        <f>_xlfn.XLOOKUP($E47,'Activity 6'!$B$36:$B$42,'Activity 6'!F$36:F$42,"N/A",0,1)</f>
        <v>N/A</v>
      </c>
      <c r="DD47" s="110" t="str">
        <f>_xlfn.XLOOKUP($E47,'Activity 6'!$B$36:$B$42,'Activity 6'!G$36:G$42,"N/A",0,1)</f>
        <v>N/A</v>
      </c>
      <c r="DE47" s="110" t="str">
        <f>_xlfn.XLOOKUP($E47,'Activity 6'!$B$36:$B$42,'Activity 6'!H$36:H$42,"N/A",0,1)</f>
        <v>N/A</v>
      </c>
      <c r="DF47" s="110" t="str">
        <f>_xlfn.XLOOKUP($E47,'Activity 6'!$B$36:$B$42,'Activity 6'!I$36:I$42,"N/A",0,1)</f>
        <v>N/A</v>
      </c>
      <c r="DG47" s="110" t="str">
        <f>_xlfn.XLOOKUP($E47,'Activity 6'!$B$36:$B$42,'Activity 6'!J$36:J$42,"N/A",0,1)</f>
        <v>N/A</v>
      </c>
      <c r="DH47" s="110" t="str">
        <f>_xlfn.XLOOKUP($E47,'Activity 6'!$B$36:$B$42,'Activity 6'!K$36:K$42,"N/A",0,1)</f>
        <v>N/A</v>
      </c>
      <c r="DI47" s="110" t="str">
        <f>_xlfn.XLOOKUP($E47,'Activity 6'!$B$36:$B$42,'Activity 6'!L$36:L$42,"N/A",0,1)</f>
        <v>N/A</v>
      </c>
      <c r="DJ47" s="110" t="str">
        <f>_xlfn.XLOOKUP($E47,'Activity 6'!$B$36:$B$42,'Activity 6'!M$36:M$42,"N/A",0,1)</f>
        <v>N/A</v>
      </c>
      <c r="DK47" s="110" t="str">
        <f>_xlfn.XLOOKUP($E47,'Activity 6'!$B$36:$B$42,'Activity 6'!N$36:N$42,"N/A",0,1)</f>
        <v>N/A</v>
      </c>
      <c r="DL47" s="110" t="str">
        <f>_xlfn.XLOOKUP($E47,'Activity 6'!$B$46:$B$52,'Activity 6'!C$46:C$52,"N/A",0,1)</f>
        <v>N/A</v>
      </c>
      <c r="DM47" s="110" t="str">
        <f>_xlfn.XLOOKUP($E47,'Activity 6'!$B$46:$B$52,'Activity 6'!D$46:D$52,"N/A",0,1)</f>
        <v>N/A</v>
      </c>
      <c r="DN47" s="110" t="str">
        <f>_xlfn.XLOOKUP($E47,'Activity 6'!$B$46:$B$52,'Activity 6'!E$46:E$52,"N/A",0,1)</f>
        <v>N/A</v>
      </c>
      <c r="DO47" s="110" t="str">
        <f>_xlfn.XLOOKUP($E47,'Activity 6'!$B$46:$B$52,'Activity 6'!F$46:F$52,"N/A",0,1)</f>
        <v>N/A</v>
      </c>
      <c r="DP47" s="110" t="str">
        <f>_xlfn.XLOOKUP($E47,'Activity 6'!$B$46:$B$52,'Activity 6'!G$46:G$52,"N/A",0,1)</f>
        <v>N/A</v>
      </c>
      <c r="DQ47" s="110" t="str">
        <f>_xlfn.XLOOKUP($E47,'Activity 6'!$B$46:$B$52,'Activity 6'!H$46:H$52,"N/A",0,1)</f>
        <v>N/A</v>
      </c>
      <c r="DR47" s="110" t="str">
        <f>_xlfn.XLOOKUP($E47,'Activity 6'!$B$46:$B$52,'Activity 6'!I$46:I$52,"N/A",0,1)</f>
        <v>N/A</v>
      </c>
      <c r="DS47" s="110" t="str">
        <f>_xlfn.XLOOKUP($E47,'Activity 6'!$B$46:$B$52,'Activity 6'!J$46:J$52,"N/A",0,1)</f>
        <v>N/A</v>
      </c>
      <c r="DT47" s="110" t="str">
        <f>_xlfn.XLOOKUP($E47,'Activity 6'!$B$46:$B$52,'Activity 6'!K$46:K$52,"N/A",0,1)</f>
        <v>N/A</v>
      </c>
      <c r="DU47" s="110" t="str">
        <f>_xlfn.XLOOKUP($E47,'Activity 6'!$B$46:$B$52,'Activity 6'!M$46:M$52,"N/A",0,1)</f>
        <v>N/A</v>
      </c>
      <c r="DV47" s="110" t="str">
        <f>_xlfn.XLOOKUP($E47,'Activity 7'!$B$20:$B$26,'Activity 7'!$A$20:$A$26,"No",0,1)</f>
        <v>No</v>
      </c>
      <c r="DW47" s="110" t="str">
        <f>_xlfn.XLOOKUP($E47,'Activity 7'!$B$20:$B$26,'Activity 7'!M$20:M$26,"N/A",0,1)</f>
        <v>N/A</v>
      </c>
      <c r="DX47" s="110" t="str">
        <f>_xlfn.XLOOKUP($E47,'Activity 7'!$B$20:$B$26,'Activity 7'!K$20:K$26,"N/A",0,1)</f>
        <v>N/A</v>
      </c>
      <c r="DY47" s="110" t="str">
        <f>_xlfn.XLOOKUP($E47,'Activity 7'!$B$20:$B$26,'Activity 7'!N$20:N$26,"N/A",0,1)</f>
        <v>N/A</v>
      </c>
      <c r="DZ47" s="110" t="str">
        <f>_xlfn.XLOOKUP($E47,'Activity 7'!$B$20:$B$26,'Activity 7'!O$20:O$26,"N/A",0,1)</f>
        <v>N/A</v>
      </c>
      <c r="EA47" s="110" t="str">
        <f>_xlfn.XLOOKUP($E47,'Activity 7'!$B$20:$B$26,'Activity 7'!P$20:P$26,"N/A",0,1)</f>
        <v>N/A</v>
      </c>
      <c r="EB47" s="110" t="str">
        <f>_xlfn.XLOOKUP($E47,'Activity 7'!$B$20:$B$26,'Activity 7'!Q$20:Q$26,"N/A",0,1)</f>
        <v>N/A</v>
      </c>
      <c r="EC47" s="110" t="str">
        <f>_xlfn.XLOOKUP($E47,'Activity 7'!$B$20:$B$26,'Activity 7'!R$20:R$26,"N/A",0,1)</f>
        <v>N/A</v>
      </c>
      <c r="ED47" s="110" t="str">
        <f>_xlfn.XLOOKUP($E47,'Activity 7'!$B$20:$B$26,'Activity 7'!S$20:S$26,"N/A",0,1)</f>
        <v>N/A</v>
      </c>
      <c r="EE47" s="110" t="str">
        <f>_xlfn.XLOOKUP($E47,'Activity 7'!$B$20:$B$26,'Activity 7'!T$20:T$26,"N/A",0,1)</f>
        <v>N/A</v>
      </c>
      <c r="EF47" s="110" t="str">
        <f>_xlfn.XLOOKUP($E47,'Activity 7'!$B$20:$B$26,'Activity 7'!U$20:U$26,"N/A",0,1)</f>
        <v>N/A</v>
      </c>
      <c r="EG47" s="110" t="str">
        <f>_xlfn.XLOOKUP($E47,'Activity 7'!$B$20:$B$26,'Activity 7'!V$20:V$26,"N/A",0,1)</f>
        <v>N/A</v>
      </c>
      <c r="EH47" s="110" t="str">
        <f>_xlfn.XLOOKUP($E47,'Activity 7'!$B$30:$B$36,'Activity 7'!E$30:E$36,"N/A",0,1)</f>
        <v>N/A</v>
      </c>
      <c r="EI47" s="110" t="str">
        <f>_xlfn.XLOOKUP($E47,'Activity 7'!$B$30:$B$36,'Activity 7'!G$30:G$36,"N/A",0,1)</f>
        <v>N/A</v>
      </c>
      <c r="EJ47" s="110" t="str">
        <f>_xlfn.XLOOKUP($E47,'Activity 7'!$B$30:$B$36,'Activity 7'!I$30:I$36,"N/A",0,1)</f>
        <v>N/A</v>
      </c>
      <c r="EK47" s="110" t="str">
        <f>_xlfn.XLOOKUP($E47,'Activity 7'!$B$30:$B$36,'Activity 7'!J$30:J$36,"N/A",0,1)</f>
        <v>N/A</v>
      </c>
      <c r="EL47" s="110" t="str">
        <f>_xlfn.XLOOKUP($E47,'Activity 7'!$B$30:$B$36,'Activity 7'!K$30:K$36,"N/A",0,1)</f>
        <v>N/A</v>
      </c>
      <c r="EM47" s="110" t="str">
        <f>_xlfn.XLOOKUP($E47,'Activity 7'!$B$30:$B$36,'Activity 7'!L$30:L$36,"N/A",0,1)</f>
        <v>N/A</v>
      </c>
      <c r="EN47" s="110" t="str">
        <f>_xlfn.XLOOKUP($E47,'Activity 7'!$B$30:$B$36,'Activity 7'!M$30:M$36,"N/A",0,1)</f>
        <v>N/A</v>
      </c>
      <c r="EO47" s="110" t="str">
        <f>_xlfn.XLOOKUP($E47,'Activity 7'!$B$30:$B$36,'Activity 7'!N$30:N$36,"N/A",0,1)</f>
        <v>N/A</v>
      </c>
      <c r="EP47" s="110" t="str">
        <f>_xlfn.XLOOKUP($E47,'Activity 7'!$B$30:$B$36,'Activity 7'!P$30:P$36,"N/A",0,1)</f>
        <v>N/A</v>
      </c>
      <c r="EQ47" s="110" t="str">
        <f>_xlfn.XLOOKUP($E47,'Activity 8'!$B$20:$B$26,'Activity 8'!A$20:A$26,"No",0,1)</f>
        <v>No</v>
      </c>
      <c r="ER47" s="110" t="str">
        <f>_xlfn.XLOOKUP($E47,'Activity 8'!$B$20:$B$26,'Activity 8'!I$20:I$26,"N/A",0,1)</f>
        <v>N/A</v>
      </c>
      <c r="ES47" s="110" t="str">
        <f>_xlfn.XLOOKUP($E47,'Activity 8'!$B$20:$B$26,'Activity 8'!J$20:J$26,"N/A",0,1)</f>
        <v>N/A</v>
      </c>
      <c r="ET47" s="110" t="str">
        <f>_xlfn.XLOOKUP($E47,'Activity 8'!$B$20:$B$26,'Activity 8'!K$20:K$26,"N/A",0,1)</f>
        <v>N/A</v>
      </c>
      <c r="EU47" s="110" t="str">
        <f>_xlfn.XLOOKUP($E47,'Activity 8'!$B$20:$B$26,'Activity 8'!L$20:L$26,"N/A",0,1)</f>
        <v>N/A</v>
      </c>
      <c r="EV47" s="110" t="str">
        <f>_xlfn.XLOOKUP($E47,'Activity 8'!$B$20:$B$26,'Activity 8'!M$20:M$26,"N/A",0,1)</f>
        <v>N/A</v>
      </c>
      <c r="EW47" s="110" t="str">
        <f>_xlfn.XLOOKUP($E47,'Activity 8'!$B$20:$B$26,'Activity 8'!N$20:N$26,"N/A",0,1)</f>
        <v>N/A</v>
      </c>
      <c r="EX47" s="110" t="str">
        <f>_xlfn.XLOOKUP($E47,'Activity 8'!$B$20:$B$26,'Activity 8'!O$20:O$26,"N/A",0,1)</f>
        <v>N/A</v>
      </c>
      <c r="EY47" s="110" t="str">
        <f>_xlfn.XLOOKUP($E47,'Activity 8'!$B$20:$B$26,'Activity 8'!P$20:P$26,"N/A",0,1)</f>
        <v>N/A</v>
      </c>
      <c r="EZ47" s="110" t="str">
        <f>_xlfn.XLOOKUP($E47,'Activity 8'!$B$20:$B$26,'Activity 8'!Q$20:Q$26,"N/A",0,1)</f>
        <v>N/A</v>
      </c>
      <c r="FA47" s="110" t="str">
        <f>_xlfn.XLOOKUP($E47,'Activity 8'!$B$20:$B$26,'Activity 8'!R$20:R$26,"N/A",0,1)</f>
        <v>N/A</v>
      </c>
      <c r="FB47" s="110" t="str">
        <f>_xlfn.XLOOKUP($E47,'Activity 8'!$B$20:$B$26,'Activity 8'!S$20:S$26,"N/A",0,1)</f>
        <v>N/A</v>
      </c>
      <c r="FC47" s="110" t="str">
        <f>_xlfn.XLOOKUP($E47,'Activity 8'!$B$20:$B$26,'Activity 8'!T$20:T$26,"N/A",0,1)</f>
        <v>N/A</v>
      </c>
      <c r="FD47" s="110" t="str">
        <f>_xlfn.XLOOKUP($E47,'Activity 8'!$B$20:$B$26,'Activity 8'!U$20:U$26,"N/A",0,1)</f>
        <v>N/A</v>
      </c>
      <c r="FE47" s="110" t="str">
        <f>_xlfn.XLOOKUP($E47,'Activity 8'!$B$20:$B$26,'Activity 8'!V$20:V$26,"N/A",0,1)</f>
        <v>N/A</v>
      </c>
      <c r="FF47" s="116" t="str">
        <f>_xlfn.XLOOKUP($E47,'Activity 8'!$B$30:$B$36,'Activity 8'!D$30:D$36,"N/A",0,1)</f>
        <v>N/A</v>
      </c>
      <c r="FG47" s="116" t="str">
        <f>_xlfn.XLOOKUP($E47,'Activity 8'!$B$30:$B$36,'Activity 8'!E$30:E$36,"N/A",0,1)</f>
        <v>N/A</v>
      </c>
      <c r="FH47" s="116" t="str">
        <f>_xlfn.XLOOKUP($E47,'Activity 8'!$B$30:$B$36,'Activity 8'!F$30:F$36,"N/A",0,1)</f>
        <v>N/A</v>
      </c>
      <c r="FI47" s="116" t="str">
        <f>_xlfn.XLOOKUP($E47,'Activity 8'!$B$30:$B$36,'Activity 8'!G$30:G$36,"N/A",0,1)</f>
        <v>N/A</v>
      </c>
      <c r="FJ47" s="116" t="str">
        <f>_xlfn.XLOOKUP($E47,'Activity 8'!$B$30:$B$36,'Activity 8'!H$30:H$36,"N/A",0,1)</f>
        <v>N/A</v>
      </c>
      <c r="FK47" s="116" t="str">
        <f>_xlfn.XLOOKUP($E47,'Activity 8'!$B$30:$B$36,'Activity 8'!I$30:I$36,"N/A",0,1)</f>
        <v>N/A</v>
      </c>
      <c r="FL47" s="116" t="str">
        <f>_xlfn.XLOOKUP($E47,'Activity 8'!$B$30:$B$36,'Activity 8'!J$30:J$36,"N/A",0,1)</f>
        <v>N/A</v>
      </c>
      <c r="FM47" s="116" t="str">
        <f>_xlfn.XLOOKUP($E47,'Activity 8'!$B$30:$B$36,'Activity 8'!K$30:K$36,"N/A",0,1)</f>
        <v>N/A</v>
      </c>
      <c r="FN47" s="116" t="str">
        <f>_xlfn.XLOOKUP($E47,'Activity 8'!$B$30:$B$36,'Activity 8'!L$30:L$36,"N/A",0,1)</f>
        <v>N/A</v>
      </c>
      <c r="FO47" s="116" t="str">
        <f>_xlfn.XLOOKUP($E47,'Activity 8'!$B$30:$B$36,'Activity 8'!M$30:M$36,"N/A",0,1)</f>
        <v>N/A</v>
      </c>
      <c r="FP47" s="116" t="str">
        <f>_xlfn.XLOOKUP($E47,'Activity 8'!$B$30:$B$36,'Activity 8'!N$30:N$36,"N/A",0,1)</f>
        <v>N/A</v>
      </c>
      <c r="FQ47" s="116" t="str">
        <f>_xlfn.XLOOKUP($E47,'Activity 8'!$B$30:$B$36,'Activity 8'!P$30:P$36,"N/A",0,1)</f>
        <v>N/A</v>
      </c>
      <c r="FR47" s="110" t="str">
        <f>_xlfn.XLOOKUP(E47,'Activity 9'!$B$20:$B$26,'Activity 9'!$A$20:$A$26,"No",0,1)</f>
        <v>No</v>
      </c>
      <c r="FS47" s="110" t="str">
        <f>_xlfn.XLOOKUP($E47,'Activity 9'!$B$20:$B$26,'Activity 9'!J$20:J$26,"N/A",0,1)</f>
        <v>N/A</v>
      </c>
      <c r="FT47" s="110" t="str">
        <f>_xlfn.XLOOKUP($E47,'Activity 9'!$B$20:$B$26,'Activity 9'!K$20:K$26,"N/A",0,1)</f>
        <v>N/A</v>
      </c>
      <c r="FU47" s="110" t="str">
        <f>_xlfn.XLOOKUP($E47,'Activity 9'!$B$20:$B$26,'Activity 9'!L$20:L$26,"N/A",0,1)</f>
        <v>N/A</v>
      </c>
      <c r="FV47" s="110" t="str">
        <f>_xlfn.XLOOKUP($E47,'Activity 9'!$B$20:$B$26,'Activity 9'!M$20:M$26,"N/A",0,1)</f>
        <v>N/A</v>
      </c>
      <c r="FW47" s="110" t="str">
        <f>_xlfn.XLOOKUP($E47,'Activity 9'!$B$20:$B$26,'Activity 9'!N$20:N$26,"N/A",0,1)</f>
        <v>N/A</v>
      </c>
      <c r="FX47" s="110" t="str">
        <f>_xlfn.XLOOKUP($E47,'Activity 9'!$B$20:$B$26,'Activity 9'!O$20:O$26,"N/A",0,1)</f>
        <v>N/A</v>
      </c>
      <c r="FY47" s="110" t="str">
        <f>_xlfn.XLOOKUP($E47,'Activity 9'!$B$20:$B$26,'Activity 9'!P$20:P$26,"N/A",0,1)</f>
        <v>N/A</v>
      </c>
      <c r="FZ47" s="110" t="str">
        <f>_xlfn.XLOOKUP($E47,'Activity 9'!$B$20:$B$26,'Activity 9'!Q$20:Q$26,"N/A",0,1)</f>
        <v>N/A</v>
      </c>
      <c r="GA47" s="110" t="str">
        <f>_xlfn.XLOOKUP($E47,'Activity 9'!$B$20:$B$26,'Activity 9'!R$20:R$26,"N/A",0,1)</f>
        <v>N/A</v>
      </c>
      <c r="GB47" s="110" t="str">
        <f>_xlfn.XLOOKUP($E47,'Activity 9'!$B$20:$B$26,'Activity 9'!S$20:S$26,"N/A",0,1)</f>
        <v>N/A</v>
      </c>
      <c r="GC47" s="110" t="str">
        <f>_xlfn.XLOOKUP($E47,'Activity 9'!$B$20:$B$26,'Activity 9'!T$20:T$26,"N/A",0,1)</f>
        <v>N/A</v>
      </c>
      <c r="GD47" s="110" t="str">
        <f>_xlfn.XLOOKUP($E47,'Activity 9'!$B$30:$B$36,'Activity 9'!E$30:E$36,"N/A",0,1)</f>
        <v>N/A</v>
      </c>
      <c r="GE47" s="110" t="str">
        <f>_xlfn.XLOOKUP($E47,'Activity 9'!$B$30:$B$36,'Activity 9'!F$30:F$36,"N/A",0,1)</f>
        <v>N/A</v>
      </c>
      <c r="GF47" s="110" t="str">
        <f>_xlfn.XLOOKUP($E47,'Activity 9'!$B$30:$B$36,'Activity 9'!G$30:G$36,"N/A",0,1)</f>
        <v>N/A</v>
      </c>
      <c r="GG47" s="110" t="str">
        <f>_xlfn.XLOOKUP($E47,'Activity 9'!$B$30:$B$36,'Activity 9'!H$30:H$36,"N/A",0,1)</f>
        <v>N/A</v>
      </c>
      <c r="GH47" s="110" t="str">
        <f>_xlfn.XLOOKUP($E47,'Activity 9'!$B$30:$B$36,'Activity 9'!I$30:I$36,"N/A",0,1)</f>
        <v>N/A</v>
      </c>
      <c r="GI47" s="110" t="str">
        <f>_xlfn.XLOOKUP($E47,'Activity 9'!$B$30:$B$36,'Activity 9'!J$30:J$36,"N/A",0,1)</f>
        <v>N/A</v>
      </c>
      <c r="GJ47" s="110" t="str">
        <f>_xlfn.XLOOKUP($E47,'Activity 9'!$B$30:$B$36,'Activity 9'!K$30:K$36,"N/A",0,1)</f>
        <v>N/A</v>
      </c>
      <c r="GK47" s="110" t="str">
        <f>_xlfn.XLOOKUP($E47,'Activity 9'!$B$30:$B$36,'Activity 9'!L$30:L$36,"N/A",0,1)</f>
        <v>N/A</v>
      </c>
      <c r="GL47" s="110" t="str">
        <f>_xlfn.XLOOKUP($E47,'Activity 9'!$B$30:$B$36,'Activity 9'!N$30:N$36,"N/A",0,1)</f>
        <v>N/A</v>
      </c>
      <c r="GM47" s="110" t="str">
        <f>_xlfn.XLOOKUP($E47,'Activity 9'!$B$30:$B$36,'Activity 9'!O$30:O$36,"N/A",0,1)</f>
        <v>N/A</v>
      </c>
      <c r="GN47" s="110" t="str">
        <f>_xlfn.XLOOKUP($E47,'Activity 9'!$B$30:$B$36,'Activity 9'!Q$30:Q$36,"N/A",0,1)</f>
        <v>N/A</v>
      </c>
      <c r="GO47" s="110" t="str">
        <f>_xlfn.XLOOKUP($E47,'Activity 10'!$B$20:$B$26,'Activity 10'!A$20:A$26,"No",0,1)</f>
        <v>No</v>
      </c>
      <c r="GP47" s="110" t="str">
        <f>_xlfn.XLOOKUP($E47,'Activity 10'!$B$20:$B$26,'Activity 10'!J$20:J$26,"N/A",0,1)</f>
        <v>N/A</v>
      </c>
      <c r="GQ47" s="110" t="str">
        <f>_xlfn.XLOOKUP($E47,'Activity 10'!$B$20:$B$26,'Activity 10'!K$20:K$26,"N/A",0,1)</f>
        <v>N/A</v>
      </c>
      <c r="GR47" s="110" t="str">
        <f>_xlfn.XLOOKUP($E47,'Activity 10'!$B$20:$B$26,'Activity 10'!L$20:L$26,"N/A",0,1)</f>
        <v>N/A</v>
      </c>
      <c r="GS47" s="110" t="str">
        <f>_xlfn.XLOOKUP($E47,'Activity 10'!$B$20:$B$26,'Activity 10'!M$20:M$26,"N/A",0,1)</f>
        <v>N/A</v>
      </c>
      <c r="GT47" s="110" t="str">
        <f>_xlfn.XLOOKUP($E47,'Activity 10'!$B$20:$B$26,'Activity 10'!N$20:N$26,"N/A",0,1)</f>
        <v>N/A</v>
      </c>
      <c r="GU47" s="110" t="str">
        <f>_xlfn.XLOOKUP($E47,'Activity 10'!$B$20:$B$26,'Activity 10'!O$20:O$26,"N/A",0,1)</f>
        <v>N/A</v>
      </c>
      <c r="GV47" s="110" t="str">
        <f>_xlfn.XLOOKUP($E47,'Activity 10'!$B$20:$B$26,'Activity 10'!P$20:P$26,"N/A",0,1)</f>
        <v>N/A</v>
      </c>
      <c r="GW47" s="110" t="str">
        <f>_xlfn.XLOOKUP($E47,'Activity 10'!$B$20:$B$26,'Activity 10'!Q$20:Q$26,"N/A",0,1)</f>
        <v>N/A</v>
      </c>
      <c r="GX47" s="110" t="str">
        <f>_xlfn.XLOOKUP($E47,'Activity 10'!$B$20:$B$26,'Activity 10'!R$20:R$26,"N/A",0,1)</f>
        <v>N/A</v>
      </c>
      <c r="GY47" s="110" t="str">
        <f>_xlfn.XLOOKUP($E47,'Activity 10'!$B$20:$B$26,'Activity 10'!S$20:S$26,"N/A",0,1)</f>
        <v>N/A</v>
      </c>
      <c r="GZ47" s="110" t="str">
        <f>_xlfn.XLOOKUP($E47,'Activity 10'!$B$20:$B$26,'Activity 10'!T$20:T$26,"N/A",0,1)</f>
        <v>N/A</v>
      </c>
      <c r="HA47" s="110" t="str">
        <f>_xlfn.XLOOKUP($E47,'Activity 10'!$B$20:$B$26,'Activity 10'!U$20:U$26,"N/A",0,1)</f>
        <v>N/A</v>
      </c>
      <c r="HB47" s="110" t="str">
        <f>_xlfn.XLOOKUP($E47,'Activity 10'!$B$20:$B$26,'Activity 10'!V$20:V$26,"N/A",0,1)</f>
        <v>N/A</v>
      </c>
      <c r="HC47" s="110" t="str">
        <f>_xlfn.XLOOKUP($E47,'Activity 10'!$B$30:$B$36,'Activity 10'!E$30:E$36,"N/A",0,1)</f>
        <v>N/A</v>
      </c>
      <c r="HD47" s="110" t="str">
        <f>_xlfn.XLOOKUP($E47,'Activity 10'!$B$30:$B$36,'Activity 10'!F$30:F$36,"N/A",0,1)</f>
        <v>N/A</v>
      </c>
      <c r="HE47" s="110" t="str">
        <f>_xlfn.XLOOKUP($E47,'Activity 10'!$B$30:$B$36,'Activity 10'!G$30:G$36,"N/A",0,1)</f>
        <v>N/A</v>
      </c>
      <c r="HF47" s="110" t="str">
        <f>_xlfn.XLOOKUP($E47,'Activity 10'!$B$30:$B$36,'Activity 10'!H$30:H$36,"N/A",0,1)</f>
        <v>N/A</v>
      </c>
      <c r="HG47" s="110" t="str">
        <f>_xlfn.XLOOKUP($E47,'Activity 10'!$B$30:$B$36,'Activity 10'!I$30:I$36,"N/A",0,1)</f>
        <v>N/A</v>
      </c>
      <c r="HH47" s="110" t="str">
        <f>_xlfn.XLOOKUP($E47,'Activity 10'!$B$30:$B$36,'Activity 10'!J$30:J$36,"N/A",0,1)</f>
        <v>N/A</v>
      </c>
      <c r="HI47" s="110" t="str">
        <f>_xlfn.XLOOKUP($E47,'Activity 10'!$B$30:$B$36,'Activity 10'!K$30:K$36,"N/A",0,1)</f>
        <v>N/A</v>
      </c>
      <c r="HJ47" s="110" t="str">
        <f>_xlfn.XLOOKUP($E47,'Activity 10'!$B$30:$B$36,'Activity 10'!L$30:L$36,"N/A",0,1)</f>
        <v>N/A</v>
      </c>
      <c r="HK47" s="110" t="str">
        <f>_xlfn.XLOOKUP($E47,'Activity 10'!$B$30:$B$36,'Activity 10'!M$30:M$36,"N/A",0,1)</f>
        <v>N/A</v>
      </c>
      <c r="HL47" s="110" t="str">
        <f>_xlfn.XLOOKUP($E47,'Activity 10'!$B$30:$B$36,'Activity 10'!N$30:N$36,"N/A",0,1)</f>
        <v>N/A</v>
      </c>
      <c r="HM47" s="110" t="str">
        <f>_xlfn.XLOOKUP($E47,'Activity 10'!$B$30:$B$36,'Activity 10'!P$30:P$36,"N/A",0,1)</f>
        <v>N/A</v>
      </c>
      <c r="HN47" s="110" t="str">
        <f>_xlfn.XLOOKUP($E47,'Competitive Activity 1'!B$18:B$24,'Competitive Activity 1'!A$18:A$24,"No",0,1)</f>
        <v>No</v>
      </c>
      <c r="HO47" s="110" t="str">
        <f>_xlfn.XLOOKUP($E47,'Competitive Activity 1'!$B$18:$B$24,'Competitive Activity 1'!H$18:H$24,"N/A",0,1)</f>
        <v>N/A</v>
      </c>
      <c r="HP47" s="110" t="str">
        <f>_xlfn.XLOOKUP($E47,'Competitive Activity 1'!$B$18:$B$24,'Competitive Activity 1'!I$18:I$24,"N/A",0,1)</f>
        <v>N/A</v>
      </c>
      <c r="HQ47" s="110" t="str">
        <f>_xlfn.XLOOKUP($E47,'Competitive Activity 1'!$B$18:$B$24,'Competitive Activity 1'!J$18:J$24,"N/A",0,1)</f>
        <v>N/A</v>
      </c>
      <c r="HR47" s="110" t="str">
        <f>_xlfn.XLOOKUP($E47,'Competitive Activity 1'!$B$18:$B$24,'Competitive Activity 1'!K$18:K$24,"N/A",0,1)</f>
        <v>N/A</v>
      </c>
      <c r="HS47" s="110" t="str">
        <f>_xlfn.XLOOKUP($E47,'Competitive Activity 1'!$B$18:$B$24,'Competitive Activity 1'!L$18:L$24,"N/A",0,1)</f>
        <v>N/A</v>
      </c>
      <c r="HT47" s="110" t="str">
        <f>_xlfn.XLOOKUP($E47,'Competitive Activity 1'!$B$18:$B$24,'Competitive Activity 1'!M$18:M$24,"N/A",0,1)</f>
        <v>N/A</v>
      </c>
      <c r="HU47" s="110" t="str">
        <f>_xlfn.XLOOKUP($E47,'Competitive Activity 1'!$B$18:$B$24,'Competitive Activity 1'!N$18:N$24,"N/A",0,1)</f>
        <v>N/A</v>
      </c>
      <c r="HV47" s="110" t="str">
        <f>_xlfn.XLOOKUP($E47,'Competitive Activity 1'!$B$18:$B$24,'Competitive Activity 1'!O$18:O$24,"N/A",0,1)</f>
        <v>N/A</v>
      </c>
      <c r="HW47" s="110" t="str">
        <f>_xlfn.XLOOKUP($E47,'Competitive Activity 1'!$B$18:$B$24,'Competitive Activity 1'!P$18:P$24,"N/A",0,1)</f>
        <v>N/A</v>
      </c>
      <c r="HX47" s="110" t="str">
        <f>_xlfn.XLOOKUP($E47,'Competitive Activity 1'!$B$18:$B$24,'Competitive Activity 1'!Q$18:Q$24,"N/A",0,1)</f>
        <v>N/A</v>
      </c>
      <c r="HY47" s="110" t="str">
        <f>_xlfn.XLOOKUP($E47,'Competitive Activity 1'!$B$18:$B$24,'Competitive Activity 1'!R$18:R$24,"N/A",0,1)</f>
        <v>N/A</v>
      </c>
      <c r="HZ47" s="110" t="str">
        <f>_xlfn.XLOOKUP($E47,'Competitive Activity 1'!$B$18:$B$24,'Competitive Activity 1'!S$18:S$24,"N/A",0,1)</f>
        <v>N/A</v>
      </c>
      <c r="IA47" s="110" t="str">
        <f>_xlfn.XLOOKUP($E47,'Competitive Activity 1'!$B$18:$B$24,'Competitive Activity 1'!T$18:T$24,"N/A",0,1)</f>
        <v>N/A</v>
      </c>
      <c r="IB47" s="110" t="str">
        <f>_xlfn.XLOOKUP($E47,'Competitive Activity 1'!$B$18:$B$24,'Competitive Activity 1'!U$18:U$24,"N/A",0,1)</f>
        <v>N/A</v>
      </c>
      <c r="IC47" s="110" t="str">
        <f>_xlfn.XLOOKUP($E47,'Competitive Activity 1'!$B$28:$B$34,'Competitive Activity 1'!C$28:C$34,"N/A",0,1)</f>
        <v>N/A</v>
      </c>
      <c r="ID47" s="110" t="str">
        <f>_xlfn.XLOOKUP($E47,'Competitive Activity 1'!$B$28:$B$34,'Competitive Activity 1'!D$28:D$34,"N/A",0,1)</f>
        <v>N/A</v>
      </c>
      <c r="IE47" s="110" t="str">
        <f>_xlfn.XLOOKUP($E47,'Competitive Activity 1'!$B$28:$B$34,'Competitive Activity 1'!E$28:E$34,"N/A",0,1)</f>
        <v>N/A</v>
      </c>
      <c r="IF47" s="110" t="str">
        <f>_xlfn.XLOOKUP($E47,'Competitive Activity 1'!$B$28:$B$34,'Competitive Activity 1'!F$28:F$34,"N/A",0,1)</f>
        <v>N/A</v>
      </c>
      <c r="IG47" s="110" t="str">
        <f>_xlfn.XLOOKUP($E47,'Competitive Activity 1'!$B$28:$B$34,'Competitive Activity 1'!G$28:G$34,"N/A",0,1)</f>
        <v>N/A</v>
      </c>
      <c r="IH47" s="110" t="str">
        <f>_xlfn.XLOOKUP($E47,'Competitive Activity 1'!$B$28:$B$34,'Competitive Activity 1'!H$28:H$34,"N/A",0,1)</f>
        <v>N/A</v>
      </c>
      <c r="II47" s="110" t="str">
        <f>_xlfn.XLOOKUP($E47,'Competitive Activity 1'!$B$28:$B$34,'Competitive Activity 1'!I$28:I$34,"N/A",0,1)</f>
        <v>N/A</v>
      </c>
      <c r="IJ47" s="110" t="str">
        <f>_xlfn.XLOOKUP($E47,'Competitive Activity 1'!$B$28:$B$34,'Competitive Activity 1'!J$28:J$34,"N/A",0,1)</f>
        <v>N/A</v>
      </c>
      <c r="IK47" s="110" t="str">
        <f>_xlfn.XLOOKUP($E47,'Competitive Activity 1'!$B$28:$B$34,'Competitive Activity 1'!K$28:K$34,"N/A",0,1)</f>
        <v>N/A</v>
      </c>
      <c r="IL47" s="110" t="str">
        <f>_xlfn.XLOOKUP($E47,'Competitive Activity 1'!$B$28:$B$34,'Competitive Activity 1'!M$28:M$34,"N/A",0,1)</f>
        <v>N/A</v>
      </c>
      <c r="IM47" s="110" t="str">
        <f>_xlfn.XLOOKUP($E47,'Competitive Activity 1'!$B$28:$B$34,'Competitive Activity 1'!N$28:N$34,"N/A",0,1)</f>
        <v>N/A</v>
      </c>
      <c r="IN47" s="110" t="str">
        <f>_xlfn.XLOOKUP($E47,'Competitive Activity 1'!$B$28:$B$34,'Competitive Activity 1'!P$28:P$34,"N/A",0,1)</f>
        <v>N/A</v>
      </c>
      <c r="IO47" s="110" t="str">
        <f>_xlfn.XLOOKUP($E47,'Competitive Activity 2'!$B$20:$B$26,'Competitive Activity 2'!A$20:A$26,"No",0)</f>
        <v>No</v>
      </c>
      <c r="IP47" s="110" t="str">
        <f>_xlfn.XLOOKUP($E47,'Competitive Activity 2'!$B$20:$B$26,'Competitive Activity 2'!L$20:L$26,"N/A",0)</f>
        <v>N/A</v>
      </c>
      <c r="IQ47" s="110" t="str">
        <f>_xlfn.XLOOKUP($E47,'Competitive Activity 2'!$B$20:$B$26,'Competitive Activity 2'!M$20:M$26,"N/A",0)</f>
        <v>N/A</v>
      </c>
      <c r="IR47" s="110" t="str">
        <f>_xlfn.XLOOKUP($E47,'Competitive Activity 2'!$B$20:$B$26,'Competitive Activity 2'!N$20:N$26,"N/A",0)</f>
        <v>N/A</v>
      </c>
      <c r="IS47" s="110" t="str">
        <f>_xlfn.XLOOKUP($E47,'Competitive Activity 2'!$B$20:$B$26,'Competitive Activity 2'!O$20:O$26,"N/A",0)</f>
        <v>N/A</v>
      </c>
      <c r="IT47" s="110" t="str">
        <f>_xlfn.XLOOKUP($E47,'Competitive Activity 2'!$B$20:$B$26,'Competitive Activity 2'!P$20:P$26,"N/A",0)</f>
        <v>N/A</v>
      </c>
      <c r="IU47" s="110" t="str">
        <f>_xlfn.XLOOKUP($E47,'Competitive Activity 2'!$B$20:$B$26,'Competitive Activity 2'!Q$20:Q$26,"N/A",0)</f>
        <v>N/A</v>
      </c>
      <c r="IV47" s="110" t="str">
        <f>_xlfn.XLOOKUP($E47,'Competitive Activity 2'!$B$20:$B$26,'Competitive Activity 2'!R$20:R$26,"N/A",0)</f>
        <v>N/A</v>
      </c>
      <c r="IW47" s="110" t="str">
        <f>_xlfn.XLOOKUP($E47,'Competitive Activity 2'!$B$20:$B$26,'Competitive Activity 2'!S$20:S$26,"N/A",0)</f>
        <v>N/A</v>
      </c>
      <c r="IX47" s="110" t="str">
        <f>_xlfn.XLOOKUP($E47,'Competitive Activity 2'!$B$20:$B$26,'Competitive Activity 2'!T$20:T$26,"N/A",0)</f>
        <v>N/A</v>
      </c>
      <c r="IY47" s="110" t="str">
        <f>_xlfn.XLOOKUP($E47,'Competitive Activity 2'!$B$20:$B$26,'Competitive Activity 2'!U$20:U$26,"N/A",0)</f>
        <v>N/A</v>
      </c>
      <c r="IZ47" s="110" t="str">
        <f>_xlfn.XLOOKUP($E47,'Competitive Activity 2'!$B$30:$B$36,'Competitive Activity 2'!D$30:D$36,"N/A",0)</f>
        <v>N/A</v>
      </c>
      <c r="JA47" s="110" t="str">
        <f>_xlfn.XLOOKUP($E47,'Competitive Activity 2'!$B$30:$B$36,'Competitive Activity 2'!E$30:E$36,"N/A",0)</f>
        <v>N/A</v>
      </c>
      <c r="JB47" s="110" t="str">
        <f>_xlfn.XLOOKUP($E47,'Competitive Activity 2'!$B$30:$B$36,'Competitive Activity 2'!F$30:F$36,"N/A",0)</f>
        <v>N/A</v>
      </c>
      <c r="JC47" s="110" t="str">
        <f>_xlfn.XLOOKUP($E47,'Competitive Activity 2'!$B$30:$B$36,'Competitive Activity 2'!G$30:G$36,"N/A",0)</f>
        <v>N/A</v>
      </c>
      <c r="JD47" s="110" t="str">
        <f>_xlfn.XLOOKUP($E47,'Competitive Activity 2'!$B$30:$B$36,'Competitive Activity 2'!H$30:H$36,"N/A",0)</f>
        <v>N/A</v>
      </c>
      <c r="JE47" s="110" t="str">
        <f>_xlfn.XLOOKUP($E47,'Competitive Activity 2'!$B$30:$B$36,'Competitive Activity 2'!I$30:I$36,"N/A",0)</f>
        <v>N/A</v>
      </c>
      <c r="JF47" s="110" t="str">
        <f>_xlfn.XLOOKUP($E47,'Competitive Activity 2'!$B$30:$B$36,'Competitive Activity 2'!J$30:J$36,"N/A",0)</f>
        <v>N/A</v>
      </c>
      <c r="JG47" s="110" t="str">
        <f>_xlfn.XLOOKUP($E47,'Competitive Activity 2'!$B$30:$B$36,'Competitive Activity 2'!K$30:K$36,"N/A",0)</f>
        <v>N/A</v>
      </c>
      <c r="JH47" s="110" t="str">
        <f>_xlfn.XLOOKUP($E47,'Competitive Activity 2'!$B$30:$B$36,'Competitive Activity 2'!L$30:L$36,"N/A",0)</f>
        <v>N/A</v>
      </c>
      <c r="JI47" s="110" t="str">
        <f>_xlfn.XLOOKUP($E47,'Competitive Activity 2'!$B$30:$B$36,'Competitive Activity 2'!M$30:M$36,"N/A",0)</f>
        <v>N/A</v>
      </c>
      <c r="JJ47" s="110" t="str">
        <f>_xlfn.XLOOKUP($E47,'Competitive Activity 2'!$B$30:$B$36,'Competitive Activity 2'!N$30:N$36,"N/A",0)</f>
        <v>N/A</v>
      </c>
      <c r="JK47" s="110" t="str">
        <f>_xlfn.XLOOKUP($E47,'Competitive Activity 2'!$B$40:$B$46,'Competitive Activity 2'!D$40:D$46,"N/A",0)</f>
        <v>N/A</v>
      </c>
      <c r="JL47" s="110" t="str">
        <f>_xlfn.XLOOKUP($E47,'Competitive Activity 2'!$B$40:$B$46,'Competitive Activity 2'!E$40:E$46,"N/A",0)</f>
        <v>N/A</v>
      </c>
      <c r="JM47" s="110" t="str">
        <f>_xlfn.XLOOKUP($E47,'Competitive Activity 2'!$B$40:$B$46,'Competitive Activity 2'!F$40:F$46,"N/A",0)</f>
        <v>N/A</v>
      </c>
      <c r="JN47" s="110" t="str">
        <f>_xlfn.XLOOKUP($E47,'Competitive Activity 2'!$B$40:$B$46,'Competitive Activity 2'!G$40:G$46,"N/A",0)</f>
        <v>N/A</v>
      </c>
      <c r="JO47" s="110" t="str">
        <f>_xlfn.XLOOKUP($E47,'Competitive Activity 2'!$B$40:$B$46,'Competitive Activity 2'!H$40:H$46,"N/A",0)</f>
        <v>N/A</v>
      </c>
      <c r="JP47" s="110" t="str">
        <f>_xlfn.XLOOKUP($E47,'Competitive Activity 2'!$B$40:$B$46,'Competitive Activity 2'!I$40:I$46,"N/A",0)</f>
        <v>N/A</v>
      </c>
      <c r="JQ47" s="110" t="str">
        <f>_xlfn.XLOOKUP($E47,'Competitive Activity 2'!$B$40:$B$46,'Competitive Activity 2'!J$40:J$46,"N/A",0)</f>
        <v>N/A</v>
      </c>
      <c r="JR47" s="110" t="str">
        <f>_xlfn.XLOOKUP($E47,'Competitive Activity 2'!$B$40:$B$46,'Competitive Activity 2'!K$40:K$46,"N/A",0)</f>
        <v>N/A</v>
      </c>
      <c r="JS47" s="110" t="str">
        <f>_xlfn.XLOOKUP($E47,'Competitive Activity 2'!$B$40:$B$46,'Competitive Activity 2'!M$40:M$46,"N/A",0)</f>
        <v>N/A</v>
      </c>
    </row>
    <row r="48" spans="1:279" s="117" customFormat="1" ht="50.15" customHeight="1" x14ac:dyDescent="0.35">
      <c r="A48" s="110" t="str">
        <f>'1-Cover Sheet'!$C$9</f>
        <v>Select One</v>
      </c>
      <c r="B48" s="110" t="str">
        <f>'1-Cover Sheet'!$F$9</f>
        <v>N/A</v>
      </c>
      <c r="C48" s="110">
        <f>'Summary Sheet'!$D$8</f>
        <v>0</v>
      </c>
      <c r="D48" s="110">
        <f>'Summary Sheet'!$D$10</f>
        <v>0</v>
      </c>
      <c r="E48" s="56">
        <f>'Drop Down Box'!B150</f>
        <v>0</v>
      </c>
      <c r="F48" s="56">
        <f>'Drop Down Box'!C150</f>
        <v>0</v>
      </c>
      <c r="G48" s="56" t="str">
        <f>'Drop Down Box'!D150</f>
        <v>Select One</v>
      </c>
      <c r="H48" s="56" t="str">
        <f>_xlfn.XLOOKUP(E48,'Drop Down Box'!$B$104:$B$187,'Drop Down Box'!$A$104:$A$187,"Unknown",0)</f>
        <v>Activity 1</v>
      </c>
      <c r="I48" s="122" t="str">
        <f>_xlfn.XLOOKUP($E48,'Activity 7'!$B$30:$B$36,'Activity 7'!$O$30:$O$36,"N/A",0)</f>
        <v>N/A</v>
      </c>
      <c r="J48" s="123" t="str">
        <f>_xlfn.XLOOKUP($E48,'Activity 7'!$B$30:$B$36,'Activity 7'!$Q$30:$Q$36,"N/A",0)</f>
        <v>N/A</v>
      </c>
      <c r="K48" s="122" t="str">
        <f>_xlfn.XLOOKUP($E48,'Activity 7'!$B$20:$B$26,'Activity 7'!$H$20:$H$26,"N/A",0)</f>
        <v>N/A</v>
      </c>
      <c r="L48" s="123" t="str">
        <f>_xlfn.XLOOKUP($E48,'Activity 7'!$B$20:$B$26,'Activity 7'!I$20:I$26,"N/A",0)</f>
        <v>N/A</v>
      </c>
      <c r="M48" s="125" t="str">
        <f>_xlfn.XLOOKUP($E48,'Activity 7'!$B$20:$B$26,'Activity 7'!J$20:J$26,"N/A",0)</f>
        <v>N/A</v>
      </c>
      <c r="N48" s="110" t="str">
        <f>_xlfn.XLOOKUP($E48,'Activity 1'!$B$17:$B$23,'Activity 1'!$A$17:$A$23,"No",0,1)</f>
        <v>No</v>
      </c>
      <c r="O48" s="110" t="str">
        <f>_xlfn.XLOOKUP($E48,'Activity 1'!$B$17:$B$23,'Activity 1'!$H$17:$H$23,"N/A",0,1)</f>
        <v>N/A</v>
      </c>
      <c r="P48" s="110" t="str">
        <f>_xlfn.XLOOKUP($E48,'Activity 1'!$B$17:$B$23,'Activity 1'!I$17:I$23,"N/A",0,1)</f>
        <v>N/A</v>
      </c>
      <c r="Q48" s="115" t="str">
        <f>_xlfn.XLOOKUP($E48,'Activity 1'!$B$17:$B$23,'Activity 1'!J$17:J$23,"N/A",0,1)</f>
        <v>N/A</v>
      </c>
      <c r="R48" s="115" t="str">
        <f>_xlfn.XLOOKUP($E48,'Activity 1'!$B$17:$B$23,'Activity 1'!K$17:K$23,"N/A",0,1)</f>
        <v>N/A</v>
      </c>
      <c r="S48" s="115" t="str">
        <f>_xlfn.XLOOKUP($E48,'Activity 1'!$B$17:$B$23,'Activity 1'!L$17:L$23,"N/A",0,1)</f>
        <v>N/A</v>
      </c>
      <c r="T48" s="115" t="str">
        <f>_xlfn.XLOOKUP($E48,'Activity 1'!$B$17:$B$23,'Activity 1'!M$17:M$23,"N/A",0,1)</f>
        <v>N/A</v>
      </c>
      <c r="U48" s="115" t="str">
        <f>_xlfn.XLOOKUP($E48,'Activity 1'!$B$17:$B$23,'Activity 1'!N$17:N$23,"N/A",0,1)</f>
        <v>N/A</v>
      </c>
      <c r="V48" s="115">
        <f t="shared" si="1"/>
        <v>0</v>
      </c>
      <c r="W48" s="110" t="str">
        <f>_xlfn.XLOOKUP($E48,'Activity 1'!$B$17:$B$23,'Activity 1'!O$17:O$23,"N/A",0,1)</f>
        <v>N/A</v>
      </c>
      <c r="X48" s="110" t="str">
        <f>_xlfn.XLOOKUP($E48,'Activity 1'!$B$17:$B$23,'Activity 1'!P$17:P$23,"N/A",0,1)</f>
        <v>N/A</v>
      </c>
      <c r="Y48" s="110" t="str">
        <f>_xlfn.XLOOKUP($E48,'Activity 1'!$B$17:$B$23,'Activity 1'!Q$17:Q$23,"N/A",0,1)</f>
        <v>N/A</v>
      </c>
      <c r="Z48" s="110" t="str">
        <f>_xlfn.XLOOKUP($E48,'Activity 1'!$B$17:$B$23,'Activity 1'!R$17:R$23,"N/A",0,1)</f>
        <v>N/A</v>
      </c>
      <c r="AA48" s="110" t="str">
        <f>_xlfn.XLOOKUP($E48,'Activity 1'!$B$17:$B$23,'Activity 1'!S$17:S$23,"N/A",0,1)</f>
        <v>N/A</v>
      </c>
      <c r="AB48" s="110" t="str">
        <f>_xlfn.XLOOKUP($E48,'Activity 1'!$B$17:$B$23,'Activity 1'!T$17:T$23,"N/A",0,1)</f>
        <v>N/A</v>
      </c>
      <c r="AC48" s="110" t="str">
        <f>_xlfn.XLOOKUP($E48,'Activity 1'!$B$17:$B$23,'Activity 1'!U$17:U$23,"N/A",0,1)</f>
        <v>N/A</v>
      </c>
      <c r="AD48" s="110" t="str">
        <f>_xlfn.XLOOKUP($E48,'Activity 1'!$B$17:$B$23,'Activity 1'!V$17:V$23,"N/A",0,1)</f>
        <v>N/A</v>
      </c>
      <c r="AE48" s="110" t="str">
        <f>_xlfn.XLOOKUP($E48,'Activity 1'!$B$27:$B$33,'Activity 1'!C$27:C$33,"N/A",0,1)</f>
        <v>N/A</v>
      </c>
      <c r="AF48" s="110" t="str">
        <f>_xlfn.XLOOKUP($E48,'Activity 1'!$B$27:$B$33,'Activity 1'!D$27:D$33,"N/A",0,1)</f>
        <v>N/A</v>
      </c>
      <c r="AG48" s="110" t="str">
        <f>_xlfn.XLOOKUP($E48,'Activity 1'!$B$27:$B$33,'Activity 1'!E$27:E$33,"N/A",0,1)</f>
        <v>N/A</v>
      </c>
      <c r="AH48" s="110" t="str">
        <f>_xlfn.XLOOKUP($E48,'Activity 1'!$B$27:$B$33,'Activity 1'!F$27:F$33,"N/A",0,1)</f>
        <v>N/A</v>
      </c>
      <c r="AI48" s="110" t="str">
        <f>_xlfn.XLOOKUP($E48,'Activity 1'!$B$27:$B$33,'Activity 1'!G$27:G$33,"N/A",0,1)</f>
        <v>N/A</v>
      </c>
      <c r="AJ48" s="110" t="str">
        <f>_xlfn.XLOOKUP($E48,'Activity 1'!$B$27:$B$33,'Activity 1'!H$27:H$33,"N/A",0,1)</f>
        <v>N/A</v>
      </c>
      <c r="AK48" s="110" t="str">
        <f>_xlfn.XLOOKUP($E48,'Activity 1'!$B$27:$B$33,'Activity 1'!I$27:I$33,"N/A",0,1)</f>
        <v>N/A</v>
      </c>
      <c r="AL48" s="110" t="str">
        <f>_xlfn.XLOOKUP($E48,'Activity 1'!$B$27:$B$33,'Activity 1'!J$27:J$33,"N/A",0,1)</f>
        <v>N/A</v>
      </c>
      <c r="AM48" s="110" t="str">
        <f>_xlfn.XLOOKUP($E48,'Activity 1'!$B$27:$B$33,'Activity 1'!K$27:K$33,"N/A",0,1)</f>
        <v>N/A</v>
      </c>
      <c r="AN48" s="110" t="str">
        <f>_xlfn.XLOOKUP($E48,'Activity 1'!$B$27:$B$33,'Activity 1'!L$27:L$33,"N/A",0,1)</f>
        <v>N/A</v>
      </c>
      <c r="AO48" s="110" t="str">
        <f>_xlfn.XLOOKUP($E48,'Activity 1'!$B$27:$B$33,'Activity 1'!M$27:M$33,"N/A",0,1)</f>
        <v>N/A</v>
      </c>
      <c r="AP48" s="110" t="str">
        <f>_xlfn.XLOOKUP($E48,'Activity 1'!$B$27:$B$33,'Activity 1'!O$27:O$33,"N/A",0,1)</f>
        <v>N/A</v>
      </c>
      <c r="AQ48" s="110" t="str">
        <f>_xlfn.XLOOKUP($E48,'Activity 1'!$B$27:$B$33,'Activity 1'!Q$27:Q$33,"N/A",0,1)</f>
        <v>N/A</v>
      </c>
      <c r="AR48" s="110" t="str">
        <f>_xlfn.XLOOKUP($E48,'Activity 2'!$B$20:$B$26,'Activity 2'!$A$20:$A$26,"No",0,1)</f>
        <v>No</v>
      </c>
      <c r="AS48" s="110" t="str">
        <f>_xlfn.XLOOKUP($E48,'Activity 2'!B$20:B$26,'Activity 2'!H$20:H$26,"N/A",0)</f>
        <v>N/A</v>
      </c>
      <c r="AT48" s="110" t="str">
        <f>_xlfn.XLOOKUP($E48,'Activity 2'!C$20:C$26,'Activity 2'!I$20:I$26,"N/A",0)</f>
        <v>N/A</v>
      </c>
      <c r="AU48" s="110" t="str">
        <f>_xlfn.XLOOKUP($E48,'Activity 2'!D$20:D$26,'Activity 2'!J$20:J$26,"N/A",0)</f>
        <v>N/A</v>
      </c>
      <c r="AV48" s="110" t="str">
        <f>_xlfn.XLOOKUP($E48,'Activity 2'!E$20:E$26,'Activity 2'!K$20:K$26,"N/A",0)</f>
        <v>N/A</v>
      </c>
      <c r="AW48" s="110" t="str">
        <f>_xlfn.XLOOKUP($E48,'Activity 2'!F$20:F$26,'Activity 2'!L$20:L$26,"N/A",0)</f>
        <v>N/A</v>
      </c>
      <c r="AX48" s="110" t="str">
        <f>_xlfn.XLOOKUP($E48,'Activity 2'!G$20:G$26,'Activity 2'!M$20:M$26,"N/A",0)</f>
        <v>N/A</v>
      </c>
      <c r="AY48" s="110" t="str">
        <f>_xlfn.XLOOKUP($E48,'Activity 2'!H$20:H$26,'Activity 2'!N$20:N$26,"N/A",0)</f>
        <v>N/A</v>
      </c>
      <c r="AZ48" s="110" t="str">
        <f>_xlfn.XLOOKUP($E48,'Activity 2'!I$20:I$26,'Activity 2'!O$20:O$26,"N/A",0)</f>
        <v>N/A</v>
      </c>
      <c r="BA48" s="110" t="str">
        <f>_xlfn.XLOOKUP($E48,'Activity 2'!J$20:J$26,'Activity 2'!P$20:P$26,"N/A",0)</f>
        <v>N/A</v>
      </c>
      <c r="BB48" s="110" t="str">
        <f>_xlfn.XLOOKUP($E48,'Activity 2'!K$20:K$26,'Activity 2'!Q$20:Q$26,"N/A",0)</f>
        <v>N/A</v>
      </c>
      <c r="BC48" s="110" t="str">
        <f>_xlfn.XLOOKUP($E48,'Activity 2'!L$20:L$26,'Activity 2'!R$20:R$26,"N/A",0)</f>
        <v>N/A</v>
      </c>
      <c r="BD48" s="110" t="str">
        <f>_xlfn.XLOOKUP($E48,'Activity 2'!M$20:M$26,'Activity 2'!S$20:S$26,"N/A",0)</f>
        <v>N/A</v>
      </c>
      <c r="BE48" s="110" t="str">
        <f>_xlfn.XLOOKUP($E48,'Activity 2'!N$20:N$26,'Activity 2'!T$20:T$26,"N/A",0)</f>
        <v>N/A</v>
      </c>
      <c r="BF48" s="110" t="str">
        <f>_xlfn.XLOOKUP($E48,'Activity 2'!O$20:O$26,'Activity 2'!U$20:U$26,"N/A",0)</f>
        <v>N/A</v>
      </c>
      <c r="BG48" s="110" t="str">
        <f>_xlfn.XLOOKUP($E48,'Activity 2'!P$20:P$26,'Activity 2'!V$20:V$26,"N/A",0)</f>
        <v>N/A</v>
      </c>
      <c r="BH48" s="110" t="str">
        <f>_xlfn.XLOOKUP($E48,'Activity 2'!$B$30:$B$36,'Activity 2'!C$30:C$36,"N/A",0,1)</f>
        <v>N/A</v>
      </c>
      <c r="BI48" s="42" t="str">
        <f>_xlfn.XLOOKUP($E48,'Activity 2'!$B$30:$B$36,'Activity 2'!D$30:D$36,"N/A",0,1)</f>
        <v>N/A</v>
      </c>
      <c r="BJ48" s="110" t="str">
        <f>_xlfn.XLOOKUP($E48,'Activity 2'!$B$30:$B$36,'Activity 2'!E$30:E$36,"N/A",0,1)</f>
        <v>N/A</v>
      </c>
      <c r="BK48" s="110" t="str">
        <f>_xlfn.XLOOKUP($E48,'Activity 2'!$B$30:$B$36,'Activity 2'!F$30:F$36,"N/A",0,1)</f>
        <v>N/A</v>
      </c>
      <c r="BL48" s="110" t="str">
        <f>_xlfn.XLOOKUP($E48,'Activity 2'!$B$30:$B$36,'Activity 2'!G$30:G$36,"N/A",0,1)</f>
        <v>N/A</v>
      </c>
      <c r="BM48" s="110" t="str">
        <f>_xlfn.XLOOKUP($E48,'Activity 2'!$B$30:$B$36,'Activity 2'!H$30:H$36,"N/A",0,1)</f>
        <v>N/A</v>
      </c>
      <c r="BN48" s="110" t="str">
        <f>_xlfn.XLOOKUP($E48,'Activity 2'!$B$30:$B$36,'Activity 2'!I$30:I$36,"N/A",0,1)</f>
        <v>N/A</v>
      </c>
      <c r="BO48" s="110" t="str">
        <f>_xlfn.XLOOKUP($E48,'Activity 2'!$B$30:$B$36,'Activity 2'!J$30:J$36,"N/A",0,1)</f>
        <v>N/A</v>
      </c>
      <c r="BP48" s="110" t="str">
        <f>_xlfn.XLOOKUP($E48,'Activity 2'!$B$30:$B$36,'Activity 2'!K$30:K$36,"N/A",0,1)</f>
        <v>N/A</v>
      </c>
      <c r="BQ48" s="110" t="str">
        <f>_xlfn.XLOOKUP($E48,'Activity 2'!$B$30:$B$36,'Activity 2'!L$30:L$36,"N/A",0,1)</f>
        <v>N/A</v>
      </c>
      <c r="BR48" s="110" t="str">
        <f>_xlfn.XLOOKUP($E48,'Activity 2'!$B$30:$B$36,'Activity 2'!M$30:M$36,"N/A",0,1)</f>
        <v>N/A</v>
      </c>
      <c r="BS48" s="110" t="str">
        <f>_xlfn.XLOOKUP($E48,'Activity 2'!$B$30:$B$36,'Activity 2'!O$30:O$36,"N/A",0,1)</f>
        <v>N/A</v>
      </c>
      <c r="BT48" s="110" t="str">
        <f>_xlfn.XLOOKUP($E48,'Activity 2'!$B$30:$B$36,'Activity 2'!Q$30:Q$36,"N/A",0,1)</f>
        <v>N/A</v>
      </c>
      <c r="BU48" s="118"/>
      <c r="BV48" s="277" t="str">
        <f>_xlfn.XLOOKUP($E48,'Activity 3'!$B$20:$B$26,'Activity 3'!K$20:K$26,"N/A",0,1)</f>
        <v>N/A</v>
      </c>
      <c r="BW48" s="277" t="str">
        <f>_xlfn.XLOOKUP($E48,'Activity 3'!$B$20:$B$26,'Activity 3'!L$20:L$26,"N/A",0,1)</f>
        <v>N/A</v>
      </c>
      <c r="BX48" s="277" t="str">
        <f>_xlfn.XLOOKUP($E48,'Activity 3'!$B$20:$B$26,'Activity 3'!M$20:M$26,"N/A",0,1)</f>
        <v>N/A</v>
      </c>
      <c r="BY48" s="277" t="str">
        <f>_xlfn.XLOOKUP($E48,'Activity 3'!$B$20:$B$26,'Activity 3'!N$20:N$26,"N/A",0,1)</f>
        <v>N/A</v>
      </c>
      <c r="BZ48" s="277" t="str">
        <f>_xlfn.XLOOKUP($E48,'Activity 3'!$B$20:$B$26,'Activity 3'!O$20:O$26,"N/A",0,1)</f>
        <v>N/A</v>
      </c>
      <c r="CA48" s="277" t="str">
        <f>_xlfn.XLOOKUP($E48,'Activity 3'!$B$20:$B$26,'Activity 3'!R$20:R$26,"N/A",0,1)</f>
        <v>N/A</v>
      </c>
      <c r="CB48" s="110" t="str">
        <f>_xlfn.XLOOKUP($E48,'Activity 4'!$B$20:$B$26,'Activity 4'!$A$20:$A$26,"No",0,1)</f>
        <v>No</v>
      </c>
      <c r="CC48" s="110" t="str">
        <f>_xlfn.XLOOKUP($E48,'Activity 4'!$B$20:$B$26,'Activity 4'!L$20:L$26,"N/A",0,1)</f>
        <v>N/A</v>
      </c>
      <c r="CD48" s="110" t="str">
        <f>_xlfn.XLOOKUP($E48,'Activity 4'!$B$20:$B$26,'Activity 4'!I$20:I$26,"N/A",0,1)</f>
        <v>N/A</v>
      </c>
      <c r="CE48" s="110" t="str">
        <f>_xlfn.XLOOKUP($E48,'Activity 4'!$B$20:$B$26,'Activity 4'!M$20:M$26,"N/A",0,1)</f>
        <v>N/A</v>
      </c>
      <c r="CF48" s="110" t="str">
        <f>_xlfn.XLOOKUP($E48,'Activity 5'!$B$16:$B$22,'Activity 5'!$A$16:$A$22,"No",0,1)</f>
        <v>No</v>
      </c>
      <c r="CG48" s="110" t="str">
        <f>_xlfn.XLOOKUP($E48,'Activity 5'!$B$16:$B$22,'Activity 5'!J$16:J$22,"N/A",0,1)</f>
        <v>N/A</v>
      </c>
      <c r="CH48" s="110" t="str">
        <f>_xlfn.XLOOKUP($E48,'Activity 5'!$B$16:$B$22,'Activity 5'!K$16:K$22,"N/A",0,1)</f>
        <v>N/A</v>
      </c>
      <c r="CI48" s="110" t="str">
        <f>_xlfn.XLOOKUP($E48,'Activity 5'!$B$16:$B$22,'Activity 5'!N$16:N$22,"N/A",0,1)</f>
        <v>N/A</v>
      </c>
      <c r="CJ48" s="110" t="str">
        <f>_xlfn.XLOOKUP($E48,'Activity 5'!$B$16:$B$22,'Activity 5'!O$16:O$22,"N/A",0,1)</f>
        <v>N/A</v>
      </c>
      <c r="CK48" s="110" t="str">
        <f>_xlfn.XLOOKUP($E48,'Activity 5'!$B$16:$B$22,'Activity 5'!P$16:P$22,"N/A",0,1)</f>
        <v>N/A</v>
      </c>
      <c r="CL48" s="110" t="str">
        <f>_xlfn.XLOOKUP($E48,'Activity 5'!$B$16:$B$22,'Activity 5'!Q$16:Q$22,"N/A",0,1)</f>
        <v>N/A</v>
      </c>
      <c r="CM48" s="110" t="str">
        <f>_xlfn.XLOOKUP($E48,'Activity 5'!$B$16:$B$22,'Activity 5'!R$16:R$22,"N/A",0,1)</f>
        <v>N/A</v>
      </c>
      <c r="CN48" s="110" t="str">
        <f>_xlfn.XLOOKUP($E48,'Activity 6'!$B$21:$B$27,'Activity 6'!A$21:A$27,"No",0,1)</f>
        <v>No</v>
      </c>
      <c r="CO48" s="110" t="str">
        <f>_xlfn.XLOOKUP($E48,'Activity 6'!$B$21:$B$27,'Activity 6'!K$21:K$27,"N/A",0,1)</f>
        <v>N/A</v>
      </c>
      <c r="CP48" s="110" t="str">
        <f>_xlfn.XLOOKUP($E48,'Activity 6'!$B$21:$B$27,'Activity 6'!L$21:L$27,"N/A",0,1)</f>
        <v>N/A</v>
      </c>
      <c r="CQ48" s="110" t="str">
        <f>_xlfn.XLOOKUP($E48,'Activity 6'!$B$21:$B$27,'Activity 6'!M$21:M$27,"N/A",0,1)</f>
        <v>N/A</v>
      </c>
      <c r="CR48" s="110" t="str">
        <f>_xlfn.XLOOKUP($E48,'Activity 6'!$B$21:$B$27,'Activity 6'!N$21:N$27,"N/A",0,1)</f>
        <v>N/A</v>
      </c>
      <c r="CS48" s="110" t="str">
        <f>_xlfn.XLOOKUP($E48,'Activity 6'!$B$21:$B$27,'Activity 6'!O$21:O$27,"N/A",0,1)</f>
        <v>N/A</v>
      </c>
      <c r="CT48" s="110" t="str">
        <f>_xlfn.XLOOKUP($E48,'Activity 6'!$B$21:$B$27,'Activity 6'!P$21:P$27,"N/A",0,1)</f>
        <v>N/A</v>
      </c>
      <c r="CU48" s="110" t="str">
        <f>_xlfn.XLOOKUP($E48,'Activity 6'!$B$21:$B$27,'Activity 6'!Q$21:Q$27,"N/A",0,1)</f>
        <v>N/A</v>
      </c>
      <c r="CV48" s="110" t="str">
        <f>_xlfn.XLOOKUP($E48,'Activity 6'!$B$21:$B$27,'Activity 6'!R$21:R$27,"N/A",0,1)</f>
        <v>N/A</v>
      </c>
      <c r="CW48" s="110" t="str">
        <f>_xlfn.XLOOKUP($E48,'Activity 6'!$B$21:$B$27,'Activity 6'!S$21:S$27,"N/A",0,1)</f>
        <v>N/A</v>
      </c>
      <c r="CX48" s="110" t="str">
        <f>_xlfn.XLOOKUP($E48,'Activity 6'!$B$21:$B$27,'Activity 6'!T$21:T$27,"N/A",0,1)</f>
        <v>N/A</v>
      </c>
      <c r="CY48" s="110" t="str">
        <f>_xlfn.XLOOKUP($E48,'Activity 6'!$B$21:$B$27,'Activity 6'!U$21:U$27,"N/A",0,1)</f>
        <v>N/A</v>
      </c>
      <c r="CZ48" s="110" t="str">
        <f>_xlfn.XLOOKUP($E48,'Activity 6'!$B$36:$B$42,'Activity 6'!C$36:C$42,"N/A",0,1)</f>
        <v>N/A</v>
      </c>
      <c r="DA48" s="110" t="str">
        <f>_xlfn.XLOOKUP($E48,'Activity 6'!$B$36:$B$42,'Activity 6'!D$36:D$42,"N/A",0,1)</f>
        <v>N/A</v>
      </c>
      <c r="DB48" s="110" t="str">
        <f>_xlfn.XLOOKUP($E48,'Activity 6'!$B$36:$B$42,'Activity 6'!E$36:E$42,"N/A",0,1)</f>
        <v>N/A</v>
      </c>
      <c r="DC48" s="110" t="str">
        <f>_xlfn.XLOOKUP($E48,'Activity 6'!$B$36:$B$42,'Activity 6'!F$36:F$42,"N/A",0,1)</f>
        <v>N/A</v>
      </c>
      <c r="DD48" s="110" t="str">
        <f>_xlfn.XLOOKUP($E48,'Activity 6'!$B$36:$B$42,'Activity 6'!G$36:G$42,"N/A",0,1)</f>
        <v>N/A</v>
      </c>
      <c r="DE48" s="110" t="str">
        <f>_xlfn.XLOOKUP($E48,'Activity 6'!$B$36:$B$42,'Activity 6'!H$36:H$42,"N/A",0,1)</f>
        <v>N/A</v>
      </c>
      <c r="DF48" s="110" t="str">
        <f>_xlfn.XLOOKUP($E48,'Activity 6'!$B$36:$B$42,'Activity 6'!I$36:I$42,"N/A",0,1)</f>
        <v>N/A</v>
      </c>
      <c r="DG48" s="110" t="str">
        <f>_xlfn.XLOOKUP($E48,'Activity 6'!$B$36:$B$42,'Activity 6'!J$36:J$42,"N/A",0,1)</f>
        <v>N/A</v>
      </c>
      <c r="DH48" s="110" t="str">
        <f>_xlfn.XLOOKUP($E48,'Activity 6'!$B$36:$B$42,'Activity 6'!K$36:K$42,"N/A",0,1)</f>
        <v>N/A</v>
      </c>
      <c r="DI48" s="110" t="str">
        <f>_xlfn.XLOOKUP($E48,'Activity 6'!$B$36:$B$42,'Activity 6'!L$36:L$42,"N/A",0,1)</f>
        <v>N/A</v>
      </c>
      <c r="DJ48" s="110" t="str">
        <f>_xlfn.XLOOKUP($E48,'Activity 6'!$B$36:$B$42,'Activity 6'!M$36:M$42,"N/A",0,1)</f>
        <v>N/A</v>
      </c>
      <c r="DK48" s="110" t="str">
        <f>_xlfn.XLOOKUP($E48,'Activity 6'!$B$36:$B$42,'Activity 6'!N$36:N$42,"N/A",0,1)</f>
        <v>N/A</v>
      </c>
      <c r="DL48" s="110" t="str">
        <f>_xlfn.XLOOKUP($E48,'Activity 6'!$B$46:$B$52,'Activity 6'!C$46:C$52,"N/A",0,1)</f>
        <v>N/A</v>
      </c>
      <c r="DM48" s="110" t="str">
        <f>_xlfn.XLOOKUP($E48,'Activity 6'!$B$46:$B$52,'Activity 6'!D$46:D$52,"N/A",0,1)</f>
        <v>N/A</v>
      </c>
      <c r="DN48" s="110" t="str">
        <f>_xlfn.XLOOKUP($E48,'Activity 6'!$B$46:$B$52,'Activity 6'!E$46:E$52,"N/A",0,1)</f>
        <v>N/A</v>
      </c>
      <c r="DO48" s="110" t="str">
        <f>_xlfn.XLOOKUP($E48,'Activity 6'!$B$46:$B$52,'Activity 6'!F$46:F$52,"N/A",0,1)</f>
        <v>N/A</v>
      </c>
      <c r="DP48" s="110" t="str">
        <f>_xlfn.XLOOKUP($E48,'Activity 6'!$B$46:$B$52,'Activity 6'!G$46:G$52,"N/A",0,1)</f>
        <v>N/A</v>
      </c>
      <c r="DQ48" s="110" t="str">
        <f>_xlfn.XLOOKUP($E48,'Activity 6'!$B$46:$B$52,'Activity 6'!H$46:H$52,"N/A",0,1)</f>
        <v>N/A</v>
      </c>
      <c r="DR48" s="110" t="str">
        <f>_xlfn.XLOOKUP($E48,'Activity 6'!$B$46:$B$52,'Activity 6'!I$46:I$52,"N/A",0,1)</f>
        <v>N/A</v>
      </c>
      <c r="DS48" s="110" t="str">
        <f>_xlfn.XLOOKUP($E48,'Activity 6'!$B$46:$B$52,'Activity 6'!J$46:J$52,"N/A",0,1)</f>
        <v>N/A</v>
      </c>
      <c r="DT48" s="110" t="str">
        <f>_xlfn.XLOOKUP($E48,'Activity 6'!$B$46:$B$52,'Activity 6'!K$46:K$52,"N/A",0,1)</f>
        <v>N/A</v>
      </c>
      <c r="DU48" s="110" t="str">
        <f>_xlfn.XLOOKUP($E48,'Activity 6'!$B$46:$B$52,'Activity 6'!M$46:M$52,"N/A",0,1)</f>
        <v>N/A</v>
      </c>
      <c r="DV48" s="110" t="str">
        <f>_xlfn.XLOOKUP($E48,'Activity 7'!$B$20:$B$26,'Activity 7'!$A$20:$A$26,"No",0,1)</f>
        <v>No</v>
      </c>
      <c r="DW48" s="110" t="str">
        <f>_xlfn.XLOOKUP($E48,'Activity 7'!$B$20:$B$26,'Activity 7'!M$20:M$26,"N/A",0,1)</f>
        <v>N/A</v>
      </c>
      <c r="DX48" s="110" t="str">
        <f>_xlfn.XLOOKUP($E48,'Activity 7'!$B$20:$B$26,'Activity 7'!K$20:K$26,"N/A",0,1)</f>
        <v>N/A</v>
      </c>
      <c r="DY48" s="110" t="str">
        <f>_xlfn.XLOOKUP($E48,'Activity 7'!$B$20:$B$26,'Activity 7'!N$20:N$26,"N/A",0,1)</f>
        <v>N/A</v>
      </c>
      <c r="DZ48" s="110" t="str">
        <f>_xlfn.XLOOKUP($E48,'Activity 7'!$B$20:$B$26,'Activity 7'!O$20:O$26,"N/A",0,1)</f>
        <v>N/A</v>
      </c>
      <c r="EA48" s="110" t="str">
        <f>_xlfn.XLOOKUP($E48,'Activity 7'!$B$20:$B$26,'Activity 7'!P$20:P$26,"N/A",0,1)</f>
        <v>N/A</v>
      </c>
      <c r="EB48" s="110" t="str">
        <f>_xlfn.XLOOKUP($E48,'Activity 7'!$B$20:$B$26,'Activity 7'!Q$20:Q$26,"N/A",0,1)</f>
        <v>N/A</v>
      </c>
      <c r="EC48" s="110" t="str">
        <f>_xlfn.XLOOKUP($E48,'Activity 7'!$B$20:$B$26,'Activity 7'!R$20:R$26,"N/A",0,1)</f>
        <v>N/A</v>
      </c>
      <c r="ED48" s="110" t="str">
        <f>_xlfn.XLOOKUP($E48,'Activity 7'!$B$20:$B$26,'Activity 7'!S$20:S$26,"N/A",0,1)</f>
        <v>N/A</v>
      </c>
      <c r="EE48" s="110" t="str">
        <f>_xlfn.XLOOKUP($E48,'Activity 7'!$B$20:$B$26,'Activity 7'!T$20:T$26,"N/A",0,1)</f>
        <v>N/A</v>
      </c>
      <c r="EF48" s="110" t="str">
        <f>_xlfn.XLOOKUP($E48,'Activity 7'!$B$20:$B$26,'Activity 7'!U$20:U$26,"N/A",0,1)</f>
        <v>N/A</v>
      </c>
      <c r="EG48" s="110" t="str">
        <f>_xlfn.XLOOKUP($E48,'Activity 7'!$B$20:$B$26,'Activity 7'!V$20:V$26,"N/A",0,1)</f>
        <v>N/A</v>
      </c>
      <c r="EH48" s="110" t="str">
        <f>_xlfn.XLOOKUP($E48,'Activity 7'!$B$30:$B$36,'Activity 7'!E$30:E$36,"N/A",0,1)</f>
        <v>N/A</v>
      </c>
      <c r="EI48" s="110" t="str">
        <f>_xlfn.XLOOKUP($E48,'Activity 7'!$B$30:$B$36,'Activity 7'!G$30:G$36,"N/A",0,1)</f>
        <v>N/A</v>
      </c>
      <c r="EJ48" s="110" t="str">
        <f>_xlfn.XLOOKUP($E48,'Activity 7'!$B$30:$B$36,'Activity 7'!I$30:I$36,"N/A",0,1)</f>
        <v>N/A</v>
      </c>
      <c r="EK48" s="110" t="str">
        <f>_xlfn.XLOOKUP($E48,'Activity 7'!$B$30:$B$36,'Activity 7'!J$30:J$36,"N/A",0,1)</f>
        <v>N/A</v>
      </c>
      <c r="EL48" s="110" t="str">
        <f>_xlfn.XLOOKUP($E48,'Activity 7'!$B$30:$B$36,'Activity 7'!K$30:K$36,"N/A",0,1)</f>
        <v>N/A</v>
      </c>
      <c r="EM48" s="110" t="str">
        <f>_xlfn.XLOOKUP($E48,'Activity 7'!$B$30:$B$36,'Activity 7'!L$30:L$36,"N/A",0,1)</f>
        <v>N/A</v>
      </c>
      <c r="EN48" s="110" t="str">
        <f>_xlfn.XLOOKUP($E48,'Activity 7'!$B$30:$B$36,'Activity 7'!M$30:M$36,"N/A",0,1)</f>
        <v>N/A</v>
      </c>
      <c r="EO48" s="110" t="str">
        <f>_xlfn.XLOOKUP($E48,'Activity 7'!$B$30:$B$36,'Activity 7'!N$30:N$36,"N/A",0,1)</f>
        <v>N/A</v>
      </c>
      <c r="EP48" s="110" t="str">
        <f>_xlfn.XLOOKUP($E48,'Activity 7'!$B$30:$B$36,'Activity 7'!P$30:P$36,"N/A",0,1)</f>
        <v>N/A</v>
      </c>
      <c r="EQ48" s="110" t="str">
        <f>_xlfn.XLOOKUP($E48,'Activity 8'!$B$20:$B$26,'Activity 8'!A$20:A$26,"No",0,1)</f>
        <v>No</v>
      </c>
      <c r="ER48" s="110" t="str">
        <f>_xlfn.XLOOKUP($E48,'Activity 8'!$B$20:$B$26,'Activity 8'!I$20:I$26,"N/A",0,1)</f>
        <v>N/A</v>
      </c>
      <c r="ES48" s="110" t="str">
        <f>_xlfn.XLOOKUP($E48,'Activity 8'!$B$20:$B$26,'Activity 8'!J$20:J$26,"N/A",0,1)</f>
        <v>N/A</v>
      </c>
      <c r="ET48" s="110" t="str">
        <f>_xlfn.XLOOKUP($E48,'Activity 8'!$B$20:$B$26,'Activity 8'!K$20:K$26,"N/A",0,1)</f>
        <v>N/A</v>
      </c>
      <c r="EU48" s="110" t="str">
        <f>_xlfn.XLOOKUP($E48,'Activity 8'!$B$20:$B$26,'Activity 8'!L$20:L$26,"N/A",0,1)</f>
        <v>N/A</v>
      </c>
      <c r="EV48" s="110" t="str">
        <f>_xlfn.XLOOKUP($E48,'Activity 8'!$B$20:$B$26,'Activity 8'!M$20:M$26,"N/A",0,1)</f>
        <v>N/A</v>
      </c>
      <c r="EW48" s="110" t="str">
        <f>_xlfn.XLOOKUP($E48,'Activity 8'!$B$20:$B$26,'Activity 8'!N$20:N$26,"N/A",0,1)</f>
        <v>N/A</v>
      </c>
      <c r="EX48" s="110" t="str">
        <f>_xlfn.XLOOKUP($E48,'Activity 8'!$B$20:$B$26,'Activity 8'!O$20:O$26,"N/A",0,1)</f>
        <v>N/A</v>
      </c>
      <c r="EY48" s="110" t="str">
        <f>_xlfn.XLOOKUP($E48,'Activity 8'!$B$20:$B$26,'Activity 8'!P$20:P$26,"N/A",0,1)</f>
        <v>N/A</v>
      </c>
      <c r="EZ48" s="110" t="str">
        <f>_xlfn.XLOOKUP($E48,'Activity 8'!$B$20:$B$26,'Activity 8'!Q$20:Q$26,"N/A",0,1)</f>
        <v>N/A</v>
      </c>
      <c r="FA48" s="110" t="str">
        <f>_xlfn.XLOOKUP($E48,'Activity 8'!$B$20:$B$26,'Activity 8'!R$20:R$26,"N/A",0,1)</f>
        <v>N/A</v>
      </c>
      <c r="FB48" s="110" t="str">
        <f>_xlfn.XLOOKUP($E48,'Activity 8'!$B$20:$B$26,'Activity 8'!S$20:S$26,"N/A",0,1)</f>
        <v>N/A</v>
      </c>
      <c r="FC48" s="110" t="str">
        <f>_xlfn.XLOOKUP($E48,'Activity 8'!$B$20:$B$26,'Activity 8'!T$20:T$26,"N/A",0,1)</f>
        <v>N/A</v>
      </c>
      <c r="FD48" s="110" t="str">
        <f>_xlfn.XLOOKUP($E48,'Activity 8'!$B$20:$B$26,'Activity 8'!U$20:U$26,"N/A",0,1)</f>
        <v>N/A</v>
      </c>
      <c r="FE48" s="110" t="str">
        <f>_xlfn.XLOOKUP($E48,'Activity 8'!$B$20:$B$26,'Activity 8'!V$20:V$26,"N/A",0,1)</f>
        <v>N/A</v>
      </c>
      <c r="FF48" s="116" t="str">
        <f>_xlfn.XLOOKUP($E48,'Activity 8'!$B$30:$B$36,'Activity 8'!D$30:D$36,"N/A",0,1)</f>
        <v>N/A</v>
      </c>
      <c r="FG48" s="116" t="str">
        <f>_xlfn.XLOOKUP($E48,'Activity 8'!$B$30:$B$36,'Activity 8'!E$30:E$36,"N/A",0,1)</f>
        <v>N/A</v>
      </c>
      <c r="FH48" s="116" t="str">
        <f>_xlfn.XLOOKUP($E48,'Activity 8'!$B$30:$B$36,'Activity 8'!F$30:F$36,"N/A",0,1)</f>
        <v>N/A</v>
      </c>
      <c r="FI48" s="116" t="str">
        <f>_xlfn.XLOOKUP($E48,'Activity 8'!$B$30:$B$36,'Activity 8'!G$30:G$36,"N/A",0,1)</f>
        <v>N/A</v>
      </c>
      <c r="FJ48" s="116" t="str">
        <f>_xlfn.XLOOKUP($E48,'Activity 8'!$B$30:$B$36,'Activity 8'!H$30:H$36,"N/A",0,1)</f>
        <v>N/A</v>
      </c>
      <c r="FK48" s="116" t="str">
        <f>_xlfn.XLOOKUP($E48,'Activity 8'!$B$30:$B$36,'Activity 8'!I$30:I$36,"N/A",0,1)</f>
        <v>N/A</v>
      </c>
      <c r="FL48" s="116" t="str">
        <f>_xlfn.XLOOKUP($E48,'Activity 8'!$B$30:$B$36,'Activity 8'!J$30:J$36,"N/A",0,1)</f>
        <v>N/A</v>
      </c>
      <c r="FM48" s="116" t="str">
        <f>_xlfn.XLOOKUP($E48,'Activity 8'!$B$30:$B$36,'Activity 8'!K$30:K$36,"N/A",0,1)</f>
        <v>N/A</v>
      </c>
      <c r="FN48" s="116" t="str">
        <f>_xlfn.XLOOKUP($E48,'Activity 8'!$B$30:$B$36,'Activity 8'!L$30:L$36,"N/A",0,1)</f>
        <v>N/A</v>
      </c>
      <c r="FO48" s="116" t="str">
        <f>_xlfn.XLOOKUP($E48,'Activity 8'!$B$30:$B$36,'Activity 8'!M$30:M$36,"N/A",0,1)</f>
        <v>N/A</v>
      </c>
      <c r="FP48" s="116" t="str">
        <f>_xlfn.XLOOKUP($E48,'Activity 8'!$B$30:$B$36,'Activity 8'!N$30:N$36,"N/A",0,1)</f>
        <v>N/A</v>
      </c>
      <c r="FQ48" s="116" t="str">
        <f>_xlfn.XLOOKUP($E48,'Activity 8'!$B$30:$B$36,'Activity 8'!P$30:P$36,"N/A",0,1)</f>
        <v>N/A</v>
      </c>
      <c r="FR48" s="110" t="str">
        <f>_xlfn.XLOOKUP(E48,'Activity 9'!$B$20:$B$26,'Activity 9'!$A$20:$A$26,"No",0,1)</f>
        <v>No</v>
      </c>
      <c r="FS48" s="110" t="str">
        <f>_xlfn.XLOOKUP($E48,'Activity 9'!$B$20:$B$26,'Activity 9'!J$20:J$26,"N/A",0,1)</f>
        <v>N/A</v>
      </c>
      <c r="FT48" s="110" t="str">
        <f>_xlfn.XLOOKUP($E48,'Activity 9'!$B$20:$B$26,'Activity 9'!K$20:K$26,"N/A",0,1)</f>
        <v>N/A</v>
      </c>
      <c r="FU48" s="110" t="str">
        <f>_xlfn.XLOOKUP($E48,'Activity 9'!$B$20:$B$26,'Activity 9'!L$20:L$26,"N/A",0,1)</f>
        <v>N/A</v>
      </c>
      <c r="FV48" s="110" t="str">
        <f>_xlfn.XLOOKUP($E48,'Activity 9'!$B$20:$B$26,'Activity 9'!M$20:M$26,"N/A",0,1)</f>
        <v>N/A</v>
      </c>
      <c r="FW48" s="110" t="str">
        <f>_xlfn.XLOOKUP($E48,'Activity 9'!$B$20:$B$26,'Activity 9'!N$20:N$26,"N/A",0,1)</f>
        <v>N/A</v>
      </c>
      <c r="FX48" s="110" t="str">
        <f>_xlfn.XLOOKUP($E48,'Activity 9'!$B$20:$B$26,'Activity 9'!O$20:O$26,"N/A",0,1)</f>
        <v>N/A</v>
      </c>
      <c r="FY48" s="110" t="str">
        <f>_xlfn.XLOOKUP($E48,'Activity 9'!$B$20:$B$26,'Activity 9'!P$20:P$26,"N/A",0,1)</f>
        <v>N/A</v>
      </c>
      <c r="FZ48" s="110" t="str">
        <f>_xlfn.XLOOKUP($E48,'Activity 9'!$B$20:$B$26,'Activity 9'!Q$20:Q$26,"N/A",0,1)</f>
        <v>N/A</v>
      </c>
      <c r="GA48" s="110" t="str">
        <f>_xlfn.XLOOKUP($E48,'Activity 9'!$B$20:$B$26,'Activity 9'!R$20:R$26,"N/A",0,1)</f>
        <v>N/A</v>
      </c>
      <c r="GB48" s="110" t="str">
        <f>_xlfn.XLOOKUP($E48,'Activity 9'!$B$20:$B$26,'Activity 9'!S$20:S$26,"N/A",0,1)</f>
        <v>N/A</v>
      </c>
      <c r="GC48" s="110" t="str">
        <f>_xlfn.XLOOKUP($E48,'Activity 9'!$B$20:$B$26,'Activity 9'!T$20:T$26,"N/A",0,1)</f>
        <v>N/A</v>
      </c>
      <c r="GD48" s="110" t="str">
        <f>_xlfn.XLOOKUP($E48,'Activity 9'!$B$30:$B$36,'Activity 9'!E$30:E$36,"N/A",0,1)</f>
        <v>N/A</v>
      </c>
      <c r="GE48" s="110" t="str">
        <f>_xlfn.XLOOKUP($E48,'Activity 9'!$B$30:$B$36,'Activity 9'!F$30:F$36,"N/A",0,1)</f>
        <v>N/A</v>
      </c>
      <c r="GF48" s="110" t="str">
        <f>_xlfn.XLOOKUP($E48,'Activity 9'!$B$30:$B$36,'Activity 9'!G$30:G$36,"N/A",0,1)</f>
        <v>N/A</v>
      </c>
      <c r="GG48" s="110" t="str">
        <f>_xlfn.XLOOKUP($E48,'Activity 9'!$B$30:$B$36,'Activity 9'!H$30:H$36,"N/A",0,1)</f>
        <v>N/A</v>
      </c>
      <c r="GH48" s="110" t="str">
        <f>_xlfn.XLOOKUP($E48,'Activity 9'!$B$30:$B$36,'Activity 9'!I$30:I$36,"N/A",0,1)</f>
        <v>N/A</v>
      </c>
      <c r="GI48" s="110" t="str">
        <f>_xlfn.XLOOKUP($E48,'Activity 9'!$B$30:$B$36,'Activity 9'!J$30:J$36,"N/A",0,1)</f>
        <v>N/A</v>
      </c>
      <c r="GJ48" s="110" t="str">
        <f>_xlfn.XLOOKUP($E48,'Activity 9'!$B$30:$B$36,'Activity 9'!K$30:K$36,"N/A",0,1)</f>
        <v>N/A</v>
      </c>
      <c r="GK48" s="110" t="str">
        <f>_xlfn.XLOOKUP($E48,'Activity 9'!$B$30:$B$36,'Activity 9'!L$30:L$36,"N/A",0,1)</f>
        <v>N/A</v>
      </c>
      <c r="GL48" s="110" t="str">
        <f>_xlfn.XLOOKUP($E48,'Activity 9'!$B$30:$B$36,'Activity 9'!N$30:N$36,"N/A",0,1)</f>
        <v>N/A</v>
      </c>
      <c r="GM48" s="110" t="str">
        <f>_xlfn.XLOOKUP($E48,'Activity 9'!$B$30:$B$36,'Activity 9'!O$30:O$36,"N/A",0,1)</f>
        <v>N/A</v>
      </c>
      <c r="GN48" s="110" t="str">
        <f>_xlfn.XLOOKUP($E48,'Activity 9'!$B$30:$B$36,'Activity 9'!Q$30:Q$36,"N/A",0,1)</f>
        <v>N/A</v>
      </c>
      <c r="GO48" s="110" t="str">
        <f>_xlfn.XLOOKUP($E48,'Activity 10'!$B$20:$B$26,'Activity 10'!A$20:A$26,"No",0,1)</f>
        <v>No</v>
      </c>
      <c r="GP48" s="110" t="str">
        <f>_xlfn.XLOOKUP($E48,'Activity 10'!$B$20:$B$26,'Activity 10'!J$20:J$26,"N/A",0,1)</f>
        <v>N/A</v>
      </c>
      <c r="GQ48" s="110" t="str">
        <f>_xlfn.XLOOKUP($E48,'Activity 10'!$B$20:$B$26,'Activity 10'!K$20:K$26,"N/A",0,1)</f>
        <v>N/A</v>
      </c>
      <c r="GR48" s="110" t="str">
        <f>_xlfn.XLOOKUP($E48,'Activity 10'!$B$20:$B$26,'Activity 10'!L$20:L$26,"N/A",0,1)</f>
        <v>N/A</v>
      </c>
      <c r="GS48" s="110" t="str">
        <f>_xlfn.XLOOKUP($E48,'Activity 10'!$B$20:$B$26,'Activity 10'!M$20:M$26,"N/A",0,1)</f>
        <v>N/A</v>
      </c>
      <c r="GT48" s="110" t="str">
        <f>_xlfn.XLOOKUP($E48,'Activity 10'!$B$20:$B$26,'Activity 10'!N$20:N$26,"N/A",0,1)</f>
        <v>N/A</v>
      </c>
      <c r="GU48" s="110" t="str">
        <f>_xlfn.XLOOKUP($E48,'Activity 10'!$B$20:$B$26,'Activity 10'!O$20:O$26,"N/A",0,1)</f>
        <v>N/A</v>
      </c>
      <c r="GV48" s="110" t="str">
        <f>_xlfn.XLOOKUP($E48,'Activity 10'!$B$20:$B$26,'Activity 10'!P$20:P$26,"N/A",0,1)</f>
        <v>N/A</v>
      </c>
      <c r="GW48" s="110" t="str">
        <f>_xlfn.XLOOKUP($E48,'Activity 10'!$B$20:$B$26,'Activity 10'!Q$20:Q$26,"N/A",0,1)</f>
        <v>N/A</v>
      </c>
      <c r="GX48" s="110" t="str">
        <f>_xlfn.XLOOKUP($E48,'Activity 10'!$B$20:$B$26,'Activity 10'!R$20:R$26,"N/A",0,1)</f>
        <v>N/A</v>
      </c>
      <c r="GY48" s="110" t="str">
        <f>_xlfn.XLOOKUP($E48,'Activity 10'!$B$20:$B$26,'Activity 10'!S$20:S$26,"N/A",0,1)</f>
        <v>N/A</v>
      </c>
      <c r="GZ48" s="110" t="str">
        <f>_xlfn.XLOOKUP($E48,'Activity 10'!$B$20:$B$26,'Activity 10'!T$20:T$26,"N/A",0,1)</f>
        <v>N/A</v>
      </c>
      <c r="HA48" s="110" t="str">
        <f>_xlfn.XLOOKUP($E48,'Activity 10'!$B$20:$B$26,'Activity 10'!U$20:U$26,"N/A",0,1)</f>
        <v>N/A</v>
      </c>
      <c r="HB48" s="110" t="str">
        <f>_xlfn.XLOOKUP($E48,'Activity 10'!$B$20:$B$26,'Activity 10'!V$20:V$26,"N/A",0,1)</f>
        <v>N/A</v>
      </c>
      <c r="HC48" s="110" t="str">
        <f>_xlfn.XLOOKUP($E48,'Activity 10'!$B$30:$B$36,'Activity 10'!E$30:E$36,"N/A",0,1)</f>
        <v>N/A</v>
      </c>
      <c r="HD48" s="110" t="str">
        <f>_xlfn.XLOOKUP($E48,'Activity 10'!$B$30:$B$36,'Activity 10'!F$30:F$36,"N/A",0,1)</f>
        <v>N/A</v>
      </c>
      <c r="HE48" s="110" t="str">
        <f>_xlfn.XLOOKUP($E48,'Activity 10'!$B$30:$B$36,'Activity 10'!G$30:G$36,"N/A",0,1)</f>
        <v>N/A</v>
      </c>
      <c r="HF48" s="110" t="str">
        <f>_xlfn.XLOOKUP($E48,'Activity 10'!$B$30:$B$36,'Activity 10'!H$30:H$36,"N/A",0,1)</f>
        <v>N/A</v>
      </c>
      <c r="HG48" s="110" t="str">
        <f>_xlfn.XLOOKUP($E48,'Activity 10'!$B$30:$B$36,'Activity 10'!I$30:I$36,"N/A",0,1)</f>
        <v>N/A</v>
      </c>
      <c r="HH48" s="110" t="str">
        <f>_xlfn.XLOOKUP($E48,'Activity 10'!$B$30:$B$36,'Activity 10'!J$30:J$36,"N/A",0,1)</f>
        <v>N/A</v>
      </c>
      <c r="HI48" s="110" t="str">
        <f>_xlfn.XLOOKUP($E48,'Activity 10'!$B$30:$B$36,'Activity 10'!K$30:K$36,"N/A",0,1)</f>
        <v>N/A</v>
      </c>
      <c r="HJ48" s="110" t="str">
        <f>_xlfn.XLOOKUP($E48,'Activity 10'!$B$30:$B$36,'Activity 10'!L$30:L$36,"N/A",0,1)</f>
        <v>N/A</v>
      </c>
      <c r="HK48" s="110" t="str">
        <f>_xlfn.XLOOKUP($E48,'Activity 10'!$B$30:$B$36,'Activity 10'!M$30:M$36,"N/A",0,1)</f>
        <v>N/A</v>
      </c>
      <c r="HL48" s="110" t="str">
        <f>_xlfn.XLOOKUP($E48,'Activity 10'!$B$30:$B$36,'Activity 10'!N$30:N$36,"N/A",0,1)</f>
        <v>N/A</v>
      </c>
      <c r="HM48" s="110" t="str">
        <f>_xlfn.XLOOKUP($E48,'Activity 10'!$B$30:$B$36,'Activity 10'!P$30:P$36,"N/A",0,1)</f>
        <v>N/A</v>
      </c>
      <c r="HN48" s="110" t="str">
        <f>_xlfn.XLOOKUP($E48,'Competitive Activity 1'!B$18:B$24,'Competitive Activity 1'!A$18:A$24,"No",0,1)</f>
        <v>No</v>
      </c>
      <c r="HO48" s="110" t="str">
        <f>_xlfn.XLOOKUP($E48,'Competitive Activity 1'!$B$18:$B$24,'Competitive Activity 1'!H$18:H$24,"N/A",0,1)</f>
        <v>N/A</v>
      </c>
      <c r="HP48" s="110" t="str">
        <f>_xlfn.XLOOKUP($E48,'Competitive Activity 1'!$B$18:$B$24,'Competitive Activity 1'!I$18:I$24,"N/A",0,1)</f>
        <v>N/A</v>
      </c>
      <c r="HQ48" s="110" t="str">
        <f>_xlfn.XLOOKUP($E48,'Competitive Activity 1'!$B$18:$B$24,'Competitive Activity 1'!J$18:J$24,"N/A",0,1)</f>
        <v>N/A</v>
      </c>
      <c r="HR48" s="110" t="str">
        <f>_xlfn.XLOOKUP($E48,'Competitive Activity 1'!$B$18:$B$24,'Competitive Activity 1'!K$18:K$24,"N/A",0,1)</f>
        <v>N/A</v>
      </c>
      <c r="HS48" s="110" t="str">
        <f>_xlfn.XLOOKUP($E48,'Competitive Activity 1'!$B$18:$B$24,'Competitive Activity 1'!L$18:L$24,"N/A",0,1)</f>
        <v>N/A</v>
      </c>
      <c r="HT48" s="110" t="str">
        <f>_xlfn.XLOOKUP($E48,'Competitive Activity 1'!$B$18:$B$24,'Competitive Activity 1'!M$18:M$24,"N/A",0,1)</f>
        <v>N/A</v>
      </c>
      <c r="HU48" s="110" t="str">
        <f>_xlfn.XLOOKUP($E48,'Competitive Activity 1'!$B$18:$B$24,'Competitive Activity 1'!N$18:N$24,"N/A",0,1)</f>
        <v>N/A</v>
      </c>
      <c r="HV48" s="110" t="str">
        <f>_xlfn.XLOOKUP($E48,'Competitive Activity 1'!$B$18:$B$24,'Competitive Activity 1'!O$18:O$24,"N/A",0,1)</f>
        <v>N/A</v>
      </c>
      <c r="HW48" s="110" t="str">
        <f>_xlfn.XLOOKUP($E48,'Competitive Activity 1'!$B$18:$B$24,'Competitive Activity 1'!P$18:P$24,"N/A",0,1)</f>
        <v>N/A</v>
      </c>
      <c r="HX48" s="110" t="str">
        <f>_xlfn.XLOOKUP($E48,'Competitive Activity 1'!$B$18:$B$24,'Competitive Activity 1'!Q$18:Q$24,"N/A",0,1)</f>
        <v>N/A</v>
      </c>
      <c r="HY48" s="110" t="str">
        <f>_xlfn.XLOOKUP($E48,'Competitive Activity 1'!$B$18:$B$24,'Competitive Activity 1'!R$18:R$24,"N/A",0,1)</f>
        <v>N/A</v>
      </c>
      <c r="HZ48" s="110" t="str">
        <f>_xlfn.XLOOKUP($E48,'Competitive Activity 1'!$B$18:$B$24,'Competitive Activity 1'!S$18:S$24,"N/A",0,1)</f>
        <v>N/A</v>
      </c>
      <c r="IA48" s="110" t="str">
        <f>_xlfn.XLOOKUP($E48,'Competitive Activity 1'!$B$18:$B$24,'Competitive Activity 1'!T$18:T$24,"N/A",0,1)</f>
        <v>N/A</v>
      </c>
      <c r="IB48" s="110" t="str">
        <f>_xlfn.XLOOKUP($E48,'Competitive Activity 1'!$B$18:$B$24,'Competitive Activity 1'!U$18:U$24,"N/A",0,1)</f>
        <v>N/A</v>
      </c>
      <c r="IC48" s="110" t="str">
        <f>_xlfn.XLOOKUP($E48,'Competitive Activity 1'!$B$28:$B$34,'Competitive Activity 1'!C$28:C$34,"N/A",0,1)</f>
        <v>N/A</v>
      </c>
      <c r="ID48" s="110" t="str">
        <f>_xlfn.XLOOKUP($E48,'Competitive Activity 1'!$B$28:$B$34,'Competitive Activity 1'!D$28:D$34,"N/A",0,1)</f>
        <v>N/A</v>
      </c>
      <c r="IE48" s="110" t="str">
        <f>_xlfn.XLOOKUP($E48,'Competitive Activity 1'!$B$28:$B$34,'Competitive Activity 1'!E$28:E$34,"N/A",0,1)</f>
        <v>N/A</v>
      </c>
      <c r="IF48" s="110" t="str">
        <f>_xlfn.XLOOKUP($E48,'Competitive Activity 1'!$B$28:$B$34,'Competitive Activity 1'!F$28:F$34,"N/A",0,1)</f>
        <v>N/A</v>
      </c>
      <c r="IG48" s="110" t="str">
        <f>_xlfn.XLOOKUP($E48,'Competitive Activity 1'!$B$28:$B$34,'Competitive Activity 1'!G$28:G$34,"N/A",0,1)</f>
        <v>N/A</v>
      </c>
      <c r="IH48" s="110" t="str">
        <f>_xlfn.XLOOKUP($E48,'Competitive Activity 1'!$B$28:$B$34,'Competitive Activity 1'!H$28:H$34,"N/A",0,1)</f>
        <v>N/A</v>
      </c>
      <c r="II48" s="110" t="str">
        <f>_xlfn.XLOOKUP($E48,'Competitive Activity 1'!$B$28:$B$34,'Competitive Activity 1'!I$28:I$34,"N/A",0,1)</f>
        <v>N/A</v>
      </c>
      <c r="IJ48" s="110" t="str">
        <f>_xlfn.XLOOKUP($E48,'Competitive Activity 1'!$B$28:$B$34,'Competitive Activity 1'!J$28:J$34,"N/A",0,1)</f>
        <v>N/A</v>
      </c>
      <c r="IK48" s="110" t="str">
        <f>_xlfn.XLOOKUP($E48,'Competitive Activity 1'!$B$28:$B$34,'Competitive Activity 1'!K$28:K$34,"N/A",0,1)</f>
        <v>N/A</v>
      </c>
      <c r="IL48" s="110" t="str">
        <f>_xlfn.XLOOKUP($E48,'Competitive Activity 1'!$B$28:$B$34,'Competitive Activity 1'!M$28:M$34,"N/A",0,1)</f>
        <v>N/A</v>
      </c>
      <c r="IM48" s="110" t="str">
        <f>_xlfn.XLOOKUP($E48,'Competitive Activity 1'!$B$28:$B$34,'Competitive Activity 1'!N$28:N$34,"N/A",0,1)</f>
        <v>N/A</v>
      </c>
      <c r="IN48" s="110" t="str">
        <f>_xlfn.XLOOKUP($E48,'Competitive Activity 1'!$B$28:$B$34,'Competitive Activity 1'!P$28:P$34,"N/A",0,1)</f>
        <v>N/A</v>
      </c>
      <c r="IO48" s="110" t="str">
        <f>_xlfn.XLOOKUP($E48,'Competitive Activity 2'!$B$20:$B$26,'Competitive Activity 2'!A$20:A$26,"No",0)</f>
        <v>No</v>
      </c>
      <c r="IP48" s="110" t="str">
        <f>_xlfn.XLOOKUP($E48,'Competitive Activity 2'!$B$20:$B$26,'Competitive Activity 2'!L$20:L$26,"N/A",0)</f>
        <v>N/A</v>
      </c>
      <c r="IQ48" s="110" t="str">
        <f>_xlfn.XLOOKUP($E48,'Competitive Activity 2'!$B$20:$B$26,'Competitive Activity 2'!M$20:M$26,"N/A",0)</f>
        <v>N/A</v>
      </c>
      <c r="IR48" s="110" t="str">
        <f>_xlfn.XLOOKUP($E48,'Competitive Activity 2'!$B$20:$B$26,'Competitive Activity 2'!N$20:N$26,"N/A",0)</f>
        <v>N/A</v>
      </c>
      <c r="IS48" s="110" t="str">
        <f>_xlfn.XLOOKUP($E48,'Competitive Activity 2'!$B$20:$B$26,'Competitive Activity 2'!O$20:O$26,"N/A",0)</f>
        <v>N/A</v>
      </c>
      <c r="IT48" s="110" t="str">
        <f>_xlfn.XLOOKUP($E48,'Competitive Activity 2'!$B$20:$B$26,'Competitive Activity 2'!P$20:P$26,"N/A",0)</f>
        <v>N/A</v>
      </c>
      <c r="IU48" s="110" t="str">
        <f>_xlfn.XLOOKUP($E48,'Competitive Activity 2'!$B$20:$B$26,'Competitive Activity 2'!Q$20:Q$26,"N/A",0)</f>
        <v>N/A</v>
      </c>
      <c r="IV48" s="110" t="str">
        <f>_xlfn.XLOOKUP($E48,'Competitive Activity 2'!$B$20:$B$26,'Competitive Activity 2'!R$20:R$26,"N/A",0)</f>
        <v>N/A</v>
      </c>
      <c r="IW48" s="110" t="str">
        <f>_xlfn.XLOOKUP($E48,'Competitive Activity 2'!$B$20:$B$26,'Competitive Activity 2'!S$20:S$26,"N/A",0)</f>
        <v>N/A</v>
      </c>
      <c r="IX48" s="110" t="str">
        <f>_xlfn.XLOOKUP($E48,'Competitive Activity 2'!$B$20:$B$26,'Competitive Activity 2'!T$20:T$26,"N/A",0)</f>
        <v>N/A</v>
      </c>
      <c r="IY48" s="110" t="str">
        <f>_xlfn.XLOOKUP($E48,'Competitive Activity 2'!$B$20:$B$26,'Competitive Activity 2'!U$20:U$26,"N/A",0)</f>
        <v>N/A</v>
      </c>
      <c r="IZ48" s="110" t="str">
        <f>_xlfn.XLOOKUP($E48,'Competitive Activity 2'!$B$30:$B$36,'Competitive Activity 2'!D$30:D$36,"N/A",0)</f>
        <v>N/A</v>
      </c>
      <c r="JA48" s="110" t="str">
        <f>_xlfn.XLOOKUP($E48,'Competitive Activity 2'!$B$30:$B$36,'Competitive Activity 2'!E$30:E$36,"N/A",0)</f>
        <v>N/A</v>
      </c>
      <c r="JB48" s="110" t="str">
        <f>_xlfn.XLOOKUP($E48,'Competitive Activity 2'!$B$30:$B$36,'Competitive Activity 2'!F$30:F$36,"N/A",0)</f>
        <v>N/A</v>
      </c>
      <c r="JC48" s="110" t="str">
        <f>_xlfn.XLOOKUP($E48,'Competitive Activity 2'!$B$30:$B$36,'Competitive Activity 2'!G$30:G$36,"N/A",0)</f>
        <v>N/A</v>
      </c>
      <c r="JD48" s="110" t="str">
        <f>_xlfn.XLOOKUP($E48,'Competitive Activity 2'!$B$30:$B$36,'Competitive Activity 2'!H$30:H$36,"N/A",0)</f>
        <v>N/A</v>
      </c>
      <c r="JE48" s="110" t="str">
        <f>_xlfn.XLOOKUP($E48,'Competitive Activity 2'!$B$30:$B$36,'Competitive Activity 2'!I$30:I$36,"N/A",0)</f>
        <v>N/A</v>
      </c>
      <c r="JF48" s="110" t="str">
        <f>_xlfn.XLOOKUP($E48,'Competitive Activity 2'!$B$30:$B$36,'Competitive Activity 2'!J$30:J$36,"N/A",0)</f>
        <v>N/A</v>
      </c>
      <c r="JG48" s="110" t="str">
        <f>_xlfn.XLOOKUP($E48,'Competitive Activity 2'!$B$30:$B$36,'Competitive Activity 2'!K$30:K$36,"N/A",0)</f>
        <v>N/A</v>
      </c>
      <c r="JH48" s="110" t="str">
        <f>_xlfn.XLOOKUP($E48,'Competitive Activity 2'!$B$30:$B$36,'Competitive Activity 2'!L$30:L$36,"N/A",0)</f>
        <v>N/A</v>
      </c>
      <c r="JI48" s="110" t="str">
        <f>_xlfn.XLOOKUP($E48,'Competitive Activity 2'!$B$30:$B$36,'Competitive Activity 2'!M$30:M$36,"N/A",0)</f>
        <v>N/A</v>
      </c>
      <c r="JJ48" s="110" t="str">
        <f>_xlfn.XLOOKUP($E48,'Competitive Activity 2'!$B$30:$B$36,'Competitive Activity 2'!N$30:N$36,"N/A",0)</f>
        <v>N/A</v>
      </c>
      <c r="JK48" s="110" t="str">
        <f>_xlfn.XLOOKUP($E48,'Competitive Activity 2'!$B$40:$B$46,'Competitive Activity 2'!D$40:D$46,"N/A",0)</f>
        <v>N/A</v>
      </c>
      <c r="JL48" s="110" t="str">
        <f>_xlfn.XLOOKUP($E48,'Competitive Activity 2'!$B$40:$B$46,'Competitive Activity 2'!E$40:E$46,"N/A",0)</f>
        <v>N/A</v>
      </c>
      <c r="JM48" s="110" t="str">
        <f>_xlfn.XLOOKUP($E48,'Competitive Activity 2'!$B$40:$B$46,'Competitive Activity 2'!F$40:F$46,"N/A",0)</f>
        <v>N/A</v>
      </c>
      <c r="JN48" s="110" t="str">
        <f>_xlfn.XLOOKUP($E48,'Competitive Activity 2'!$B$40:$B$46,'Competitive Activity 2'!G$40:G$46,"N/A",0)</f>
        <v>N/A</v>
      </c>
      <c r="JO48" s="110" t="str">
        <f>_xlfn.XLOOKUP($E48,'Competitive Activity 2'!$B$40:$B$46,'Competitive Activity 2'!H$40:H$46,"N/A",0)</f>
        <v>N/A</v>
      </c>
      <c r="JP48" s="110" t="str">
        <f>_xlfn.XLOOKUP($E48,'Competitive Activity 2'!$B$40:$B$46,'Competitive Activity 2'!I$40:I$46,"N/A",0)</f>
        <v>N/A</v>
      </c>
      <c r="JQ48" s="110" t="str">
        <f>_xlfn.XLOOKUP($E48,'Competitive Activity 2'!$B$40:$B$46,'Competitive Activity 2'!J$40:J$46,"N/A",0)</f>
        <v>N/A</v>
      </c>
      <c r="JR48" s="110" t="str">
        <f>_xlfn.XLOOKUP($E48,'Competitive Activity 2'!$B$40:$B$46,'Competitive Activity 2'!K$40:K$46,"N/A",0)</f>
        <v>N/A</v>
      </c>
      <c r="JS48" s="110" t="str">
        <f>_xlfn.XLOOKUP($E48,'Competitive Activity 2'!$B$40:$B$46,'Competitive Activity 2'!M$40:M$46,"N/A",0)</f>
        <v>N/A</v>
      </c>
    </row>
    <row r="49" spans="1:279" s="117" customFormat="1" ht="50.15" customHeight="1" x14ac:dyDescent="0.35">
      <c r="A49" s="110" t="str">
        <f>'1-Cover Sheet'!$C$9</f>
        <v>Select One</v>
      </c>
      <c r="B49" s="110" t="str">
        <f>'1-Cover Sheet'!$F$9</f>
        <v>N/A</v>
      </c>
      <c r="C49" s="110">
        <f>'Summary Sheet'!$D$8</f>
        <v>0</v>
      </c>
      <c r="D49" s="110">
        <f>'Summary Sheet'!$D$10</f>
        <v>0</v>
      </c>
      <c r="E49" s="56">
        <f>'Drop Down Box'!B151</f>
        <v>0</v>
      </c>
      <c r="F49" s="56">
        <f>'Drop Down Box'!C151</f>
        <v>0</v>
      </c>
      <c r="G49" s="56" t="str">
        <f>'Drop Down Box'!D151</f>
        <v>Select One</v>
      </c>
      <c r="H49" s="56" t="str">
        <f>_xlfn.XLOOKUP(E49,'Drop Down Box'!$B$104:$B$187,'Drop Down Box'!$A$104:$A$187,"Unknown",0)</f>
        <v>Activity 1</v>
      </c>
      <c r="I49" s="122" t="str">
        <f>_xlfn.XLOOKUP($E49,'Activity 7'!$B$30:$B$36,'Activity 7'!$O$30:$O$36,"N/A",0)</f>
        <v>N/A</v>
      </c>
      <c r="J49" s="123" t="str">
        <f>_xlfn.XLOOKUP($E49,'Activity 7'!$B$30:$B$36,'Activity 7'!$Q$30:$Q$36,"N/A",0)</f>
        <v>N/A</v>
      </c>
      <c r="K49" s="122" t="str">
        <f>_xlfn.XLOOKUP($E49,'Activity 7'!$B$20:$B$26,'Activity 7'!$H$20:$H$26,"N/A",0)</f>
        <v>N/A</v>
      </c>
      <c r="L49" s="123" t="str">
        <f>_xlfn.XLOOKUP($E49,'Activity 7'!$B$20:$B$26,'Activity 7'!I$20:I$26,"N/A",0)</f>
        <v>N/A</v>
      </c>
      <c r="M49" s="125" t="str">
        <f>_xlfn.XLOOKUP($E49,'Activity 7'!$B$20:$B$26,'Activity 7'!J$20:J$26,"N/A",0)</f>
        <v>N/A</v>
      </c>
      <c r="N49" s="110" t="str">
        <f>_xlfn.XLOOKUP($E49,'Activity 1'!$B$17:$B$23,'Activity 1'!$A$17:$A$23,"No",0,1)</f>
        <v>No</v>
      </c>
      <c r="O49" s="110" t="str">
        <f>_xlfn.XLOOKUP($E49,'Activity 1'!$B$17:$B$23,'Activity 1'!$H$17:$H$23,"N/A",0,1)</f>
        <v>N/A</v>
      </c>
      <c r="P49" s="110" t="str">
        <f>_xlfn.XLOOKUP($E49,'Activity 1'!$B$17:$B$23,'Activity 1'!I$17:I$23,"N/A",0,1)</f>
        <v>N/A</v>
      </c>
      <c r="Q49" s="115" t="str">
        <f>_xlfn.XLOOKUP($E49,'Activity 1'!$B$17:$B$23,'Activity 1'!J$17:J$23,"N/A",0,1)</f>
        <v>N/A</v>
      </c>
      <c r="R49" s="115" t="str">
        <f>_xlfn.XLOOKUP($E49,'Activity 1'!$B$17:$B$23,'Activity 1'!K$17:K$23,"N/A",0,1)</f>
        <v>N/A</v>
      </c>
      <c r="S49" s="115" t="str">
        <f>_xlfn.XLOOKUP($E49,'Activity 1'!$B$17:$B$23,'Activity 1'!L$17:L$23,"N/A",0,1)</f>
        <v>N/A</v>
      </c>
      <c r="T49" s="115" t="str">
        <f>_xlfn.XLOOKUP($E49,'Activity 1'!$B$17:$B$23,'Activity 1'!M$17:M$23,"N/A",0,1)</f>
        <v>N/A</v>
      </c>
      <c r="U49" s="115" t="str">
        <f>_xlfn.XLOOKUP($E49,'Activity 1'!$B$17:$B$23,'Activity 1'!N$17:N$23,"N/A",0,1)</f>
        <v>N/A</v>
      </c>
      <c r="V49" s="115">
        <f t="shared" si="1"/>
        <v>0</v>
      </c>
      <c r="W49" s="110" t="str">
        <f>_xlfn.XLOOKUP($E49,'Activity 1'!$B$17:$B$23,'Activity 1'!O$17:O$23,"N/A",0,1)</f>
        <v>N/A</v>
      </c>
      <c r="X49" s="110" t="str">
        <f>_xlfn.XLOOKUP($E49,'Activity 1'!$B$17:$B$23,'Activity 1'!P$17:P$23,"N/A",0,1)</f>
        <v>N/A</v>
      </c>
      <c r="Y49" s="110" t="str">
        <f>_xlfn.XLOOKUP($E49,'Activity 1'!$B$17:$B$23,'Activity 1'!Q$17:Q$23,"N/A",0,1)</f>
        <v>N/A</v>
      </c>
      <c r="Z49" s="110" t="str">
        <f>_xlfn.XLOOKUP($E49,'Activity 1'!$B$17:$B$23,'Activity 1'!R$17:R$23,"N/A",0,1)</f>
        <v>N/A</v>
      </c>
      <c r="AA49" s="110" t="str">
        <f>_xlfn.XLOOKUP($E49,'Activity 1'!$B$17:$B$23,'Activity 1'!S$17:S$23,"N/A",0,1)</f>
        <v>N/A</v>
      </c>
      <c r="AB49" s="110" t="str">
        <f>_xlfn.XLOOKUP($E49,'Activity 1'!$B$17:$B$23,'Activity 1'!T$17:T$23,"N/A",0,1)</f>
        <v>N/A</v>
      </c>
      <c r="AC49" s="110" t="str">
        <f>_xlfn.XLOOKUP($E49,'Activity 1'!$B$17:$B$23,'Activity 1'!U$17:U$23,"N/A",0,1)</f>
        <v>N/A</v>
      </c>
      <c r="AD49" s="110" t="str">
        <f>_xlfn.XLOOKUP($E49,'Activity 1'!$B$17:$B$23,'Activity 1'!V$17:V$23,"N/A",0,1)</f>
        <v>N/A</v>
      </c>
      <c r="AE49" s="110" t="str">
        <f>_xlfn.XLOOKUP($E49,'Activity 1'!$B$27:$B$33,'Activity 1'!C$27:C$33,"N/A",0,1)</f>
        <v>N/A</v>
      </c>
      <c r="AF49" s="110" t="str">
        <f>_xlfn.XLOOKUP($E49,'Activity 1'!$B$27:$B$33,'Activity 1'!D$27:D$33,"N/A",0,1)</f>
        <v>N/A</v>
      </c>
      <c r="AG49" s="110" t="str">
        <f>_xlfn.XLOOKUP($E49,'Activity 1'!$B$27:$B$33,'Activity 1'!E$27:E$33,"N/A",0,1)</f>
        <v>N/A</v>
      </c>
      <c r="AH49" s="110" t="str">
        <f>_xlfn.XLOOKUP($E49,'Activity 1'!$B$27:$B$33,'Activity 1'!F$27:F$33,"N/A",0,1)</f>
        <v>N/A</v>
      </c>
      <c r="AI49" s="110" t="str">
        <f>_xlfn.XLOOKUP($E49,'Activity 1'!$B$27:$B$33,'Activity 1'!G$27:G$33,"N/A",0,1)</f>
        <v>N/A</v>
      </c>
      <c r="AJ49" s="110" t="str">
        <f>_xlfn.XLOOKUP($E49,'Activity 1'!$B$27:$B$33,'Activity 1'!H$27:H$33,"N/A",0,1)</f>
        <v>N/A</v>
      </c>
      <c r="AK49" s="110" t="str">
        <f>_xlfn.XLOOKUP($E49,'Activity 1'!$B$27:$B$33,'Activity 1'!I$27:I$33,"N/A",0,1)</f>
        <v>N/A</v>
      </c>
      <c r="AL49" s="110" t="str">
        <f>_xlfn.XLOOKUP($E49,'Activity 1'!$B$27:$B$33,'Activity 1'!J$27:J$33,"N/A",0,1)</f>
        <v>N/A</v>
      </c>
      <c r="AM49" s="110" t="str">
        <f>_xlfn.XLOOKUP($E49,'Activity 1'!$B$27:$B$33,'Activity 1'!K$27:K$33,"N/A",0,1)</f>
        <v>N/A</v>
      </c>
      <c r="AN49" s="110" t="str">
        <f>_xlfn.XLOOKUP($E49,'Activity 1'!$B$27:$B$33,'Activity 1'!L$27:L$33,"N/A",0,1)</f>
        <v>N/A</v>
      </c>
      <c r="AO49" s="110" t="str">
        <f>_xlfn.XLOOKUP($E49,'Activity 1'!$B$27:$B$33,'Activity 1'!M$27:M$33,"N/A",0,1)</f>
        <v>N/A</v>
      </c>
      <c r="AP49" s="110" t="str">
        <f>_xlfn.XLOOKUP($E49,'Activity 1'!$B$27:$B$33,'Activity 1'!O$27:O$33,"N/A",0,1)</f>
        <v>N/A</v>
      </c>
      <c r="AQ49" s="110" t="str">
        <f>_xlfn.XLOOKUP($E49,'Activity 1'!$B$27:$B$33,'Activity 1'!Q$27:Q$33,"N/A",0,1)</f>
        <v>N/A</v>
      </c>
      <c r="AR49" s="110" t="str">
        <f>_xlfn.XLOOKUP($E49,'Activity 2'!$B$20:$B$26,'Activity 2'!$A$20:$A$26,"No",0,1)</f>
        <v>No</v>
      </c>
      <c r="AS49" s="110" t="str">
        <f>_xlfn.XLOOKUP($E49,'Activity 2'!B$20:B$26,'Activity 2'!H$20:H$26,"N/A",0)</f>
        <v>N/A</v>
      </c>
      <c r="AT49" s="110" t="str">
        <f>_xlfn.XLOOKUP($E49,'Activity 2'!C$20:C$26,'Activity 2'!I$20:I$26,"N/A",0)</f>
        <v>N/A</v>
      </c>
      <c r="AU49" s="110" t="str">
        <f>_xlfn.XLOOKUP($E49,'Activity 2'!D$20:D$26,'Activity 2'!J$20:J$26,"N/A",0)</f>
        <v>N/A</v>
      </c>
      <c r="AV49" s="110" t="str">
        <f>_xlfn.XLOOKUP($E49,'Activity 2'!E$20:E$26,'Activity 2'!K$20:K$26,"N/A",0)</f>
        <v>N/A</v>
      </c>
      <c r="AW49" s="110" t="str">
        <f>_xlfn.XLOOKUP($E49,'Activity 2'!F$20:F$26,'Activity 2'!L$20:L$26,"N/A",0)</f>
        <v>N/A</v>
      </c>
      <c r="AX49" s="110" t="str">
        <f>_xlfn.XLOOKUP($E49,'Activity 2'!G$20:G$26,'Activity 2'!M$20:M$26,"N/A",0)</f>
        <v>N/A</v>
      </c>
      <c r="AY49" s="110" t="str">
        <f>_xlfn.XLOOKUP($E49,'Activity 2'!H$20:H$26,'Activity 2'!N$20:N$26,"N/A",0)</f>
        <v>N/A</v>
      </c>
      <c r="AZ49" s="110" t="str">
        <f>_xlfn.XLOOKUP($E49,'Activity 2'!I$20:I$26,'Activity 2'!O$20:O$26,"N/A",0)</f>
        <v>N/A</v>
      </c>
      <c r="BA49" s="110" t="str">
        <f>_xlfn.XLOOKUP($E49,'Activity 2'!J$20:J$26,'Activity 2'!P$20:P$26,"N/A",0)</f>
        <v>N/A</v>
      </c>
      <c r="BB49" s="110" t="str">
        <f>_xlfn.XLOOKUP($E49,'Activity 2'!K$20:K$26,'Activity 2'!Q$20:Q$26,"N/A",0)</f>
        <v>N/A</v>
      </c>
      <c r="BC49" s="110" t="str">
        <f>_xlfn.XLOOKUP($E49,'Activity 2'!L$20:L$26,'Activity 2'!R$20:R$26,"N/A",0)</f>
        <v>N/A</v>
      </c>
      <c r="BD49" s="110" t="str">
        <f>_xlfn.XLOOKUP($E49,'Activity 2'!M$20:M$26,'Activity 2'!S$20:S$26,"N/A",0)</f>
        <v>N/A</v>
      </c>
      <c r="BE49" s="110" t="str">
        <f>_xlfn.XLOOKUP($E49,'Activity 2'!N$20:N$26,'Activity 2'!T$20:T$26,"N/A",0)</f>
        <v>N/A</v>
      </c>
      <c r="BF49" s="110" t="str">
        <f>_xlfn.XLOOKUP($E49,'Activity 2'!O$20:O$26,'Activity 2'!U$20:U$26,"N/A",0)</f>
        <v>N/A</v>
      </c>
      <c r="BG49" s="110" t="str">
        <f>_xlfn.XLOOKUP($E49,'Activity 2'!P$20:P$26,'Activity 2'!V$20:V$26,"N/A",0)</f>
        <v>N/A</v>
      </c>
      <c r="BH49" s="110" t="str">
        <f>_xlfn.XLOOKUP($E49,'Activity 2'!$B$30:$B$36,'Activity 2'!C$30:C$36,"N/A",0,1)</f>
        <v>N/A</v>
      </c>
      <c r="BI49" s="42" t="str">
        <f>_xlfn.XLOOKUP($E49,'Activity 2'!$B$30:$B$36,'Activity 2'!D$30:D$36,"N/A",0,1)</f>
        <v>N/A</v>
      </c>
      <c r="BJ49" s="110" t="str">
        <f>_xlfn.XLOOKUP($E49,'Activity 2'!$B$30:$B$36,'Activity 2'!E$30:E$36,"N/A",0,1)</f>
        <v>N/A</v>
      </c>
      <c r="BK49" s="110" t="str">
        <f>_xlfn.XLOOKUP($E49,'Activity 2'!$B$30:$B$36,'Activity 2'!F$30:F$36,"N/A",0,1)</f>
        <v>N/A</v>
      </c>
      <c r="BL49" s="110" t="str">
        <f>_xlfn.XLOOKUP($E49,'Activity 2'!$B$30:$B$36,'Activity 2'!G$30:G$36,"N/A",0,1)</f>
        <v>N/A</v>
      </c>
      <c r="BM49" s="110" t="str">
        <f>_xlfn.XLOOKUP($E49,'Activity 2'!$B$30:$B$36,'Activity 2'!H$30:H$36,"N/A",0,1)</f>
        <v>N/A</v>
      </c>
      <c r="BN49" s="110" t="str">
        <f>_xlfn.XLOOKUP($E49,'Activity 2'!$B$30:$B$36,'Activity 2'!I$30:I$36,"N/A",0,1)</f>
        <v>N/A</v>
      </c>
      <c r="BO49" s="110" t="str">
        <f>_xlfn.XLOOKUP($E49,'Activity 2'!$B$30:$B$36,'Activity 2'!J$30:J$36,"N/A",0,1)</f>
        <v>N/A</v>
      </c>
      <c r="BP49" s="110" t="str">
        <f>_xlfn.XLOOKUP($E49,'Activity 2'!$B$30:$B$36,'Activity 2'!K$30:K$36,"N/A",0,1)</f>
        <v>N/A</v>
      </c>
      <c r="BQ49" s="110" t="str">
        <f>_xlfn.XLOOKUP($E49,'Activity 2'!$B$30:$B$36,'Activity 2'!L$30:L$36,"N/A",0,1)</f>
        <v>N/A</v>
      </c>
      <c r="BR49" s="110" t="str">
        <f>_xlfn.XLOOKUP($E49,'Activity 2'!$B$30:$B$36,'Activity 2'!M$30:M$36,"N/A",0,1)</f>
        <v>N/A</v>
      </c>
      <c r="BS49" s="110" t="str">
        <f>_xlfn.XLOOKUP($E49,'Activity 2'!$B$30:$B$36,'Activity 2'!O$30:O$36,"N/A",0,1)</f>
        <v>N/A</v>
      </c>
      <c r="BT49" s="110" t="str">
        <f>_xlfn.XLOOKUP($E49,'Activity 2'!$B$30:$B$36,'Activity 2'!Q$30:Q$36,"N/A",0,1)</f>
        <v>N/A</v>
      </c>
      <c r="BU49" s="118"/>
      <c r="BV49" s="277" t="str">
        <f>_xlfn.XLOOKUP($E49,'Activity 3'!$B$20:$B$26,'Activity 3'!K$20:K$26,"N/A",0,1)</f>
        <v>N/A</v>
      </c>
      <c r="BW49" s="277" t="str">
        <f>_xlfn.XLOOKUP($E49,'Activity 3'!$B$20:$B$26,'Activity 3'!L$20:L$26,"N/A",0,1)</f>
        <v>N/A</v>
      </c>
      <c r="BX49" s="277" t="str">
        <f>_xlfn.XLOOKUP($E49,'Activity 3'!$B$20:$B$26,'Activity 3'!M$20:M$26,"N/A",0,1)</f>
        <v>N/A</v>
      </c>
      <c r="BY49" s="277" t="str">
        <f>_xlfn.XLOOKUP($E49,'Activity 3'!$B$20:$B$26,'Activity 3'!N$20:N$26,"N/A",0,1)</f>
        <v>N/A</v>
      </c>
      <c r="BZ49" s="277" t="str">
        <f>_xlfn.XLOOKUP($E49,'Activity 3'!$B$20:$B$26,'Activity 3'!O$20:O$26,"N/A",0,1)</f>
        <v>N/A</v>
      </c>
      <c r="CA49" s="277" t="str">
        <f>_xlfn.XLOOKUP($E49,'Activity 3'!$B$20:$B$26,'Activity 3'!R$20:R$26,"N/A",0,1)</f>
        <v>N/A</v>
      </c>
      <c r="CB49" s="110" t="str">
        <f>_xlfn.XLOOKUP($E49,'Activity 4'!$B$20:$B$26,'Activity 4'!$A$20:$A$26,"No",0,1)</f>
        <v>No</v>
      </c>
      <c r="CC49" s="110" t="str">
        <f>_xlfn.XLOOKUP($E49,'Activity 4'!$B$20:$B$26,'Activity 4'!L$20:L$26,"N/A",0,1)</f>
        <v>N/A</v>
      </c>
      <c r="CD49" s="110" t="str">
        <f>_xlfn.XLOOKUP($E49,'Activity 4'!$B$20:$B$26,'Activity 4'!I$20:I$26,"N/A",0,1)</f>
        <v>N/A</v>
      </c>
      <c r="CE49" s="110" t="str">
        <f>_xlfn.XLOOKUP($E49,'Activity 4'!$B$20:$B$26,'Activity 4'!M$20:M$26,"N/A",0,1)</f>
        <v>N/A</v>
      </c>
      <c r="CF49" s="110" t="str">
        <f>_xlfn.XLOOKUP($E49,'Activity 5'!$B$16:$B$22,'Activity 5'!$A$16:$A$22,"No",0,1)</f>
        <v>No</v>
      </c>
      <c r="CG49" s="110" t="str">
        <f>_xlfn.XLOOKUP($E49,'Activity 5'!$B$16:$B$22,'Activity 5'!J$16:J$22,"N/A",0,1)</f>
        <v>N/A</v>
      </c>
      <c r="CH49" s="110" t="str">
        <f>_xlfn.XLOOKUP($E49,'Activity 5'!$B$16:$B$22,'Activity 5'!K$16:K$22,"N/A",0,1)</f>
        <v>N/A</v>
      </c>
      <c r="CI49" s="110" t="str">
        <f>_xlfn.XLOOKUP($E49,'Activity 5'!$B$16:$B$22,'Activity 5'!N$16:N$22,"N/A",0,1)</f>
        <v>N/A</v>
      </c>
      <c r="CJ49" s="110" t="str">
        <f>_xlfn.XLOOKUP($E49,'Activity 5'!$B$16:$B$22,'Activity 5'!O$16:O$22,"N/A",0,1)</f>
        <v>N/A</v>
      </c>
      <c r="CK49" s="110" t="str">
        <f>_xlfn.XLOOKUP($E49,'Activity 5'!$B$16:$B$22,'Activity 5'!P$16:P$22,"N/A",0,1)</f>
        <v>N/A</v>
      </c>
      <c r="CL49" s="110" t="str">
        <f>_xlfn.XLOOKUP($E49,'Activity 5'!$B$16:$B$22,'Activity 5'!Q$16:Q$22,"N/A",0,1)</f>
        <v>N/A</v>
      </c>
      <c r="CM49" s="110" t="str">
        <f>_xlfn.XLOOKUP($E49,'Activity 5'!$B$16:$B$22,'Activity 5'!R$16:R$22,"N/A",0,1)</f>
        <v>N/A</v>
      </c>
      <c r="CN49" s="110" t="str">
        <f>_xlfn.XLOOKUP($E49,'Activity 6'!$B$21:$B$27,'Activity 6'!A$21:A$27,"No",0,1)</f>
        <v>No</v>
      </c>
      <c r="CO49" s="110" t="str">
        <f>_xlfn.XLOOKUP($E49,'Activity 6'!$B$21:$B$27,'Activity 6'!K$21:K$27,"N/A",0,1)</f>
        <v>N/A</v>
      </c>
      <c r="CP49" s="110" t="str">
        <f>_xlfn.XLOOKUP($E49,'Activity 6'!$B$21:$B$27,'Activity 6'!L$21:L$27,"N/A",0,1)</f>
        <v>N/A</v>
      </c>
      <c r="CQ49" s="110" t="str">
        <f>_xlfn.XLOOKUP($E49,'Activity 6'!$B$21:$B$27,'Activity 6'!M$21:M$27,"N/A",0,1)</f>
        <v>N/A</v>
      </c>
      <c r="CR49" s="110" t="str">
        <f>_xlfn.XLOOKUP($E49,'Activity 6'!$B$21:$B$27,'Activity 6'!N$21:N$27,"N/A",0,1)</f>
        <v>N/A</v>
      </c>
      <c r="CS49" s="110" t="str">
        <f>_xlfn.XLOOKUP($E49,'Activity 6'!$B$21:$B$27,'Activity 6'!O$21:O$27,"N/A",0,1)</f>
        <v>N/A</v>
      </c>
      <c r="CT49" s="110" t="str">
        <f>_xlfn.XLOOKUP($E49,'Activity 6'!$B$21:$B$27,'Activity 6'!P$21:P$27,"N/A",0,1)</f>
        <v>N/A</v>
      </c>
      <c r="CU49" s="110" t="str">
        <f>_xlfn.XLOOKUP($E49,'Activity 6'!$B$21:$B$27,'Activity 6'!Q$21:Q$27,"N/A",0,1)</f>
        <v>N/A</v>
      </c>
      <c r="CV49" s="110" t="str">
        <f>_xlfn.XLOOKUP($E49,'Activity 6'!$B$21:$B$27,'Activity 6'!R$21:R$27,"N/A",0,1)</f>
        <v>N/A</v>
      </c>
      <c r="CW49" s="110" t="str">
        <f>_xlfn.XLOOKUP($E49,'Activity 6'!$B$21:$B$27,'Activity 6'!S$21:S$27,"N/A",0,1)</f>
        <v>N/A</v>
      </c>
      <c r="CX49" s="110" t="str">
        <f>_xlfn.XLOOKUP($E49,'Activity 6'!$B$21:$B$27,'Activity 6'!T$21:T$27,"N/A",0,1)</f>
        <v>N/A</v>
      </c>
      <c r="CY49" s="110" t="str">
        <f>_xlfn.XLOOKUP($E49,'Activity 6'!$B$21:$B$27,'Activity 6'!U$21:U$27,"N/A",0,1)</f>
        <v>N/A</v>
      </c>
      <c r="CZ49" s="110" t="str">
        <f>_xlfn.XLOOKUP($E49,'Activity 6'!$B$36:$B$42,'Activity 6'!C$36:C$42,"N/A",0,1)</f>
        <v>N/A</v>
      </c>
      <c r="DA49" s="110" t="str">
        <f>_xlfn.XLOOKUP($E49,'Activity 6'!$B$36:$B$42,'Activity 6'!D$36:D$42,"N/A",0,1)</f>
        <v>N/A</v>
      </c>
      <c r="DB49" s="110" t="str">
        <f>_xlfn.XLOOKUP($E49,'Activity 6'!$B$36:$B$42,'Activity 6'!E$36:E$42,"N/A",0,1)</f>
        <v>N/A</v>
      </c>
      <c r="DC49" s="110" t="str">
        <f>_xlfn.XLOOKUP($E49,'Activity 6'!$B$36:$B$42,'Activity 6'!F$36:F$42,"N/A",0,1)</f>
        <v>N/A</v>
      </c>
      <c r="DD49" s="110" t="str">
        <f>_xlfn.XLOOKUP($E49,'Activity 6'!$B$36:$B$42,'Activity 6'!G$36:G$42,"N/A",0,1)</f>
        <v>N/A</v>
      </c>
      <c r="DE49" s="110" t="str">
        <f>_xlfn.XLOOKUP($E49,'Activity 6'!$B$36:$B$42,'Activity 6'!H$36:H$42,"N/A",0,1)</f>
        <v>N/A</v>
      </c>
      <c r="DF49" s="110" t="str">
        <f>_xlfn.XLOOKUP($E49,'Activity 6'!$B$36:$B$42,'Activity 6'!I$36:I$42,"N/A",0,1)</f>
        <v>N/A</v>
      </c>
      <c r="DG49" s="110" t="str">
        <f>_xlfn.XLOOKUP($E49,'Activity 6'!$B$36:$B$42,'Activity 6'!J$36:J$42,"N/A",0,1)</f>
        <v>N/A</v>
      </c>
      <c r="DH49" s="110" t="str">
        <f>_xlfn.XLOOKUP($E49,'Activity 6'!$B$36:$B$42,'Activity 6'!K$36:K$42,"N/A",0,1)</f>
        <v>N/A</v>
      </c>
      <c r="DI49" s="110" t="str">
        <f>_xlfn.XLOOKUP($E49,'Activity 6'!$B$36:$B$42,'Activity 6'!L$36:L$42,"N/A",0,1)</f>
        <v>N/A</v>
      </c>
      <c r="DJ49" s="110" t="str">
        <f>_xlfn.XLOOKUP($E49,'Activity 6'!$B$36:$B$42,'Activity 6'!M$36:M$42,"N/A",0,1)</f>
        <v>N/A</v>
      </c>
      <c r="DK49" s="110" t="str">
        <f>_xlfn.XLOOKUP($E49,'Activity 6'!$B$36:$B$42,'Activity 6'!N$36:N$42,"N/A",0,1)</f>
        <v>N/A</v>
      </c>
      <c r="DL49" s="110" t="str">
        <f>_xlfn.XLOOKUP($E49,'Activity 6'!$B$46:$B$52,'Activity 6'!C$46:C$52,"N/A",0,1)</f>
        <v>N/A</v>
      </c>
      <c r="DM49" s="110" t="str">
        <f>_xlfn.XLOOKUP($E49,'Activity 6'!$B$46:$B$52,'Activity 6'!D$46:D$52,"N/A",0,1)</f>
        <v>N/A</v>
      </c>
      <c r="DN49" s="110" t="str">
        <f>_xlfn.XLOOKUP($E49,'Activity 6'!$B$46:$B$52,'Activity 6'!E$46:E$52,"N/A",0,1)</f>
        <v>N/A</v>
      </c>
      <c r="DO49" s="110" t="str">
        <f>_xlfn.XLOOKUP($E49,'Activity 6'!$B$46:$B$52,'Activity 6'!F$46:F$52,"N/A",0,1)</f>
        <v>N/A</v>
      </c>
      <c r="DP49" s="110" t="str">
        <f>_xlfn.XLOOKUP($E49,'Activity 6'!$B$46:$B$52,'Activity 6'!G$46:G$52,"N/A",0,1)</f>
        <v>N/A</v>
      </c>
      <c r="DQ49" s="110" t="str">
        <f>_xlfn.XLOOKUP($E49,'Activity 6'!$B$46:$B$52,'Activity 6'!H$46:H$52,"N/A",0,1)</f>
        <v>N/A</v>
      </c>
      <c r="DR49" s="110" t="str">
        <f>_xlfn.XLOOKUP($E49,'Activity 6'!$B$46:$B$52,'Activity 6'!I$46:I$52,"N/A",0,1)</f>
        <v>N/A</v>
      </c>
      <c r="DS49" s="110" t="str">
        <f>_xlfn.XLOOKUP($E49,'Activity 6'!$B$46:$B$52,'Activity 6'!J$46:J$52,"N/A",0,1)</f>
        <v>N/A</v>
      </c>
      <c r="DT49" s="110" t="str">
        <f>_xlfn.XLOOKUP($E49,'Activity 6'!$B$46:$B$52,'Activity 6'!K$46:K$52,"N/A",0,1)</f>
        <v>N/A</v>
      </c>
      <c r="DU49" s="110" t="str">
        <f>_xlfn.XLOOKUP($E49,'Activity 6'!$B$46:$B$52,'Activity 6'!M$46:M$52,"N/A",0,1)</f>
        <v>N/A</v>
      </c>
      <c r="DV49" s="110" t="str">
        <f>_xlfn.XLOOKUP($E49,'Activity 7'!$B$20:$B$26,'Activity 7'!$A$20:$A$26,"No",0,1)</f>
        <v>No</v>
      </c>
      <c r="DW49" s="110" t="str">
        <f>_xlfn.XLOOKUP($E49,'Activity 7'!$B$20:$B$26,'Activity 7'!M$20:M$26,"N/A",0,1)</f>
        <v>N/A</v>
      </c>
      <c r="DX49" s="110" t="str">
        <f>_xlfn.XLOOKUP($E49,'Activity 7'!$B$20:$B$26,'Activity 7'!K$20:K$26,"N/A",0,1)</f>
        <v>N/A</v>
      </c>
      <c r="DY49" s="110" t="str">
        <f>_xlfn.XLOOKUP($E49,'Activity 7'!$B$20:$B$26,'Activity 7'!N$20:N$26,"N/A",0,1)</f>
        <v>N/A</v>
      </c>
      <c r="DZ49" s="110" t="str">
        <f>_xlfn.XLOOKUP($E49,'Activity 7'!$B$20:$B$26,'Activity 7'!O$20:O$26,"N/A",0,1)</f>
        <v>N/A</v>
      </c>
      <c r="EA49" s="110" t="str">
        <f>_xlfn.XLOOKUP($E49,'Activity 7'!$B$20:$B$26,'Activity 7'!P$20:P$26,"N/A",0,1)</f>
        <v>N/A</v>
      </c>
      <c r="EB49" s="110" t="str">
        <f>_xlfn.XLOOKUP($E49,'Activity 7'!$B$20:$B$26,'Activity 7'!Q$20:Q$26,"N/A",0,1)</f>
        <v>N/A</v>
      </c>
      <c r="EC49" s="110" t="str">
        <f>_xlfn.XLOOKUP($E49,'Activity 7'!$B$20:$B$26,'Activity 7'!R$20:R$26,"N/A",0,1)</f>
        <v>N/A</v>
      </c>
      <c r="ED49" s="110" t="str">
        <f>_xlfn.XLOOKUP($E49,'Activity 7'!$B$20:$B$26,'Activity 7'!S$20:S$26,"N/A",0,1)</f>
        <v>N/A</v>
      </c>
      <c r="EE49" s="110" t="str">
        <f>_xlfn.XLOOKUP($E49,'Activity 7'!$B$20:$B$26,'Activity 7'!T$20:T$26,"N/A",0,1)</f>
        <v>N/A</v>
      </c>
      <c r="EF49" s="110" t="str">
        <f>_xlfn.XLOOKUP($E49,'Activity 7'!$B$20:$B$26,'Activity 7'!U$20:U$26,"N/A",0,1)</f>
        <v>N/A</v>
      </c>
      <c r="EG49" s="110" t="str">
        <f>_xlfn.XLOOKUP($E49,'Activity 7'!$B$20:$B$26,'Activity 7'!V$20:V$26,"N/A",0,1)</f>
        <v>N/A</v>
      </c>
      <c r="EH49" s="110" t="str">
        <f>_xlfn.XLOOKUP($E49,'Activity 7'!$B$30:$B$36,'Activity 7'!E$30:E$36,"N/A",0,1)</f>
        <v>N/A</v>
      </c>
      <c r="EI49" s="110" t="str">
        <f>_xlfn.XLOOKUP($E49,'Activity 7'!$B$30:$B$36,'Activity 7'!G$30:G$36,"N/A",0,1)</f>
        <v>N/A</v>
      </c>
      <c r="EJ49" s="110" t="str">
        <f>_xlfn.XLOOKUP($E49,'Activity 7'!$B$30:$B$36,'Activity 7'!I$30:I$36,"N/A",0,1)</f>
        <v>N/A</v>
      </c>
      <c r="EK49" s="110" t="str">
        <f>_xlfn.XLOOKUP($E49,'Activity 7'!$B$30:$B$36,'Activity 7'!J$30:J$36,"N/A",0,1)</f>
        <v>N/A</v>
      </c>
      <c r="EL49" s="110" t="str">
        <f>_xlfn.XLOOKUP($E49,'Activity 7'!$B$30:$B$36,'Activity 7'!K$30:K$36,"N/A",0,1)</f>
        <v>N/A</v>
      </c>
      <c r="EM49" s="110" t="str">
        <f>_xlfn.XLOOKUP($E49,'Activity 7'!$B$30:$B$36,'Activity 7'!L$30:L$36,"N/A",0,1)</f>
        <v>N/A</v>
      </c>
      <c r="EN49" s="110" t="str">
        <f>_xlfn.XLOOKUP($E49,'Activity 7'!$B$30:$B$36,'Activity 7'!M$30:M$36,"N/A",0,1)</f>
        <v>N/A</v>
      </c>
      <c r="EO49" s="110" t="str">
        <f>_xlfn.XLOOKUP($E49,'Activity 7'!$B$30:$B$36,'Activity 7'!N$30:N$36,"N/A",0,1)</f>
        <v>N/A</v>
      </c>
      <c r="EP49" s="110" t="str">
        <f>_xlfn.XLOOKUP($E49,'Activity 7'!$B$30:$B$36,'Activity 7'!P$30:P$36,"N/A",0,1)</f>
        <v>N/A</v>
      </c>
      <c r="EQ49" s="110" t="str">
        <f>_xlfn.XLOOKUP($E49,'Activity 8'!$B$20:$B$26,'Activity 8'!A$20:A$26,"No",0,1)</f>
        <v>No</v>
      </c>
      <c r="ER49" s="110" t="str">
        <f>_xlfn.XLOOKUP($E49,'Activity 8'!$B$20:$B$26,'Activity 8'!I$20:I$26,"N/A",0,1)</f>
        <v>N/A</v>
      </c>
      <c r="ES49" s="110" t="str">
        <f>_xlfn.XLOOKUP($E49,'Activity 8'!$B$20:$B$26,'Activity 8'!J$20:J$26,"N/A",0,1)</f>
        <v>N/A</v>
      </c>
      <c r="ET49" s="110" t="str">
        <f>_xlfn.XLOOKUP($E49,'Activity 8'!$B$20:$B$26,'Activity 8'!K$20:K$26,"N/A",0,1)</f>
        <v>N/A</v>
      </c>
      <c r="EU49" s="110" t="str">
        <f>_xlfn.XLOOKUP($E49,'Activity 8'!$B$20:$B$26,'Activity 8'!L$20:L$26,"N/A",0,1)</f>
        <v>N/A</v>
      </c>
      <c r="EV49" s="110" t="str">
        <f>_xlfn.XLOOKUP($E49,'Activity 8'!$B$20:$B$26,'Activity 8'!M$20:M$26,"N/A",0,1)</f>
        <v>N/A</v>
      </c>
      <c r="EW49" s="110" t="str">
        <f>_xlfn.XLOOKUP($E49,'Activity 8'!$B$20:$B$26,'Activity 8'!N$20:N$26,"N/A",0,1)</f>
        <v>N/A</v>
      </c>
      <c r="EX49" s="110" t="str">
        <f>_xlfn.XLOOKUP($E49,'Activity 8'!$B$20:$B$26,'Activity 8'!O$20:O$26,"N/A",0,1)</f>
        <v>N/A</v>
      </c>
      <c r="EY49" s="110" t="str">
        <f>_xlfn.XLOOKUP($E49,'Activity 8'!$B$20:$B$26,'Activity 8'!P$20:P$26,"N/A",0,1)</f>
        <v>N/A</v>
      </c>
      <c r="EZ49" s="110" t="str">
        <f>_xlfn.XLOOKUP($E49,'Activity 8'!$B$20:$B$26,'Activity 8'!Q$20:Q$26,"N/A",0,1)</f>
        <v>N/A</v>
      </c>
      <c r="FA49" s="110" t="str">
        <f>_xlfn.XLOOKUP($E49,'Activity 8'!$B$20:$B$26,'Activity 8'!R$20:R$26,"N/A",0,1)</f>
        <v>N/A</v>
      </c>
      <c r="FB49" s="110" t="str">
        <f>_xlfn.XLOOKUP($E49,'Activity 8'!$B$20:$B$26,'Activity 8'!S$20:S$26,"N/A",0,1)</f>
        <v>N/A</v>
      </c>
      <c r="FC49" s="110" t="str">
        <f>_xlfn.XLOOKUP($E49,'Activity 8'!$B$20:$B$26,'Activity 8'!T$20:T$26,"N/A",0,1)</f>
        <v>N/A</v>
      </c>
      <c r="FD49" s="110" t="str">
        <f>_xlfn.XLOOKUP($E49,'Activity 8'!$B$20:$B$26,'Activity 8'!U$20:U$26,"N/A",0,1)</f>
        <v>N/A</v>
      </c>
      <c r="FE49" s="110" t="str">
        <f>_xlfn.XLOOKUP($E49,'Activity 8'!$B$20:$B$26,'Activity 8'!V$20:V$26,"N/A",0,1)</f>
        <v>N/A</v>
      </c>
      <c r="FF49" s="116" t="str">
        <f>_xlfn.XLOOKUP($E49,'Activity 8'!$B$30:$B$36,'Activity 8'!D$30:D$36,"N/A",0,1)</f>
        <v>N/A</v>
      </c>
      <c r="FG49" s="116" t="str">
        <f>_xlfn.XLOOKUP($E49,'Activity 8'!$B$30:$B$36,'Activity 8'!E$30:E$36,"N/A",0,1)</f>
        <v>N/A</v>
      </c>
      <c r="FH49" s="116" t="str">
        <f>_xlfn.XLOOKUP($E49,'Activity 8'!$B$30:$B$36,'Activity 8'!F$30:F$36,"N/A",0,1)</f>
        <v>N/A</v>
      </c>
      <c r="FI49" s="116" t="str">
        <f>_xlfn.XLOOKUP($E49,'Activity 8'!$B$30:$B$36,'Activity 8'!G$30:G$36,"N/A",0,1)</f>
        <v>N/A</v>
      </c>
      <c r="FJ49" s="116" t="str">
        <f>_xlfn.XLOOKUP($E49,'Activity 8'!$B$30:$B$36,'Activity 8'!H$30:H$36,"N/A",0,1)</f>
        <v>N/A</v>
      </c>
      <c r="FK49" s="116" t="str">
        <f>_xlfn.XLOOKUP($E49,'Activity 8'!$B$30:$B$36,'Activity 8'!I$30:I$36,"N/A",0,1)</f>
        <v>N/A</v>
      </c>
      <c r="FL49" s="116" t="str">
        <f>_xlfn.XLOOKUP($E49,'Activity 8'!$B$30:$B$36,'Activity 8'!J$30:J$36,"N/A",0,1)</f>
        <v>N/A</v>
      </c>
      <c r="FM49" s="116" t="str">
        <f>_xlfn.XLOOKUP($E49,'Activity 8'!$B$30:$B$36,'Activity 8'!K$30:K$36,"N/A",0,1)</f>
        <v>N/A</v>
      </c>
      <c r="FN49" s="116" t="str">
        <f>_xlfn.XLOOKUP($E49,'Activity 8'!$B$30:$B$36,'Activity 8'!L$30:L$36,"N/A",0,1)</f>
        <v>N/A</v>
      </c>
      <c r="FO49" s="116" t="str">
        <f>_xlfn.XLOOKUP($E49,'Activity 8'!$B$30:$B$36,'Activity 8'!M$30:M$36,"N/A",0,1)</f>
        <v>N/A</v>
      </c>
      <c r="FP49" s="116" t="str">
        <f>_xlfn.XLOOKUP($E49,'Activity 8'!$B$30:$B$36,'Activity 8'!N$30:N$36,"N/A",0,1)</f>
        <v>N/A</v>
      </c>
      <c r="FQ49" s="116" t="str">
        <f>_xlfn.XLOOKUP($E49,'Activity 8'!$B$30:$B$36,'Activity 8'!P$30:P$36,"N/A",0,1)</f>
        <v>N/A</v>
      </c>
      <c r="FR49" s="110" t="str">
        <f>_xlfn.XLOOKUP(E49,'Activity 9'!$B$20:$B$26,'Activity 9'!$A$20:$A$26,"No",0,1)</f>
        <v>No</v>
      </c>
      <c r="FS49" s="110" t="str">
        <f>_xlfn.XLOOKUP($E49,'Activity 9'!$B$20:$B$26,'Activity 9'!J$20:J$26,"N/A",0,1)</f>
        <v>N/A</v>
      </c>
      <c r="FT49" s="110" t="str">
        <f>_xlfn.XLOOKUP($E49,'Activity 9'!$B$20:$B$26,'Activity 9'!K$20:K$26,"N/A",0,1)</f>
        <v>N/A</v>
      </c>
      <c r="FU49" s="110" t="str">
        <f>_xlfn.XLOOKUP($E49,'Activity 9'!$B$20:$B$26,'Activity 9'!L$20:L$26,"N/A",0,1)</f>
        <v>N/A</v>
      </c>
      <c r="FV49" s="110" t="str">
        <f>_xlfn.XLOOKUP($E49,'Activity 9'!$B$20:$B$26,'Activity 9'!M$20:M$26,"N/A",0,1)</f>
        <v>N/A</v>
      </c>
      <c r="FW49" s="110" t="str">
        <f>_xlfn.XLOOKUP($E49,'Activity 9'!$B$20:$B$26,'Activity 9'!N$20:N$26,"N/A",0,1)</f>
        <v>N/A</v>
      </c>
      <c r="FX49" s="110" t="str">
        <f>_xlfn.XLOOKUP($E49,'Activity 9'!$B$20:$B$26,'Activity 9'!O$20:O$26,"N/A",0,1)</f>
        <v>N/A</v>
      </c>
      <c r="FY49" s="110" t="str">
        <f>_xlfn.XLOOKUP($E49,'Activity 9'!$B$20:$B$26,'Activity 9'!P$20:P$26,"N/A",0,1)</f>
        <v>N/A</v>
      </c>
      <c r="FZ49" s="110" t="str">
        <f>_xlfn.XLOOKUP($E49,'Activity 9'!$B$20:$B$26,'Activity 9'!Q$20:Q$26,"N/A",0,1)</f>
        <v>N/A</v>
      </c>
      <c r="GA49" s="110" t="str">
        <f>_xlfn.XLOOKUP($E49,'Activity 9'!$B$20:$B$26,'Activity 9'!R$20:R$26,"N/A",0,1)</f>
        <v>N/A</v>
      </c>
      <c r="GB49" s="110" t="str">
        <f>_xlfn.XLOOKUP($E49,'Activity 9'!$B$20:$B$26,'Activity 9'!S$20:S$26,"N/A",0,1)</f>
        <v>N/A</v>
      </c>
      <c r="GC49" s="110" t="str">
        <f>_xlfn.XLOOKUP($E49,'Activity 9'!$B$20:$B$26,'Activity 9'!T$20:T$26,"N/A",0,1)</f>
        <v>N/A</v>
      </c>
      <c r="GD49" s="110" t="str">
        <f>_xlfn.XLOOKUP($E49,'Activity 9'!$B$30:$B$36,'Activity 9'!E$30:E$36,"N/A",0,1)</f>
        <v>N/A</v>
      </c>
      <c r="GE49" s="110" t="str">
        <f>_xlfn.XLOOKUP($E49,'Activity 9'!$B$30:$B$36,'Activity 9'!F$30:F$36,"N/A",0,1)</f>
        <v>N/A</v>
      </c>
      <c r="GF49" s="110" t="str">
        <f>_xlfn.XLOOKUP($E49,'Activity 9'!$B$30:$B$36,'Activity 9'!G$30:G$36,"N/A",0,1)</f>
        <v>N/A</v>
      </c>
      <c r="GG49" s="110" t="str">
        <f>_xlfn.XLOOKUP($E49,'Activity 9'!$B$30:$B$36,'Activity 9'!H$30:H$36,"N/A",0,1)</f>
        <v>N/A</v>
      </c>
      <c r="GH49" s="110" t="str">
        <f>_xlfn.XLOOKUP($E49,'Activity 9'!$B$30:$B$36,'Activity 9'!I$30:I$36,"N/A",0,1)</f>
        <v>N/A</v>
      </c>
      <c r="GI49" s="110" t="str">
        <f>_xlfn.XLOOKUP($E49,'Activity 9'!$B$30:$B$36,'Activity 9'!J$30:J$36,"N/A",0,1)</f>
        <v>N/A</v>
      </c>
      <c r="GJ49" s="110" t="str">
        <f>_xlfn.XLOOKUP($E49,'Activity 9'!$B$30:$B$36,'Activity 9'!K$30:K$36,"N/A",0,1)</f>
        <v>N/A</v>
      </c>
      <c r="GK49" s="110" t="str">
        <f>_xlfn.XLOOKUP($E49,'Activity 9'!$B$30:$B$36,'Activity 9'!L$30:L$36,"N/A",0,1)</f>
        <v>N/A</v>
      </c>
      <c r="GL49" s="110" t="str">
        <f>_xlfn.XLOOKUP($E49,'Activity 9'!$B$30:$B$36,'Activity 9'!N$30:N$36,"N/A",0,1)</f>
        <v>N/A</v>
      </c>
      <c r="GM49" s="110" t="str">
        <f>_xlfn.XLOOKUP($E49,'Activity 9'!$B$30:$B$36,'Activity 9'!O$30:O$36,"N/A",0,1)</f>
        <v>N/A</v>
      </c>
      <c r="GN49" s="110" t="str">
        <f>_xlfn.XLOOKUP($E49,'Activity 9'!$B$30:$B$36,'Activity 9'!Q$30:Q$36,"N/A",0,1)</f>
        <v>N/A</v>
      </c>
      <c r="GO49" s="110" t="str">
        <f>_xlfn.XLOOKUP($E49,'Activity 10'!$B$20:$B$26,'Activity 10'!A$20:A$26,"No",0,1)</f>
        <v>No</v>
      </c>
      <c r="GP49" s="110" t="str">
        <f>_xlfn.XLOOKUP($E49,'Activity 10'!$B$20:$B$26,'Activity 10'!J$20:J$26,"N/A",0,1)</f>
        <v>N/A</v>
      </c>
      <c r="GQ49" s="110" t="str">
        <f>_xlfn.XLOOKUP($E49,'Activity 10'!$B$20:$B$26,'Activity 10'!K$20:K$26,"N/A",0,1)</f>
        <v>N/A</v>
      </c>
      <c r="GR49" s="110" t="str">
        <f>_xlfn.XLOOKUP($E49,'Activity 10'!$B$20:$B$26,'Activity 10'!L$20:L$26,"N/A",0,1)</f>
        <v>N/A</v>
      </c>
      <c r="GS49" s="110" t="str">
        <f>_xlfn.XLOOKUP($E49,'Activity 10'!$B$20:$B$26,'Activity 10'!M$20:M$26,"N/A",0,1)</f>
        <v>N/A</v>
      </c>
      <c r="GT49" s="110" t="str">
        <f>_xlfn.XLOOKUP($E49,'Activity 10'!$B$20:$B$26,'Activity 10'!N$20:N$26,"N/A",0,1)</f>
        <v>N/A</v>
      </c>
      <c r="GU49" s="110" t="str">
        <f>_xlfn.XLOOKUP($E49,'Activity 10'!$B$20:$B$26,'Activity 10'!O$20:O$26,"N/A",0,1)</f>
        <v>N/A</v>
      </c>
      <c r="GV49" s="110" t="str">
        <f>_xlfn.XLOOKUP($E49,'Activity 10'!$B$20:$B$26,'Activity 10'!P$20:P$26,"N/A",0,1)</f>
        <v>N/A</v>
      </c>
      <c r="GW49" s="110" t="str">
        <f>_xlfn.XLOOKUP($E49,'Activity 10'!$B$20:$B$26,'Activity 10'!Q$20:Q$26,"N/A",0,1)</f>
        <v>N/A</v>
      </c>
      <c r="GX49" s="110" t="str">
        <f>_xlfn.XLOOKUP($E49,'Activity 10'!$B$20:$B$26,'Activity 10'!R$20:R$26,"N/A",0,1)</f>
        <v>N/A</v>
      </c>
      <c r="GY49" s="110" t="str">
        <f>_xlfn.XLOOKUP($E49,'Activity 10'!$B$20:$B$26,'Activity 10'!S$20:S$26,"N/A",0,1)</f>
        <v>N/A</v>
      </c>
      <c r="GZ49" s="110" t="str">
        <f>_xlfn.XLOOKUP($E49,'Activity 10'!$B$20:$B$26,'Activity 10'!T$20:T$26,"N/A",0,1)</f>
        <v>N/A</v>
      </c>
      <c r="HA49" s="110" t="str">
        <f>_xlfn.XLOOKUP($E49,'Activity 10'!$B$20:$B$26,'Activity 10'!U$20:U$26,"N/A",0,1)</f>
        <v>N/A</v>
      </c>
      <c r="HB49" s="110" t="str">
        <f>_xlfn.XLOOKUP($E49,'Activity 10'!$B$20:$B$26,'Activity 10'!V$20:V$26,"N/A",0,1)</f>
        <v>N/A</v>
      </c>
      <c r="HC49" s="110" t="str">
        <f>_xlfn.XLOOKUP($E49,'Activity 10'!$B$30:$B$36,'Activity 10'!E$30:E$36,"N/A",0,1)</f>
        <v>N/A</v>
      </c>
      <c r="HD49" s="110" t="str">
        <f>_xlfn.XLOOKUP($E49,'Activity 10'!$B$30:$B$36,'Activity 10'!F$30:F$36,"N/A",0,1)</f>
        <v>N/A</v>
      </c>
      <c r="HE49" s="110" t="str">
        <f>_xlfn.XLOOKUP($E49,'Activity 10'!$B$30:$B$36,'Activity 10'!G$30:G$36,"N/A",0,1)</f>
        <v>N/A</v>
      </c>
      <c r="HF49" s="110" t="str">
        <f>_xlfn.XLOOKUP($E49,'Activity 10'!$B$30:$B$36,'Activity 10'!H$30:H$36,"N/A",0,1)</f>
        <v>N/A</v>
      </c>
      <c r="HG49" s="110" t="str">
        <f>_xlfn.XLOOKUP($E49,'Activity 10'!$B$30:$B$36,'Activity 10'!I$30:I$36,"N/A",0,1)</f>
        <v>N/A</v>
      </c>
      <c r="HH49" s="110" t="str">
        <f>_xlfn.XLOOKUP($E49,'Activity 10'!$B$30:$B$36,'Activity 10'!J$30:J$36,"N/A",0,1)</f>
        <v>N/A</v>
      </c>
      <c r="HI49" s="110" t="str">
        <f>_xlfn.XLOOKUP($E49,'Activity 10'!$B$30:$B$36,'Activity 10'!K$30:K$36,"N/A",0,1)</f>
        <v>N/A</v>
      </c>
      <c r="HJ49" s="110" t="str">
        <f>_xlfn.XLOOKUP($E49,'Activity 10'!$B$30:$B$36,'Activity 10'!L$30:L$36,"N/A",0,1)</f>
        <v>N/A</v>
      </c>
      <c r="HK49" s="110" t="str">
        <f>_xlfn.XLOOKUP($E49,'Activity 10'!$B$30:$B$36,'Activity 10'!M$30:M$36,"N/A",0,1)</f>
        <v>N/A</v>
      </c>
      <c r="HL49" s="110" t="str">
        <f>_xlfn.XLOOKUP($E49,'Activity 10'!$B$30:$B$36,'Activity 10'!N$30:N$36,"N/A",0,1)</f>
        <v>N/A</v>
      </c>
      <c r="HM49" s="110" t="str">
        <f>_xlfn.XLOOKUP($E49,'Activity 10'!$B$30:$B$36,'Activity 10'!P$30:P$36,"N/A",0,1)</f>
        <v>N/A</v>
      </c>
      <c r="HN49" s="110" t="str">
        <f>_xlfn.XLOOKUP($E49,'Competitive Activity 1'!B$18:B$24,'Competitive Activity 1'!A$18:A$24,"No",0,1)</f>
        <v>No</v>
      </c>
      <c r="HO49" s="110" t="str">
        <f>_xlfn.XLOOKUP($E49,'Competitive Activity 1'!$B$18:$B$24,'Competitive Activity 1'!H$18:H$24,"N/A",0,1)</f>
        <v>N/A</v>
      </c>
      <c r="HP49" s="110" t="str">
        <f>_xlfn.XLOOKUP($E49,'Competitive Activity 1'!$B$18:$B$24,'Competitive Activity 1'!I$18:I$24,"N/A",0,1)</f>
        <v>N/A</v>
      </c>
      <c r="HQ49" s="110" t="str">
        <f>_xlfn.XLOOKUP($E49,'Competitive Activity 1'!$B$18:$B$24,'Competitive Activity 1'!J$18:J$24,"N/A",0,1)</f>
        <v>N/A</v>
      </c>
      <c r="HR49" s="110" t="str">
        <f>_xlfn.XLOOKUP($E49,'Competitive Activity 1'!$B$18:$B$24,'Competitive Activity 1'!K$18:K$24,"N/A",0,1)</f>
        <v>N/A</v>
      </c>
      <c r="HS49" s="110" t="str">
        <f>_xlfn.XLOOKUP($E49,'Competitive Activity 1'!$B$18:$B$24,'Competitive Activity 1'!L$18:L$24,"N/A",0,1)</f>
        <v>N/A</v>
      </c>
      <c r="HT49" s="110" t="str">
        <f>_xlfn.XLOOKUP($E49,'Competitive Activity 1'!$B$18:$B$24,'Competitive Activity 1'!M$18:M$24,"N/A",0,1)</f>
        <v>N/A</v>
      </c>
      <c r="HU49" s="110" t="str">
        <f>_xlfn.XLOOKUP($E49,'Competitive Activity 1'!$B$18:$B$24,'Competitive Activity 1'!N$18:N$24,"N/A",0,1)</f>
        <v>N/A</v>
      </c>
      <c r="HV49" s="110" t="str">
        <f>_xlfn.XLOOKUP($E49,'Competitive Activity 1'!$B$18:$B$24,'Competitive Activity 1'!O$18:O$24,"N/A",0,1)</f>
        <v>N/A</v>
      </c>
      <c r="HW49" s="110" t="str">
        <f>_xlfn.XLOOKUP($E49,'Competitive Activity 1'!$B$18:$B$24,'Competitive Activity 1'!P$18:P$24,"N/A",0,1)</f>
        <v>N/A</v>
      </c>
      <c r="HX49" s="110" t="str">
        <f>_xlfn.XLOOKUP($E49,'Competitive Activity 1'!$B$18:$B$24,'Competitive Activity 1'!Q$18:Q$24,"N/A",0,1)</f>
        <v>N/A</v>
      </c>
      <c r="HY49" s="110" t="str">
        <f>_xlfn.XLOOKUP($E49,'Competitive Activity 1'!$B$18:$B$24,'Competitive Activity 1'!R$18:R$24,"N/A",0,1)</f>
        <v>N/A</v>
      </c>
      <c r="HZ49" s="110" t="str">
        <f>_xlfn.XLOOKUP($E49,'Competitive Activity 1'!$B$18:$B$24,'Competitive Activity 1'!S$18:S$24,"N/A",0,1)</f>
        <v>N/A</v>
      </c>
      <c r="IA49" s="110" t="str">
        <f>_xlfn.XLOOKUP($E49,'Competitive Activity 1'!$B$18:$B$24,'Competitive Activity 1'!T$18:T$24,"N/A",0,1)</f>
        <v>N/A</v>
      </c>
      <c r="IB49" s="110" t="str">
        <f>_xlfn.XLOOKUP($E49,'Competitive Activity 1'!$B$18:$B$24,'Competitive Activity 1'!U$18:U$24,"N/A",0,1)</f>
        <v>N/A</v>
      </c>
      <c r="IC49" s="110" t="str">
        <f>_xlfn.XLOOKUP($E49,'Competitive Activity 1'!$B$28:$B$34,'Competitive Activity 1'!C$28:C$34,"N/A",0,1)</f>
        <v>N/A</v>
      </c>
      <c r="ID49" s="110" t="str">
        <f>_xlfn.XLOOKUP($E49,'Competitive Activity 1'!$B$28:$B$34,'Competitive Activity 1'!D$28:D$34,"N/A",0,1)</f>
        <v>N/A</v>
      </c>
      <c r="IE49" s="110" t="str">
        <f>_xlfn.XLOOKUP($E49,'Competitive Activity 1'!$B$28:$B$34,'Competitive Activity 1'!E$28:E$34,"N/A",0,1)</f>
        <v>N/A</v>
      </c>
      <c r="IF49" s="110" t="str">
        <f>_xlfn.XLOOKUP($E49,'Competitive Activity 1'!$B$28:$B$34,'Competitive Activity 1'!F$28:F$34,"N/A",0,1)</f>
        <v>N/A</v>
      </c>
      <c r="IG49" s="110" t="str">
        <f>_xlfn.XLOOKUP($E49,'Competitive Activity 1'!$B$28:$B$34,'Competitive Activity 1'!G$28:G$34,"N/A",0,1)</f>
        <v>N/A</v>
      </c>
      <c r="IH49" s="110" t="str">
        <f>_xlfn.XLOOKUP($E49,'Competitive Activity 1'!$B$28:$B$34,'Competitive Activity 1'!H$28:H$34,"N/A",0,1)</f>
        <v>N/A</v>
      </c>
      <c r="II49" s="110" t="str">
        <f>_xlfn.XLOOKUP($E49,'Competitive Activity 1'!$B$28:$B$34,'Competitive Activity 1'!I$28:I$34,"N/A",0,1)</f>
        <v>N/A</v>
      </c>
      <c r="IJ49" s="110" t="str">
        <f>_xlfn.XLOOKUP($E49,'Competitive Activity 1'!$B$28:$B$34,'Competitive Activity 1'!J$28:J$34,"N/A",0,1)</f>
        <v>N/A</v>
      </c>
      <c r="IK49" s="110" t="str">
        <f>_xlfn.XLOOKUP($E49,'Competitive Activity 1'!$B$28:$B$34,'Competitive Activity 1'!K$28:K$34,"N/A",0,1)</f>
        <v>N/A</v>
      </c>
      <c r="IL49" s="110" t="str">
        <f>_xlfn.XLOOKUP($E49,'Competitive Activity 1'!$B$28:$B$34,'Competitive Activity 1'!M$28:M$34,"N/A",0,1)</f>
        <v>N/A</v>
      </c>
      <c r="IM49" s="110" t="str">
        <f>_xlfn.XLOOKUP($E49,'Competitive Activity 1'!$B$28:$B$34,'Competitive Activity 1'!N$28:N$34,"N/A",0,1)</f>
        <v>N/A</v>
      </c>
      <c r="IN49" s="110" t="str">
        <f>_xlfn.XLOOKUP($E49,'Competitive Activity 1'!$B$28:$B$34,'Competitive Activity 1'!P$28:P$34,"N/A",0,1)</f>
        <v>N/A</v>
      </c>
      <c r="IO49" s="110" t="str">
        <f>_xlfn.XLOOKUP($E49,'Competitive Activity 2'!$B$20:$B$26,'Competitive Activity 2'!A$20:A$26,"No",0)</f>
        <v>No</v>
      </c>
      <c r="IP49" s="110" t="str">
        <f>_xlfn.XLOOKUP($E49,'Competitive Activity 2'!$B$20:$B$26,'Competitive Activity 2'!L$20:L$26,"N/A",0)</f>
        <v>N/A</v>
      </c>
      <c r="IQ49" s="110" t="str">
        <f>_xlfn.XLOOKUP($E49,'Competitive Activity 2'!$B$20:$B$26,'Competitive Activity 2'!M$20:M$26,"N/A",0)</f>
        <v>N/A</v>
      </c>
      <c r="IR49" s="110" t="str">
        <f>_xlfn.XLOOKUP($E49,'Competitive Activity 2'!$B$20:$B$26,'Competitive Activity 2'!N$20:N$26,"N/A",0)</f>
        <v>N/A</v>
      </c>
      <c r="IS49" s="110" t="str">
        <f>_xlfn.XLOOKUP($E49,'Competitive Activity 2'!$B$20:$B$26,'Competitive Activity 2'!O$20:O$26,"N/A",0)</f>
        <v>N/A</v>
      </c>
      <c r="IT49" s="110" t="str">
        <f>_xlfn.XLOOKUP($E49,'Competitive Activity 2'!$B$20:$B$26,'Competitive Activity 2'!P$20:P$26,"N/A",0)</f>
        <v>N/A</v>
      </c>
      <c r="IU49" s="110" t="str">
        <f>_xlfn.XLOOKUP($E49,'Competitive Activity 2'!$B$20:$B$26,'Competitive Activity 2'!Q$20:Q$26,"N/A",0)</f>
        <v>N/A</v>
      </c>
      <c r="IV49" s="110" t="str">
        <f>_xlfn.XLOOKUP($E49,'Competitive Activity 2'!$B$20:$B$26,'Competitive Activity 2'!R$20:R$26,"N/A",0)</f>
        <v>N/A</v>
      </c>
      <c r="IW49" s="110" t="str">
        <f>_xlfn.XLOOKUP($E49,'Competitive Activity 2'!$B$20:$B$26,'Competitive Activity 2'!S$20:S$26,"N/A",0)</f>
        <v>N/A</v>
      </c>
      <c r="IX49" s="110" t="str">
        <f>_xlfn.XLOOKUP($E49,'Competitive Activity 2'!$B$20:$B$26,'Competitive Activity 2'!T$20:T$26,"N/A",0)</f>
        <v>N/A</v>
      </c>
      <c r="IY49" s="110" t="str">
        <f>_xlfn.XLOOKUP($E49,'Competitive Activity 2'!$B$20:$B$26,'Competitive Activity 2'!U$20:U$26,"N/A",0)</f>
        <v>N/A</v>
      </c>
      <c r="IZ49" s="110" t="str">
        <f>_xlfn.XLOOKUP($E49,'Competitive Activity 2'!$B$30:$B$36,'Competitive Activity 2'!D$30:D$36,"N/A",0)</f>
        <v>N/A</v>
      </c>
      <c r="JA49" s="110" t="str">
        <f>_xlfn.XLOOKUP($E49,'Competitive Activity 2'!$B$30:$B$36,'Competitive Activity 2'!E$30:E$36,"N/A",0)</f>
        <v>N/A</v>
      </c>
      <c r="JB49" s="110" t="str">
        <f>_xlfn.XLOOKUP($E49,'Competitive Activity 2'!$B$30:$B$36,'Competitive Activity 2'!F$30:F$36,"N/A",0)</f>
        <v>N/A</v>
      </c>
      <c r="JC49" s="110" t="str">
        <f>_xlfn.XLOOKUP($E49,'Competitive Activity 2'!$B$30:$B$36,'Competitive Activity 2'!G$30:G$36,"N/A",0)</f>
        <v>N/A</v>
      </c>
      <c r="JD49" s="110" t="str">
        <f>_xlfn.XLOOKUP($E49,'Competitive Activity 2'!$B$30:$B$36,'Competitive Activity 2'!H$30:H$36,"N/A",0)</f>
        <v>N/A</v>
      </c>
      <c r="JE49" s="110" t="str">
        <f>_xlfn.XLOOKUP($E49,'Competitive Activity 2'!$B$30:$B$36,'Competitive Activity 2'!I$30:I$36,"N/A",0)</f>
        <v>N/A</v>
      </c>
      <c r="JF49" s="110" t="str">
        <f>_xlfn.XLOOKUP($E49,'Competitive Activity 2'!$B$30:$B$36,'Competitive Activity 2'!J$30:J$36,"N/A",0)</f>
        <v>N/A</v>
      </c>
      <c r="JG49" s="110" t="str">
        <f>_xlfn.XLOOKUP($E49,'Competitive Activity 2'!$B$30:$B$36,'Competitive Activity 2'!K$30:K$36,"N/A",0)</f>
        <v>N/A</v>
      </c>
      <c r="JH49" s="110" t="str">
        <f>_xlfn.XLOOKUP($E49,'Competitive Activity 2'!$B$30:$B$36,'Competitive Activity 2'!L$30:L$36,"N/A",0)</f>
        <v>N/A</v>
      </c>
      <c r="JI49" s="110" t="str">
        <f>_xlfn.XLOOKUP($E49,'Competitive Activity 2'!$B$30:$B$36,'Competitive Activity 2'!M$30:M$36,"N/A",0)</f>
        <v>N/A</v>
      </c>
      <c r="JJ49" s="110" t="str">
        <f>_xlfn.XLOOKUP($E49,'Competitive Activity 2'!$B$30:$B$36,'Competitive Activity 2'!N$30:N$36,"N/A",0)</f>
        <v>N/A</v>
      </c>
      <c r="JK49" s="110" t="str">
        <f>_xlfn.XLOOKUP($E49,'Competitive Activity 2'!$B$40:$B$46,'Competitive Activity 2'!D$40:D$46,"N/A",0)</f>
        <v>N/A</v>
      </c>
      <c r="JL49" s="110" t="str">
        <f>_xlfn.XLOOKUP($E49,'Competitive Activity 2'!$B$40:$B$46,'Competitive Activity 2'!E$40:E$46,"N/A",0)</f>
        <v>N/A</v>
      </c>
      <c r="JM49" s="110" t="str">
        <f>_xlfn.XLOOKUP($E49,'Competitive Activity 2'!$B$40:$B$46,'Competitive Activity 2'!F$40:F$46,"N/A",0)</f>
        <v>N/A</v>
      </c>
      <c r="JN49" s="110" t="str">
        <f>_xlfn.XLOOKUP($E49,'Competitive Activity 2'!$B$40:$B$46,'Competitive Activity 2'!G$40:G$46,"N/A",0)</f>
        <v>N/A</v>
      </c>
      <c r="JO49" s="110" t="str">
        <f>_xlfn.XLOOKUP($E49,'Competitive Activity 2'!$B$40:$B$46,'Competitive Activity 2'!H$40:H$46,"N/A",0)</f>
        <v>N/A</v>
      </c>
      <c r="JP49" s="110" t="str">
        <f>_xlfn.XLOOKUP($E49,'Competitive Activity 2'!$B$40:$B$46,'Competitive Activity 2'!I$40:I$46,"N/A",0)</f>
        <v>N/A</v>
      </c>
      <c r="JQ49" s="110" t="str">
        <f>_xlfn.XLOOKUP($E49,'Competitive Activity 2'!$B$40:$B$46,'Competitive Activity 2'!J$40:J$46,"N/A",0)</f>
        <v>N/A</v>
      </c>
      <c r="JR49" s="110" t="str">
        <f>_xlfn.XLOOKUP($E49,'Competitive Activity 2'!$B$40:$B$46,'Competitive Activity 2'!K$40:K$46,"N/A",0)</f>
        <v>N/A</v>
      </c>
      <c r="JS49" s="110" t="str">
        <f>_xlfn.XLOOKUP($E49,'Competitive Activity 2'!$B$40:$B$46,'Competitive Activity 2'!M$40:M$46,"N/A",0)</f>
        <v>N/A</v>
      </c>
    </row>
    <row r="50" spans="1:279" s="117" customFormat="1" ht="50.15" customHeight="1" thickBot="1" x14ac:dyDescent="0.4">
      <c r="A50" s="110" t="str">
        <f>'1-Cover Sheet'!$C$9</f>
        <v>Select One</v>
      </c>
      <c r="B50" s="110" t="str">
        <f>'1-Cover Sheet'!$F$9</f>
        <v>N/A</v>
      </c>
      <c r="C50" s="110">
        <f>'Summary Sheet'!$D$8</f>
        <v>0</v>
      </c>
      <c r="D50" s="110">
        <f>'Summary Sheet'!$D$10</f>
        <v>0</v>
      </c>
      <c r="E50" s="56">
        <f>'Drop Down Box'!B152</f>
        <v>0</v>
      </c>
      <c r="F50" s="56">
        <f>'Drop Down Box'!C152</f>
        <v>0</v>
      </c>
      <c r="G50" s="56" t="str">
        <f>'Drop Down Box'!D152</f>
        <v>Select One</v>
      </c>
      <c r="H50" s="60" t="str">
        <f>_xlfn.XLOOKUP(E50,'Drop Down Box'!$B$104:$B$187,'Drop Down Box'!$A$104:$A$187,"Unknown",0)</f>
        <v>Activity 1</v>
      </c>
      <c r="I50" s="122" t="str">
        <f>_xlfn.XLOOKUP($E50,'Activity 7'!$B$30:$B$36,'Activity 7'!$O$30:$O$36,"N/A",0)</f>
        <v>N/A</v>
      </c>
      <c r="J50" s="123" t="str">
        <f>_xlfn.XLOOKUP($E50,'Activity 7'!$B$30:$B$36,'Activity 7'!$Q$30:$Q$36,"N/A",0)</f>
        <v>N/A</v>
      </c>
      <c r="K50" s="122" t="str">
        <f>_xlfn.XLOOKUP($E50,'Activity 7'!$B$20:$B$26,'Activity 7'!$H$20:$H$26,"N/A",0)</f>
        <v>N/A</v>
      </c>
      <c r="L50" s="123" t="str">
        <f>_xlfn.XLOOKUP($E50,'Activity 7'!$B$20:$B$26,'Activity 7'!I$20:I$26,"N/A",0)</f>
        <v>N/A</v>
      </c>
      <c r="M50" s="125" t="str">
        <f>_xlfn.XLOOKUP($E50,'Activity 7'!$B$20:$B$26,'Activity 7'!J$20:J$26,"N/A",0)</f>
        <v>N/A</v>
      </c>
      <c r="N50" s="110" t="str">
        <f>_xlfn.XLOOKUP($E50,'Activity 1'!$B$17:$B$23,'Activity 1'!$A$17:$A$23,"No",0,1)</f>
        <v>No</v>
      </c>
      <c r="O50" s="110" t="str">
        <f>_xlfn.XLOOKUP($E50,'Activity 1'!$B$17:$B$23,'Activity 1'!$H$17:$H$23,"N/A",0,1)</f>
        <v>N/A</v>
      </c>
      <c r="P50" s="110" t="str">
        <f>_xlfn.XLOOKUP($E50,'Activity 1'!$B$17:$B$23,'Activity 1'!I$17:I$23,"N/A",0,1)</f>
        <v>N/A</v>
      </c>
      <c r="Q50" s="115" t="str">
        <f>_xlfn.XLOOKUP($E50,'Activity 1'!$B$17:$B$23,'Activity 1'!J$17:J$23,"N/A",0,1)</f>
        <v>N/A</v>
      </c>
      <c r="R50" s="115" t="str">
        <f>_xlfn.XLOOKUP($E50,'Activity 1'!$B$17:$B$23,'Activity 1'!K$17:K$23,"N/A",0,1)</f>
        <v>N/A</v>
      </c>
      <c r="S50" s="115" t="str">
        <f>_xlfn.XLOOKUP($E50,'Activity 1'!$B$17:$B$23,'Activity 1'!L$17:L$23,"N/A",0,1)</f>
        <v>N/A</v>
      </c>
      <c r="T50" s="115" t="str">
        <f>_xlfn.XLOOKUP($E50,'Activity 1'!$B$17:$B$23,'Activity 1'!M$17:M$23,"N/A",0,1)</f>
        <v>N/A</v>
      </c>
      <c r="U50" s="115" t="str">
        <f>_xlfn.XLOOKUP($E50,'Activity 1'!$B$17:$B$23,'Activity 1'!N$17:N$23,"N/A",0,1)</f>
        <v>N/A</v>
      </c>
      <c r="V50" s="115">
        <f t="shared" si="1"/>
        <v>0</v>
      </c>
      <c r="W50" s="110" t="str">
        <f>_xlfn.XLOOKUP($E50,'Activity 1'!$B$17:$B$23,'Activity 1'!O$17:O$23,"N/A",0,1)</f>
        <v>N/A</v>
      </c>
      <c r="X50" s="110" t="str">
        <f>_xlfn.XLOOKUP($E50,'Activity 1'!$B$17:$B$23,'Activity 1'!P$17:P$23,"N/A",0,1)</f>
        <v>N/A</v>
      </c>
      <c r="Y50" s="110" t="str">
        <f>_xlfn.XLOOKUP($E50,'Activity 1'!$B$17:$B$23,'Activity 1'!Q$17:Q$23,"N/A",0,1)</f>
        <v>N/A</v>
      </c>
      <c r="Z50" s="110" t="str">
        <f>_xlfn.XLOOKUP($E50,'Activity 1'!$B$17:$B$23,'Activity 1'!R$17:R$23,"N/A",0,1)</f>
        <v>N/A</v>
      </c>
      <c r="AA50" s="110" t="str">
        <f>_xlfn.XLOOKUP($E50,'Activity 1'!$B$17:$B$23,'Activity 1'!S$17:S$23,"N/A",0,1)</f>
        <v>N/A</v>
      </c>
      <c r="AB50" s="110" t="str">
        <f>_xlfn.XLOOKUP($E50,'Activity 1'!$B$17:$B$23,'Activity 1'!T$17:T$23,"N/A",0,1)</f>
        <v>N/A</v>
      </c>
      <c r="AC50" s="110" t="str">
        <f>_xlfn.XLOOKUP($E50,'Activity 1'!$B$17:$B$23,'Activity 1'!U$17:U$23,"N/A",0,1)</f>
        <v>N/A</v>
      </c>
      <c r="AD50" s="110" t="str">
        <f>_xlfn.XLOOKUP($E50,'Activity 1'!$B$17:$B$23,'Activity 1'!V$17:V$23,"N/A",0,1)</f>
        <v>N/A</v>
      </c>
      <c r="AE50" s="110" t="str">
        <f>_xlfn.XLOOKUP($E50,'Activity 1'!$B$27:$B$33,'Activity 1'!C$27:C$33,"N/A",0,1)</f>
        <v>N/A</v>
      </c>
      <c r="AF50" s="110" t="str">
        <f>_xlfn.XLOOKUP($E50,'Activity 1'!$B$27:$B$33,'Activity 1'!D$27:D$33,"N/A",0,1)</f>
        <v>N/A</v>
      </c>
      <c r="AG50" s="110" t="str">
        <f>_xlfn.XLOOKUP($E50,'Activity 1'!$B$27:$B$33,'Activity 1'!E$27:E$33,"N/A",0,1)</f>
        <v>N/A</v>
      </c>
      <c r="AH50" s="110" t="str">
        <f>_xlfn.XLOOKUP($E50,'Activity 1'!$B$27:$B$33,'Activity 1'!F$27:F$33,"N/A",0,1)</f>
        <v>N/A</v>
      </c>
      <c r="AI50" s="110" t="str">
        <f>_xlfn.XLOOKUP($E50,'Activity 1'!$B$27:$B$33,'Activity 1'!G$27:G$33,"N/A",0,1)</f>
        <v>N/A</v>
      </c>
      <c r="AJ50" s="110" t="str">
        <f>_xlfn.XLOOKUP($E50,'Activity 1'!$B$27:$B$33,'Activity 1'!H$27:H$33,"N/A",0,1)</f>
        <v>N/A</v>
      </c>
      <c r="AK50" s="110" t="str">
        <f>_xlfn.XLOOKUP($E50,'Activity 1'!$B$27:$B$33,'Activity 1'!I$27:I$33,"N/A",0,1)</f>
        <v>N/A</v>
      </c>
      <c r="AL50" s="110" t="str">
        <f>_xlfn.XLOOKUP($E50,'Activity 1'!$B$27:$B$33,'Activity 1'!J$27:J$33,"N/A",0,1)</f>
        <v>N/A</v>
      </c>
      <c r="AM50" s="110" t="str">
        <f>_xlfn.XLOOKUP($E50,'Activity 1'!$B$27:$B$33,'Activity 1'!K$27:K$33,"N/A",0,1)</f>
        <v>N/A</v>
      </c>
      <c r="AN50" s="110" t="str">
        <f>_xlfn.XLOOKUP($E50,'Activity 1'!$B$27:$B$33,'Activity 1'!L$27:L$33,"N/A",0,1)</f>
        <v>N/A</v>
      </c>
      <c r="AO50" s="110" t="str">
        <f>_xlfn.XLOOKUP($E50,'Activity 1'!$B$27:$B$33,'Activity 1'!M$27:M$33,"N/A",0,1)</f>
        <v>N/A</v>
      </c>
      <c r="AP50" s="110" t="str">
        <f>_xlfn.XLOOKUP($E50,'Activity 1'!$B$27:$B$33,'Activity 1'!O$27:O$33,"N/A",0,1)</f>
        <v>N/A</v>
      </c>
      <c r="AQ50" s="110" t="str">
        <f>_xlfn.XLOOKUP($E50,'Activity 1'!$B$27:$B$33,'Activity 1'!Q$27:Q$33,"N/A",0,1)</f>
        <v>N/A</v>
      </c>
      <c r="AR50" s="110" t="str">
        <f>_xlfn.XLOOKUP($E50,'Activity 2'!$B$20:$B$26,'Activity 2'!$A$20:$A$26,"No",0,1)</f>
        <v>No</v>
      </c>
      <c r="AS50" s="110" t="str">
        <f>_xlfn.XLOOKUP($E50,'Activity 2'!B$20:B$26,'Activity 2'!H$20:H$26,"N/A",0)</f>
        <v>N/A</v>
      </c>
      <c r="AT50" s="110" t="str">
        <f>_xlfn.XLOOKUP($E50,'Activity 2'!C$20:C$26,'Activity 2'!I$20:I$26,"N/A",0)</f>
        <v>N/A</v>
      </c>
      <c r="AU50" s="110" t="str">
        <f>_xlfn.XLOOKUP($E50,'Activity 2'!D$20:D$26,'Activity 2'!J$20:J$26,"N/A",0)</f>
        <v>N/A</v>
      </c>
      <c r="AV50" s="110" t="str">
        <f>_xlfn.XLOOKUP($E50,'Activity 2'!E$20:E$26,'Activity 2'!K$20:K$26,"N/A",0)</f>
        <v>N/A</v>
      </c>
      <c r="AW50" s="110" t="str">
        <f>_xlfn.XLOOKUP($E50,'Activity 2'!F$20:F$26,'Activity 2'!L$20:L$26,"N/A",0)</f>
        <v>N/A</v>
      </c>
      <c r="AX50" s="110" t="str">
        <f>_xlfn.XLOOKUP($E50,'Activity 2'!G$20:G$26,'Activity 2'!M$20:M$26,"N/A",0)</f>
        <v>N/A</v>
      </c>
      <c r="AY50" s="110" t="str">
        <f>_xlfn.XLOOKUP($E50,'Activity 2'!H$20:H$26,'Activity 2'!N$20:N$26,"N/A",0)</f>
        <v>N/A</v>
      </c>
      <c r="AZ50" s="110" t="str">
        <f>_xlfn.XLOOKUP($E50,'Activity 2'!I$20:I$26,'Activity 2'!O$20:O$26,"N/A",0)</f>
        <v>N/A</v>
      </c>
      <c r="BA50" s="110" t="str">
        <f>_xlfn.XLOOKUP($E50,'Activity 2'!J$20:J$26,'Activity 2'!P$20:P$26,"N/A",0)</f>
        <v>N/A</v>
      </c>
      <c r="BB50" s="110" t="str">
        <f>_xlfn.XLOOKUP($E50,'Activity 2'!K$20:K$26,'Activity 2'!Q$20:Q$26,"N/A",0)</f>
        <v>N/A</v>
      </c>
      <c r="BC50" s="110" t="str">
        <f>_xlfn.XLOOKUP($E50,'Activity 2'!L$20:L$26,'Activity 2'!R$20:R$26,"N/A",0)</f>
        <v>N/A</v>
      </c>
      <c r="BD50" s="110" t="str">
        <f>_xlfn.XLOOKUP($E50,'Activity 2'!M$20:M$26,'Activity 2'!S$20:S$26,"N/A",0)</f>
        <v>N/A</v>
      </c>
      <c r="BE50" s="110" t="str">
        <f>_xlfn.XLOOKUP($E50,'Activity 2'!N$20:N$26,'Activity 2'!T$20:T$26,"N/A",0)</f>
        <v>N/A</v>
      </c>
      <c r="BF50" s="110" t="str">
        <f>_xlfn.XLOOKUP($E50,'Activity 2'!O$20:O$26,'Activity 2'!U$20:U$26,"N/A",0)</f>
        <v>N/A</v>
      </c>
      <c r="BG50" s="110" t="str">
        <f>_xlfn.XLOOKUP($E50,'Activity 2'!P$20:P$26,'Activity 2'!V$20:V$26,"N/A",0)</f>
        <v>N/A</v>
      </c>
      <c r="BH50" s="110" t="str">
        <f>_xlfn.XLOOKUP($E50,'Activity 2'!$B$30:$B$36,'Activity 2'!C$30:C$36,"N/A",0,1)</f>
        <v>N/A</v>
      </c>
      <c r="BI50" s="42" t="str">
        <f>_xlfn.XLOOKUP($E50,'Activity 2'!$B$30:$B$36,'Activity 2'!D$30:D$36,"N/A",0,1)</f>
        <v>N/A</v>
      </c>
      <c r="BJ50" s="110" t="str">
        <f>_xlfn.XLOOKUP($E50,'Activity 2'!$B$30:$B$36,'Activity 2'!E$30:E$36,"N/A",0,1)</f>
        <v>N/A</v>
      </c>
      <c r="BK50" s="110" t="str">
        <f>_xlfn.XLOOKUP($E50,'Activity 2'!$B$30:$B$36,'Activity 2'!F$30:F$36,"N/A",0,1)</f>
        <v>N/A</v>
      </c>
      <c r="BL50" s="110" t="str">
        <f>_xlfn.XLOOKUP($E50,'Activity 2'!$B$30:$B$36,'Activity 2'!G$30:G$36,"N/A",0,1)</f>
        <v>N/A</v>
      </c>
      <c r="BM50" s="110" t="str">
        <f>_xlfn.XLOOKUP($E50,'Activity 2'!$B$30:$B$36,'Activity 2'!H$30:H$36,"N/A",0,1)</f>
        <v>N/A</v>
      </c>
      <c r="BN50" s="110" t="str">
        <f>_xlfn.XLOOKUP($E50,'Activity 2'!$B$30:$B$36,'Activity 2'!I$30:I$36,"N/A",0,1)</f>
        <v>N/A</v>
      </c>
      <c r="BO50" s="110" t="str">
        <f>_xlfn.XLOOKUP($E50,'Activity 2'!$B$30:$B$36,'Activity 2'!J$30:J$36,"N/A",0,1)</f>
        <v>N/A</v>
      </c>
      <c r="BP50" s="110" t="str">
        <f>_xlfn.XLOOKUP($E50,'Activity 2'!$B$30:$B$36,'Activity 2'!K$30:K$36,"N/A",0,1)</f>
        <v>N/A</v>
      </c>
      <c r="BQ50" s="110" t="str">
        <f>_xlfn.XLOOKUP($E50,'Activity 2'!$B$30:$B$36,'Activity 2'!L$30:L$36,"N/A",0,1)</f>
        <v>N/A</v>
      </c>
      <c r="BR50" s="110" t="str">
        <f>_xlfn.XLOOKUP($E50,'Activity 2'!$B$30:$B$36,'Activity 2'!M$30:M$36,"N/A",0,1)</f>
        <v>N/A</v>
      </c>
      <c r="BS50" s="110" t="str">
        <f>_xlfn.XLOOKUP($E50,'Activity 2'!$B$30:$B$36,'Activity 2'!O$30:O$36,"N/A",0,1)</f>
        <v>N/A</v>
      </c>
      <c r="BT50" s="110" t="str">
        <f>_xlfn.XLOOKUP($E50,'Activity 2'!$B$30:$B$36,'Activity 2'!Q$30:Q$36,"N/A",0,1)</f>
        <v>N/A</v>
      </c>
      <c r="BU50" s="118"/>
      <c r="BV50" s="277" t="str">
        <f>_xlfn.XLOOKUP($E50,'Activity 3'!$B$20:$B$26,'Activity 3'!K$20:K$26,"N/A",0,1)</f>
        <v>N/A</v>
      </c>
      <c r="BW50" s="277" t="str">
        <f>_xlfn.XLOOKUP($E50,'Activity 3'!$B$20:$B$26,'Activity 3'!L$20:L$26,"N/A",0,1)</f>
        <v>N/A</v>
      </c>
      <c r="BX50" s="277" t="str">
        <f>_xlfn.XLOOKUP($E50,'Activity 3'!$B$20:$B$26,'Activity 3'!M$20:M$26,"N/A",0,1)</f>
        <v>N/A</v>
      </c>
      <c r="BY50" s="277" t="str">
        <f>_xlfn.XLOOKUP($E50,'Activity 3'!$B$20:$B$26,'Activity 3'!N$20:N$26,"N/A",0,1)</f>
        <v>N/A</v>
      </c>
      <c r="BZ50" s="277" t="str">
        <f>_xlfn.XLOOKUP($E50,'Activity 3'!$B$20:$B$26,'Activity 3'!O$20:O$26,"N/A",0,1)</f>
        <v>N/A</v>
      </c>
      <c r="CA50" s="277" t="str">
        <f>_xlfn.XLOOKUP($E50,'Activity 3'!$B$20:$B$26,'Activity 3'!R$20:R$26,"N/A",0,1)</f>
        <v>N/A</v>
      </c>
      <c r="CB50" s="110" t="str">
        <f>_xlfn.XLOOKUP($E50,'Activity 4'!$B$20:$B$26,'Activity 4'!$A$20:$A$26,"No",0,1)</f>
        <v>No</v>
      </c>
      <c r="CC50" s="110" t="str">
        <f>_xlfn.XLOOKUP($E50,'Activity 4'!$B$20:$B$26,'Activity 4'!L$20:L$26,"N/A",0,1)</f>
        <v>N/A</v>
      </c>
      <c r="CD50" s="110" t="str">
        <f>_xlfn.XLOOKUP($E50,'Activity 4'!$B$20:$B$26,'Activity 4'!I$20:I$26,"N/A",0,1)</f>
        <v>N/A</v>
      </c>
      <c r="CE50" s="110" t="str">
        <f>_xlfn.XLOOKUP($E50,'Activity 4'!$B$20:$B$26,'Activity 4'!M$20:M$26,"N/A",0,1)</f>
        <v>N/A</v>
      </c>
      <c r="CF50" s="110" t="str">
        <f>_xlfn.XLOOKUP($E50,'Activity 5'!$B$16:$B$22,'Activity 5'!$A$16:$A$22,"No",0,1)</f>
        <v>No</v>
      </c>
      <c r="CG50" s="110" t="str">
        <f>_xlfn.XLOOKUP($E50,'Activity 5'!$B$16:$B$22,'Activity 5'!J$16:J$22,"N/A",0,1)</f>
        <v>N/A</v>
      </c>
      <c r="CH50" s="110" t="str">
        <f>_xlfn.XLOOKUP($E50,'Activity 5'!$B$16:$B$22,'Activity 5'!K$16:K$22,"N/A",0,1)</f>
        <v>N/A</v>
      </c>
      <c r="CI50" s="110" t="str">
        <f>_xlfn.XLOOKUP($E50,'Activity 5'!$B$16:$B$22,'Activity 5'!N$16:N$22,"N/A",0,1)</f>
        <v>N/A</v>
      </c>
      <c r="CJ50" s="110" t="str">
        <f>_xlfn.XLOOKUP($E50,'Activity 5'!$B$16:$B$22,'Activity 5'!O$16:O$22,"N/A",0,1)</f>
        <v>N/A</v>
      </c>
      <c r="CK50" s="110" t="str">
        <f>_xlfn.XLOOKUP($E50,'Activity 5'!$B$16:$B$22,'Activity 5'!P$16:P$22,"N/A",0,1)</f>
        <v>N/A</v>
      </c>
      <c r="CL50" s="110" t="str">
        <f>_xlfn.XLOOKUP($E50,'Activity 5'!$B$16:$B$22,'Activity 5'!Q$16:Q$22,"N/A",0,1)</f>
        <v>N/A</v>
      </c>
      <c r="CM50" s="110" t="str">
        <f>_xlfn.XLOOKUP($E50,'Activity 5'!$B$16:$B$22,'Activity 5'!R$16:R$22,"N/A",0,1)</f>
        <v>N/A</v>
      </c>
      <c r="CN50" s="110" t="str">
        <f>_xlfn.XLOOKUP($E50,'Activity 6'!$B$21:$B$27,'Activity 6'!A$21:A$27,"No",0,1)</f>
        <v>No</v>
      </c>
      <c r="CO50" s="110" t="str">
        <f>_xlfn.XLOOKUP($E50,'Activity 6'!$B$21:$B$27,'Activity 6'!K$21:K$27,"N/A",0,1)</f>
        <v>N/A</v>
      </c>
      <c r="CP50" s="110" t="str">
        <f>_xlfn.XLOOKUP($E50,'Activity 6'!$B$21:$B$27,'Activity 6'!L$21:L$27,"N/A",0,1)</f>
        <v>N/A</v>
      </c>
      <c r="CQ50" s="110" t="str">
        <f>_xlfn.XLOOKUP($E50,'Activity 6'!$B$21:$B$27,'Activity 6'!M$21:M$27,"N/A",0,1)</f>
        <v>N/A</v>
      </c>
      <c r="CR50" s="110" t="str">
        <f>_xlfn.XLOOKUP($E50,'Activity 6'!$B$21:$B$27,'Activity 6'!N$21:N$27,"N/A",0,1)</f>
        <v>N/A</v>
      </c>
      <c r="CS50" s="110" t="str">
        <f>_xlfn.XLOOKUP($E50,'Activity 6'!$B$21:$B$27,'Activity 6'!O$21:O$27,"N/A",0,1)</f>
        <v>N/A</v>
      </c>
      <c r="CT50" s="110" t="str">
        <f>_xlfn.XLOOKUP($E50,'Activity 6'!$B$21:$B$27,'Activity 6'!P$21:P$27,"N/A",0,1)</f>
        <v>N/A</v>
      </c>
      <c r="CU50" s="110" t="str">
        <f>_xlfn.XLOOKUP($E50,'Activity 6'!$B$21:$B$27,'Activity 6'!Q$21:Q$27,"N/A",0,1)</f>
        <v>N/A</v>
      </c>
      <c r="CV50" s="110" t="str">
        <f>_xlfn.XLOOKUP($E50,'Activity 6'!$B$21:$B$27,'Activity 6'!R$21:R$27,"N/A",0,1)</f>
        <v>N/A</v>
      </c>
      <c r="CW50" s="110" t="str">
        <f>_xlfn.XLOOKUP($E50,'Activity 6'!$B$21:$B$27,'Activity 6'!S$21:S$27,"N/A",0,1)</f>
        <v>N/A</v>
      </c>
      <c r="CX50" s="110" t="str">
        <f>_xlfn.XLOOKUP($E50,'Activity 6'!$B$21:$B$27,'Activity 6'!T$21:T$27,"N/A",0,1)</f>
        <v>N/A</v>
      </c>
      <c r="CY50" s="110" t="str">
        <f>_xlfn.XLOOKUP($E50,'Activity 6'!$B$21:$B$27,'Activity 6'!U$21:U$27,"N/A",0,1)</f>
        <v>N/A</v>
      </c>
      <c r="CZ50" s="110" t="str">
        <f>_xlfn.XLOOKUP($E50,'Activity 6'!$B$36:$B$42,'Activity 6'!C$36:C$42,"N/A",0,1)</f>
        <v>N/A</v>
      </c>
      <c r="DA50" s="110" t="str">
        <f>_xlfn.XLOOKUP($E50,'Activity 6'!$B$36:$B$42,'Activity 6'!D$36:D$42,"N/A",0,1)</f>
        <v>N/A</v>
      </c>
      <c r="DB50" s="110" t="str">
        <f>_xlfn.XLOOKUP($E50,'Activity 6'!$B$36:$B$42,'Activity 6'!E$36:E$42,"N/A",0,1)</f>
        <v>N/A</v>
      </c>
      <c r="DC50" s="110" t="str">
        <f>_xlfn.XLOOKUP($E50,'Activity 6'!$B$36:$B$42,'Activity 6'!F$36:F$42,"N/A",0,1)</f>
        <v>N/A</v>
      </c>
      <c r="DD50" s="110" t="str">
        <f>_xlfn.XLOOKUP($E50,'Activity 6'!$B$36:$B$42,'Activity 6'!G$36:G$42,"N/A",0,1)</f>
        <v>N/A</v>
      </c>
      <c r="DE50" s="110" t="str">
        <f>_xlfn.XLOOKUP($E50,'Activity 6'!$B$36:$B$42,'Activity 6'!H$36:H$42,"N/A",0,1)</f>
        <v>N/A</v>
      </c>
      <c r="DF50" s="110" t="str">
        <f>_xlfn.XLOOKUP($E50,'Activity 6'!$B$36:$B$42,'Activity 6'!I$36:I$42,"N/A",0,1)</f>
        <v>N/A</v>
      </c>
      <c r="DG50" s="110" t="str">
        <f>_xlfn.XLOOKUP($E50,'Activity 6'!$B$36:$B$42,'Activity 6'!J$36:J$42,"N/A",0,1)</f>
        <v>N/A</v>
      </c>
      <c r="DH50" s="110" t="str">
        <f>_xlfn.XLOOKUP($E50,'Activity 6'!$B$36:$B$42,'Activity 6'!K$36:K$42,"N/A",0,1)</f>
        <v>N/A</v>
      </c>
      <c r="DI50" s="110" t="str">
        <f>_xlfn.XLOOKUP($E50,'Activity 6'!$B$36:$B$42,'Activity 6'!L$36:L$42,"N/A",0,1)</f>
        <v>N/A</v>
      </c>
      <c r="DJ50" s="110" t="str">
        <f>_xlfn.XLOOKUP($E50,'Activity 6'!$B$36:$B$42,'Activity 6'!M$36:M$42,"N/A",0,1)</f>
        <v>N/A</v>
      </c>
      <c r="DK50" s="110" t="str">
        <f>_xlfn.XLOOKUP($E50,'Activity 6'!$B$36:$B$42,'Activity 6'!N$36:N$42,"N/A",0,1)</f>
        <v>N/A</v>
      </c>
      <c r="DL50" s="110" t="str">
        <f>_xlfn.XLOOKUP($E50,'Activity 6'!$B$46:$B$52,'Activity 6'!C$46:C$52,"N/A",0,1)</f>
        <v>N/A</v>
      </c>
      <c r="DM50" s="110" t="str">
        <f>_xlfn.XLOOKUP($E50,'Activity 6'!$B$46:$B$52,'Activity 6'!D$46:D$52,"N/A",0,1)</f>
        <v>N/A</v>
      </c>
      <c r="DN50" s="110" t="str">
        <f>_xlfn.XLOOKUP($E50,'Activity 6'!$B$46:$B$52,'Activity 6'!E$46:E$52,"N/A",0,1)</f>
        <v>N/A</v>
      </c>
      <c r="DO50" s="110" t="str">
        <f>_xlfn.XLOOKUP($E50,'Activity 6'!$B$46:$B$52,'Activity 6'!F$46:F$52,"N/A",0,1)</f>
        <v>N/A</v>
      </c>
      <c r="DP50" s="110" t="str">
        <f>_xlfn.XLOOKUP($E50,'Activity 6'!$B$46:$B$52,'Activity 6'!G$46:G$52,"N/A",0,1)</f>
        <v>N/A</v>
      </c>
      <c r="DQ50" s="110" t="str">
        <f>_xlfn.XLOOKUP($E50,'Activity 6'!$B$46:$B$52,'Activity 6'!H$46:H$52,"N/A",0,1)</f>
        <v>N/A</v>
      </c>
      <c r="DR50" s="110" t="str">
        <f>_xlfn.XLOOKUP($E50,'Activity 6'!$B$46:$B$52,'Activity 6'!I$46:I$52,"N/A",0,1)</f>
        <v>N/A</v>
      </c>
      <c r="DS50" s="110" t="str">
        <f>_xlfn.XLOOKUP($E50,'Activity 6'!$B$46:$B$52,'Activity 6'!J$46:J$52,"N/A",0,1)</f>
        <v>N/A</v>
      </c>
      <c r="DT50" s="110" t="str">
        <f>_xlfn.XLOOKUP($E50,'Activity 6'!$B$46:$B$52,'Activity 6'!K$46:K$52,"N/A",0,1)</f>
        <v>N/A</v>
      </c>
      <c r="DU50" s="110" t="str">
        <f>_xlfn.XLOOKUP($E50,'Activity 6'!$B$46:$B$52,'Activity 6'!M$46:M$52,"N/A",0,1)</f>
        <v>N/A</v>
      </c>
      <c r="DV50" s="110" t="str">
        <f>_xlfn.XLOOKUP($E50,'Activity 7'!$B$20:$B$26,'Activity 7'!$A$20:$A$26,"No",0,1)</f>
        <v>No</v>
      </c>
      <c r="DW50" s="110" t="str">
        <f>_xlfn.XLOOKUP($E50,'Activity 7'!$B$20:$B$26,'Activity 7'!M$20:M$26,"N/A",0,1)</f>
        <v>N/A</v>
      </c>
      <c r="DX50" s="110" t="str">
        <f>_xlfn.XLOOKUP($E50,'Activity 7'!$B$20:$B$26,'Activity 7'!K$20:K$26,"N/A",0,1)</f>
        <v>N/A</v>
      </c>
      <c r="DY50" s="110" t="str">
        <f>_xlfn.XLOOKUP($E50,'Activity 7'!$B$20:$B$26,'Activity 7'!N$20:N$26,"N/A",0,1)</f>
        <v>N/A</v>
      </c>
      <c r="DZ50" s="110" t="str">
        <f>_xlfn.XLOOKUP($E50,'Activity 7'!$B$20:$B$26,'Activity 7'!O$20:O$26,"N/A",0,1)</f>
        <v>N/A</v>
      </c>
      <c r="EA50" s="110" t="str">
        <f>_xlfn.XLOOKUP($E50,'Activity 7'!$B$20:$B$26,'Activity 7'!P$20:P$26,"N/A",0,1)</f>
        <v>N/A</v>
      </c>
      <c r="EB50" s="110" t="str">
        <f>_xlfn.XLOOKUP($E50,'Activity 7'!$B$20:$B$26,'Activity 7'!Q$20:Q$26,"N/A",0,1)</f>
        <v>N/A</v>
      </c>
      <c r="EC50" s="110" t="str">
        <f>_xlfn.XLOOKUP($E50,'Activity 7'!$B$20:$B$26,'Activity 7'!R$20:R$26,"N/A",0,1)</f>
        <v>N/A</v>
      </c>
      <c r="ED50" s="110" t="str">
        <f>_xlfn.XLOOKUP($E50,'Activity 7'!$B$20:$B$26,'Activity 7'!S$20:S$26,"N/A",0,1)</f>
        <v>N/A</v>
      </c>
      <c r="EE50" s="110" t="str">
        <f>_xlfn.XLOOKUP($E50,'Activity 7'!$B$20:$B$26,'Activity 7'!T$20:T$26,"N/A",0,1)</f>
        <v>N/A</v>
      </c>
      <c r="EF50" s="110" t="str">
        <f>_xlfn.XLOOKUP($E50,'Activity 7'!$B$20:$B$26,'Activity 7'!U$20:U$26,"N/A",0,1)</f>
        <v>N/A</v>
      </c>
      <c r="EG50" s="110" t="str">
        <f>_xlfn.XLOOKUP($E50,'Activity 7'!$B$20:$B$26,'Activity 7'!V$20:V$26,"N/A",0,1)</f>
        <v>N/A</v>
      </c>
      <c r="EH50" s="110" t="str">
        <f>_xlfn.XLOOKUP($E50,'Activity 7'!$B$30:$B$36,'Activity 7'!E$30:E$36,"N/A",0,1)</f>
        <v>N/A</v>
      </c>
      <c r="EI50" s="110" t="str">
        <f>_xlfn.XLOOKUP($E50,'Activity 7'!$B$30:$B$36,'Activity 7'!G$30:G$36,"N/A",0,1)</f>
        <v>N/A</v>
      </c>
      <c r="EJ50" s="110" t="str">
        <f>_xlfn.XLOOKUP($E50,'Activity 7'!$B$30:$B$36,'Activity 7'!I$30:I$36,"N/A",0,1)</f>
        <v>N/A</v>
      </c>
      <c r="EK50" s="110" t="str">
        <f>_xlfn.XLOOKUP($E50,'Activity 7'!$B$30:$B$36,'Activity 7'!J$30:J$36,"N/A",0,1)</f>
        <v>N/A</v>
      </c>
      <c r="EL50" s="110" t="str">
        <f>_xlfn.XLOOKUP($E50,'Activity 7'!$B$30:$B$36,'Activity 7'!K$30:K$36,"N/A",0,1)</f>
        <v>N/A</v>
      </c>
      <c r="EM50" s="110" t="str">
        <f>_xlfn.XLOOKUP($E50,'Activity 7'!$B$30:$B$36,'Activity 7'!L$30:L$36,"N/A",0,1)</f>
        <v>N/A</v>
      </c>
      <c r="EN50" s="110" t="str">
        <f>_xlfn.XLOOKUP($E50,'Activity 7'!$B$30:$B$36,'Activity 7'!M$30:M$36,"N/A",0,1)</f>
        <v>N/A</v>
      </c>
      <c r="EO50" s="110" t="str">
        <f>_xlfn.XLOOKUP($E50,'Activity 7'!$B$30:$B$36,'Activity 7'!N$30:N$36,"N/A",0,1)</f>
        <v>N/A</v>
      </c>
      <c r="EP50" s="110" t="str">
        <f>_xlfn.XLOOKUP($E50,'Activity 7'!$B$30:$B$36,'Activity 7'!P$30:P$36,"N/A",0,1)</f>
        <v>N/A</v>
      </c>
      <c r="EQ50" s="110" t="str">
        <f>_xlfn.XLOOKUP($E50,'Activity 8'!$B$20:$B$26,'Activity 8'!A$20:A$26,"No",0,1)</f>
        <v>No</v>
      </c>
      <c r="ER50" s="110" t="str">
        <f>_xlfn.XLOOKUP($E50,'Activity 8'!$B$20:$B$26,'Activity 8'!I$20:I$26,"N/A",0,1)</f>
        <v>N/A</v>
      </c>
      <c r="ES50" s="110" t="str">
        <f>_xlfn.XLOOKUP($E50,'Activity 8'!$B$20:$B$26,'Activity 8'!J$20:J$26,"N/A",0,1)</f>
        <v>N/A</v>
      </c>
      <c r="ET50" s="110" t="str">
        <f>_xlfn.XLOOKUP($E50,'Activity 8'!$B$20:$B$26,'Activity 8'!K$20:K$26,"N/A",0,1)</f>
        <v>N/A</v>
      </c>
      <c r="EU50" s="110" t="str">
        <f>_xlfn.XLOOKUP($E50,'Activity 8'!$B$20:$B$26,'Activity 8'!L$20:L$26,"N/A",0,1)</f>
        <v>N/A</v>
      </c>
      <c r="EV50" s="110" t="str">
        <f>_xlfn.XLOOKUP($E50,'Activity 8'!$B$20:$B$26,'Activity 8'!M$20:M$26,"N/A",0,1)</f>
        <v>N/A</v>
      </c>
      <c r="EW50" s="110" t="str">
        <f>_xlfn.XLOOKUP($E50,'Activity 8'!$B$20:$B$26,'Activity 8'!N$20:N$26,"N/A",0,1)</f>
        <v>N/A</v>
      </c>
      <c r="EX50" s="110" t="str">
        <f>_xlfn.XLOOKUP($E50,'Activity 8'!$B$20:$B$26,'Activity 8'!O$20:O$26,"N/A",0,1)</f>
        <v>N/A</v>
      </c>
      <c r="EY50" s="110" t="str">
        <f>_xlfn.XLOOKUP($E50,'Activity 8'!$B$20:$B$26,'Activity 8'!P$20:P$26,"N/A",0,1)</f>
        <v>N/A</v>
      </c>
      <c r="EZ50" s="110" t="str">
        <f>_xlfn.XLOOKUP($E50,'Activity 8'!$B$20:$B$26,'Activity 8'!Q$20:Q$26,"N/A",0,1)</f>
        <v>N/A</v>
      </c>
      <c r="FA50" s="110" t="str">
        <f>_xlfn.XLOOKUP($E50,'Activity 8'!$B$20:$B$26,'Activity 8'!R$20:R$26,"N/A",0,1)</f>
        <v>N/A</v>
      </c>
      <c r="FB50" s="110" t="str">
        <f>_xlfn.XLOOKUP($E50,'Activity 8'!$B$20:$B$26,'Activity 8'!S$20:S$26,"N/A",0,1)</f>
        <v>N/A</v>
      </c>
      <c r="FC50" s="110" t="str">
        <f>_xlfn.XLOOKUP($E50,'Activity 8'!$B$20:$B$26,'Activity 8'!T$20:T$26,"N/A",0,1)</f>
        <v>N/A</v>
      </c>
      <c r="FD50" s="110" t="str">
        <f>_xlfn.XLOOKUP($E50,'Activity 8'!$B$20:$B$26,'Activity 8'!U$20:U$26,"N/A",0,1)</f>
        <v>N/A</v>
      </c>
      <c r="FE50" s="110" t="str">
        <f>_xlfn.XLOOKUP($E50,'Activity 8'!$B$20:$B$26,'Activity 8'!V$20:V$26,"N/A",0,1)</f>
        <v>N/A</v>
      </c>
      <c r="FF50" s="116" t="str">
        <f>_xlfn.XLOOKUP($E50,'Activity 8'!$B$30:$B$36,'Activity 8'!D$30:D$36,"N/A",0,1)</f>
        <v>N/A</v>
      </c>
      <c r="FG50" s="116" t="str">
        <f>_xlfn.XLOOKUP($E50,'Activity 8'!$B$30:$B$36,'Activity 8'!E$30:E$36,"N/A",0,1)</f>
        <v>N/A</v>
      </c>
      <c r="FH50" s="116" t="str">
        <f>_xlfn.XLOOKUP($E50,'Activity 8'!$B$30:$B$36,'Activity 8'!F$30:F$36,"N/A",0,1)</f>
        <v>N/A</v>
      </c>
      <c r="FI50" s="116" t="str">
        <f>_xlfn.XLOOKUP($E50,'Activity 8'!$B$30:$B$36,'Activity 8'!G$30:G$36,"N/A",0,1)</f>
        <v>N/A</v>
      </c>
      <c r="FJ50" s="116" t="str">
        <f>_xlfn.XLOOKUP($E50,'Activity 8'!$B$30:$B$36,'Activity 8'!H$30:H$36,"N/A",0,1)</f>
        <v>N/A</v>
      </c>
      <c r="FK50" s="116" t="str">
        <f>_xlfn.XLOOKUP($E50,'Activity 8'!$B$30:$B$36,'Activity 8'!I$30:I$36,"N/A",0,1)</f>
        <v>N/A</v>
      </c>
      <c r="FL50" s="116" t="str">
        <f>_xlfn.XLOOKUP($E50,'Activity 8'!$B$30:$B$36,'Activity 8'!J$30:J$36,"N/A",0,1)</f>
        <v>N/A</v>
      </c>
      <c r="FM50" s="116" t="str">
        <f>_xlfn.XLOOKUP($E50,'Activity 8'!$B$30:$B$36,'Activity 8'!K$30:K$36,"N/A",0,1)</f>
        <v>N/A</v>
      </c>
      <c r="FN50" s="116" t="str">
        <f>_xlfn.XLOOKUP($E50,'Activity 8'!$B$30:$B$36,'Activity 8'!L$30:L$36,"N/A",0,1)</f>
        <v>N/A</v>
      </c>
      <c r="FO50" s="116" t="str">
        <f>_xlfn.XLOOKUP($E50,'Activity 8'!$B$30:$B$36,'Activity 8'!M$30:M$36,"N/A",0,1)</f>
        <v>N/A</v>
      </c>
      <c r="FP50" s="116" t="str">
        <f>_xlfn.XLOOKUP($E50,'Activity 8'!$B$30:$B$36,'Activity 8'!N$30:N$36,"N/A",0,1)</f>
        <v>N/A</v>
      </c>
      <c r="FQ50" s="116" t="str">
        <f>_xlfn.XLOOKUP($E50,'Activity 8'!$B$30:$B$36,'Activity 8'!P$30:P$36,"N/A",0,1)</f>
        <v>N/A</v>
      </c>
      <c r="FR50" s="110" t="str">
        <f>_xlfn.XLOOKUP(E50,'Activity 9'!$B$20:$B$26,'Activity 9'!$A$20:$A$26,"No",0,1)</f>
        <v>No</v>
      </c>
      <c r="FS50" s="110" t="str">
        <f>_xlfn.XLOOKUP($E50,'Activity 9'!$B$20:$B$26,'Activity 9'!J$20:J$26,"N/A",0,1)</f>
        <v>N/A</v>
      </c>
      <c r="FT50" s="110" t="str">
        <f>_xlfn.XLOOKUP($E50,'Activity 9'!$B$20:$B$26,'Activity 9'!K$20:K$26,"N/A",0,1)</f>
        <v>N/A</v>
      </c>
      <c r="FU50" s="110" t="str">
        <f>_xlfn.XLOOKUP($E50,'Activity 9'!$B$20:$B$26,'Activity 9'!L$20:L$26,"N/A",0,1)</f>
        <v>N/A</v>
      </c>
      <c r="FV50" s="110" t="str">
        <f>_xlfn.XLOOKUP($E50,'Activity 9'!$B$20:$B$26,'Activity 9'!M$20:M$26,"N/A",0,1)</f>
        <v>N/A</v>
      </c>
      <c r="FW50" s="110" t="str">
        <f>_xlfn.XLOOKUP($E50,'Activity 9'!$B$20:$B$26,'Activity 9'!N$20:N$26,"N/A",0,1)</f>
        <v>N/A</v>
      </c>
      <c r="FX50" s="110" t="str">
        <f>_xlfn.XLOOKUP($E50,'Activity 9'!$B$20:$B$26,'Activity 9'!O$20:O$26,"N/A",0,1)</f>
        <v>N/A</v>
      </c>
      <c r="FY50" s="110" t="str">
        <f>_xlfn.XLOOKUP($E50,'Activity 9'!$B$20:$B$26,'Activity 9'!P$20:P$26,"N/A",0,1)</f>
        <v>N/A</v>
      </c>
      <c r="FZ50" s="110" t="str">
        <f>_xlfn.XLOOKUP($E50,'Activity 9'!$B$20:$B$26,'Activity 9'!Q$20:Q$26,"N/A",0,1)</f>
        <v>N/A</v>
      </c>
      <c r="GA50" s="110" t="str">
        <f>_xlfn.XLOOKUP($E50,'Activity 9'!$B$20:$B$26,'Activity 9'!R$20:R$26,"N/A",0,1)</f>
        <v>N/A</v>
      </c>
      <c r="GB50" s="110" t="str">
        <f>_xlfn.XLOOKUP($E50,'Activity 9'!$B$20:$B$26,'Activity 9'!S$20:S$26,"N/A",0,1)</f>
        <v>N/A</v>
      </c>
      <c r="GC50" s="110" t="str">
        <f>_xlfn.XLOOKUP($E50,'Activity 9'!$B$20:$B$26,'Activity 9'!T$20:T$26,"N/A",0,1)</f>
        <v>N/A</v>
      </c>
      <c r="GD50" s="110" t="str">
        <f>_xlfn.XLOOKUP($E50,'Activity 9'!$B$30:$B$36,'Activity 9'!E$30:E$36,"N/A",0,1)</f>
        <v>N/A</v>
      </c>
      <c r="GE50" s="110" t="str">
        <f>_xlfn.XLOOKUP($E50,'Activity 9'!$B$30:$B$36,'Activity 9'!F$30:F$36,"N/A",0,1)</f>
        <v>N/A</v>
      </c>
      <c r="GF50" s="110" t="str">
        <f>_xlfn.XLOOKUP($E50,'Activity 9'!$B$30:$B$36,'Activity 9'!G$30:G$36,"N/A",0,1)</f>
        <v>N/A</v>
      </c>
      <c r="GG50" s="110" t="str">
        <f>_xlfn.XLOOKUP($E50,'Activity 9'!$B$30:$B$36,'Activity 9'!H$30:H$36,"N/A",0,1)</f>
        <v>N/A</v>
      </c>
      <c r="GH50" s="110" t="str">
        <f>_xlfn.XLOOKUP($E50,'Activity 9'!$B$30:$B$36,'Activity 9'!I$30:I$36,"N/A",0,1)</f>
        <v>N/A</v>
      </c>
      <c r="GI50" s="110" t="str">
        <f>_xlfn.XLOOKUP($E50,'Activity 9'!$B$30:$B$36,'Activity 9'!J$30:J$36,"N/A",0,1)</f>
        <v>N/A</v>
      </c>
      <c r="GJ50" s="110" t="str">
        <f>_xlfn.XLOOKUP($E50,'Activity 9'!$B$30:$B$36,'Activity 9'!K$30:K$36,"N/A",0,1)</f>
        <v>N/A</v>
      </c>
      <c r="GK50" s="110" t="str">
        <f>_xlfn.XLOOKUP($E50,'Activity 9'!$B$30:$B$36,'Activity 9'!L$30:L$36,"N/A",0,1)</f>
        <v>N/A</v>
      </c>
      <c r="GL50" s="110" t="str">
        <f>_xlfn.XLOOKUP($E50,'Activity 9'!$B$30:$B$36,'Activity 9'!N$30:N$36,"N/A",0,1)</f>
        <v>N/A</v>
      </c>
      <c r="GM50" s="110" t="str">
        <f>_xlfn.XLOOKUP($E50,'Activity 9'!$B$30:$B$36,'Activity 9'!O$30:O$36,"N/A",0,1)</f>
        <v>N/A</v>
      </c>
      <c r="GN50" s="110" t="str">
        <f>_xlfn.XLOOKUP($E50,'Activity 9'!$B$30:$B$36,'Activity 9'!Q$30:Q$36,"N/A",0,1)</f>
        <v>N/A</v>
      </c>
      <c r="GO50" s="110" t="str">
        <f>_xlfn.XLOOKUP($E50,'Activity 10'!$B$20:$B$26,'Activity 10'!A$20:A$26,"No",0,1)</f>
        <v>No</v>
      </c>
      <c r="GP50" s="110" t="str">
        <f>_xlfn.XLOOKUP($E50,'Activity 10'!$B$20:$B$26,'Activity 10'!J$20:J$26,"N/A",0,1)</f>
        <v>N/A</v>
      </c>
      <c r="GQ50" s="110" t="str">
        <f>_xlfn.XLOOKUP($E50,'Activity 10'!$B$20:$B$26,'Activity 10'!K$20:K$26,"N/A",0,1)</f>
        <v>N/A</v>
      </c>
      <c r="GR50" s="110" t="str">
        <f>_xlfn.XLOOKUP($E50,'Activity 10'!$B$20:$B$26,'Activity 10'!L$20:L$26,"N/A",0,1)</f>
        <v>N/A</v>
      </c>
      <c r="GS50" s="110" t="str">
        <f>_xlfn.XLOOKUP($E50,'Activity 10'!$B$20:$B$26,'Activity 10'!M$20:M$26,"N/A",0,1)</f>
        <v>N/A</v>
      </c>
      <c r="GT50" s="110" t="str">
        <f>_xlfn.XLOOKUP($E50,'Activity 10'!$B$20:$B$26,'Activity 10'!N$20:N$26,"N/A",0,1)</f>
        <v>N/A</v>
      </c>
      <c r="GU50" s="110" t="str">
        <f>_xlfn.XLOOKUP($E50,'Activity 10'!$B$20:$B$26,'Activity 10'!O$20:O$26,"N/A",0,1)</f>
        <v>N/A</v>
      </c>
      <c r="GV50" s="110" t="str">
        <f>_xlfn.XLOOKUP($E50,'Activity 10'!$B$20:$B$26,'Activity 10'!P$20:P$26,"N/A",0,1)</f>
        <v>N/A</v>
      </c>
      <c r="GW50" s="110" t="str">
        <f>_xlfn.XLOOKUP($E50,'Activity 10'!$B$20:$B$26,'Activity 10'!Q$20:Q$26,"N/A",0,1)</f>
        <v>N/A</v>
      </c>
      <c r="GX50" s="110" t="str">
        <f>_xlfn.XLOOKUP($E50,'Activity 10'!$B$20:$B$26,'Activity 10'!R$20:R$26,"N/A",0,1)</f>
        <v>N/A</v>
      </c>
      <c r="GY50" s="110" t="str">
        <f>_xlfn.XLOOKUP($E50,'Activity 10'!$B$20:$B$26,'Activity 10'!S$20:S$26,"N/A",0,1)</f>
        <v>N/A</v>
      </c>
      <c r="GZ50" s="110" t="str">
        <f>_xlfn.XLOOKUP($E50,'Activity 10'!$B$20:$B$26,'Activity 10'!T$20:T$26,"N/A",0,1)</f>
        <v>N/A</v>
      </c>
      <c r="HA50" s="110" t="str">
        <f>_xlfn.XLOOKUP($E50,'Activity 10'!$B$20:$B$26,'Activity 10'!U$20:U$26,"N/A",0,1)</f>
        <v>N/A</v>
      </c>
      <c r="HB50" s="110" t="str">
        <f>_xlfn.XLOOKUP($E50,'Activity 10'!$B$20:$B$26,'Activity 10'!V$20:V$26,"N/A",0,1)</f>
        <v>N/A</v>
      </c>
      <c r="HC50" s="110" t="str">
        <f>_xlfn.XLOOKUP($E50,'Activity 10'!$B$30:$B$36,'Activity 10'!E$30:E$36,"N/A",0,1)</f>
        <v>N/A</v>
      </c>
      <c r="HD50" s="110" t="str">
        <f>_xlfn.XLOOKUP($E50,'Activity 10'!$B$30:$B$36,'Activity 10'!F$30:F$36,"N/A",0,1)</f>
        <v>N/A</v>
      </c>
      <c r="HE50" s="110" t="str">
        <f>_xlfn.XLOOKUP($E50,'Activity 10'!$B$30:$B$36,'Activity 10'!G$30:G$36,"N/A",0,1)</f>
        <v>N/A</v>
      </c>
      <c r="HF50" s="110" t="str">
        <f>_xlfn.XLOOKUP($E50,'Activity 10'!$B$30:$B$36,'Activity 10'!H$30:H$36,"N/A",0,1)</f>
        <v>N/A</v>
      </c>
      <c r="HG50" s="110" t="str">
        <f>_xlfn.XLOOKUP($E50,'Activity 10'!$B$30:$B$36,'Activity 10'!I$30:I$36,"N/A",0,1)</f>
        <v>N/A</v>
      </c>
      <c r="HH50" s="110" t="str">
        <f>_xlfn.XLOOKUP($E50,'Activity 10'!$B$30:$B$36,'Activity 10'!J$30:J$36,"N/A",0,1)</f>
        <v>N/A</v>
      </c>
      <c r="HI50" s="110" t="str">
        <f>_xlfn.XLOOKUP($E50,'Activity 10'!$B$30:$B$36,'Activity 10'!K$30:K$36,"N/A",0,1)</f>
        <v>N/A</v>
      </c>
      <c r="HJ50" s="110" t="str">
        <f>_xlfn.XLOOKUP($E50,'Activity 10'!$B$30:$B$36,'Activity 10'!L$30:L$36,"N/A",0,1)</f>
        <v>N/A</v>
      </c>
      <c r="HK50" s="110" t="str">
        <f>_xlfn.XLOOKUP($E50,'Activity 10'!$B$30:$B$36,'Activity 10'!M$30:M$36,"N/A",0,1)</f>
        <v>N/A</v>
      </c>
      <c r="HL50" s="110" t="str">
        <f>_xlfn.XLOOKUP($E50,'Activity 10'!$B$30:$B$36,'Activity 10'!N$30:N$36,"N/A",0,1)</f>
        <v>N/A</v>
      </c>
      <c r="HM50" s="110" t="str">
        <f>_xlfn.XLOOKUP($E50,'Activity 10'!$B$30:$B$36,'Activity 10'!P$30:P$36,"N/A",0,1)</f>
        <v>N/A</v>
      </c>
      <c r="HN50" s="110" t="str">
        <f>_xlfn.XLOOKUP($E50,'Competitive Activity 1'!B$18:B$24,'Competitive Activity 1'!A$18:A$24,"No",0,1)</f>
        <v>No</v>
      </c>
      <c r="HO50" s="110" t="str">
        <f>_xlfn.XLOOKUP($E50,'Competitive Activity 1'!$B$18:$B$24,'Competitive Activity 1'!H$18:H$24,"N/A",0,1)</f>
        <v>N/A</v>
      </c>
      <c r="HP50" s="110" t="str">
        <f>_xlfn.XLOOKUP($E50,'Competitive Activity 1'!$B$18:$B$24,'Competitive Activity 1'!I$18:I$24,"N/A",0,1)</f>
        <v>N/A</v>
      </c>
      <c r="HQ50" s="110" t="str">
        <f>_xlfn.XLOOKUP($E50,'Competitive Activity 1'!$B$18:$B$24,'Competitive Activity 1'!J$18:J$24,"N/A",0,1)</f>
        <v>N/A</v>
      </c>
      <c r="HR50" s="110" t="str">
        <f>_xlfn.XLOOKUP($E50,'Competitive Activity 1'!$B$18:$B$24,'Competitive Activity 1'!K$18:K$24,"N/A",0,1)</f>
        <v>N/A</v>
      </c>
      <c r="HS50" s="110" t="str">
        <f>_xlfn.XLOOKUP($E50,'Competitive Activity 1'!$B$18:$B$24,'Competitive Activity 1'!L$18:L$24,"N/A",0,1)</f>
        <v>N/A</v>
      </c>
      <c r="HT50" s="110" t="str">
        <f>_xlfn.XLOOKUP($E50,'Competitive Activity 1'!$B$18:$B$24,'Competitive Activity 1'!M$18:M$24,"N/A",0,1)</f>
        <v>N/A</v>
      </c>
      <c r="HU50" s="110" t="str">
        <f>_xlfn.XLOOKUP($E50,'Competitive Activity 1'!$B$18:$B$24,'Competitive Activity 1'!N$18:N$24,"N/A",0,1)</f>
        <v>N/A</v>
      </c>
      <c r="HV50" s="110" t="str">
        <f>_xlfn.XLOOKUP($E50,'Competitive Activity 1'!$B$18:$B$24,'Competitive Activity 1'!O$18:O$24,"N/A",0,1)</f>
        <v>N/A</v>
      </c>
      <c r="HW50" s="110" t="str">
        <f>_xlfn.XLOOKUP($E50,'Competitive Activity 1'!$B$18:$B$24,'Competitive Activity 1'!P$18:P$24,"N/A",0,1)</f>
        <v>N/A</v>
      </c>
      <c r="HX50" s="110" t="str">
        <f>_xlfn.XLOOKUP($E50,'Competitive Activity 1'!$B$18:$B$24,'Competitive Activity 1'!Q$18:Q$24,"N/A",0,1)</f>
        <v>N/A</v>
      </c>
      <c r="HY50" s="110" t="str">
        <f>_xlfn.XLOOKUP($E50,'Competitive Activity 1'!$B$18:$B$24,'Competitive Activity 1'!R$18:R$24,"N/A",0,1)</f>
        <v>N/A</v>
      </c>
      <c r="HZ50" s="110" t="str">
        <f>_xlfn.XLOOKUP($E50,'Competitive Activity 1'!$B$18:$B$24,'Competitive Activity 1'!S$18:S$24,"N/A",0,1)</f>
        <v>N/A</v>
      </c>
      <c r="IA50" s="110" t="str">
        <f>_xlfn.XLOOKUP($E50,'Competitive Activity 1'!$B$18:$B$24,'Competitive Activity 1'!T$18:T$24,"N/A",0,1)</f>
        <v>N/A</v>
      </c>
      <c r="IB50" s="110" t="str">
        <f>_xlfn.XLOOKUP($E50,'Competitive Activity 1'!$B$18:$B$24,'Competitive Activity 1'!U$18:U$24,"N/A",0,1)</f>
        <v>N/A</v>
      </c>
      <c r="IC50" s="110" t="str">
        <f>_xlfn.XLOOKUP($E50,'Competitive Activity 1'!$B$28:$B$34,'Competitive Activity 1'!C$28:C$34,"N/A",0,1)</f>
        <v>N/A</v>
      </c>
      <c r="ID50" s="110" t="str">
        <f>_xlfn.XLOOKUP($E50,'Competitive Activity 1'!$B$28:$B$34,'Competitive Activity 1'!D$28:D$34,"N/A",0,1)</f>
        <v>N/A</v>
      </c>
      <c r="IE50" s="110" t="str">
        <f>_xlfn.XLOOKUP($E50,'Competitive Activity 1'!$B$28:$B$34,'Competitive Activity 1'!E$28:E$34,"N/A",0,1)</f>
        <v>N/A</v>
      </c>
      <c r="IF50" s="110" t="str">
        <f>_xlfn.XLOOKUP($E50,'Competitive Activity 1'!$B$28:$B$34,'Competitive Activity 1'!F$28:F$34,"N/A",0,1)</f>
        <v>N/A</v>
      </c>
      <c r="IG50" s="110" t="str">
        <f>_xlfn.XLOOKUP($E50,'Competitive Activity 1'!$B$28:$B$34,'Competitive Activity 1'!G$28:G$34,"N/A",0,1)</f>
        <v>N/A</v>
      </c>
      <c r="IH50" s="110" t="str">
        <f>_xlfn.XLOOKUP($E50,'Competitive Activity 1'!$B$28:$B$34,'Competitive Activity 1'!H$28:H$34,"N/A",0,1)</f>
        <v>N/A</v>
      </c>
      <c r="II50" s="110" t="str">
        <f>_xlfn.XLOOKUP($E50,'Competitive Activity 1'!$B$28:$B$34,'Competitive Activity 1'!I$28:I$34,"N/A",0,1)</f>
        <v>N/A</v>
      </c>
      <c r="IJ50" s="110" t="str">
        <f>_xlfn.XLOOKUP($E50,'Competitive Activity 1'!$B$28:$B$34,'Competitive Activity 1'!J$28:J$34,"N/A",0,1)</f>
        <v>N/A</v>
      </c>
      <c r="IK50" s="110" t="str">
        <f>_xlfn.XLOOKUP($E50,'Competitive Activity 1'!$B$28:$B$34,'Competitive Activity 1'!K$28:K$34,"N/A",0,1)</f>
        <v>N/A</v>
      </c>
      <c r="IL50" s="110" t="str">
        <f>_xlfn.XLOOKUP($E50,'Competitive Activity 1'!$B$28:$B$34,'Competitive Activity 1'!M$28:M$34,"N/A",0,1)</f>
        <v>N/A</v>
      </c>
      <c r="IM50" s="110" t="str">
        <f>_xlfn.XLOOKUP($E50,'Competitive Activity 1'!$B$28:$B$34,'Competitive Activity 1'!N$28:N$34,"N/A",0,1)</f>
        <v>N/A</v>
      </c>
      <c r="IN50" s="110" t="str">
        <f>_xlfn.XLOOKUP($E50,'Competitive Activity 1'!$B$28:$B$34,'Competitive Activity 1'!P$28:P$34,"N/A",0,1)</f>
        <v>N/A</v>
      </c>
      <c r="IO50" s="110" t="str">
        <f>_xlfn.XLOOKUP($E50,'Competitive Activity 2'!$B$20:$B$26,'Competitive Activity 2'!A$20:A$26,"No",0)</f>
        <v>No</v>
      </c>
      <c r="IP50" s="110" t="str">
        <f>_xlfn.XLOOKUP($E50,'Competitive Activity 2'!$B$20:$B$26,'Competitive Activity 2'!L$20:L$26,"N/A",0)</f>
        <v>N/A</v>
      </c>
      <c r="IQ50" s="110" t="str">
        <f>_xlfn.XLOOKUP($E50,'Competitive Activity 2'!$B$20:$B$26,'Competitive Activity 2'!M$20:M$26,"N/A",0)</f>
        <v>N/A</v>
      </c>
      <c r="IR50" s="110" t="str">
        <f>_xlfn.XLOOKUP($E50,'Competitive Activity 2'!$B$20:$B$26,'Competitive Activity 2'!N$20:N$26,"N/A",0)</f>
        <v>N/A</v>
      </c>
      <c r="IS50" s="110" t="str">
        <f>_xlfn.XLOOKUP($E50,'Competitive Activity 2'!$B$20:$B$26,'Competitive Activity 2'!O$20:O$26,"N/A",0)</f>
        <v>N/A</v>
      </c>
      <c r="IT50" s="110" t="str">
        <f>_xlfn.XLOOKUP($E50,'Competitive Activity 2'!$B$20:$B$26,'Competitive Activity 2'!P$20:P$26,"N/A",0)</f>
        <v>N/A</v>
      </c>
      <c r="IU50" s="110" t="str">
        <f>_xlfn.XLOOKUP($E50,'Competitive Activity 2'!$B$20:$B$26,'Competitive Activity 2'!Q$20:Q$26,"N/A",0)</f>
        <v>N/A</v>
      </c>
      <c r="IV50" s="110" t="str">
        <f>_xlfn.XLOOKUP($E50,'Competitive Activity 2'!$B$20:$B$26,'Competitive Activity 2'!R$20:R$26,"N/A",0)</f>
        <v>N/A</v>
      </c>
      <c r="IW50" s="110" t="str">
        <f>_xlfn.XLOOKUP($E50,'Competitive Activity 2'!$B$20:$B$26,'Competitive Activity 2'!S$20:S$26,"N/A",0)</f>
        <v>N/A</v>
      </c>
      <c r="IX50" s="110" t="str">
        <f>_xlfn.XLOOKUP($E50,'Competitive Activity 2'!$B$20:$B$26,'Competitive Activity 2'!T$20:T$26,"N/A",0)</f>
        <v>N/A</v>
      </c>
      <c r="IY50" s="110" t="str">
        <f>_xlfn.XLOOKUP($E50,'Competitive Activity 2'!$B$20:$B$26,'Competitive Activity 2'!U$20:U$26,"N/A",0)</f>
        <v>N/A</v>
      </c>
      <c r="IZ50" s="110" t="str">
        <f>_xlfn.XLOOKUP($E50,'Competitive Activity 2'!$B$30:$B$36,'Competitive Activity 2'!D$30:D$36,"N/A",0)</f>
        <v>N/A</v>
      </c>
      <c r="JA50" s="110" t="str">
        <f>_xlfn.XLOOKUP($E50,'Competitive Activity 2'!$B$30:$B$36,'Competitive Activity 2'!E$30:E$36,"N/A",0)</f>
        <v>N/A</v>
      </c>
      <c r="JB50" s="110" t="str">
        <f>_xlfn.XLOOKUP($E50,'Competitive Activity 2'!$B$30:$B$36,'Competitive Activity 2'!F$30:F$36,"N/A",0)</f>
        <v>N/A</v>
      </c>
      <c r="JC50" s="110" t="str">
        <f>_xlfn.XLOOKUP($E50,'Competitive Activity 2'!$B$30:$B$36,'Competitive Activity 2'!G$30:G$36,"N/A",0)</f>
        <v>N/A</v>
      </c>
      <c r="JD50" s="110" t="str">
        <f>_xlfn.XLOOKUP($E50,'Competitive Activity 2'!$B$30:$B$36,'Competitive Activity 2'!H$30:H$36,"N/A",0)</f>
        <v>N/A</v>
      </c>
      <c r="JE50" s="110" t="str">
        <f>_xlfn.XLOOKUP($E50,'Competitive Activity 2'!$B$30:$B$36,'Competitive Activity 2'!I$30:I$36,"N/A",0)</f>
        <v>N/A</v>
      </c>
      <c r="JF50" s="110" t="str">
        <f>_xlfn.XLOOKUP($E50,'Competitive Activity 2'!$B$30:$B$36,'Competitive Activity 2'!J$30:J$36,"N/A",0)</f>
        <v>N/A</v>
      </c>
      <c r="JG50" s="110" t="str">
        <f>_xlfn.XLOOKUP($E50,'Competitive Activity 2'!$B$30:$B$36,'Competitive Activity 2'!K$30:K$36,"N/A",0)</f>
        <v>N/A</v>
      </c>
      <c r="JH50" s="110" t="str">
        <f>_xlfn.XLOOKUP($E50,'Competitive Activity 2'!$B$30:$B$36,'Competitive Activity 2'!L$30:L$36,"N/A",0)</f>
        <v>N/A</v>
      </c>
      <c r="JI50" s="110" t="str">
        <f>_xlfn.XLOOKUP($E50,'Competitive Activity 2'!$B$30:$B$36,'Competitive Activity 2'!M$30:M$36,"N/A",0)</f>
        <v>N/A</v>
      </c>
      <c r="JJ50" s="110" t="str">
        <f>_xlfn.XLOOKUP($E50,'Competitive Activity 2'!$B$30:$B$36,'Competitive Activity 2'!N$30:N$36,"N/A",0)</f>
        <v>N/A</v>
      </c>
      <c r="JK50" s="110" t="str">
        <f>_xlfn.XLOOKUP($E50,'Competitive Activity 2'!$B$40:$B$46,'Competitive Activity 2'!D$40:D$46,"N/A",0)</f>
        <v>N/A</v>
      </c>
      <c r="JL50" s="110" t="str">
        <f>_xlfn.XLOOKUP($E50,'Competitive Activity 2'!$B$40:$B$46,'Competitive Activity 2'!E$40:E$46,"N/A",0)</f>
        <v>N/A</v>
      </c>
      <c r="JM50" s="110" t="str">
        <f>_xlfn.XLOOKUP($E50,'Competitive Activity 2'!$B$40:$B$46,'Competitive Activity 2'!F$40:F$46,"N/A",0)</f>
        <v>N/A</v>
      </c>
      <c r="JN50" s="110" t="str">
        <f>_xlfn.XLOOKUP($E50,'Competitive Activity 2'!$B$40:$B$46,'Competitive Activity 2'!G$40:G$46,"N/A",0)</f>
        <v>N/A</v>
      </c>
      <c r="JO50" s="110" t="str">
        <f>_xlfn.XLOOKUP($E50,'Competitive Activity 2'!$B$40:$B$46,'Competitive Activity 2'!H$40:H$46,"N/A",0)</f>
        <v>N/A</v>
      </c>
      <c r="JP50" s="110" t="str">
        <f>_xlfn.XLOOKUP($E50,'Competitive Activity 2'!$B$40:$B$46,'Competitive Activity 2'!I$40:I$46,"N/A",0)</f>
        <v>N/A</v>
      </c>
      <c r="JQ50" s="110" t="str">
        <f>_xlfn.XLOOKUP($E50,'Competitive Activity 2'!$B$40:$B$46,'Competitive Activity 2'!J$40:J$46,"N/A",0)</f>
        <v>N/A</v>
      </c>
      <c r="JR50" s="110" t="str">
        <f>_xlfn.XLOOKUP($E50,'Competitive Activity 2'!$B$40:$B$46,'Competitive Activity 2'!K$40:K$46,"N/A",0)</f>
        <v>N/A</v>
      </c>
      <c r="JS50" s="110" t="str">
        <f>_xlfn.XLOOKUP($E50,'Competitive Activity 2'!$B$40:$B$46,'Competitive Activity 2'!M$40:M$46,"N/A",0)</f>
        <v>N/A</v>
      </c>
    </row>
    <row r="51" spans="1:279" s="117" customFormat="1" ht="50.15" customHeight="1" x14ac:dyDescent="0.35">
      <c r="A51" s="110" t="str">
        <f>'1-Cover Sheet'!$C$9</f>
        <v>Select One</v>
      </c>
      <c r="B51" s="110" t="str">
        <f>'1-Cover Sheet'!$F$9</f>
        <v>N/A</v>
      </c>
      <c r="C51" s="110">
        <f>'Summary Sheet'!$D$8</f>
        <v>0</v>
      </c>
      <c r="D51" s="110">
        <f>'Summary Sheet'!$D$10</f>
        <v>0</v>
      </c>
      <c r="E51" s="56">
        <f>'Drop Down Box'!B153</f>
        <v>0</v>
      </c>
      <c r="F51" s="56">
        <f>'Drop Down Box'!C153</f>
        <v>0</v>
      </c>
      <c r="G51" s="56" t="str">
        <f>'Drop Down Box'!D153</f>
        <v>Select One</v>
      </c>
      <c r="H51" s="111" t="str">
        <f>_xlfn.XLOOKUP(E51,'Drop Down Box'!$B$104:$B$187,'Drop Down Box'!$A$104:$A$187,"Unknown",0)</f>
        <v>Activity 1</v>
      </c>
      <c r="I51" s="122" t="str">
        <f>_xlfn.XLOOKUP($E51,'Activity 8'!$B$30:$B$36,'Activity 8'!$O$30:$O$36,"N/A",0)</f>
        <v>N/A</v>
      </c>
      <c r="J51" s="123" t="str">
        <f>_xlfn.XLOOKUP($E51,'Activity 8'!$B$30:$B$36,'Activity 8'!$P$30:$P$36,"N/A",0)</f>
        <v>N/A</v>
      </c>
      <c r="K51" s="122" t="str">
        <f>_xlfn.XLOOKUP($E51,'Activity 8'!$B$20:$B$26,'Activity 8'!$F$20:$F$26,"N/A",0)</f>
        <v>N/A</v>
      </c>
      <c r="L51" s="123" t="str">
        <f>_xlfn.XLOOKUP($E51,'Activity 8'!$B$20:$B$26,'Activity 8'!G$20:G$26,"N/A",0)</f>
        <v>N/A</v>
      </c>
      <c r="M51" s="125" t="str">
        <f>_xlfn.XLOOKUP($E51,'Activity 8'!$B$20:$B$26,'Activity 8'!H$20:H$26,"N/A",0)</f>
        <v>N/A</v>
      </c>
      <c r="N51" s="110" t="str">
        <f>_xlfn.XLOOKUP($E51,'Activity 1'!$B$17:$B$23,'Activity 1'!$A$17:$A$23,"No",0,1)</f>
        <v>No</v>
      </c>
      <c r="O51" s="110" t="str">
        <f>_xlfn.XLOOKUP($E51,'Activity 1'!$B$17:$B$23,'Activity 1'!$H$17:$H$23,"N/A",0,1)</f>
        <v>N/A</v>
      </c>
      <c r="P51" s="110" t="str">
        <f>_xlfn.XLOOKUP($E51,'Activity 1'!$B$17:$B$23,'Activity 1'!I$17:I$23,"N/A",0,1)</f>
        <v>N/A</v>
      </c>
      <c r="Q51" s="115" t="str">
        <f>_xlfn.XLOOKUP($E51,'Activity 1'!$B$17:$B$23,'Activity 1'!J$17:J$23,"N/A",0,1)</f>
        <v>N/A</v>
      </c>
      <c r="R51" s="115" t="str">
        <f>_xlfn.XLOOKUP($E51,'Activity 1'!$B$17:$B$23,'Activity 1'!K$17:K$23,"N/A",0,1)</f>
        <v>N/A</v>
      </c>
      <c r="S51" s="115" t="str">
        <f>_xlfn.XLOOKUP($E51,'Activity 1'!$B$17:$B$23,'Activity 1'!L$17:L$23,"N/A",0,1)</f>
        <v>N/A</v>
      </c>
      <c r="T51" s="115" t="str">
        <f>_xlfn.XLOOKUP($E51,'Activity 1'!$B$17:$B$23,'Activity 1'!M$17:M$23,"N/A",0,1)</f>
        <v>N/A</v>
      </c>
      <c r="U51" s="115" t="str">
        <f>_xlfn.XLOOKUP($E51,'Activity 1'!$B$17:$B$23,'Activity 1'!N$17:N$23,"N/A",0,1)</f>
        <v>N/A</v>
      </c>
      <c r="V51" s="115">
        <f t="shared" si="1"/>
        <v>0</v>
      </c>
      <c r="W51" s="110" t="str">
        <f>_xlfn.XLOOKUP($E51,'Activity 1'!$B$17:$B$23,'Activity 1'!O$17:O$23,"N/A",0,1)</f>
        <v>N/A</v>
      </c>
      <c r="X51" s="110" t="str">
        <f>_xlfn.XLOOKUP($E51,'Activity 1'!$B$17:$B$23,'Activity 1'!P$17:P$23,"N/A",0,1)</f>
        <v>N/A</v>
      </c>
      <c r="Y51" s="110" t="str">
        <f>_xlfn.XLOOKUP($E51,'Activity 1'!$B$17:$B$23,'Activity 1'!Q$17:Q$23,"N/A",0,1)</f>
        <v>N/A</v>
      </c>
      <c r="Z51" s="110" t="str">
        <f>_xlfn.XLOOKUP($E51,'Activity 1'!$B$17:$B$23,'Activity 1'!R$17:R$23,"N/A",0,1)</f>
        <v>N/A</v>
      </c>
      <c r="AA51" s="110" t="str">
        <f>_xlfn.XLOOKUP($E51,'Activity 1'!$B$17:$B$23,'Activity 1'!S$17:S$23,"N/A",0,1)</f>
        <v>N/A</v>
      </c>
      <c r="AB51" s="110" t="str">
        <f>_xlfn.XLOOKUP($E51,'Activity 1'!$B$17:$B$23,'Activity 1'!T$17:T$23,"N/A",0,1)</f>
        <v>N/A</v>
      </c>
      <c r="AC51" s="110" t="str">
        <f>_xlfn.XLOOKUP($E51,'Activity 1'!$B$17:$B$23,'Activity 1'!U$17:U$23,"N/A",0,1)</f>
        <v>N/A</v>
      </c>
      <c r="AD51" s="110" t="str">
        <f>_xlfn.XLOOKUP($E51,'Activity 1'!$B$17:$B$23,'Activity 1'!V$17:V$23,"N/A",0,1)</f>
        <v>N/A</v>
      </c>
      <c r="AE51" s="110" t="str">
        <f>_xlfn.XLOOKUP($E51,'Activity 1'!$B$27:$B$33,'Activity 1'!C$27:C$33,"N/A",0,1)</f>
        <v>N/A</v>
      </c>
      <c r="AF51" s="110" t="str">
        <f>_xlfn.XLOOKUP($E51,'Activity 1'!$B$27:$B$33,'Activity 1'!D$27:D$33,"N/A",0,1)</f>
        <v>N/A</v>
      </c>
      <c r="AG51" s="110" t="str">
        <f>_xlfn.XLOOKUP($E51,'Activity 1'!$B$27:$B$33,'Activity 1'!E$27:E$33,"N/A",0,1)</f>
        <v>N/A</v>
      </c>
      <c r="AH51" s="110" t="str">
        <f>_xlfn.XLOOKUP($E51,'Activity 1'!$B$27:$B$33,'Activity 1'!F$27:F$33,"N/A",0,1)</f>
        <v>N/A</v>
      </c>
      <c r="AI51" s="110" t="str">
        <f>_xlfn.XLOOKUP($E51,'Activity 1'!$B$27:$B$33,'Activity 1'!G$27:G$33,"N/A",0,1)</f>
        <v>N/A</v>
      </c>
      <c r="AJ51" s="110" t="str">
        <f>_xlfn.XLOOKUP($E51,'Activity 1'!$B$27:$B$33,'Activity 1'!H$27:H$33,"N/A",0,1)</f>
        <v>N/A</v>
      </c>
      <c r="AK51" s="110" t="str">
        <f>_xlfn.XLOOKUP($E51,'Activity 1'!$B$27:$B$33,'Activity 1'!I$27:I$33,"N/A",0,1)</f>
        <v>N/A</v>
      </c>
      <c r="AL51" s="110" t="str">
        <f>_xlfn.XLOOKUP($E51,'Activity 1'!$B$27:$B$33,'Activity 1'!J$27:J$33,"N/A",0,1)</f>
        <v>N/A</v>
      </c>
      <c r="AM51" s="110" t="str">
        <f>_xlfn.XLOOKUP($E51,'Activity 1'!$B$27:$B$33,'Activity 1'!K$27:K$33,"N/A",0,1)</f>
        <v>N/A</v>
      </c>
      <c r="AN51" s="110" t="str">
        <f>_xlfn.XLOOKUP($E51,'Activity 1'!$B$27:$B$33,'Activity 1'!L$27:L$33,"N/A",0,1)</f>
        <v>N/A</v>
      </c>
      <c r="AO51" s="110" t="str">
        <f>_xlfn.XLOOKUP($E51,'Activity 1'!$B$27:$B$33,'Activity 1'!M$27:M$33,"N/A",0,1)</f>
        <v>N/A</v>
      </c>
      <c r="AP51" s="110" t="str">
        <f>_xlfn.XLOOKUP($E51,'Activity 1'!$B$27:$B$33,'Activity 1'!O$27:O$33,"N/A",0,1)</f>
        <v>N/A</v>
      </c>
      <c r="AQ51" s="110" t="str">
        <f>_xlfn.XLOOKUP($E51,'Activity 1'!$B$27:$B$33,'Activity 1'!Q$27:Q$33,"N/A",0,1)</f>
        <v>N/A</v>
      </c>
      <c r="AR51" s="110" t="str">
        <f>_xlfn.XLOOKUP($E51,'Activity 2'!$B$20:$B$26,'Activity 2'!$A$20:$A$26,"No",0,1)</f>
        <v>No</v>
      </c>
      <c r="AS51" s="110" t="str">
        <f>_xlfn.XLOOKUP($E51,'Activity 2'!B$20:B$26,'Activity 2'!H$20:H$26,"N/A",0)</f>
        <v>N/A</v>
      </c>
      <c r="AT51" s="110" t="str">
        <f>_xlfn.XLOOKUP($E51,'Activity 2'!C$20:C$26,'Activity 2'!I$20:I$26,"N/A",0)</f>
        <v>N/A</v>
      </c>
      <c r="AU51" s="110" t="str">
        <f>_xlfn.XLOOKUP($E51,'Activity 2'!D$20:D$26,'Activity 2'!J$20:J$26,"N/A",0)</f>
        <v>N/A</v>
      </c>
      <c r="AV51" s="110" t="str">
        <f>_xlfn.XLOOKUP($E51,'Activity 2'!E$20:E$26,'Activity 2'!K$20:K$26,"N/A",0)</f>
        <v>N/A</v>
      </c>
      <c r="AW51" s="110" t="str">
        <f>_xlfn.XLOOKUP($E51,'Activity 2'!F$20:F$26,'Activity 2'!L$20:L$26,"N/A",0)</f>
        <v>N/A</v>
      </c>
      <c r="AX51" s="110" t="str">
        <f>_xlfn.XLOOKUP($E51,'Activity 2'!G$20:G$26,'Activity 2'!M$20:M$26,"N/A",0)</f>
        <v>N/A</v>
      </c>
      <c r="AY51" s="110" t="str">
        <f>_xlfn.XLOOKUP($E51,'Activity 2'!H$20:H$26,'Activity 2'!N$20:N$26,"N/A",0)</f>
        <v>N/A</v>
      </c>
      <c r="AZ51" s="110" t="str">
        <f>_xlfn.XLOOKUP($E51,'Activity 2'!I$20:I$26,'Activity 2'!O$20:O$26,"N/A",0)</f>
        <v>N/A</v>
      </c>
      <c r="BA51" s="110" t="str">
        <f>_xlfn.XLOOKUP($E51,'Activity 2'!J$20:J$26,'Activity 2'!P$20:P$26,"N/A",0)</f>
        <v>N/A</v>
      </c>
      <c r="BB51" s="110" t="str">
        <f>_xlfn.XLOOKUP($E51,'Activity 2'!K$20:K$26,'Activity 2'!Q$20:Q$26,"N/A",0)</f>
        <v>N/A</v>
      </c>
      <c r="BC51" s="110" t="str">
        <f>_xlfn.XLOOKUP($E51,'Activity 2'!L$20:L$26,'Activity 2'!R$20:R$26,"N/A",0)</f>
        <v>N/A</v>
      </c>
      <c r="BD51" s="110" t="str">
        <f>_xlfn.XLOOKUP($E51,'Activity 2'!M$20:M$26,'Activity 2'!S$20:S$26,"N/A",0)</f>
        <v>N/A</v>
      </c>
      <c r="BE51" s="110" t="str">
        <f>_xlfn.XLOOKUP($E51,'Activity 2'!N$20:N$26,'Activity 2'!T$20:T$26,"N/A",0)</f>
        <v>N/A</v>
      </c>
      <c r="BF51" s="110" t="str">
        <f>_xlfn.XLOOKUP($E51,'Activity 2'!O$20:O$26,'Activity 2'!U$20:U$26,"N/A",0)</f>
        <v>N/A</v>
      </c>
      <c r="BG51" s="110" t="str">
        <f>_xlfn.XLOOKUP($E51,'Activity 2'!P$20:P$26,'Activity 2'!V$20:V$26,"N/A",0)</f>
        <v>N/A</v>
      </c>
      <c r="BH51" s="110" t="str">
        <f>_xlfn.XLOOKUP($E51,'Activity 2'!$B$30:$B$36,'Activity 2'!C$30:C$36,"N/A",0,1)</f>
        <v>N/A</v>
      </c>
      <c r="BI51" s="42" t="str">
        <f>_xlfn.XLOOKUP($E51,'Activity 2'!$B$30:$B$36,'Activity 2'!D$30:D$36,"N/A",0,1)</f>
        <v>N/A</v>
      </c>
      <c r="BJ51" s="110" t="str">
        <f>_xlfn.XLOOKUP($E51,'Activity 2'!$B$30:$B$36,'Activity 2'!E$30:E$36,"N/A",0,1)</f>
        <v>N/A</v>
      </c>
      <c r="BK51" s="110" t="str">
        <f>_xlfn.XLOOKUP($E51,'Activity 2'!$B$30:$B$36,'Activity 2'!F$30:F$36,"N/A",0,1)</f>
        <v>N/A</v>
      </c>
      <c r="BL51" s="110" t="str">
        <f>_xlfn.XLOOKUP($E51,'Activity 2'!$B$30:$B$36,'Activity 2'!G$30:G$36,"N/A",0,1)</f>
        <v>N/A</v>
      </c>
      <c r="BM51" s="110" t="str">
        <f>_xlfn.XLOOKUP($E51,'Activity 2'!$B$30:$B$36,'Activity 2'!H$30:H$36,"N/A",0,1)</f>
        <v>N/A</v>
      </c>
      <c r="BN51" s="110" t="str">
        <f>_xlfn.XLOOKUP($E51,'Activity 2'!$B$30:$B$36,'Activity 2'!I$30:I$36,"N/A",0,1)</f>
        <v>N/A</v>
      </c>
      <c r="BO51" s="110" t="str">
        <f>_xlfn.XLOOKUP($E51,'Activity 2'!$B$30:$B$36,'Activity 2'!J$30:J$36,"N/A",0,1)</f>
        <v>N/A</v>
      </c>
      <c r="BP51" s="110" t="str">
        <f>_xlfn.XLOOKUP($E51,'Activity 2'!$B$30:$B$36,'Activity 2'!K$30:K$36,"N/A",0,1)</f>
        <v>N/A</v>
      </c>
      <c r="BQ51" s="110" t="str">
        <f>_xlfn.XLOOKUP($E51,'Activity 2'!$B$30:$B$36,'Activity 2'!L$30:L$36,"N/A",0,1)</f>
        <v>N/A</v>
      </c>
      <c r="BR51" s="110" t="str">
        <f>_xlfn.XLOOKUP($E51,'Activity 2'!$B$30:$B$36,'Activity 2'!M$30:M$36,"N/A",0,1)</f>
        <v>N/A</v>
      </c>
      <c r="BS51" s="110" t="str">
        <f>_xlfn.XLOOKUP($E51,'Activity 2'!$B$30:$B$36,'Activity 2'!O$30:O$36,"N/A",0,1)</f>
        <v>N/A</v>
      </c>
      <c r="BT51" s="110" t="str">
        <f>_xlfn.XLOOKUP($E51,'Activity 2'!$B$30:$B$36,'Activity 2'!Q$30:Q$36,"N/A",0,1)</f>
        <v>N/A</v>
      </c>
      <c r="BU51" s="118"/>
      <c r="BV51" s="277" t="str">
        <f>_xlfn.XLOOKUP($E51,'Activity 3'!$B$20:$B$26,'Activity 3'!K$20:K$26,"N/A",0,1)</f>
        <v>N/A</v>
      </c>
      <c r="BW51" s="277" t="str">
        <f>_xlfn.XLOOKUP($E51,'Activity 3'!$B$20:$B$26,'Activity 3'!L$20:L$26,"N/A",0,1)</f>
        <v>N/A</v>
      </c>
      <c r="BX51" s="277" t="str">
        <f>_xlfn.XLOOKUP($E51,'Activity 3'!$B$20:$B$26,'Activity 3'!M$20:M$26,"N/A",0,1)</f>
        <v>N/A</v>
      </c>
      <c r="BY51" s="277" t="str">
        <f>_xlfn.XLOOKUP($E51,'Activity 3'!$B$20:$B$26,'Activity 3'!N$20:N$26,"N/A",0,1)</f>
        <v>N/A</v>
      </c>
      <c r="BZ51" s="277" t="str">
        <f>_xlfn.XLOOKUP($E51,'Activity 3'!$B$20:$B$26,'Activity 3'!O$20:O$26,"N/A",0,1)</f>
        <v>N/A</v>
      </c>
      <c r="CA51" s="277" t="str">
        <f>_xlfn.XLOOKUP($E51,'Activity 3'!$B$20:$B$26,'Activity 3'!R$20:R$26,"N/A",0,1)</f>
        <v>N/A</v>
      </c>
      <c r="CB51" s="110" t="str">
        <f>_xlfn.XLOOKUP($E51,'Activity 4'!$B$20:$B$26,'Activity 4'!$A$20:$A$26,"No",0,1)</f>
        <v>No</v>
      </c>
      <c r="CC51" s="110" t="str">
        <f>_xlfn.XLOOKUP($E51,'Activity 4'!$B$20:$B$26,'Activity 4'!L$20:L$26,"N/A",0,1)</f>
        <v>N/A</v>
      </c>
      <c r="CD51" s="110" t="str">
        <f>_xlfn.XLOOKUP($E51,'Activity 4'!$B$20:$B$26,'Activity 4'!I$20:I$26,"N/A",0,1)</f>
        <v>N/A</v>
      </c>
      <c r="CE51" s="110" t="str">
        <f>_xlfn.XLOOKUP($E51,'Activity 4'!$B$20:$B$26,'Activity 4'!M$20:M$26,"N/A",0,1)</f>
        <v>N/A</v>
      </c>
      <c r="CF51" s="110" t="str">
        <f>_xlfn.XLOOKUP($E51,'Activity 5'!$B$16:$B$22,'Activity 5'!$A$16:$A$22,"No",0,1)</f>
        <v>No</v>
      </c>
      <c r="CG51" s="110" t="str">
        <f>_xlfn.XLOOKUP($E51,'Activity 5'!$B$16:$B$22,'Activity 5'!J$16:J$22,"N/A",0,1)</f>
        <v>N/A</v>
      </c>
      <c r="CH51" s="110" t="str">
        <f>_xlfn.XLOOKUP($E51,'Activity 5'!$B$16:$B$22,'Activity 5'!K$16:K$22,"N/A",0,1)</f>
        <v>N/A</v>
      </c>
      <c r="CI51" s="110" t="str">
        <f>_xlfn.XLOOKUP($E51,'Activity 5'!$B$16:$B$22,'Activity 5'!N$16:N$22,"N/A",0,1)</f>
        <v>N/A</v>
      </c>
      <c r="CJ51" s="110" t="str">
        <f>_xlfn.XLOOKUP($E51,'Activity 5'!$B$16:$B$22,'Activity 5'!O$16:O$22,"N/A",0,1)</f>
        <v>N/A</v>
      </c>
      <c r="CK51" s="110" t="str">
        <f>_xlfn.XLOOKUP($E51,'Activity 5'!$B$16:$B$22,'Activity 5'!P$16:P$22,"N/A",0,1)</f>
        <v>N/A</v>
      </c>
      <c r="CL51" s="110" t="str">
        <f>_xlfn.XLOOKUP($E51,'Activity 5'!$B$16:$B$22,'Activity 5'!Q$16:Q$22,"N/A",0,1)</f>
        <v>N/A</v>
      </c>
      <c r="CM51" s="110" t="str">
        <f>_xlfn.XLOOKUP($E51,'Activity 5'!$B$16:$B$22,'Activity 5'!R$16:R$22,"N/A",0,1)</f>
        <v>N/A</v>
      </c>
      <c r="CN51" s="110" t="str">
        <f>_xlfn.XLOOKUP($E51,'Activity 6'!$B$21:$B$27,'Activity 6'!A$21:A$27,"No",0,1)</f>
        <v>No</v>
      </c>
      <c r="CO51" s="110" t="str">
        <f>_xlfn.XLOOKUP($E51,'Activity 6'!$B$21:$B$27,'Activity 6'!K$21:K$27,"N/A",0,1)</f>
        <v>N/A</v>
      </c>
      <c r="CP51" s="110" t="str">
        <f>_xlfn.XLOOKUP($E51,'Activity 6'!$B$21:$B$27,'Activity 6'!L$21:L$27,"N/A",0,1)</f>
        <v>N/A</v>
      </c>
      <c r="CQ51" s="110" t="str">
        <f>_xlfn.XLOOKUP($E51,'Activity 6'!$B$21:$B$27,'Activity 6'!M$21:M$27,"N/A",0,1)</f>
        <v>N/A</v>
      </c>
      <c r="CR51" s="110" t="str">
        <f>_xlfn.XLOOKUP($E51,'Activity 6'!$B$21:$B$27,'Activity 6'!N$21:N$27,"N/A",0,1)</f>
        <v>N/A</v>
      </c>
      <c r="CS51" s="110" t="str">
        <f>_xlfn.XLOOKUP($E51,'Activity 6'!$B$21:$B$27,'Activity 6'!O$21:O$27,"N/A",0,1)</f>
        <v>N/A</v>
      </c>
      <c r="CT51" s="110" t="str">
        <f>_xlfn.XLOOKUP($E51,'Activity 6'!$B$21:$B$27,'Activity 6'!P$21:P$27,"N/A",0,1)</f>
        <v>N/A</v>
      </c>
      <c r="CU51" s="110" t="str">
        <f>_xlfn.XLOOKUP($E51,'Activity 6'!$B$21:$B$27,'Activity 6'!Q$21:Q$27,"N/A",0,1)</f>
        <v>N/A</v>
      </c>
      <c r="CV51" s="110" t="str">
        <f>_xlfn.XLOOKUP($E51,'Activity 6'!$B$21:$B$27,'Activity 6'!R$21:R$27,"N/A",0,1)</f>
        <v>N/A</v>
      </c>
      <c r="CW51" s="110" t="str">
        <f>_xlfn.XLOOKUP($E51,'Activity 6'!$B$21:$B$27,'Activity 6'!S$21:S$27,"N/A",0,1)</f>
        <v>N/A</v>
      </c>
      <c r="CX51" s="110" t="str">
        <f>_xlfn.XLOOKUP($E51,'Activity 6'!$B$21:$B$27,'Activity 6'!T$21:T$27,"N/A",0,1)</f>
        <v>N/A</v>
      </c>
      <c r="CY51" s="110" t="str">
        <f>_xlfn.XLOOKUP($E51,'Activity 6'!$B$21:$B$27,'Activity 6'!U$21:U$27,"N/A",0,1)</f>
        <v>N/A</v>
      </c>
      <c r="CZ51" s="110" t="str">
        <f>_xlfn.XLOOKUP($E51,'Activity 6'!$B$36:$B$42,'Activity 6'!C$36:C$42,"N/A",0,1)</f>
        <v>N/A</v>
      </c>
      <c r="DA51" s="110" t="str">
        <f>_xlfn.XLOOKUP($E51,'Activity 6'!$B$36:$B$42,'Activity 6'!D$36:D$42,"N/A",0,1)</f>
        <v>N/A</v>
      </c>
      <c r="DB51" s="110" t="str">
        <f>_xlfn.XLOOKUP($E51,'Activity 6'!$B$36:$B$42,'Activity 6'!E$36:E$42,"N/A",0,1)</f>
        <v>N/A</v>
      </c>
      <c r="DC51" s="110" t="str">
        <f>_xlfn.XLOOKUP($E51,'Activity 6'!$B$36:$B$42,'Activity 6'!F$36:F$42,"N/A",0,1)</f>
        <v>N/A</v>
      </c>
      <c r="DD51" s="110" t="str">
        <f>_xlfn.XLOOKUP($E51,'Activity 6'!$B$36:$B$42,'Activity 6'!G$36:G$42,"N/A",0,1)</f>
        <v>N/A</v>
      </c>
      <c r="DE51" s="110" t="str">
        <f>_xlfn.XLOOKUP($E51,'Activity 6'!$B$36:$B$42,'Activity 6'!H$36:H$42,"N/A",0,1)</f>
        <v>N/A</v>
      </c>
      <c r="DF51" s="110" t="str">
        <f>_xlfn.XLOOKUP($E51,'Activity 6'!$B$36:$B$42,'Activity 6'!I$36:I$42,"N/A",0,1)</f>
        <v>N/A</v>
      </c>
      <c r="DG51" s="110" t="str">
        <f>_xlfn.XLOOKUP($E51,'Activity 6'!$B$36:$B$42,'Activity 6'!J$36:J$42,"N/A",0,1)</f>
        <v>N/A</v>
      </c>
      <c r="DH51" s="110" t="str">
        <f>_xlfn.XLOOKUP($E51,'Activity 6'!$B$36:$B$42,'Activity 6'!K$36:K$42,"N/A",0,1)</f>
        <v>N/A</v>
      </c>
      <c r="DI51" s="110" t="str">
        <f>_xlfn.XLOOKUP($E51,'Activity 6'!$B$36:$B$42,'Activity 6'!L$36:L$42,"N/A",0,1)</f>
        <v>N/A</v>
      </c>
      <c r="DJ51" s="110" t="str">
        <f>_xlfn.XLOOKUP($E51,'Activity 6'!$B$36:$B$42,'Activity 6'!M$36:M$42,"N/A",0,1)</f>
        <v>N/A</v>
      </c>
      <c r="DK51" s="110" t="str">
        <f>_xlfn.XLOOKUP($E51,'Activity 6'!$B$36:$B$42,'Activity 6'!N$36:N$42,"N/A",0,1)</f>
        <v>N/A</v>
      </c>
      <c r="DL51" s="110" t="str">
        <f>_xlfn.XLOOKUP($E51,'Activity 6'!$B$46:$B$52,'Activity 6'!C$46:C$52,"N/A",0,1)</f>
        <v>N/A</v>
      </c>
      <c r="DM51" s="110" t="str">
        <f>_xlfn.XLOOKUP($E51,'Activity 6'!$B$46:$B$52,'Activity 6'!D$46:D$52,"N/A",0,1)</f>
        <v>N/A</v>
      </c>
      <c r="DN51" s="110" t="str">
        <f>_xlfn.XLOOKUP($E51,'Activity 6'!$B$46:$B$52,'Activity 6'!E$46:E$52,"N/A",0,1)</f>
        <v>N/A</v>
      </c>
      <c r="DO51" s="110" t="str">
        <f>_xlfn.XLOOKUP($E51,'Activity 6'!$B$46:$B$52,'Activity 6'!F$46:F$52,"N/A",0,1)</f>
        <v>N/A</v>
      </c>
      <c r="DP51" s="110" t="str">
        <f>_xlfn.XLOOKUP($E51,'Activity 6'!$B$46:$B$52,'Activity 6'!G$46:G$52,"N/A",0,1)</f>
        <v>N/A</v>
      </c>
      <c r="DQ51" s="110" t="str">
        <f>_xlfn.XLOOKUP($E51,'Activity 6'!$B$46:$B$52,'Activity 6'!H$46:H$52,"N/A",0,1)</f>
        <v>N/A</v>
      </c>
      <c r="DR51" s="110" t="str">
        <f>_xlfn.XLOOKUP($E51,'Activity 6'!$B$46:$B$52,'Activity 6'!I$46:I$52,"N/A",0,1)</f>
        <v>N/A</v>
      </c>
      <c r="DS51" s="110" t="str">
        <f>_xlfn.XLOOKUP($E51,'Activity 6'!$B$46:$B$52,'Activity 6'!J$46:J$52,"N/A",0,1)</f>
        <v>N/A</v>
      </c>
      <c r="DT51" s="110" t="str">
        <f>_xlfn.XLOOKUP($E51,'Activity 6'!$B$46:$B$52,'Activity 6'!K$46:K$52,"N/A",0,1)</f>
        <v>N/A</v>
      </c>
      <c r="DU51" s="110" t="str">
        <f>_xlfn.XLOOKUP($E51,'Activity 6'!$B$46:$B$52,'Activity 6'!M$46:M$52,"N/A",0,1)</f>
        <v>N/A</v>
      </c>
      <c r="DV51" s="110" t="str">
        <f>_xlfn.XLOOKUP($E51,'Activity 7'!$B$20:$B$26,'Activity 7'!$A$20:$A$26,"No",0,1)</f>
        <v>No</v>
      </c>
      <c r="DW51" s="110" t="str">
        <f>_xlfn.XLOOKUP($E51,'Activity 7'!$B$20:$B$26,'Activity 7'!M$20:M$26,"N/A",0,1)</f>
        <v>N/A</v>
      </c>
      <c r="DX51" s="110" t="str">
        <f>_xlfn.XLOOKUP($E51,'Activity 7'!$B$20:$B$26,'Activity 7'!K$20:K$26,"N/A",0,1)</f>
        <v>N/A</v>
      </c>
      <c r="DY51" s="110" t="str">
        <f>_xlfn.XLOOKUP($E51,'Activity 7'!$B$20:$B$26,'Activity 7'!N$20:N$26,"N/A",0,1)</f>
        <v>N/A</v>
      </c>
      <c r="DZ51" s="110" t="str">
        <f>_xlfn.XLOOKUP($E51,'Activity 7'!$B$20:$B$26,'Activity 7'!O$20:O$26,"N/A",0,1)</f>
        <v>N/A</v>
      </c>
      <c r="EA51" s="110" t="str">
        <f>_xlfn.XLOOKUP($E51,'Activity 7'!$B$20:$B$26,'Activity 7'!P$20:P$26,"N/A",0,1)</f>
        <v>N/A</v>
      </c>
      <c r="EB51" s="110" t="str">
        <f>_xlfn.XLOOKUP($E51,'Activity 7'!$B$20:$B$26,'Activity 7'!Q$20:Q$26,"N/A",0,1)</f>
        <v>N/A</v>
      </c>
      <c r="EC51" s="110" t="str">
        <f>_xlfn.XLOOKUP($E51,'Activity 7'!$B$20:$B$26,'Activity 7'!R$20:R$26,"N/A",0,1)</f>
        <v>N/A</v>
      </c>
      <c r="ED51" s="110" t="str">
        <f>_xlfn.XLOOKUP($E51,'Activity 7'!$B$20:$B$26,'Activity 7'!S$20:S$26,"N/A",0,1)</f>
        <v>N/A</v>
      </c>
      <c r="EE51" s="110" t="str">
        <f>_xlfn.XLOOKUP($E51,'Activity 7'!$B$20:$B$26,'Activity 7'!T$20:T$26,"N/A",0,1)</f>
        <v>N/A</v>
      </c>
      <c r="EF51" s="110" t="str">
        <f>_xlfn.XLOOKUP($E51,'Activity 7'!$B$20:$B$26,'Activity 7'!U$20:U$26,"N/A",0,1)</f>
        <v>N/A</v>
      </c>
      <c r="EG51" s="110" t="str">
        <f>_xlfn.XLOOKUP($E51,'Activity 7'!$B$20:$B$26,'Activity 7'!V$20:V$26,"N/A",0,1)</f>
        <v>N/A</v>
      </c>
      <c r="EH51" s="110" t="str">
        <f>_xlfn.XLOOKUP($E51,'Activity 7'!$B$30:$B$36,'Activity 7'!E$30:E$36,"N/A",0,1)</f>
        <v>N/A</v>
      </c>
      <c r="EI51" s="110" t="str">
        <f>_xlfn.XLOOKUP($E51,'Activity 7'!$B$30:$B$36,'Activity 7'!G$30:G$36,"N/A",0,1)</f>
        <v>N/A</v>
      </c>
      <c r="EJ51" s="110" t="str">
        <f>_xlfn.XLOOKUP($E51,'Activity 7'!$B$30:$B$36,'Activity 7'!I$30:I$36,"N/A",0,1)</f>
        <v>N/A</v>
      </c>
      <c r="EK51" s="110" t="str">
        <f>_xlfn.XLOOKUP($E51,'Activity 7'!$B$30:$B$36,'Activity 7'!J$30:J$36,"N/A",0,1)</f>
        <v>N/A</v>
      </c>
      <c r="EL51" s="110" t="str">
        <f>_xlfn.XLOOKUP($E51,'Activity 7'!$B$30:$B$36,'Activity 7'!K$30:K$36,"N/A",0,1)</f>
        <v>N/A</v>
      </c>
      <c r="EM51" s="110" t="str">
        <f>_xlfn.XLOOKUP($E51,'Activity 7'!$B$30:$B$36,'Activity 7'!L$30:L$36,"N/A",0,1)</f>
        <v>N/A</v>
      </c>
      <c r="EN51" s="110" t="str">
        <f>_xlfn.XLOOKUP($E51,'Activity 7'!$B$30:$B$36,'Activity 7'!M$30:M$36,"N/A",0,1)</f>
        <v>N/A</v>
      </c>
      <c r="EO51" s="110" t="str">
        <f>_xlfn.XLOOKUP($E51,'Activity 7'!$B$30:$B$36,'Activity 7'!N$30:N$36,"N/A",0,1)</f>
        <v>N/A</v>
      </c>
      <c r="EP51" s="110" t="str">
        <f>_xlfn.XLOOKUP($E51,'Activity 7'!$B$30:$B$36,'Activity 7'!P$30:P$36,"N/A",0,1)</f>
        <v>N/A</v>
      </c>
      <c r="EQ51" s="110" t="str">
        <f>_xlfn.XLOOKUP($E51,'Activity 8'!$B$20:$B$26,'Activity 8'!A$20:A$26,"No",0,1)</f>
        <v>No</v>
      </c>
      <c r="ER51" s="110" t="str">
        <f>_xlfn.XLOOKUP($E51,'Activity 8'!$B$20:$B$26,'Activity 8'!I$20:I$26,"N/A",0,1)</f>
        <v>N/A</v>
      </c>
      <c r="ES51" s="110" t="str">
        <f>_xlfn.XLOOKUP($E51,'Activity 8'!$B$20:$B$26,'Activity 8'!J$20:J$26,"N/A",0,1)</f>
        <v>N/A</v>
      </c>
      <c r="ET51" s="110" t="str">
        <f>_xlfn.XLOOKUP($E51,'Activity 8'!$B$20:$B$26,'Activity 8'!K$20:K$26,"N/A",0,1)</f>
        <v>N/A</v>
      </c>
      <c r="EU51" s="110" t="str">
        <f>_xlfn.XLOOKUP($E51,'Activity 8'!$B$20:$B$26,'Activity 8'!L$20:L$26,"N/A",0,1)</f>
        <v>N/A</v>
      </c>
      <c r="EV51" s="110" t="str">
        <f>_xlfn.XLOOKUP($E51,'Activity 8'!$B$20:$B$26,'Activity 8'!M$20:M$26,"N/A",0,1)</f>
        <v>N/A</v>
      </c>
      <c r="EW51" s="110" t="str">
        <f>_xlfn.XLOOKUP($E51,'Activity 8'!$B$20:$B$26,'Activity 8'!N$20:N$26,"N/A",0,1)</f>
        <v>N/A</v>
      </c>
      <c r="EX51" s="110" t="str">
        <f>_xlfn.XLOOKUP($E51,'Activity 8'!$B$20:$B$26,'Activity 8'!O$20:O$26,"N/A",0,1)</f>
        <v>N/A</v>
      </c>
      <c r="EY51" s="110" t="str">
        <f>_xlfn.XLOOKUP($E51,'Activity 8'!$B$20:$B$26,'Activity 8'!P$20:P$26,"N/A",0,1)</f>
        <v>N/A</v>
      </c>
      <c r="EZ51" s="110" t="str">
        <f>_xlfn.XLOOKUP($E51,'Activity 8'!$B$20:$B$26,'Activity 8'!Q$20:Q$26,"N/A",0,1)</f>
        <v>N/A</v>
      </c>
      <c r="FA51" s="110" t="str">
        <f>_xlfn.XLOOKUP($E51,'Activity 8'!$B$20:$B$26,'Activity 8'!R$20:R$26,"N/A",0,1)</f>
        <v>N/A</v>
      </c>
      <c r="FB51" s="110" t="str">
        <f>_xlfn.XLOOKUP($E51,'Activity 8'!$B$20:$B$26,'Activity 8'!S$20:S$26,"N/A",0,1)</f>
        <v>N/A</v>
      </c>
      <c r="FC51" s="110" t="str">
        <f>_xlfn.XLOOKUP($E51,'Activity 8'!$B$20:$B$26,'Activity 8'!T$20:T$26,"N/A",0,1)</f>
        <v>N/A</v>
      </c>
      <c r="FD51" s="110" t="str">
        <f>_xlfn.XLOOKUP($E51,'Activity 8'!$B$20:$B$26,'Activity 8'!U$20:U$26,"N/A",0,1)</f>
        <v>N/A</v>
      </c>
      <c r="FE51" s="110" t="str">
        <f>_xlfn.XLOOKUP($E51,'Activity 8'!$B$20:$B$26,'Activity 8'!V$20:V$26,"N/A",0,1)</f>
        <v>N/A</v>
      </c>
      <c r="FF51" s="116" t="str">
        <f>_xlfn.XLOOKUP($E51,'Activity 8'!$B$30:$B$36,'Activity 8'!D$30:D$36,"N/A",0,1)</f>
        <v>N/A</v>
      </c>
      <c r="FG51" s="116" t="str">
        <f>_xlfn.XLOOKUP($E51,'Activity 8'!$B$30:$B$36,'Activity 8'!E$30:E$36,"N/A",0,1)</f>
        <v>N/A</v>
      </c>
      <c r="FH51" s="116" t="str">
        <f>_xlfn.XLOOKUP($E51,'Activity 8'!$B$30:$B$36,'Activity 8'!F$30:F$36,"N/A",0,1)</f>
        <v>N/A</v>
      </c>
      <c r="FI51" s="116" t="str">
        <f>_xlfn.XLOOKUP($E51,'Activity 8'!$B$30:$B$36,'Activity 8'!G$30:G$36,"N/A",0,1)</f>
        <v>N/A</v>
      </c>
      <c r="FJ51" s="116" t="str">
        <f>_xlfn.XLOOKUP($E51,'Activity 8'!$B$30:$B$36,'Activity 8'!H$30:H$36,"N/A",0,1)</f>
        <v>N/A</v>
      </c>
      <c r="FK51" s="116" t="str">
        <f>_xlfn.XLOOKUP($E51,'Activity 8'!$B$30:$B$36,'Activity 8'!I$30:I$36,"N/A",0,1)</f>
        <v>N/A</v>
      </c>
      <c r="FL51" s="116" t="str">
        <f>_xlfn.XLOOKUP($E51,'Activity 8'!$B$30:$B$36,'Activity 8'!J$30:J$36,"N/A",0,1)</f>
        <v>N/A</v>
      </c>
      <c r="FM51" s="116" t="str">
        <f>_xlfn.XLOOKUP($E51,'Activity 8'!$B$30:$B$36,'Activity 8'!K$30:K$36,"N/A",0,1)</f>
        <v>N/A</v>
      </c>
      <c r="FN51" s="116" t="str">
        <f>_xlfn.XLOOKUP($E51,'Activity 8'!$B$30:$B$36,'Activity 8'!L$30:L$36,"N/A",0,1)</f>
        <v>N/A</v>
      </c>
      <c r="FO51" s="116" t="str">
        <f>_xlfn.XLOOKUP($E51,'Activity 8'!$B$30:$B$36,'Activity 8'!M$30:M$36,"N/A",0,1)</f>
        <v>N/A</v>
      </c>
      <c r="FP51" s="116" t="str">
        <f>_xlfn.XLOOKUP($E51,'Activity 8'!$B$30:$B$36,'Activity 8'!N$30:N$36,"N/A",0,1)</f>
        <v>N/A</v>
      </c>
      <c r="FQ51" s="116" t="str">
        <f>_xlfn.XLOOKUP($E51,'Activity 8'!$B$30:$B$36,'Activity 8'!P$30:P$36,"N/A",0,1)</f>
        <v>N/A</v>
      </c>
      <c r="FR51" s="110" t="str">
        <f>_xlfn.XLOOKUP(E51,'Activity 9'!$B$20:$B$26,'Activity 9'!$A$20:$A$26,"No",0,1)</f>
        <v>No</v>
      </c>
      <c r="FS51" s="110" t="str">
        <f>_xlfn.XLOOKUP($E51,'Activity 9'!$B$20:$B$26,'Activity 9'!J$20:J$26,"N/A",0,1)</f>
        <v>N/A</v>
      </c>
      <c r="FT51" s="110" t="str">
        <f>_xlfn.XLOOKUP($E51,'Activity 9'!$B$20:$B$26,'Activity 9'!K$20:K$26,"N/A",0,1)</f>
        <v>N/A</v>
      </c>
      <c r="FU51" s="110" t="str">
        <f>_xlfn.XLOOKUP($E51,'Activity 9'!$B$20:$B$26,'Activity 9'!L$20:L$26,"N/A",0,1)</f>
        <v>N/A</v>
      </c>
      <c r="FV51" s="110" t="str">
        <f>_xlfn.XLOOKUP($E51,'Activity 9'!$B$20:$B$26,'Activity 9'!M$20:M$26,"N/A",0,1)</f>
        <v>N/A</v>
      </c>
      <c r="FW51" s="110" t="str">
        <f>_xlfn.XLOOKUP($E51,'Activity 9'!$B$20:$B$26,'Activity 9'!N$20:N$26,"N/A",0,1)</f>
        <v>N/A</v>
      </c>
      <c r="FX51" s="110" t="str">
        <f>_xlfn.XLOOKUP($E51,'Activity 9'!$B$20:$B$26,'Activity 9'!O$20:O$26,"N/A",0,1)</f>
        <v>N/A</v>
      </c>
      <c r="FY51" s="110" t="str">
        <f>_xlfn.XLOOKUP($E51,'Activity 9'!$B$20:$B$26,'Activity 9'!P$20:P$26,"N/A",0,1)</f>
        <v>N/A</v>
      </c>
      <c r="FZ51" s="110" t="str">
        <f>_xlfn.XLOOKUP($E51,'Activity 9'!$B$20:$B$26,'Activity 9'!Q$20:Q$26,"N/A",0,1)</f>
        <v>N/A</v>
      </c>
      <c r="GA51" s="110" t="str">
        <f>_xlfn.XLOOKUP($E51,'Activity 9'!$B$20:$B$26,'Activity 9'!R$20:R$26,"N/A",0,1)</f>
        <v>N/A</v>
      </c>
      <c r="GB51" s="110" t="str">
        <f>_xlfn.XLOOKUP($E51,'Activity 9'!$B$20:$B$26,'Activity 9'!S$20:S$26,"N/A",0,1)</f>
        <v>N/A</v>
      </c>
      <c r="GC51" s="110" t="str">
        <f>_xlfn.XLOOKUP($E51,'Activity 9'!$B$20:$B$26,'Activity 9'!T$20:T$26,"N/A",0,1)</f>
        <v>N/A</v>
      </c>
      <c r="GD51" s="110" t="str">
        <f>_xlfn.XLOOKUP($E51,'Activity 9'!$B$30:$B$36,'Activity 9'!E$30:E$36,"N/A",0,1)</f>
        <v>N/A</v>
      </c>
      <c r="GE51" s="110" t="str">
        <f>_xlfn.XLOOKUP($E51,'Activity 9'!$B$30:$B$36,'Activity 9'!F$30:F$36,"N/A",0,1)</f>
        <v>N/A</v>
      </c>
      <c r="GF51" s="110" t="str">
        <f>_xlfn.XLOOKUP($E51,'Activity 9'!$B$30:$B$36,'Activity 9'!G$30:G$36,"N/A",0,1)</f>
        <v>N/A</v>
      </c>
      <c r="GG51" s="110" t="str">
        <f>_xlfn.XLOOKUP($E51,'Activity 9'!$B$30:$B$36,'Activity 9'!H$30:H$36,"N/A",0,1)</f>
        <v>N/A</v>
      </c>
      <c r="GH51" s="110" t="str">
        <f>_xlfn.XLOOKUP($E51,'Activity 9'!$B$30:$B$36,'Activity 9'!I$30:I$36,"N/A",0,1)</f>
        <v>N/A</v>
      </c>
      <c r="GI51" s="110" t="str">
        <f>_xlfn.XLOOKUP($E51,'Activity 9'!$B$30:$B$36,'Activity 9'!J$30:J$36,"N/A",0,1)</f>
        <v>N/A</v>
      </c>
      <c r="GJ51" s="110" t="str">
        <f>_xlfn.XLOOKUP($E51,'Activity 9'!$B$30:$B$36,'Activity 9'!K$30:K$36,"N/A",0,1)</f>
        <v>N/A</v>
      </c>
      <c r="GK51" s="110" t="str">
        <f>_xlfn.XLOOKUP($E51,'Activity 9'!$B$30:$B$36,'Activity 9'!L$30:L$36,"N/A",0,1)</f>
        <v>N/A</v>
      </c>
      <c r="GL51" s="110" t="str">
        <f>_xlfn.XLOOKUP($E51,'Activity 9'!$B$30:$B$36,'Activity 9'!N$30:N$36,"N/A",0,1)</f>
        <v>N/A</v>
      </c>
      <c r="GM51" s="110" t="str">
        <f>_xlfn.XLOOKUP($E51,'Activity 9'!$B$30:$B$36,'Activity 9'!O$30:O$36,"N/A",0,1)</f>
        <v>N/A</v>
      </c>
      <c r="GN51" s="110" t="str">
        <f>_xlfn.XLOOKUP($E51,'Activity 9'!$B$30:$B$36,'Activity 9'!Q$30:Q$36,"N/A",0,1)</f>
        <v>N/A</v>
      </c>
      <c r="GO51" s="110" t="str">
        <f>_xlfn.XLOOKUP($E51,'Activity 10'!$B$20:$B$26,'Activity 10'!A$20:A$26,"No",0,1)</f>
        <v>No</v>
      </c>
      <c r="GP51" s="110" t="str">
        <f>_xlfn.XLOOKUP($E51,'Activity 10'!$B$20:$B$26,'Activity 10'!J$20:J$26,"N/A",0,1)</f>
        <v>N/A</v>
      </c>
      <c r="GQ51" s="110" t="str">
        <f>_xlfn.XLOOKUP($E51,'Activity 10'!$B$20:$B$26,'Activity 10'!K$20:K$26,"N/A",0,1)</f>
        <v>N/A</v>
      </c>
      <c r="GR51" s="110" t="str">
        <f>_xlfn.XLOOKUP($E51,'Activity 10'!$B$20:$B$26,'Activity 10'!L$20:L$26,"N/A",0,1)</f>
        <v>N/A</v>
      </c>
      <c r="GS51" s="110" t="str">
        <f>_xlfn.XLOOKUP($E51,'Activity 10'!$B$20:$B$26,'Activity 10'!M$20:M$26,"N/A",0,1)</f>
        <v>N/A</v>
      </c>
      <c r="GT51" s="110" t="str">
        <f>_xlfn.XLOOKUP($E51,'Activity 10'!$B$20:$B$26,'Activity 10'!N$20:N$26,"N/A",0,1)</f>
        <v>N/A</v>
      </c>
      <c r="GU51" s="110" t="str">
        <f>_xlfn.XLOOKUP($E51,'Activity 10'!$B$20:$B$26,'Activity 10'!O$20:O$26,"N/A",0,1)</f>
        <v>N/A</v>
      </c>
      <c r="GV51" s="110" t="str">
        <f>_xlfn.XLOOKUP($E51,'Activity 10'!$B$20:$B$26,'Activity 10'!P$20:P$26,"N/A",0,1)</f>
        <v>N/A</v>
      </c>
      <c r="GW51" s="110" t="str">
        <f>_xlfn.XLOOKUP($E51,'Activity 10'!$B$20:$B$26,'Activity 10'!Q$20:Q$26,"N/A",0,1)</f>
        <v>N/A</v>
      </c>
      <c r="GX51" s="110" t="str">
        <f>_xlfn.XLOOKUP($E51,'Activity 10'!$B$20:$B$26,'Activity 10'!R$20:R$26,"N/A",0,1)</f>
        <v>N/A</v>
      </c>
      <c r="GY51" s="110" t="str">
        <f>_xlfn.XLOOKUP($E51,'Activity 10'!$B$20:$B$26,'Activity 10'!S$20:S$26,"N/A",0,1)</f>
        <v>N/A</v>
      </c>
      <c r="GZ51" s="110" t="str">
        <f>_xlfn.XLOOKUP($E51,'Activity 10'!$B$20:$B$26,'Activity 10'!T$20:T$26,"N/A",0,1)</f>
        <v>N/A</v>
      </c>
      <c r="HA51" s="110" t="str">
        <f>_xlfn.XLOOKUP($E51,'Activity 10'!$B$20:$B$26,'Activity 10'!U$20:U$26,"N/A",0,1)</f>
        <v>N/A</v>
      </c>
      <c r="HB51" s="110" t="str">
        <f>_xlfn.XLOOKUP($E51,'Activity 10'!$B$20:$B$26,'Activity 10'!V$20:V$26,"N/A",0,1)</f>
        <v>N/A</v>
      </c>
      <c r="HC51" s="110" t="str">
        <f>_xlfn.XLOOKUP($E51,'Activity 10'!$B$30:$B$36,'Activity 10'!E$30:E$36,"N/A",0,1)</f>
        <v>N/A</v>
      </c>
      <c r="HD51" s="110" t="str">
        <f>_xlfn.XLOOKUP($E51,'Activity 10'!$B$30:$B$36,'Activity 10'!F$30:F$36,"N/A",0,1)</f>
        <v>N/A</v>
      </c>
      <c r="HE51" s="110" t="str">
        <f>_xlfn.XLOOKUP($E51,'Activity 10'!$B$30:$B$36,'Activity 10'!G$30:G$36,"N/A",0,1)</f>
        <v>N/A</v>
      </c>
      <c r="HF51" s="110" t="str">
        <f>_xlfn.XLOOKUP($E51,'Activity 10'!$B$30:$B$36,'Activity 10'!H$30:H$36,"N/A",0,1)</f>
        <v>N/A</v>
      </c>
      <c r="HG51" s="110" t="str">
        <f>_xlfn.XLOOKUP($E51,'Activity 10'!$B$30:$B$36,'Activity 10'!I$30:I$36,"N/A",0,1)</f>
        <v>N/A</v>
      </c>
      <c r="HH51" s="110" t="str">
        <f>_xlfn.XLOOKUP($E51,'Activity 10'!$B$30:$B$36,'Activity 10'!J$30:J$36,"N/A",0,1)</f>
        <v>N/A</v>
      </c>
      <c r="HI51" s="110" t="str">
        <f>_xlfn.XLOOKUP($E51,'Activity 10'!$B$30:$B$36,'Activity 10'!K$30:K$36,"N/A",0,1)</f>
        <v>N/A</v>
      </c>
      <c r="HJ51" s="110" t="str">
        <f>_xlfn.XLOOKUP($E51,'Activity 10'!$B$30:$B$36,'Activity 10'!L$30:L$36,"N/A",0,1)</f>
        <v>N/A</v>
      </c>
      <c r="HK51" s="110" t="str">
        <f>_xlfn.XLOOKUP($E51,'Activity 10'!$B$30:$B$36,'Activity 10'!M$30:M$36,"N/A",0,1)</f>
        <v>N/A</v>
      </c>
      <c r="HL51" s="110" t="str">
        <f>_xlfn.XLOOKUP($E51,'Activity 10'!$B$30:$B$36,'Activity 10'!N$30:N$36,"N/A",0,1)</f>
        <v>N/A</v>
      </c>
      <c r="HM51" s="110" t="str">
        <f>_xlfn.XLOOKUP($E51,'Activity 10'!$B$30:$B$36,'Activity 10'!P$30:P$36,"N/A",0,1)</f>
        <v>N/A</v>
      </c>
      <c r="HN51" s="110" t="str">
        <f>_xlfn.XLOOKUP($E51,'Competitive Activity 1'!B$18:B$24,'Competitive Activity 1'!A$18:A$24,"No",0,1)</f>
        <v>No</v>
      </c>
      <c r="HO51" s="110" t="str">
        <f>_xlfn.XLOOKUP($E51,'Competitive Activity 1'!$B$18:$B$24,'Competitive Activity 1'!H$18:H$24,"N/A",0,1)</f>
        <v>N/A</v>
      </c>
      <c r="HP51" s="110" t="str">
        <f>_xlfn.XLOOKUP($E51,'Competitive Activity 1'!$B$18:$B$24,'Competitive Activity 1'!I$18:I$24,"N/A",0,1)</f>
        <v>N/A</v>
      </c>
      <c r="HQ51" s="110" t="str">
        <f>_xlfn.XLOOKUP($E51,'Competitive Activity 1'!$B$18:$B$24,'Competitive Activity 1'!J$18:J$24,"N/A",0,1)</f>
        <v>N/A</v>
      </c>
      <c r="HR51" s="110" t="str">
        <f>_xlfn.XLOOKUP($E51,'Competitive Activity 1'!$B$18:$B$24,'Competitive Activity 1'!K$18:K$24,"N/A",0,1)</f>
        <v>N/A</v>
      </c>
      <c r="HS51" s="110" t="str">
        <f>_xlfn.XLOOKUP($E51,'Competitive Activity 1'!$B$18:$B$24,'Competitive Activity 1'!L$18:L$24,"N/A",0,1)</f>
        <v>N/A</v>
      </c>
      <c r="HT51" s="110" t="str">
        <f>_xlfn.XLOOKUP($E51,'Competitive Activity 1'!$B$18:$B$24,'Competitive Activity 1'!M$18:M$24,"N/A",0,1)</f>
        <v>N/A</v>
      </c>
      <c r="HU51" s="110" t="str">
        <f>_xlfn.XLOOKUP($E51,'Competitive Activity 1'!$B$18:$B$24,'Competitive Activity 1'!N$18:N$24,"N/A",0,1)</f>
        <v>N/A</v>
      </c>
      <c r="HV51" s="110" t="str">
        <f>_xlfn.XLOOKUP($E51,'Competitive Activity 1'!$B$18:$B$24,'Competitive Activity 1'!O$18:O$24,"N/A",0,1)</f>
        <v>N/A</v>
      </c>
      <c r="HW51" s="110" t="str">
        <f>_xlfn.XLOOKUP($E51,'Competitive Activity 1'!$B$18:$B$24,'Competitive Activity 1'!P$18:P$24,"N/A",0,1)</f>
        <v>N/A</v>
      </c>
      <c r="HX51" s="110" t="str">
        <f>_xlfn.XLOOKUP($E51,'Competitive Activity 1'!$B$18:$B$24,'Competitive Activity 1'!Q$18:Q$24,"N/A",0,1)</f>
        <v>N/A</v>
      </c>
      <c r="HY51" s="110" t="str">
        <f>_xlfn.XLOOKUP($E51,'Competitive Activity 1'!$B$18:$B$24,'Competitive Activity 1'!R$18:R$24,"N/A",0,1)</f>
        <v>N/A</v>
      </c>
      <c r="HZ51" s="110" t="str">
        <f>_xlfn.XLOOKUP($E51,'Competitive Activity 1'!$B$18:$B$24,'Competitive Activity 1'!S$18:S$24,"N/A",0,1)</f>
        <v>N/A</v>
      </c>
      <c r="IA51" s="110" t="str">
        <f>_xlfn.XLOOKUP($E51,'Competitive Activity 1'!$B$18:$B$24,'Competitive Activity 1'!T$18:T$24,"N/A",0,1)</f>
        <v>N/A</v>
      </c>
      <c r="IB51" s="110" t="str">
        <f>_xlfn.XLOOKUP($E51,'Competitive Activity 1'!$B$18:$B$24,'Competitive Activity 1'!U$18:U$24,"N/A",0,1)</f>
        <v>N/A</v>
      </c>
      <c r="IC51" s="110" t="str">
        <f>_xlfn.XLOOKUP($E51,'Competitive Activity 1'!$B$28:$B$34,'Competitive Activity 1'!C$28:C$34,"N/A",0,1)</f>
        <v>N/A</v>
      </c>
      <c r="ID51" s="110" t="str">
        <f>_xlfn.XLOOKUP($E51,'Competitive Activity 1'!$B$28:$B$34,'Competitive Activity 1'!D$28:D$34,"N/A",0,1)</f>
        <v>N/A</v>
      </c>
      <c r="IE51" s="110" t="str">
        <f>_xlfn.XLOOKUP($E51,'Competitive Activity 1'!$B$28:$B$34,'Competitive Activity 1'!E$28:E$34,"N/A",0,1)</f>
        <v>N/A</v>
      </c>
      <c r="IF51" s="110" t="str">
        <f>_xlfn.XLOOKUP($E51,'Competitive Activity 1'!$B$28:$B$34,'Competitive Activity 1'!F$28:F$34,"N/A",0,1)</f>
        <v>N/A</v>
      </c>
      <c r="IG51" s="110" t="str">
        <f>_xlfn.XLOOKUP($E51,'Competitive Activity 1'!$B$28:$B$34,'Competitive Activity 1'!G$28:G$34,"N/A",0,1)</f>
        <v>N/A</v>
      </c>
      <c r="IH51" s="110" t="str">
        <f>_xlfn.XLOOKUP($E51,'Competitive Activity 1'!$B$28:$B$34,'Competitive Activity 1'!H$28:H$34,"N/A",0,1)</f>
        <v>N/A</v>
      </c>
      <c r="II51" s="110" t="str">
        <f>_xlfn.XLOOKUP($E51,'Competitive Activity 1'!$B$28:$B$34,'Competitive Activity 1'!I$28:I$34,"N/A",0,1)</f>
        <v>N/A</v>
      </c>
      <c r="IJ51" s="110" t="str">
        <f>_xlfn.XLOOKUP($E51,'Competitive Activity 1'!$B$28:$B$34,'Competitive Activity 1'!J$28:J$34,"N/A",0,1)</f>
        <v>N/A</v>
      </c>
      <c r="IK51" s="110" t="str">
        <f>_xlfn.XLOOKUP($E51,'Competitive Activity 1'!$B$28:$B$34,'Competitive Activity 1'!K$28:K$34,"N/A",0,1)</f>
        <v>N/A</v>
      </c>
      <c r="IL51" s="110" t="str">
        <f>_xlfn.XLOOKUP($E51,'Competitive Activity 1'!$B$28:$B$34,'Competitive Activity 1'!M$28:M$34,"N/A",0,1)</f>
        <v>N/A</v>
      </c>
      <c r="IM51" s="110" t="str">
        <f>_xlfn.XLOOKUP($E51,'Competitive Activity 1'!$B$28:$B$34,'Competitive Activity 1'!N$28:N$34,"N/A",0,1)</f>
        <v>N/A</v>
      </c>
      <c r="IN51" s="110" t="str">
        <f>_xlfn.XLOOKUP($E51,'Competitive Activity 1'!$B$28:$B$34,'Competitive Activity 1'!P$28:P$34,"N/A",0,1)</f>
        <v>N/A</v>
      </c>
      <c r="IO51" s="110" t="str">
        <f>_xlfn.XLOOKUP($E51,'Competitive Activity 2'!$B$20:$B$26,'Competitive Activity 2'!A$20:A$26,"No",0)</f>
        <v>No</v>
      </c>
      <c r="IP51" s="110" t="str">
        <f>_xlfn.XLOOKUP($E51,'Competitive Activity 2'!$B$20:$B$26,'Competitive Activity 2'!L$20:L$26,"N/A",0)</f>
        <v>N/A</v>
      </c>
      <c r="IQ51" s="110" t="str">
        <f>_xlfn.XLOOKUP($E51,'Competitive Activity 2'!$B$20:$B$26,'Competitive Activity 2'!M$20:M$26,"N/A",0)</f>
        <v>N/A</v>
      </c>
      <c r="IR51" s="110" t="str">
        <f>_xlfn.XLOOKUP($E51,'Competitive Activity 2'!$B$20:$B$26,'Competitive Activity 2'!N$20:N$26,"N/A",0)</f>
        <v>N/A</v>
      </c>
      <c r="IS51" s="110" t="str">
        <f>_xlfn.XLOOKUP($E51,'Competitive Activity 2'!$B$20:$B$26,'Competitive Activity 2'!O$20:O$26,"N/A",0)</f>
        <v>N/A</v>
      </c>
      <c r="IT51" s="110" t="str">
        <f>_xlfn.XLOOKUP($E51,'Competitive Activity 2'!$B$20:$B$26,'Competitive Activity 2'!P$20:P$26,"N/A",0)</f>
        <v>N/A</v>
      </c>
      <c r="IU51" s="110" t="str">
        <f>_xlfn.XLOOKUP($E51,'Competitive Activity 2'!$B$20:$B$26,'Competitive Activity 2'!Q$20:Q$26,"N/A",0)</f>
        <v>N/A</v>
      </c>
      <c r="IV51" s="110" t="str">
        <f>_xlfn.XLOOKUP($E51,'Competitive Activity 2'!$B$20:$B$26,'Competitive Activity 2'!R$20:R$26,"N/A",0)</f>
        <v>N/A</v>
      </c>
      <c r="IW51" s="110" t="str">
        <f>_xlfn.XLOOKUP($E51,'Competitive Activity 2'!$B$20:$B$26,'Competitive Activity 2'!S$20:S$26,"N/A",0)</f>
        <v>N/A</v>
      </c>
      <c r="IX51" s="110" t="str">
        <f>_xlfn.XLOOKUP($E51,'Competitive Activity 2'!$B$20:$B$26,'Competitive Activity 2'!T$20:T$26,"N/A",0)</f>
        <v>N/A</v>
      </c>
      <c r="IY51" s="110" t="str">
        <f>_xlfn.XLOOKUP($E51,'Competitive Activity 2'!$B$20:$B$26,'Competitive Activity 2'!U$20:U$26,"N/A",0)</f>
        <v>N/A</v>
      </c>
      <c r="IZ51" s="110" t="str">
        <f>_xlfn.XLOOKUP($E51,'Competitive Activity 2'!$B$30:$B$36,'Competitive Activity 2'!D$30:D$36,"N/A",0)</f>
        <v>N/A</v>
      </c>
      <c r="JA51" s="110" t="str">
        <f>_xlfn.XLOOKUP($E51,'Competitive Activity 2'!$B$30:$B$36,'Competitive Activity 2'!E$30:E$36,"N/A",0)</f>
        <v>N/A</v>
      </c>
      <c r="JB51" s="110" t="str">
        <f>_xlfn.XLOOKUP($E51,'Competitive Activity 2'!$B$30:$B$36,'Competitive Activity 2'!F$30:F$36,"N/A",0)</f>
        <v>N/A</v>
      </c>
      <c r="JC51" s="110" t="str">
        <f>_xlfn.XLOOKUP($E51,'Competitive Activity 2'!$B$30:$B$36,'Competitive Activity 2'!G$30:G$36,"N/A",0)</f>
        <v>N/A</v>
      </c>
      <c r="JD51" s="110" t="str">
        <f>_xlfn.XLOOKUP($E51,'Competitive Activity 2'!$B$30:$B$36,'Competitive Activity 2'!H$30:H$36,"N/A",0)</f>
        <v>N/A</v>
      </c>
      <c r="JE51" s="110" t="str">
        <f>_xlfn.XLOOKUP($E51,'Competitive Activity 2'!$B$30:$B$36,'Competitive Activity 2'!I$30:I$36,"N/A",0)</f>
        <v>N/A</v>
      </c>
      <c r="JF51" s="110" t="str">
        <f>_xlfn.XLOOKUP($E51,'Competitive Activity 2'!$B$30:$B$36,'Competitive Activity 2'!J$30:J$36,"N/A",0)</f>
        <v>N/A</v>
      </c>
      <c r="JG51" s="110" t="str">
        <f>_xlfn.XLOOKUP($E51,'Competitive Activity 2'!$B$30:$B$36,'Competitive Activity 2'!K$30:K$36,"N/A",0)</f>
        <v>N/A</v>
      </c>
      <c r="JH51" s="110" t="str">
        <f>_xlfn.XLOOKUP($E51,'Competitive Activity 2'!$B$30:$B$36,'Competitive Activity 2'!L$30:L$36,"N/A",0)</f>
        <v>N/A</v>
      </c>
      <c r="JI51" s="110" t="str">
        <f>_xlfn.XLOOKUP($E51,'Competitive Activity 2'!$B$30:$B$36,'Competitive Activity 2'!M$30:M$36,"N/A",0)</f>
        <v>N/A</v>
      </c>
      <c r="JJ51" s="110" t="str">
        <f>_xlfn.XLOOKUP($E51,'Competitive Activity 2'!$B$30:$B$36,'Competitive Activity 2'!N$30:N$36,"N/A",0)</f>
        <v>N/A</v>
      </c>
      <c r="JK51" s="110" t="str">
        <f>_xlfn.XLOOKUP($E51,'Competitive Activity 2'!$B$40:$B$46,'Competitive Activity 2'!D$40:D$46,"N/A",0)</f>
        <v>N/A</v>
      </c>
      <c r="JL51" s="110" t="str">
        <f>_xlfn.XLOOKUP($E51,'Competitive Activity 2'!$B$40:$B$46,'Competitive Activity 2'!E$40:E$46,"N/A",0)</f>
        <v>N/A</v>
      </c>
      <c r="JM51" s="110" t="str">
        <f>_xlfn.XLOOKUP($E51,'Competitive Activity 2'!$B$40:$B$46,'Competitive Activity 2'!F$40:F$46,"N/A",0)</f>
        <v>N/A</v>
      </c>
      <c r="JN51" s="110" t="str">
        <f>_xlfn.XLOOKUP($E51,'Competitive Activity 2'!$B$40:$B$46,'Competitive Activity 2'!G$40:G$46,"N/A",0)</f>
        <v>N/A</v>
      </c>
      <c r="JO51" s="110" t="str">
        <f>_xlfn.XLOOKUP($E51,'Competitive Activity 2'!$B$40:$B$46,'Competitive Activity 2'!H$40:H$46,"N/A",0)</f>
        <v>N/A</v>
      </c>
      <c r="JP51" s="110" t="str">
        <f>_xlfn.XLOOKUP($E51,'Competitive Activity 2'!$B$40:$B$46,'Competitive Activity 2'!I$40:I$46,"N/A",0)</f>
        <v>N/A</v>
      </c>
      <c r="JQ51" s="110" t="str">
        <f>_xlfn.XLOOKUP($E51,'Competitive Activity 2'!$B$40:$B$46,'Competitive Activity 2'!J$40:J$46,"N/A",0)</f>
        <v>N/A</v>
      </c>
      <c r="JR51" s="110" t="str">
        <f>_xlfn.XLOOKUP($E51,'Competitive Activity 2'!$B$40:$B$46,'Competitive Activity 2'!K$40:K$46,"N/A",0)</f>
        <v>N/A</v>
      </c>
      <c r="JS51" s="110" t="str">
        <f>_xlfn.XLOOKUP($E51,'Competitive Activity 2'!$B$40:$B$46,'Competitive Activity 2'!M$40:M$46,"N/A",0)</f>
        <v>N/A</v>
      </c>
    </row>
    <row r="52" spans="1:279" s="117" customFormat="1" ht="50.15" customHeight="1" x14ac:dyDescent="0.35">
      <c r="A52" s="110" t="str">
        <f>'1-Cover Sheet'!$C$9</f>
        <v>Select One</v>
      </c>
      <c r="B52" s="110" t="str">
        <f>'1-Cover Sheet'!$F$9</f>
        <v>N/A</v>
      </c>
      <c r="C52" s="110">
        <f>'Summary Sheet'!$D$8</f>
        <v>0</v>
      </c>
      <c r="D52" s="110">
        <f>'Summary Sheet'!$D$10</f>
        <v>0</v>
      </c>
      <c r="E52" s="56">
        <f>'Drop Down Box'!B154</f>
        <v>0</v>
      </c>
      <c r="F52" s="56">
        <f>'Drop Down Box'!C154</f>
        <v>0</v>
      </c>
      <c r="G52" s="56" t="str">
        <f>'Drop Down Box'!D154</f>
        <v>Select One</v>
      </c>
      <c r="H52" s="56" t="str">
        <f>_xlfn.XLOOKUP(E52,'Drop Down Box'!$B$104:$B$187,'Drop Down Box'!$A$104:$A$187,"Unknown",0)</f>
        <v>Activity 1</v>
      </c>
      <c r="I52" s="122" t="str">
        <f>_xlfn.XLOOKUP($E52,'Activity 8'!$B$30:$B$36,'Activity 8'!$O$30:$O$36,"N/A",0)</f>
        <v>N/A</v>
      </c>
      <c r="J52" s="123" t="str">
        <f>_xlfn.XLOOKUP($E52,'Activity 8'!$B$30:$B$36,'Activity 8'!$P$30:$P$36,"N/A",0)</f>
        <v>N/A</v>
      </c>
      <c r="K52" s="122" t="str">
        <f>_xlfn.XLOOKUP($E52,'Activity 8'!$B$20:$B$26,'Activity 8'!$F$20:$F$26,"N/A",0)</f>
        <v>N/A</v>
      </c>
      <c r="L52" s="123" t="str">
        <f>_xlfn.XLOOKUP($E52,'Activity 8'!$B$20:$B$26,'Activity 8'!$G$20:$G$26,"N/A",0)</f>
        <v>N/A</v>
      </c>
      <c r="M52" s="125" t="str">
        <f>_xlfn.XLOOKUP($E52,'Activity 8'!$B$20:$B$26,'Activity 8'!H$20:H$26,"N/A",0)</f>
        <v>N/A</v>
      </c>
      <c r="N52" s="110" t="str">
        <f>_xlfn.XLOOKUP($E52,'Activity 1'!$B$17:$B$23,'Activity 1'!$A$17:$A$23,"No",0,1)</f>
        <v>No</v>
      </c>
      <c r="O52" s="110" t="str">
        <f>_xlfn.XLOOKUP($E52,'Activity 1'!$B$17:$B$23,'Activity 1'!$H$17:$H$23,"N/A",0,1)</f>
        <v>N/A</v>
      </c>
      <c r="P52" s="110" t="str">
        <f>_xlfn.XLOOKUP($E52,'Activity 1'!$B$17:$B$23,'Activity 1'!I$17:I$23,"N/A",0,1)</f>
        <v>N/A</v>
      </c>
      <c r="Q52" s="115" t="str">
        <f>_xlfn.XLOOKUP($E52,'Activity 1'!$B$17:$B$23,'Activity 1'!J$17:J$23,"N/A",0,1)</f>
        <v>N/A</v>
      </c>
      <c r="R52" s="115" t="str">
        <f>_xlfn.XLOOKUP($E52,'Activity 1'!$B$17:$B$23,'Activity 1'!K$17:K$23,"N/A",0,1)</f>
        <v>N/A</v>
      </c>
      <c r="S52" s="115" t="str">
        <f>_xlfn.XLOOKUP($E52,'Activity 1'!$B$17:$B$23,'Activity 1'!L$17:L$23,"N/A",0,1)</f>
        <v>N/A</v>
      </c>
      <c r="T52" s="115" t="str">
        <f>_xlfn.XLOOKUP($E52,'Activity 1'!$B$17:$B$23,'Activity 1'!M$17:M$23,"N/A",0,1)</f>
        <v>N/A</v>
      </c>
      <c r="U52" s="115" t="str">
        <f>_xlfn.XLOOKUP($E52,'Activity 1'!$B$17:$B$23,'Activity 1'!N$17:N$23,"N/A",0,1)</f>
        <v>N/A</v>
      </c>
      <c r="V52" s="115">
        <f t="shared" si="1"/>
        <v>0</v>
      </c>
      <c r="W52" s="110" t="str">
        <f>_xlfn.XLOOKUP($E52,'Activity 1'!$B$17:$B$23,'Activity 1'!O$17:O$23,"N/A",0,1)</f>
        <v>N/A</v>
      </c>
      <c r="X52" s="110" t="str">
        <f>_xlfn.XLOOKUP($E52,'Activity 1'!$B$17:$B$23,'Activity 1'!P$17:P$23,"N/A",0,1)</f>
        <v>N/A</v>
      </c>
      <c r="Y52" s="110" t="str">
        <f>_xlfn.XLOOKUP($E52,'Activity 1'!$B$17:$B$23,'Activity 1'!Q$17:Q$23,"N/A",0,1)</f>
        <v>N/A</v>
      </c>
      <c r="Z52" s="110" t="str">
        <f>_xlfn.XLOOKUP($E52,'Activity 1'!$B$17:$B$23,'Activity 1'!R$17:R$23,"N/A",0,1)</f>
        <v>N/A</v>
      </c>
      <c r="AA52" s="110" t="str">
        <f>_xlfn.XLOOKUP($E52,'Activity 1'!$B$17:$B$23,'Activity 1'!S$17:S$23,"N/A",0,1)</f>
        <v>N/A</v>
      </c>
      <c r="AB52" s="110" t="str">
        <f>_xlfn.XLOOKUP($E52,'Activity 1'!$B$17:$B$23,'Activity 1'!T$17:T$23,"N/A",0,1)</f>
        <v>N/A</v>
      </c>
      <c r="AC52" s="110" t="str">
        <f>_xlfn.XLOOKUP($E52,'Activity 1'!$B$17:$B$23,'Activity 1'!U$17:U$23,"N/A",0,1)</f>
        <v>N/A</v>
      </c>
      <c r="AD52" s="110" t="str">
        <f>_xlfn.XLOOKUP($E52,'Activity 1'!$B$17:$B$23,'Activity 1'!V$17:V$23,"N/A",0,1)</f>
        <v>N/A</v>
      </c>
      <c r="AE52" s="110" t="str">
        <f>_xlfn.XLOOKUP($E52,'Activity 1'!$B$27:$B$33,'Activity 1'!C$27:C$33,"N/A",0,1)</f>
        <v>N/A</v>
      </c>
      <c r="AF52" s="110" t="str">
        <f>_xlfn.XLOOKUP($E52,'Activity 1'!$B$27:$B$33,'Activity 1'!D$27:D$33,"N/A",0,1)</f>
        <v>N/A</v>
      </c>
      <c r="AG52" s="110" t="str">
        <f>_xlfn.XLOOKUP($E52,'Activity 1'!$B$27:$B$33,'Activity 1'!E$27:E$33,"N/A",0,1)</f>
        <v>N/A</v>
      </c>
      <c r="AH52" s="110" t="str">
        <f>_xlfn.XLOOKUP($E52,'Activity 1'!$B$27:$B$33,'Activity 1'!F$27:F$33,"N/A",0,1)</f>
        <v>N/A</v>
      </c>
      <c r="AI52" s="110" t="str">
        <f>_xlfn.XLOOKUP($E52,'Activity 1'!$B$27:$B$33,'Activity 1'!G$27:G$33,"N/A",0,1)</f>
        <v>N/A</v>
      </c>
      <c r="AJ52" s="110" t="str">
        <f>_xlfn.XLOOKUP($E52,'Activity 1'!$B$27:$B$33,'Activity 1'!H$27:H$33,"N/A",0,1)</f>
        <v>N/A</v>
      </c>
      <c r="AK52" s="110" t="str">
        <f>_xlfn.XLOOKUP($E52,'Activity 1'!$B$27:$B$33,'Activity 1'!I$27:I$33,"N/A",0,1)</f>
        <v>N/A</v>
      </c>
      <c r="AL52" s="110" t="str">
        <f>_xlfn.XLOOKUP($E52,'Activity 1'!$B$27:$B$33,'Activity 1'!J$27:J$33,"N/A",0,1)</f>
        <v>N/A</v>
      </c>
      <c r="AM52" s="110" t="str">
        <f>_xlfn.XLOOKUP($E52,'Activity 1'!$B$27:$B$33,'Activity 1'!K$27:K$33,"N/A",0,1)</f>
        <v>N/A</v>
      </c>
      <c r="AN52" s="110" t="str">
        <f>_xlfn.XLOOKUP($E52,'Activity 1'!$B$27:$B$33,'Activity 1'!L$27:L$33,"N/A",0,1)</f>
        <v>N/A</v>
      </c>
      <c r="AO52" s="110" t="str">
        <f>_xlfn.XLOOKUP($E52,'Activity 1'!$B$27:$B$33,'Activity 1'!M$27:M$33,"N/A",0,1)</f>
        <v>N/A</v>
      </c>
      <c r="AP52" s="110" t="str">
        <f>_xlfn.XLOOKUP($E52,'Activity 1'!$B$27:$B$33,'Activity 1'!O$27:O$33,"N/A",0,1)</f>
        <v>N/A</v>
      </c>
      <c r="AQ52" s="110" t="str">
        <f>_xlfn.XLOOKUP($E52,'Activity 1'!$B$27:$B$33,'Activity 1'!Q$27:Q$33,"N/A",0,1)</f>
        <v>N/A</v>
      </c>
      <c r="AR52" s="110" t="str">
        <f>_xlfn.XLOOKUP($E52,'Activity 2'!$B$20:$B$26,'Activity 2'!$A$20:$A$26,"No",0,1)</f>
        <v>No</v>
      </c>
      <c r="AS52" s="110" t="str">
        <f>_xlfn.XLOOKUP($E52,'Activity 2'!B$20:B$26,'Activity 2'!H$20:H$26,"N/A",0)</f>
        <v>N/A</v>
      </c>
      <c r="AT52" s="110" t="str">
        <f>_xlfn.XLOOKUP($E52,'Activity 2'!C$20:C$26,'Activity 2'!I$20:I$26,"N/A",0)</f>
        <v>N/A</v>
      </c>
      <c r="AU52" s="110" t="str">
        <f>_xlfn.XLOOKUP($E52,'Activity 2'!D$20:D$26,'Activity 2'!J$20:J$26,"N/A",0)</f>
        <v>N/A</v>
      </c>
      <c r="AV52" s="110" t="str">
        <f>_xlfn.XLOOKUP($E52,'Activity 2'!E$20:E$26,'Activity 2'!K$20:K$26,"N/A",0)</f>
        <v>N/A</v>
      </c>
      <c r="AW52" s="110" t="str">
        <f>_xlfn.XLOOKUP($E52,'Activity 2'!F$20:F$26,'Activity 2'!L$20:L$26,"N/A",0)</f>
        <v>N/A</v>
      </c>
      <c r="AX52" s="110" t="str">
        <f>_xlfn.XLOOKUP($E52,'Activity 2'!G$20:G$26,'Activity 2'!M$20:M$26,"N/A",0)</f>
        <v>N/A</v>
      </c>
      <c r="AY52" s="110" t="str">
        <f>_xlfn.XLOOKUP($E52,'Activity 2'!H$20:H$26,'Activity 2'!N$20:N$26,"N/A",0)</f>
        <v>N/A</v>
      </c>
      <c r="AZ52" s="110" t="str">
        <f>_xlfn.XLOOKUP($E52,'Activity 2'!I$20:I$26,'Activity 2'!O$20:O$26,"N/A",0)</f>
        <v>N/A</v>
      </c>
      <c r="BA52" s="110" t="str">
        <f>_xlfn.XLOOKUP($E52,'Activity 2'!J$20:J$26,'Activity 2'!P$20:P$26,"N/A",0)</f>
        <v>N/A</v>
      </c>
      <c r="BB52" s="110" t="str">
        <f>_xlfn.XLOOKUP($E52,'Activity 2'!K$20:K$26,'Activity 2'!Q$20:Q$26,"N/A",0)</f>
        <v>N/A</v>
      </c>
      <c r="BC52" s="110" t="str">
        <f>_xlfn.XLOOKUP($E52,'Activity 2'!L$20:L$26,'Activity 2'!R$20:R$26,"N/A",0)</f>
        <v>N/A</v>
      </c>
      <c r="BD52" s="110" t="str">
        <f>_xlfn.XLOOKUP($E52,'Activity 2'!M$20:M$26,'Activity 2'!S$20:S$26,"N/A",0)</f>
        <v>N/A</v>
      </c>
      <c r="BE52" s="110" t="str">
        <f>_xlfn.XLOOKUP($E52,'Activity 2'!N$20:N$26,'Activity 2'!T$20:T$26,"N/A",0)</f>
        <v>N/A</v>
      </c>
      <c r="BF52" s="110" t="str">
        <f>_xlfn.XLOOKUP($E52,'Activity 2'!O$20:O$26,'Activity 2'!U$20:U$26,"N/A",0)</f>
        <v>N/A</v>
      </c>
      <c r="BG52" s="110" t="str">
        <f>_xlfn.XLOOKUP($E52,'Activity 2'!P$20:P$26,'Activity 2'!V$20:V$26,"N/A",0)</f>
        <v>N/A</v>
      </c>
      <c r="BH52" s="110" t="str">
        <f>_xlfn.XLOOKUP($E52,'Activity 2'!$B$30:$B$36,'Activity 2'!C$30:C$36,"N/A",0,1)</f>
        <v>N/A</v>
      </c>
      <c r="BI52" s="42" t="str">
        <f>_xlfn.XLOOKUP($E52,'Activity 2'!$B$30:$B$36,'Activity 2'!D$30:D$36,"N/A",0,1)</f>
        <v>N/A</v>
      </c>
      <c r="BJ52" s="110" t="str">
        <f>_xlfn.XLOOKUP($E52,'Activity 2'!$B$30:$B$36,'Activity 2'!E$30:E$36,"N/A",0,1)</f>
        <v>N/A</v>
      </c>
      <c r="BK52" s="110" t="str">
        <f>_xlfn.XLOOKUP($E52,'Activity 2'!$B$30:$B$36,'Activity 2'!F$30:F$36,"N/A",0,1)</f>
        <v>N/A</v>
      </c>
      <c r="BL52" s="110" t="str">
        <f>_xlfn.XLOOKUP($E52,'Activity 2'!$B$30:$B$36,'Activity 2'!G$30:G$36,"N/A",0,1)</f>
        <v>N/A</v>
      </c>
      <c r="BM52" s="110" t="str">
        <f>_xlfn.XLOOKUP($E52,'Activity 2'!$B$30:$B$36,'Activity 2'!H$30:H$36,"N/A",0,1)</f>
        <v>N/A</v>
      </c>
      <c r="BN52" s="110" t="str">
        <f>_xlfn.XLOOKUP($E52,'Activity 2'!$B$30:$B$36,'Activity 2'!I$30:I$36,"N/A",0,1)</f>
        <v>N/A</v>
      </c>
      <c r="BO52" s="110" t="str">
        <f>_xlfn.XLOOKUP($E52,'Activity 2'!$B$30:$B$36,'Activity 2'!J$30:J$36,"N/A",0,1)</f>
        <v>N/A</v>
      </c>
      <c r="BP52" s="110" t="str">
        <f>_xlfn.XLOOKUP($E52,'Activity 2'!$B$30:$B$36,'Activity 2'!K$30:K$36,"N/A",0,1)</f>
        <v>N/A</v>
      </c>
      <c r="BQ52" s="110" t="str">
        <f>_xlfn.XLOOKUP($E52,'Activity 2'!$B$30:$B$36,'Activity 2'!L$30:L$36,"N/A",0,1)</f>
        <v>N/A</v>
      </c>
      <c r="BR52" s="110" t="str">
        <f>_xlfn.XLOOKUP($E52,'Activity 2'!$B$30:$B$36,'Activity 2'!M$30:M$36,"N/A",0,1)</f>
        <v>N/A</v>
      </c>
      <c r="BS52" s="110" t="str">
        <f>_xlfn.XLOOKUP($E52,'Activity 2'!$B$30:$B$36,'Activity 2'!O$30:O$36,"N/A",0,1)</f>
        <v>N/A</v>
      </c>
      <c r="BT52" s="110" t="str">
        <f>_xlfn.XLOOKUP($E52,'Activity 2'!$B$30:$B$36,'Activity 2'!Q$30:Q$36,"N/A",0,1)</f>
        <v>N/A</v>
      </c>
      <c r="BU52" s="118"/>
      <c r="BV52" s="277" t="str">
        <f>_xlfn.XLOOKUP($E52,'Activity 3'!$B$20:$B$26,'Activity 3'!K$20:K$26,"N/A",0,1)</f>
        <v>N/A</v>
      </c>
      <c r="BW52" s="277" t="str">
        <f>_xlfn.XLOOKUP($E52,'Activity 3'!$B$20:$B$26,'Activity 3'!L$20:L$26,"N/A",0,1)</f>
        <v>N/A</v>
      </c>
      <c r="BX52" s="277" t="str">
        <f>_xlfn.XLOOKUP($E52,'Activity 3'!$B$20:$B$26,'Activity 3'!M$20:M$26,"N/A",0,1)</f>
        <v>N/A</v>
      </c>
      <c r="BY52" s="277" t="str">
        <f>_xlfn.XLOOKUP($E52,'Activity 3'!$B$20:$B$26,'Activity 3'!N$20:N$26,"N/A",0,1)</f>
        <v>N/A</v>
      </c>
      <c r="BZ52" s="277" t="str">
        <f>_xlfn.XLOOKUP($E52,'Activity 3'!$B$20:$B$26,'Activity 3'!O$20:O$26,"N/A",0,1)</f>
        <v>N/A</v>
      </c>
      <c r="CA52" s="277" t="str">
        <f>_xlfn.XLOOKUP($E52,'Activity 3'!$B$20:$B$26,'Activity 3'!R$20:R$26,"N/A",0,1)</f>
        <v>N/A</v>
      </c>
      <c r="CB52" s="110" t="str">
        <f>_xlfn.XLOOKUP($E52,'Activity 4'!$B$20:$B$26,'Activity 4'!$A$20:$A$26,"No",0,1)</f>
        <v>No</v>
      </c>
      <c r="CC52" s="110" t="str">
        <f>_xlfn.XLOOKUP($E52,'Activity 4'!$B$20:$B$26,'Activity 4'!L$20:L$26,"N/A",0,1)</f>
        <v>N/A</v>
      </c>
      <c r="CD52" s="110" t="str">
        <f>_xlfn.XLOOKUP($E52,'Activity 4'!$B$20:$B$26,'Activity 4'!I$20:I$26,"N/A",0,1)</f>
        <v>N/A</v>
      </c>
      <c r="CE52" s="110" t="str">
        <f>_xlfn.XLOOKUP($E52,'Activity 4'!$B$20:$B$26,'Activity 4'!M$20:M$26,"N/A",0,1)</f>
        <v>N/A</v>
      </c>
      <c r="CF52" s="110" t="str">
        <f>_xlfn.XLOOKUP($E52,'Activity 5'!$B$16:$B$22,'Activity 5'!$A$16:$A$22,"No",0,1)</f>
        <v>No</v>
      </c>
      <c r="CG52" s="110" t="str">
        <f>_xlfn.XLOOKUP($E52,'Activity 5'!$B$16:$B$22,'Activity 5'!J$16:J$22,"N/A",0,1)</f>
        <v>N/A</v>
      </c>
      <c r="CH52" s="110" t="str">
        <f>_xlfn.XLOOKUP($E52,'Activity 5'!$B$16:$B$22,'Activity 5'!K$16:K$22,"N/A",0,1)</f>
        <v>N/A</v>
      </c>
      <c r="CI52" s="110" t="str">
        <f>_xlfn.XLOOKUP($E52,'Activity 5'!$B$16:$B$22,'Activity 5'!N$16:N$22,"N/A",0,1)</f>
        <v>N/A</v>
      </c>
      <c r="CJ52" s="110" t="str">
        <f>_xlfn.XLOOKUP($E52,'Activity 5'!$B$16:$B$22,'Activity 5'!O$16:O$22,"N/A",0,1)</f>
        <v>N/A</v>
      </c>
      <c r="CK52" s="110" t="str">
        <f>_xlfn.XLOOKUP($E52,'Activity 5'!$B$16:$B$22,'Activity 5'!P$16:P$22,"N/A",0,1)</f>
        <v>N/A</v>
      </c>
      <c r="CL52" s="110" t="str">
        <f>_xlfn.XLOOKUP($E52,'Activity 5'!$B$16:$B$22,'Activity 5'!Q$16:Q$22,"N/A",0,1)</f>
        <v>N/A</v>
      </c>
      <c r="CM52" s="110" t="str">
        <f>_xlfn.XLOOKUP($E52,'Activity 5'!$B$16:$B$22,'Activity 5'!R$16:R$22,"N/A",0,1)</f>
        <v>N/A</v>
      </c>
      <c r="CN52" s="110" t="str">
        <f>_xlfn.XLOOKUP($E52,'Activity 6'!$B$21:$B$27,'Activity 6'!A$21:A$27,"No",0,1)</f>
        <v>No</v>
      </c>
      <c r="CO52" s="110" t="str">
        <f>_xlfn.XLOOKUP($E52,'Activity 6'!$B$21:$B$27,'Activity 6'!K$21:K$27,"N/A",0,1)</f>
        <v>N/A</v>
      </c>
      <c r="CP52" s="110" t="str">
        <f>_xlfn.XLOOKUP($E52,'Activity 6'!$B$21:$B$27,'Activity 6'!L$21:L$27,"N/A",0,1)</f>
        <v>N/A</v>
      </c>
      <c r="CQ52" s="110" t="str">
        <f>_xlfn.XLOOKUP($E52,'Activity 6'!$B$21:$B$27,'Activity 6'!M$21:M$27,"N/A",0,1)</f>
        <v>N/A</v>
      </c>
      <c r="CR52" s="110" t="str">
        <f>_xlfn.XLOOKUP($E52,'Activity 6'!$B$21:$B$27,'Activity 6'!N$21:N$27,"N/A",0,1)</f>
        <v>N/A</v>
      </c>
      <c r="CS52" s="110" t="str">
        <f>_xlfn.XLOOKUP($E52,'Activity 6'!$B$21:$B$27,'Activity 6'!O$21:O$27,"N/A",0,1)</f>
        <v>N/A</v>
      </c>
      <c r="CT52" s="110" t="str">
        <f>_xlfn.XLOOKUP($E52,'Activity 6'!$B$21:$B$27,'Activity 6'!P$21:P$27,"N/A",0,1)</f>
        <v>N/A</v>
      </c>
      <c r="CU52" s="110" t="str">
        <f>_xlfn.XLOOKUP($E52,'Activity 6'!$B$21:$B$27,'Activity 6'!Q$21:Q$27,"N/A",0,1)</f>
        <v>N/A</v>
      </c>
      <c r="CV52" s="110" t="str">
        <f>_xlfn.XLOOKUP($E52,'Activity 6'!$B$21:$B$27,'Activity 6'!R$21:R$27,"N/A",0,1)</f>
        <v>N/A</v>
      </c>
      <c r="CW52" s="110" t="str">
        <f>_xlfn.XLOOKUP($E52,'Activity 6'!$B$21:$B$27,'Activity 6'!S$21:S$27,"N/A",0,1)</f>
        <v>N/A</v>
      </c>
      <c r="CX52" s="110" t="str">
        <f>_xlfn.XLOOKUP($E52,'Activity 6'!$B$21:$B$27,'Activity 6'!T$21:T$27,"N/A",0,1)</f>
        <v>N/A</v>
      </c>
      <c r="CY52" s="110" t="str">
        <f>_xlfn.XLOOKUP($E52,'Activity 6'!$B$21:$B$27,'Activity 6'!U$21:U$27,"N/A",0,1)</f>
        <v>N/A</v>
      </c>
      <c r="CZ52" s="110" t="str">
        <f>_xlfn.XLOOKUP($E52,'Activity 6'!$B$36:$B$42,'Activity 6'!C$36:C$42,"N/A",0,1)</f>
        <v>N/A</v>
      </c>
      <c r="DA52" s="110" t="str">
        <f>_xlfn.XLOOKUP($E52,'Activity 6'!$B$36:$B$42,'Activity 6'!D$36:D$42,"N/A",0,1)</f>
        <v>N/A</v>
      </c>
      <c r="DB52" s="110" t="str">
        <f>_xlfn.XLOOKUP($E52,'Activity 6'!$B$36:$B$42,'Activity 6'!E$36:E$42,"N/A",0,1)</f>
        <v>N/A</v>
      </c>
      <c r="DC52" s="110" t="str">
        <f>_xlfn.XLOOKUP($E52,'Activity 6'!$B$36:$B$42,'Activity 6'!F$36:F$42,"N/A",0,1)</f>
        <v>N/A</v>
      </c>
      <c r="DD52" s="110" t="str">
        <f>_xlfn.XLOOKUP($E52,'Activity 6'!$B$36:$B$42,'Activity 6'!G$36:G$42,"N/A",0,1)</f>
        <v>N/A</v>
      </c>
      <c r="DE52" s="110" t="str">
        <f>_xlfn.XLOOKUP($E52,'Activity 6'!$B$36:$B$42,'Activity 6'!H$36:H$42,"N/A",0,1)</f>
        <v>N/A</v>
      </c>
      <c r="DF52" s="110" t="str">
        <f>_xlfn.XLOOKUP($E52,'Activity 6'!$B$36:$B$42,'Activity 6'!I$36:I$42,"N/A",0,1)</f>
        <v>N/A</v>
      </c>
      <c r="DG52" s="110" t="str">
        <f>_xlfn.XLOOKUP($E52,'Activity 6'!$B$36:$B$42,'Activity 6'!J$36:J$42,"N/A",0,1)</f>
        <v>N/A</v>
      </c>
      <c r="DH52" s="110" t="str">
        <f>_xlfn.XLOOKUP($E52,'Activity 6'!$B$36:$B$42,'Activity 6'!K$36:K$42,"N/A",0,1)</f>
        <v>N/A</v>
      </c>
      <c r="DI52" s="110" t="str">
        <f>_xlfn.XLOOKUP($E52,'Activity 6'!$B$36:$B$42,'Activity 6'!L$36:L$42,"N/A",0,1)</f>
        <v>N/A</v>
      </c>
      <c r="DJ52" s="110" t="str">
        <f>_xlfn.XLOOKUP($E52,'Activity 6'!$B$36:$B$42,'Activity 6'!M$36:M$42,"N/A",0,1)</f>
        <v>N/A</v>
      </c>
      <c r="DK52" s="110" t="str">
        <f>_xlfn.XLOOKUP($E52,'Activity 6'!$B$36:$B$42,'Activity 6'!N$36:N$42,"N/A",0,1)</f>
        <v>N/A</v>
      </c>
      <c r="DL52" s="110" t="str">
        <f>_xlfn.XLOOKUP($E52,'Activity 6'!$B$46:$B$52,'Activity 6'!C$46:C$52,"N/A",0,1)</f>
        <v>N/A</v>
      </c>
      <c r="DM52" s="110" t="str">
        <f>_xlfn.XLOOKUP($E52,'Activity 6'!$B$46:$B$52,'Activity 6'!D$46:D$52,"N/A",0,1)</f>
        <v>N/A</v>
      </c>
      <c r="DN52" s="110" t="str">
        <f>_xlfn.XLOOKUP($E52,'Activity 6'!$B$46:$B$52,'Activity 6'!E$46:E$52,"N/A",0,1)</f>
        <v>N/A</v>
      </c>
      <c r="DO52" s="110" t="str">
        <f>_xlfn.XLOOKUP($E52,'Activity 6'!$B$46:$B$52,'Activity 6'!F$46:F$52,"N/A",0,1)</f>
        <v>N/A</v>
      </c>
      <c r="DP52" s="110" t="str">
        <f>_xlfn.XLOOKUP($E52,'Activity 6'!$B$46:$B$52,'Activity 6'!G$46:G$52,"N/A",0,1)</f>
        <v>N/A</v>
      </c>
      <c r="DQ52" s="110" t="str">
        <f>_xlfn.XLOOKUP($E52,'Activity 6'!$B$46:$B$52,'Activity 6'!H$46:H$52,"N/A",0,1)</f>
        <v>N/A</v>
      </c>
      <c r="DR52" s="110" t="str">
        <f>_xlfn.XLOOKUP($E52,'Activity 6'!$B$46:$B$52,'Activity 6'!I$46:I$52,"N/A",0,1)</f>
        <v>N/A</v>
      </c>
      <c r="DS52" s="110" t="str">
        <f>_xlfn.XLOOKUP($E52,'Activity 6'!$B$46:$B$52,'Activity 6'!J$46:J$52,"N/A",0,1)</f>
        <v>N/A</v>
      </c>
      <c r="DT52" s="110" t="str">
        <f>_xlfn.XLOOKUP($E52,'Activity 6'!$B$46:$B$52,'Activity 6'!K$46:K$52,"N/A",0,1)</f>
        <v>N/A</v>
      </c>
      <c r="DU52" s="110" t="str">
        <f>_xlfn.XLOOKUP($E52,'Activity 6'!$B$46:$B$52,'Activity 6'!M$46:M$52,"N/A",0,1)</f>
        <v>N/A</v>
      </c>
      <c r="DV52" s="110" t="str">
        <f>_xlfn.XLOOKUP($E52,'Activity 7'!$B$20:$B$26,'Activity 7'!$A$20:$A$26,"No",0,1)</f>
        <v>No</v>
      </c>
      <c r="DW52" s="110" t="str">
        <f>_xlfn.XLOOKUP($E52,'Activity 7'!$B$20:$B$26,'Activity 7'!M$20:M$26,"N/A",0,1)</f>
        <v>N/A</v>
      </c>
      <c r="DX52" s="110" t="str">
        <f>_xlfn.XLOOKUP($E52,'Activity 7'!$B$20:$B$26,'Activity 7'!K$20:K$26,"N/A",0,1)</f>
        <v>N/A</v>
      </c>
      <c r="DY52" s="110" t="str">
        <f>_xlfn.XLOOKUP($E52,'Activity 7'!$B$20:$B$26,'Activity 7'!N$20:N$26,"N/A",0,1)</f>
        <v>N/A</v>
      </c>
      <c r="DZ52" s="110" t="str">
        <f>_xlfn.XLOOKUP($E52,'Activity 7'!$B$20:$B$26,'Activity 7'!O$20:O$26,"N/A",0,1)</f>
        <v>N/A</v>
      </c>
      <c r="EA52" s="110" t="str">
        <f>_xlfn.XLOOKUP($E52,'Activity 7'!$B$20:$B$26,'Activity 7'!P$20:P$26,"N/A",0,1)</f>
        <v>N/A</v>
      </c>
      <c r="EB52" s="110" t="str">
        <f>_xlfn.XLOOKUP($E52,'Activity 7'!$B$20:$B$26,'Activity 7'!Q$20:Q$26,"N/A",0,1)</f>
        <v>N/A</v>
      </c>
      <c r="EC52" s="110" t="str">
        <f>_xlfn.XLOOKUP($E52,'Activity 7'!$B$20:$B$26,'Activity 7'!R$20:R$26,"N/A",0,1)</f>
        <v>N/A</v>
      </c>
      <c r="ED52" s="110" t="str">
        <f>_xlfn.XLOOKUP($E52,'Activity 7'!$B$20:$B$26,'Activity 7'!S$20:S$26,"N/A",0,1)</f>
        <v>N/A</v>
      </c>
      <c r="EE52" s="110" t="str">
        <f>_xlfn.XLOOKUP($E52,'Activity 7'!$B$20:$B$26,'Activity 7'!T$20:T$26,"N/A",0,1)</f>
        <v>N/A</v>
      </c>
      <c r="EF52" s="110" t="str">
        <f>_xlfn.XLOOKUP($E52,'Activity 7'!$B$20:$B$26,'Activity 7'!U$20:U$26,"N/A",0,1)</f>
        <v>N/A</v>
      </c>
      <c r="EG52" s="110" t="str">
        <f>_xlfn.XLOOKUP($E52,'Activity 7'!$B$20:$B$26,'Activity 7'!V$20:V$26,"N/A",0,1)</f>
        <v>N/A</v>
      </c>
      <c r="EH52" s="110" t="str">
        <f>_xlfn.XLOOKUP($E52,'Activity 7'!$B$30:$B$36,'Activity 7'!E$30:E$36,"N/A",0,1)</f>
        <v>N/A</v>
      </c>
      <c r="EI52" s="110" t="str">
        <f>_xlfn.XLOOKUP($E52,'Activity 7'!$B$30:$B$36,'Activity 7'!G$30:G$36,"N/A",0,1)</f>
        <v>N/A</v>
      </c>
      <c r="EJ52" s="110" t="str">
        <f>_xlfn.XLOOKUP($E52,'Activity 7'!$B$30:$B$36,'Activity 7'!I$30:I$36,"N/A",0,1)</f>
        <v>N/A</v>
      </c>
      <c r="EK52" s="110" t="str">
        <f>_xlfn.XLOOKUP($E52,'Activity 7'!$B$30:$B$36,'Activity 7'!J$30:J$36,"N/A",0,1)</f>
        <v>N/A</v>
      </c>
      <c r="EL52" s="110" t="str">
        <f>_xlfn.XLOOKUP($E52,'Activity 7'!$B$30:$B$36,'Activity 7'!K$30:K$36,"N/A",0,1)</f>
        <v>N/A</v>
      </c>
      <c r="EM52" s="110" t="str">
        <f>_xlfn.XLOOKUP($E52,'Activity 7'!$B$30:$B$36,'Activity 7'!L$30:L$36,"N/A",0,1)</f>
        <v>N/A</v>
      </c>
      <c r="EN52" s="110" t="str">
        <f>_xlfn.XLOOKUP($E52,'Activity 7'!$B$30:$B$36,'Activity 7'!M$30:M$36,"N/A",0,1)</f>
        <v>N/A</v>
      </c>
      <c r="EO52" s="110" t="str">
        <f>_xlfn.XLOOKUP($E52,'Activity 7'!$B$30:$B$36,'Activity 7'!N$30:N$36,"N/A",0,1)</f>
        <v>N/A</v>
      </c>
      <c r="EP52" s="110" t="str">
        <f>_xlfn.XLOOKUP($E52,'Activity 7'!$B$30:$B$36,'Activity 7'!P$30:P$36,"N/A",0,1)</f>
        <v>N/A</v>
      </c>
      <c r="EQ52" s="110" t="str">
        <f>_xlfn.XLOOKUP($E52,'Activity 8'!$B$20:$B$26,'Activity 8'!A$20:A$26,"No",0,1)</f>
        <v>No</v>
      </c>
      <c r="ER52" s="110" t="str">
        <f>_xlfn.XLOOKUP($E52,'Activity 8'!$B$20:$B$26,'Activity 8'!I$20:I$26,"N/A",0,1)</f>
        <v>N/A</v>
      </c>
      <c r="ES52" s="110" t="str">
        <f>_xlfn.XLOOKUP($E52,'Activity 8'!$B$20:$B$26,'Activity 8'!J$20:J$26,"N/A",0,1)</f>
        <v>N/A</v>
      </c>
      <c r="ET52" s="110" t="str">
        <f>_xlfn.XLOOKUP($E52,'Activity 8'!$B$20:$B$26,'Activity 8'!K$20:K$26,"N/A",0,1)</f>
        <v>N/A</v>
      </c>
      <c r="EU52" s="110" t="str">
        <f>_xlfn.XLOOKUP($E52,'Activity 8'!$B$20:$B$26,'Activity 8'!L$20:L$26,"N/A",0,1)</f>
        <v>N/A</v>
      </c>
      <c r="EV52" s="110" t="str">
        <f>_xlfn.XLOOKUP($E52,'Activity 8'!$B$20:$B$26,'Activity 8'!M$20:M$26,"N/A",0,1)</f>
        <v>N/A</v>
      </c>
      <c r="EW52" s="110" t="str">
        <f>_xlfn.XLOOKUP($E52,'Activity 8'!$B$20:$B$26,'Activity 8'!N$20:N$26,"N/A",0,1)</f>
        <v>N/A</v>
      </c>
      <c r="EX52" s="110" t="str">
        <f>_xlfn.XLOOKUP($E52,'Activity 8'!$B$20:$B$26,'Activity 8'!O$20:O$26,"N/A",0,1)</f>
        <v>N/A</v>
      </c>
      <c r="EY52" s="110" t="str">
        <f>_xlfn.XLOOKUP($E52,'Activity 8'!$B$20:$B$26,'Activity 8'!P$20:P$26,"N/A",0,1)</f>
        <v>N/A</v>
      </c>
      <c r="EZ52" s="110" t="str">
        <f>_xlfn.XLOOKUP($E52,'Activity 8'!$B$20:$B$26,'Activity 8'!Q$20:Q$26,"N/A",0,1)</f>
        <v>N/A</v>
      </c>
      <c r="FA52" s="110" t="str">
        <f>_xlfn.XLOOKUP($E52,'Activity 8'!$B$20:$B$26,'Activity 8'!R$20:R$26,"N/A",0,1)</f>
        <v>N/A</v>
      </c>
      <c r="FB52" s="110" t="str">
        <f>_xlfn.XLOOKUP($E52,'Activity 8'!$B$20:$B$26,'Activity 8'!S$20:S$26,"N/A",0,1)</f>
        <v>N/A</v>
      </c>
      <c r="FC52" s="110" t="str">
        <f>_xlfn.XLOOKUP($E52,'Activity 8'!$B$20:$B$26,'Activity 8'!T$20:T$26,"N/A",0,1)</f>
        <v>N/A</v>
      </c>
      <c r="FD52" s="110" t="str">
        <f>_xlfn.XLOOKUP($E52,'Activity 8'!$B$20:$B$26,'Activity 8'!U$20:U$26,"N/A",0,1)</f>
        <v>N/A</v>
      </c>
      <c r="FE52" s="110" t="str">
        <f>_xlfn.XLOOKUP($E52,'Activity 8'!$B$20:$B$26,'Activity 8'!V$20:V$26,"N/A",0,1)</f>
        <v>N/A</v>
      </c>
      <c r="FF52" s="116" t="str">
        <f>_xlfn.XLOOKUP($E52,'Activity 8'!$B$30:$B$36,'Activity 8'!D$30:D$36,"N/A",0,1)</f>
        <v>N/A</v>
      </c>
      <c r="FG52" s="116" t="str">
        <f>_xlfn.XLOOKUP($E52,'Activity 8'!$B$30:$B$36,'Activity 8'!E$30:E$36,"N/A",0,1)</f>
        <v>N/A</v>
      </c>
      <c r="FH52" s="116" t="str">
        <f>_xlfn.XLOOKUP($E52,'Activity 8'!$B$30:$B$36,'Activity 8'!F$30:F$36,"N/A",0,1)</f>
        <v>N/A</v>
      </c>
      <c r="FI52" s="116" t="str">
        <f>_xlfn.XLOOKUP($E52,'Activity 8'!$B$30:$B$36,'Activity 8'!G$30:G$36,"N/A",0,1)</f>
        <v>N/A</v>
      </c>
      <c r="FJ52" s="116" t="str">
        <f>_xlfn.XLOOKUP($E52,'Activity 8'!$B$30:$B$36,'Activity 8'!H$30:H$36,"N/A",0,1)</f>
        <v>N/A</v>
      </c>
      <c r="FK52" s="116" t="str">
        <f>_xlfn.XLOOKUP($E52,'Activity 8'!$B$30:$B$36,'Activity 8'!I$30:I$36,"N/A",0,1)</f>
        <v>N/A</v>
      </c>
      <c r="FL52" s="116" t="str">
        <f>_xlfn.XLOOKUP($E52,'Activity 8'!$B$30:$B$36,'Activity 8'!J$30:J$36,"N/A",0,1)</f>
        <v>N/A</v>
      </c>
      <c r="FM52" s="116" t="str">
        <f>_xlfn.XLOOKUP($E52,'Activity 8'!$B$30:$B$36,'Activity 8'!K$30:K$36,"N/A",0,1)</f>
        <v>N/A</v>
      </c>
      <c r="FN52" s="116" t="str">
        <f>_xlfn.XLOOKUP($E52,'Activity 8'!$B$30:$B$36,'Activity 8'!L$30:L$36,"N/A",0,1)</f>
        <v>N/A</v>
      </c>
      <c r="FO52" s="116" t="str">
        <f>_xlfn.XLOOKUP($E52,'Activity 8'!$B$30:$B$36,'Activity 8'!M$30:M$36,"N/A",0,1)</f>
        <v>N/A</v>
      </c>
      <c r="FP52" s="116" t="str">
        <f>_xlfn.XLOOKUP($E52,'Activity 8'!$B$30:$B$36,'Activity 8'!N$30:N$36,"N/A",0,1)</f>
        <v>N/A</v>
      </c>
      <c r="FQ52" s="116" t="str">
        <f>_xlfn.XLOOKUP($E52,'Activity 8'!$B$30:$B$36,'Activity 8'!P$30:P$36,"N/A",0,1)</f>
        <v>N/A</v>
      </c>
      <c r="FR52" s="110" t="str">
        <f>_xlfn.XLOOKUP(E52,'Activity 9'!$B$20:$B$26,'Activity 9'!$A$20:$A$26,"No",0,1)</f>
        <v>No</v>
      </c>
      <c r="FS52" s="110" t="str">
        <f>_xlfn.XLOOKUP($E52,'Activity 9'!$B$20:$B$26,'Activity 9'!J$20:J$26,"N/A",0,1)</f>
        <v>N/A</v>
      </c>
      <c r="FT52" s="110" t="str">
        <f>_xlfn.XLOOKUP($E52,'Activity 9'!$B$20:$B$26,'Activity 9'!K$20:K$26,"N/A",0,1)</f>
        <v>N/A</v>
      </c>
      <c r="FU52" s="110" t="str">
        <f>_xlfn.XLOOKUP($E52,'Activity 9'!$B$20:$B$26,'Activity 9'!L$20:L$26,"N/A",0,1)</f>
        <v>N/A</v>
      </c>
      <c r="FV52" s="110" t="str">
        <f>_xlfn.XLOOKUP($E52,'Activity 9'!$B$20:$B$26,'Activity 9'!M$20:M$26,"N/A",0,1)</f>
        <v>N/A</v>
      </c>
      <c r="FW52" s="110" t="str">
        <f>_xlfn.XLOOKUP($E52,'Activity 9'!$B$20:$B$26,'Activity 9'!N$20:N$26,"N/A",0,1)</f>
        <v>N/A</v>
      </c>
      <c r="FX52" s="110" t="str">
        <f>_xlfn.XLOOKUP($E52,'Activity 9'!$B$20:$B$26,'Activity 9'!O$20:O$26,"N/A",0,1)</f>
        <v>N/A</v>
      </c>
      <c r="FY52" s="110" t="str">
        <f>_xlfn.XLOOKUP($E52,'Activity 9'!$B$20:$B$26,'Activity 9'!P$20:P$26,"N/A",0,1)</f>
        <v>N/A</v>
      </c>
      <c r="FZ52" s="110" t="str">
        <f>_xlfn.XLOOKUP($E52,'Activity 9'!$B$20:$B$26,'Activity 9'!Q$20:Q$26,"N/A",0,1)</f>
        <v>N/A</v>
      </c>
      <c r="GA52" s="110" t="str">
        <f>_xlfn.XLOOKUP($E52,'Activity 9'!$B$20:$B$26,'Activity 9'!R$20:R$26,"N/A",0,1)</f>
        <v>N/A</v>
      </c>
      <c r="GB52" s="110" t="str">
        <f>_xlfn.XLOOKUP($E52,'Activity 9'!$B$20:$B$26,'Activity 9'!S$20:S$26,"N/A",0,1)</f>
        <v>N/A</v>
      </c>
      <c r="GC52" s="110" t="str">
        <f>_xlfn.XLOOKUP($E52,'Activity 9'!$B$20:$B$26,'Activity 9'!T$20:T$26,"N/A",0,1)</f>
        <v>N/A</v>
      </c>
      <c r="GD52" s="110" t="str">
        <f>_xlfn.XLOOKUP($E52,'Activity 9'!$B$30:$B$36,'Activity 9'!E$30:E$36,"N/A",0,1)</f>
        <v>N/A</v>
      </c>
      <c r="GE52" s="110" t="str">
        <f>_xlfn.XLOOKUP($E52,'Activity 9'!$B$30:$B$36,'Activity 9'!F$30:F$36,"N/A",0,1)</f>
        <v>N/A</v>
      </c>
      <c r="GF52" s="110" t="str">
        <f>_xlfn.XLOOKUP($E52,'Activity 9'!$B$30:$B$36,'Activity 9'!G$30:G$36,"N/A",0,1)</f>
        <v>N/A</v>
      </c>
      <c r="GG52" s="110" t="str">
        <f>_xlfn.XLOOKUP($E52,'Activity 9'!$B$30:$B$36,'Activity 9'!H$30:H$36,"N/A",0,1)</f>
        <v>N/A</v>
      </c>
      <c r="GH52" s="110" t="str">
        <f>_xlfn.XLOOKUP($E52,'Activity 9'!$B$30:$B$36,'Activity 9'!I$30:I$36,"N/A",0,1)</f>
        <v>N/A</v>
      </c>
      <c r="GI52" s="110" t="str">
        <f>_xlfn.XLOOKUP($E52,'Activity 9'!$B$30:$B$36,'Activity 9'!J$30:J$36,"N/A",0,1)</f>
        <v>N/A</v>
      </c>
      <c r="GJ52" s="110" t="str">
        <f>_xlfn.XLOOKUP($E52,'Activity 9'!$B$30:$B$36,'Activity 9'!K$30:K$36,"N/A",0,1)</f>
        <v>N/A</v>
      </c>
      <c r="GK52" s="110" t="str">
        <f>_xlfn.XLOOKUP($E52,'Activity 9'!$B$30:$B$36,'Activity 9'!L$30:L$36,"N/A",0,1)</f>
        <v>N/A</v>
      </c>
      <c r="GL52" s="110" t="str">
        <f>_xlfn.XLOOKUP($E52,'Activity 9'!$B$30:$B$36,'Activity 9'!N$30:N$36,"N/A",0,1)</f>
        <v>N/A</v>
      </c>
      <c r="GM52" s="110" t="str">
        <f>_xlfn.XLOOKUP($E52,'Activity 9'!$B$30:$B$36,'Activity 9'!O$30:O$36,"N/A",0,1)</f>
        <v>N/A</v>
      </c>
      <c r="GN52" s="110" t="str">
        <f>_xlfn.XLOOKUP($E52,'Activity 9'!$B$30:$B$36,'Activity 9'!Q$30:Q$36,"N/A",0,1)</f>
        <v>N/A</v>
      </c>
      <c r="GO52" s="110" t="str">
        <f>_xlfn.XLOOKUP($E52,'Activity 10'!$B$20:$B$26,'Activity 10'!A$20:A$26,"No",0,1)</f>
        <v>No</v>
      </c>
      <c r="GP52" s="110" t="str">
        <f>_xlfn.XLOOKUP($E52,'Activity 10'!$B$20:$B$26,'Activity 10'!J$20:J$26,"N/A",0,1)</f>
        <v>N/A</v>
      </c>
      <c r="GQ52" s="110" t="str">
        <f>_xlfn.XLOOKUP($E52,'Activity 10'!$B$20:$B$26,'Activity 10'!K$20:K$26,"N/A",0,1)</f>
        <v>N/A</v>
      </c>
      <c r="GR52" s="110" t="str">
        <f>_xlfn.XLOOKUP($E52,'Activity 10'!$B$20:$B$26,'Activity 10'!L$20:L$26,"N/A",0,1)</f>
        <v>N/A</v>
      </c>
      <c r="GS52" s="110" t="str">
        <f>_xlfn.XLOOKUP($E52,'Activity 10'!$B$20:$B$26,'Activity 10'!M$20:M$26,"N/A",0,1)</f>
        <v>N/A</v>
      </c>
      <c r="GT52" s="110" t="str">
        <f>_xlfn.XLOOKUP($E52,'Activity 10'!$B$20:$B$26,'Activity 10'!N$20:N$26,"N/A",0,1)</f>
        <v>N/A</v>
      </c>
      <c r="GU52" s="110" t="str">
        <f>_xlfn.XLOOKUP($E52,'Activity 10'!$B$20:$B$26,'Activity 10'!O$20:O$26,"N/A",0,1)</f>
        <v>N/A</v>
      </c>
      <c r="GV52" s="110" t="str">
        <f>_xlfn.XLOOKUP($E52,'Activity 10'!$B$20:$B$26,'Activity 10'!P$20:P$26,"N/A",0,1)</f>
        <v>N/A</v>
      </c>
      <c r="GW52" s="110" t="str">
        <f>_xlfn.XLOOKUP($E52,'Activity 10'!$B$20:$B$26,'Activity 10'!Q$20:Q$26,"N/A",0,1)</f>
        <v>N/A</v>
      </c>
      <c r="GX52" s="110" t="str">
        <f>_xlfn.XLOOKUP($E52,'Activity 10'!$B$20:$B$26,'Activity 10'!R$20:R$26,"N/A",0,1)</f>
        <v>N/A</v>
      </c>
      <c r="GY52" s="110" t="str">
        <f>_xlfn.XLOOKUP($E52,'Activity 10'!$B$20:$B$26,'Activity 10'!S$20:S$26,"N/A",0,1)</f>
        <v>N/A</v>
      </c>
      <c r="GZ52" s="110" t="str">
        <f>_xlfn.XLOOKUP($E52,'Activity 10'!$B$20:$B$26,'Activity 10'!T$20:T$26,"N/A",0,1)</f>
        <v>N/A</v>
      </c>
      <c r="HA52" s="110" t="str">
        <f>_xlfn.XLOOKUP($E52,'Activity 10'!$B$20:$B$26,'Activity 10'!U$20:U$26,"N/A",0,1)</f>
        <v>N/A</v>
      </c>
      <c r="HB52" s="110" t="str">
        <f>_xlfn.XLOOKUP($E52,'Activity 10'!$B$20:$B$26,'Activity 10'!V$20:V$26,"N/A",0,1)</f>
        <v>N/A</v>
      </c>
      <c r="HC52" s="110" t="str">
        <f>_xlfn.XLOOKUP($E52,'Activity 10'!$B$30:$B$36,'Activity 10'!E$30:E$36,"N/A",0,1)</f>
        <v>N/A</v>
      </c>
      <c r="HD52" s="110" t="str">
        <f>_xlfn.XLOOKUP($E52,'Activity 10'!$B$30:$B$36,'Activity 10'!F$30:F$36,"N/A",0,1)</f>
        <v>N/A</v>
      </c>
      <c r="HE52" s="110" t="str">
        <f>_xlfn.XLOOKUP($E52,'Activity 10'!$B$30:$B$36,'Activity 10'!G$30:G$36,"N/A",0,1)</f>
        <v>N/A</v>
      </c>
      <c r="HF52" s="110" t="str">
        <f>_xlfn.XLOOKUP($E52,'Activity 10'!$B$30:$B$36,'Activity 10'!H$30:H$36,"N/A",0,1)</f>
        <v>N/A</v>
      </c>
      <c r="HG52" s="110" t="str">
        <f>_xlfn.XLOOKUP($E52,'Activity 10'!$B$30:$B$36,'Activity 10'!I$30:I$36,"N/A",0,1)</f>
        <v>N/A</v>
      </c>
      <c r="HH52" s="110" t="str">
        <f>_xlfn.XLOOKUP($E52,'Activity 10'!$B$30:$B$36,'Activity 10'!J$30:J$36,"N/A",0,1)</f>
        <v>N/A</v>
      </c>
      <c r="HI52" s="110" t="str">
        <f>_xlfn.XLOOKUP($E52,'Activity 10'!$B$30:$B$36,'Activity 10'!K$30:K$36,"N/A",0,1)</f>
        <v>N/A</v>
      </c>
      <c r="HJ52" s="110" t="str">
        <f>_xlfn.XLOOKUP($E52,'Activity 10'!$B$30:$B$36,'Activity 10'!L$30:L$36,"N/A",0,1)</f>
        <v>N/A</v>
      </c>
      <c r="HK52" s="110" t="str">
        <f>_xlfn.XLOOKUP($E52,'Activity 10'!$B$30:$B$36,'Activity 10'!M$30:M$36,"N/A",0,1)</f>
        <v>N/A</v>
      </c>
      <c r="HL52" s="110" t="str">
        <f>_xlfn.XLOOKUP($E52,'Activity 10'!$B$30:$B$36,'Activity 10'!N$30:N$36,"N/A",0,1)</f>
        <v>N/A</v>
      </c>
      <c r="HM52" s="110" t="str">
        <f>_xlfn.XLOOKUP($E52,'Activity 10'!$B$30:$B$36,'Activity 10'!P$30:P$36,"N/A",0,1)</f>
        <v>N/A</v>
      </c>
      <c r="HN52" s="110" t="str">
        <f>_xlfn.XLOOKUP($E52,'Competitive Activity 1'!B$18:B$24,'Competitive Activity 1'!A$18:A$24,"No",0,1)</f>
        <v>No</v>
      </c>
      <c r="HO52" s="110" t="str">
        <f>_xlfn.XLOOKUP($E52,'Competitive Activity 1'!$B$18:$B$24,'Competitive Activity 1'!H$18:H$24,"N/A",0,1)</f>
        <v>N/A</v>
      </c>
      <c r="HP52" s="110" t="str">
        <f>_xlfn.XLOOKUP($E52,'Competitive Activity 1'!$B$18:$B$24,'Competitive Activity 1'!I$18:I$24,"N/A",0,1)</f>
        <v>N/A</v>
      </c>
      <c r="HQ52" s="110" t="str">
        <f>_xlfn.XLOOKUP($E52,'Competitive Activity 1'!$B$18:$B$24,'Competitive Activity 1'!J$18:J$24,"N/A",0,1)</f>
        <v>N/A</v>
      </c>
      <c r="HR52" s="110" t="str">
        <f>_xlfn.XLOOKUP($E52,'Competitive Activity 1'!$B$18:$B$24,'Competitive Activity 1'!K$18:K$24,"N/A",0,1)</f>
        <v>N/A</v>
      </c>
      <c r="HS52" s="110" t="str">
        <f>_xlfn.XLOOKUP($E52,'Competitive Activity 1'!$B$18:$B$24,'Competitive Activity 1'!L$18:L$24,"N/A",0,1)</f>
        <v>N/A</v>
      </c>
      <c r="HT52" s="110" t="str">
        <f>_xlfn.XLOOKUP($E52,'Competitive Activity 1'!$B$18:$B$24,'Competitive Activity 1'!M$18:M$24,"N/A",0,1)</f>
        <v>N/A</v>
      </c>
      <c r="HU52" s="110" t="str">
        <f>_xlfn.XLOOKUP($E52,'Competitive Activity 1'!$B$18:$B$24,'Competitive Activity 1'!N$18:N$24,"N/A",0,1)</f>
        <v>N/A</v>
      </c>
      <c r="HV52" s="110" t="str">
        <f>_xlfn.XLOOKUP($E52,'Competitive Activity 1'!$B$18:$B$24,'Competitive Activity 1'!O$18:O$24,"N/A",0,1)</f>
        <v>N/A</v>
      </c>
      <c r="HW52" s="110" t="str">
        <f>_xlfn.XLOOKUP($E52,'Competitive Activity 1'!$B$18:$B$24,'Competitive Activity 1'!P$18:P$24,"N/A",0,1)</f>
        <v>N/A</v>
      </c>
      <c r="HX52" s="110" t="str">
        <f>_xlfn.XLOOKUP($E52,'Competitive Activity 1'!$B$18:$B$24,'Competitive Activity 1'!Q$18:Q$24,"N/A",0,1)</f>
        <v>N/A</v>
      </c>
      <c r="HY52" s="110" t="str">
        <f>_xlfn.XLOOKUP($E52,'Competitive Activity 1'!$B$18:$B$24,'Competitive Activity 1'!R$18:R$24,"N/A",0,1)</f>
        <v>N/A</v>
      </c>
      <c r="HZ52" s="110" t="str">
        <f>_xlfn.XLOOKUP($E52,'Competitive Activity 1'!$B$18:$B$24,'Competitive Activity 1'!S$18:S$24,"N/A",0,1)</f>
        <v>N/A</v>
      </c>
      <c r="IA52" s="110" t="str">
        <f>_xlfn.XLOOKUP($E52,'Competitive Activity 1'!$B$18:$B$24,'Competitive Activity 1'!T$18:T$24,"N/A",0,1)</f>
        <v>N/A</v>
      </c>
      <c r="IB52" s="110" t="str">
        <f>_xlfn.XLOOKUP($E52,'Competitive Activity 1'!$B$18:$B$24,'Competitive Activity 1'!U$18:U$24,"N/A",0,1)</f>
        <v>N/A</v>
      </c>
      <c r="IC52" s="110" t="str">
        <f>_xlfn.XLOOKUP($E52,'Competitive Activity 1'!$B$28:$B$34,'Competitive Activity 1'!C$28:C$34,"N/A",0,1)</f>
        <v>N/A</v>
      </c>
      <c r="ID52" s="110" t="str">
        <f>_xlfn.XLOOKUP($E52,'Competitive Activity 1'!$B$28:$B$34,'Competitive Activity 1'!D$28:D$34,"N/A",0,1)</f>
        <v>N/A</v>
      </c>
      <c r="IE52" s="110" t="str">
        <f>_xlfn.XLOOKUP($E52,'Competitive Activity 1'!$B$28:$B$34,'Competitive Activity 1'!E$28:E$34,"N/A",0,1)</f>
        <v>N/A</v>
      </c>
      <c r="IF52" s="110" t="str">
        <f>_xlfn.XLOOKUP($E52,'Competitive Activity 1'!$B$28:$B$34,'Competitive Activity 1'!F$28:F$34,"N/A",0,1)</f>
        <v>N/A</v>
      </c>
      <c r="IG52" s="110" t="str">
        <f>_xlfn.XLOOKUP($E52,'Competitive Activity 1'!$B$28:$B$34,'Competitive Activity 1'!G$28:G$34,"N/A",0,1)</f>
        <v>N/A</v>
      </c>
      <c r="IH52" s="110" t="str">
        <f>_xlfn.XLOOKUP($E52,'Competitive Activity 1'!$B$28:$B$34,'Competitive Activity 1'!H$28:H$34,"N/A",0,1)</f>
        <v>N/A</v>
      </c>
      <c r="II52" s="110" t="str">
        <f>_xlfn.XLOOKUP($E52,'Competitive Activity 1'!$B$28:$B$34,'Competitive Activity 1'!I$28:I$34,"N/A",0,1)</f>
        <v>N/A</v>
      </c>
      <c r="IJ52" s="110" t="str">
        <f>_xlfn.XLOOKUP($E52,'Competitive Activity 1'!$B$28:$B$34,'Competitive Activity 1'!J$28:J$34,"N/A",0,1)</f>
        <v>N/A</v>
      </c>
      <c r="IK52" s="110" t="str">
        <f>_xlfn.XLOOKUP($E52,'Competitive Activity 1'!$B$28:$B$34,'Competitive Activity 1'!K$28:K$34,"N/A",0,1)</f>
        <v>N/A</v>
      </c>
      <c r="IL52" s="110" t="str">
        <f>_xlfn.XLOOKUP($E52,'Competitive Activity 1'!$B$28:$B$34,'Competitive Activity 1'!M$28:M$34,"N/A",0,1)</f>
        <v>N/A</v>
      </c>
      <c r="IM52" s="110" t="str">
        <f>_xlfn.XLOOKUP($E52,'Competitive Activity 1'!$B$28:$B$34,'Competitive Activity 1'!N$28:N$34,"N/A",0,1)</f>
        <v>N/A</v>
      </c>
      <c r="IN52" s="110" t="str">
        <f>_xlfn.XLOOKUP($E52,'Competitive Activity 1'!$B$28:$B$34,'Competitive Activity 1'!P$28:P$34,"N/A",0,1)</f>
        <v>N/A</v>
      </c>
      <c r="IO52" s="110" t="str">
        <f>_xlfn.XLOOKUP($E52,'Competitive Activity 2'!$B$20:$B$26,'Competitive Activity 2'!A$20:A$26,"No",0)</f>
        <v>No</v>
      </c>
      <c r="IP52" s="110" t="str">
        <f>_xlfn.XLOOKUP($E52,'Competitive Activity 2'!$B$20:$B$26,'Competitive Activity 2'!L$20:L$26,"N/A",0)</f>
        <v>N/A</v>
      </c>
      <c r="IQ52" s="110" t="str">
        <f>_xlfn.XLOOKUP($E52,'Competitive Activity 2'!$B$20:$B$26,'Competitive Activity 2'!M$20:M$26,"N/A",0)</f>
        <v>N/A</v>
      </c>
      <c r="IR52" s="110" t="str">
        <f>_xlfn.XLOOKUP($E52,'Competitive Activity 2'!$B$20:$B$26,'Competitive Activity 2'!N$20:N$26,"N/A",0)</f>
        <v>N/A</v>
      </c>
      <c r="IS52" s="110" t="str">
        <f>_xlfn.XLOOKUP($E52,'Competitive Activity 2'!$B$20:$B$26,'Competitive Activity 2'!O$20:O$26,"N/A",0)</f>
        <v>N/A</v>
      </c>
      <c r="IT52" s="110" t="str">
        <f>_xlfn.XLOOKUP($E52,'Competitive Activity 2'!$B$20:$B$26,'Competitive Activity 2'!P$20:P$26,"N/A",0)</f>
        <v>N/A</v>
      </c>
      <c r="IU52" s="110" t="str">
        <f>_xlfn.XLOOKUP($E52,'Competitive Activity 2'!$B$20:$B$26,'Competitive Activity 2'!Q$20:Q$26,"N/A",0)</f>
        <v>N/A</v>
      </c>
      <c r="IV52" s="110" t="str">
        <f>_xlfn.XLOOKUP($E52,'Competitive Activity 2'!$B$20:$B$26,'Competitive Activity 2'!R$20:R$26,"N/A",0)</f>
        <v>N/A</v>
      </c>
      <c r="IW52" s="110" t="str">
        <f>_xlfn.XLOOKUP($E52,'Competitive Activity 2'!$B$20:$B$26,'Competitive Activity 2'!S$20:S$26,"N/A",0)</f>
        <v>N/A</v>
      </c>
      <c r="IX52" s="110" t="str">
        <f>_xlfn.XLOOKUP($E52,'Competitive Activity 2'!$B$20:$B$26,'Competitive Activity 2'!T$20:T$26,"N/A",0)</f>
        <v>N/A</v>
      </c>
      <c r="IY52" s="110" t="str">
        <f>_xlfn.XLOOKUP($E52,'Competitive Activity 2'!$B$20:$B$26,'Competitive Activity 2'!U$20:U$26,"N/A",0)</f>
        <v>N/A</v>
      </c>
      <c r="IZ52" s="110" t="str">
        <f>_xlfn.XLOOKUP($E52,'Competitive Activity 2'!$B$30:$B$36,'Competitive Activity 2'!D$30:D$36,"N/A",0)</f>
        <v>N/A</v>
      </c>
      <c r="JA52" s="110" t="str">
        <f>_xlfn.XLOOKUP($E52,'Competitive Activity 2'!$B$30:$B$36,'Competitive Activity 2'!E$30:E$36,"N/A",0)</f>
        <v>N/A</v>
      </c>
      <c r="JB52" s="110" t="str">
        <f>_xlfn.XLOOKUP($E52,'Competitive Activity 2'!$B$30:$B$36,'Competitive Activity 2'!F$30:F$36,"N/A",0)</f>
        <v>N/A</v>
      </c>
      <c r="JC52" s="110" t="str">
        <f>_xlfn.XLOOKUP($E52,'Competitive Activity 2'!$B$30:$B$36,'Competitive Activity 2'!G$30:G$36,"N/A",0)</f>
        <v>N/A</v>
      </c>
      <c r="JD52" s="110" t="str">
        <f>_xlfn.XLOOKUP($E52,'Competitive Activity 2'!$B$30:$B$36,'Competitive Activity 2'!H$30:H$36,"N/A",0)</f>
        <v>N/A</v>
      </c>
      <c r="JE52" s="110" t="str">
        <f>_xlfn.XLOOKUP($E52,'Competitive Activity 2'!$B$30:$B$36,'Competitive Activity 2'!I$30:I$36,"N/A",0)</f>
        <v>N/A</v>
      </c>
      <c r="JF52" s="110" t="str">
        <f>_xlfn.XLOOKUP($E52,'Competitive Activity 2'!$B$30:$B$36,'Competitive Activity 2'!J$30:J$36,"N/A",0)</f>
        <v>N/A</v>
      </c>
      <c r="JG52" s="110" t="str">
        <f>_xlfn.XLOOKUP($E52,'Competitive Activity 2'!$B$30:$B$36,'Competitive Activity 2'!K$30:K$36,"N/A",0)</f>
        <v>N/A</v>
      </c>
      <c r="JH52" s="110" t="str">
        <f>_xlfn.XLOOKUP($E52,'Competitive Activity 2'!$B$30:$B$36,'Competitive Activity 2'!L$30:L$36,"N/A",0)</f>
        <v>N/A</v>
      </c>
      <c r="JI52" s="110" t="str">
        <f>_xlfn.XLOOKUP($E52,'Competitive Activity 2'!$B$30:$B$36,'Competitive Activity 2'!M$30:M$36,"N/A",0)</f>
        <v>N/A</v>
      </c>
      <c r="JJ52" s="110" t="str">
        <f>_xlfn.XLOOKUP($E52,'Competitive Activity 2'!$B$30:$B$36,'Competitive Activity 2'!N$30:N$36,"N/A",0)</f>
        <v>N/A</v>
      </c>
      <c r="JK52" s="110" t="str">
        <f>_xlfn.XLOOKUP($E52,'Competitive Activity 2'!$B$40:$B$46,'Competitive Activity 2'!D$40:D$46,"N/A",0)</f>
        <v>N/A</v>
      </c>
      <c r="JL52" s="110" t="str">
        <f>_xlfn.XLOOKUP($E52,'Competitive Activity 2'!$B$40:$B$46,'Competitive Activity 2'!E$40:E$46,"N/A",0)</f>
        <v>N/A</v>
      </c>
      <c r="JM52" s="110" t="str">
        <f>_xlfn.XLOOKUP($E52,'Competitive Activity 2'!$B$40:$B$46,'Competitive Activity 2'!F$40:F$46,"N/A",0)</f>
        <v>N/A</v>
      </c>
      <c r="JN52" s="110" t="str">
        <f>_xlfn.XLOOKUP($E52,'Competitive Activity 2'!$B$40:$B$46,'Competitive Activity 2'!G$40:G$46,"N/A",0)</f>
        <v>N/A</v>
      </c>
      <c r="JO52" s="110" t="str">
        <f>_xlfn.XLOOKUP($E52,'Competitive Activity 2'!$B$40:$B$46,'Competitive Activity 2'!H$40:H$46,"N/A",0)</f>
        <v>N/A</v>
      </c>
      <c r="JP52" s="110" t="str">
        <f>_xlfn.XLOOKUP($E52,'Competitive Activity 2'!$B$40:$B$46,'Competitive Activity 2'!I$40:I$46,"N/A",0)</f>
        <v>N/A</v>
      </c>
      <c r="JQ52" s="110" t="str">
        <f>_xlfn.XLOOKUP($E52,'Competitive Activity 2'!$B$40:$B$46,'Competitive Activity 2'!J$40:J$46,"N/A",0)</f>
        <v>N/A</v>
      </c>
      <c r="JR52" s="110" t="str">
        <f>_xlfn.XLOOKUP($E52,'Competitive Activity 2'!$B$40:$B$46,'Competitive Activity 2'!K$40:K$46,"N/A",0)</f>
        <v>N/A</v>
      </c>
      <c r="JS52" s="110" t="str">
        <f>_xlfn.XLOOKUP($E52,'Competitive Activity 2'!$B$40:$B$46,'Competitive Activity 2'!M$40:M$46,"N/A",0)</f>
        <v>N/A</v>
      </c>
    </row>
    <row r="53" spans="1:279" s="117" customFormat="1" ht="50.15" customHeight="1" x14ac:dyDescent="0.35">
      <c r="A53" s="110" t="str">
        <f>'1-Cover Sheet'!$C$9</f>
        <v>Select One</v>
      </c>
      <c r="B53" s="110" t="str">
        <f>'1-Cover Sheet'!$F$9</f>
        <v>N/A</v>
      </c>
      <c r="C53" s="110">
        <f>'Summary Sheet'!$D$8</f>
        <v>0</v>
      </c>
      <c r="D53" s="110">
        <f>'Summary Sheet'!$D$10</f>
        <v>0</v>
      </c>
      <c r="E53" s="56">
        <f>'Drop Down Box'!B155</f>
        <v>0</v>
      </c>
      <c r="F53" s="56">
        <f>'Drop Down Box'!C155</f>
        <v>0</v>
      </c>
      <c r="G53" s="56" t="str">
        <f>'Drop Down Box'!D155</f>
        <v>Select One</v>
      </c>
      <c r="H53" s="56" t="str">
        <f>_xlfn.XLOOKUP(E53,'Drop Down Box'!$B$104:$B$187,'Drop Down Box'!$A$104:$A$187,"Unknown",0)</f>
        <v>Activity 1</v>
      </c>
      <c r="I53" s="122" t="str">
        <f>_xlfn.XLOOKUP($E53,'Activity 8'!$B$30:$B$36,'Activity 8'!$O$30:$O$36,"N/A",0)</f>
        <v>N/A</v>
      </c>
      <c r="J53" s="123" t="str">
        <f>_xlfn.XLOOKUP($E53,'Activity 8'!$B$30:$B$36,'Activity 8'!$P$30:$P$36,"N/A",0)</f>
        <v>N/A</v>
      </c>
      <c r="K53" s="122" t="str">
        <f>_xlfn.XLOOKUP($E53,'Activity 8'!$B$20:$B$26,'Activity 8'!$F$20:$F$26,"N/A",0)</f>
        <v>N/A</v>
      </c>
      <c r="L53" s="123" t="str">
        <f>_xlfn.XLOOKUP($E53,'Activity 8'!$B$20:$B$26,'Activity 8'!$G$20:$G$26,"N/A",0)</f>
        <v>N/A</v>
      </c>
      <c r="M53" s="125" t="str">
        <f>_xlfn.XLOOKUP($E53,'Activity 8'!$B$20:$B$26,'Activity 8'!H$20:H$26,"N/A",0)</f>
        <v>N/A</v>
      </c>
      <c r="N53" s="110" t="str">
        <f>_xlfn.XLOOKUP($E53,'Activity 1'!$B$17:$B$23,'Activity 1'!$A$17:$A$23,"No",0,1)</f>
        <v>No</v>
      </c>
      <c r="O53" s="110" t="str">
        <f>_xlfn.XLOOKUP($E53,'Activity 1'!$B$17:$B$23,'Activity 1'!$H$17:$H$23,"N/A",0,1)</f>
        <v>N/A</v>
      </c>
      <c r="P53" s="110" t="str">
        <f>_xlfn.XLOOKUP($E53,'Activity 1'!$B$17:$B$23,'Activity 1'!I$17:I$23,"N/A",0,1)</f>
        <v>N/A</v>
      </c>
      <c r="Q53" s="115" t="str">
        <f>_xlfn.XLOOKUP($E53,'Activity 1'!$B$17:$B$23,'Activity 1'!J$17:J$23,"N/A",0,1)</f>
        <v>N/A</v>
      </c>
      <c r="R53" s="115" t="str">
        <f>_xlfn.XLOOKUP($E53,'Activity 1'!$B$17:$B$23,'Activity 1'!K$17:K$23,"N/A",0,1)</f>
        <v>N/A</v>
      </c>
      <c r="S53" s="115" t="str">
        <f>_xlfn.XLOOKUP($E53,'Activity 1'!$B$17:$B$23,'Activity 1'!L$17:L$23,"N/A",0,1)</f>
        <v>N/A</v>
      </c>
      <c r="T53" s="115" t="str">
        <f>_xlfn.XLOOKUP($E53,'Activity 1'!$B$17:$B$23,'Activity 1'!M$17:M$23,"N/A",0,1)</f>
        <v>N/A</v>
      </c>
      <c r="U53" s="115" t="str">
        <f>_xlfn.XLOOKUP($E53,'Activity 1'!$B$17:$B$23,'Activity 1'!N$17:N$23,"N/A",0,1)</f>
        <v>N/A</v>
      </c>
      <c r="V53" s="115">
        <f t="shared" si="1"/>
        <v>0</v>
      </c>
      <c r="W53" s="110" t="str">
        <f>_xlfn.XLOOKUP($E53,'Activity 1'!$B$17:$B$23,'Activity 1'!O$17:O$23,"N/A",0,1)</f>
        <v>N/A</v>
      </c>
      <c r="X53" s="110" t="str">
        <f>_xlfn.XLOOKUP($E53,'Activity 1'!$B$17:$B$23,'Activity 1'!P$17:P$23,"N/A",0,1)</f>
        <v>N/A</v>
      </c>
      <c r="Y53" s="110" t="str">
        <f>_xlfn.XLOOKUP($E53,'Activity 1'!$B$17:$B$23,'Activity 1'!Q$17:Q$23,"N/A",0,1)</f>
        <v>N/A</v>
      </c>
      <c r="Z53" s="110" t="str">
        <f>_xlfn.XLOOKUP($E53,'Activity 1'!$B$17:$B$23,'Activity 1'!R$17:R$23,"N/A",0,1)</f>
        <v>N/A</v>
      </c>
      <c r="AA53" s="110" t="str">
        <f>_xlfn.XLOOKUP($E53,'Activity 1'!$B$17:$B$23,'Activity 1'!S$17:S$23,"N/A",0,1)</f>
        <v>N/A</v>
      </c>
      <c r="AB53" s="110" t="str">
        <f>_xlfn.XLOOKUP($E53,'Activity 1'!$B$17:$B$23,'Activity 1'!T$17:T$23,"N/A",0,1)</f>
        <v>N/A</v>
      </c>
      <c r="AC53" s="110" t="str">
        <f>_xlfn.XLOOKUP($E53,'Activity 1'!$B$17:$B$23,'Activity 1'!U$17:U$23,"N/A",0,1)</f>
        <v>N/A</v>
      </c>
      <c r="AD53" s="110" t="str">
        <f>_xlfn.XLOOKUP($E53,'Activity 1'!$B$17:$B$23,'Activity 1'!V$17:V$23,"N/A",0,1)</f>
        <v>N/A</v>
      </c>
      <c r="AE53" s="110" t="str">
        <f>_xlfn.XLOOKUP($E53,'Activity 1'!$B$27:$B$33,'Activity 1'!C$27:C$33,"N/A",0,1)</f>
        <v>N/A</v>
      </c>
      <c r="AF53" s="110" t="str">
        <f>_xlfn.XLOOKUP($E53,'Activity 1'!$B$27:$B$33,'Activity 1'!D$27:D$33,"N/A",0,1)</f>
        <v>N/A</v>
      </c>
      <c r="AG53" s="110" t="str">
        <f>_xlfn.XLOOKUP($E53,'Activity 1'!$B$27:$B$33,'Activity 1'!E$27:E$33,"N/A",0,1)</f>
        <v>N/A</v>
      </c>
      <c r="AH53" s="110" t="str">
        <f>_xlfn.XLOOKUP($E53,'Activity 1'!$B$27:$B$33,'Activity 1'!F$27:F$33,"N/A",0,1)</f>
        <v>N/A</v>
      </c>
      <c r="AI53" s="110" t="str">
        <f>_xlfn.XLOOKUP($E53,'Activity 1'!$B$27:$B$33,'Activity 1'!G$27:G$33,"N/A",0,1)</f>
        <v>N/A</v>
      </c>
      <c r="AJ53" s="110" t="str">
        <f>_xlfn.XLOOKUP($E53,'Activity 1'!$B$27:$B$33,'Activity 1'!H$27:H$33,"N/A",0,1)</f>
        <v>N/A</v>
      </c>
      <c r="AK53" s="110" t="str">
        <f>_xlfn.XLOOKUP($E53,'Activity 1'!$B$27:$B$33,'Activity 1'!I$27:I$33,"N/A",0,1)</f>
        <v>N/A</v>
      </c>
      <c r="AL53" s="110" t="str">
        <f>_xlfn.XLOOKUP($E53,'Activity 1'!$B$27:$B$33,'Activity 1'!J$27:J$33,"N/A",0,1)</f>
        <v>N/A</v>
      </c>
      <c r="AM53" s="110" t="str">
        <f>_xlfn.XLOOKUP($E53,'Activity 1'!$B$27:$B$33,'Activity 1'!K$27:K$33,"N/A",0,1)</f>
        <v>N/A</v>
      </c>
      <c r="AN53" s="110" t="str">
        <f>_xlfn.XLOOKUP($E53,'Activity 1'!$B$27:$B$33,'Activity 1'!L$27:L$33,"N/A",0,1)</f>
        <v>N/A</v>
      </c>
      <c r="AO53" s="110" t="str">
        <f>_xlfn.XLOOKUP($E53,'Activity 1'!$B$27:$B$33,'Activity 1'!M$27:M$33,"N/A",0,1)</f>
        <v>N/A</v>
      </c>
      <c r="AP53" s="110" t="str">
        <f>_xlfn.XLOOKUP($E53,'Activity 1'!$B$27:$B$33,'Activity 1'!O$27:O$33,"N/A",0,1)</f>
        <v>N/A</v>
      </c>
      <c r="AQ53" s="110" t="str">
        <f>_xlfn.XLOOKUP($E53,'Activity 1'!$B$27:$B$33,'Activity 1'!Q$27:Q$33,"N/A",0,1)</f>
        <v>N/A</v>
      </c>
      <c r="AR53" s="110" t="str">
        <f>_xlfn.XLOOKUP($E53,'Activity 2'!$B$20:$B$26,'Activity 2'!$A$20:$A$26,"No",0,1)</f>
        <v>No</v>
      </c>
      <c r="AS53" s="110" t="str">
        <f>_xlfn.XLOOKUP($E53,'Activity 2'!B$20:B$26,'Activity 2'!H$20:H$26,"N/A",0)</f>
        <v>N/A</v>
      </c>
      <c r="AT53" s="110" t="str">
        <f>_xlfn.XLOOKUP($E53,'Activity 2'!C$20:C$26,'Activity 2'!I$20:I$26,"N/A",0)</f>
        <v>N/A</v>
      </c>
      <c r="AU53" s="110" t="str">
        <f>_xlfn.XLOOKUP($E53,'Activity 2'!D$20:D$26,'Activity 2'!J$20:J$26,"N/A",0)</f>
        <v>N/A</v>
      </c>
      <c r="AV53" s="110" t="str">
        <f>_xlfn.XLOOKUP($E53,'Activity 2'!E$20:E$26,'Activity 2'!K$20:K$26,"N/A",0)</f>
        <v>N/A</v>
      </c>
      <c r="AW53" s="110" t="str">
        <f>_xlfn.XLOOKUP($E53,'Activity 2'!F$20:F$26,'Activity 2'!L$20:L$26,"N/A",0)</f>
        <v>N/A</v>
      </c>
      <c r="AX53" s="110" t="str">
        <f>_xlfn.XLOOKUP($E53,'Activity 2'!G$20:G$26,'Activity 2'!M$20:M$26,"N/A",0)</f>
        <v>N/A</v>
      </c>
      <c r="AY53" s="110" t="str">
        <f>_xlfn.XLOOKUP($E53,'Activity 2'!H$20:H$26,'Activity 2'!N$20:N$26,"N/A",0)</f>
        <v>N/A</v>
      </c>
      <c r="AZ53" s="110" t="str">
        <f>_xlfn.XLOOKUP($E53,'Activity 2'!I$20:I$26,'Activity 2'!O$20:O$26,"N/A",0)</f>
        <v>N/A</v>
      </c>
      <c r="BA53" s="110" t="str">
        <f>_xlfn.XLOOKUP($E53,'Activity 2'!J$20:J$26,'Activity 2'!P$20:P$26,"N/A",0)</f>
        <v>N/A</v>
      </c>
      <c r="BB53" s="110" t="str">
        <f>_xlfn.XLOOKUP($E53,'Activity 2'!K$20:K$26,'Activity 2'!Q$20:Q$26,"N/A",0)</f>
        <v>N/A</v>
      </c>
      <c r="BC53" s="110" t="str">
        <f>_xlfn.XLOOKUP($E53,'Activity 2'!L$20:L$26,'Activity 2'!R$20:R$26,"N/A",0)</f>
        <v>N/A</v>
      </c>
      <c r="BD53" s="110" t="str">
        <f>_xlfn.XLOOKUP($E53,'Activity 2'!M$20:M$26,'Activity 2'!S$20:S$26,"N/A",0)</f>
        <v>N/A</v>
      </c>
      <c r="BE53" s="110" t="str">
        <f>_xlfn.XLOOKUP($E53,'Activity 2'!N$20:N$26,'Activity 2'!T$20:T$26,"N/A",0)</f>
        <v>N/A</v>
      </c>
      <c r="BF53" s="110" t="str">
        <f>_xlfn.XLOOKUP($E53,'Activity 2'!O$20:O$26,'Activity 2'!U$20:U$26,"N/A",0)</f>
        <v>N/A</v>
      </c>
      <c r="BG53" s="110" t="str">
        <f>_xlfn.XLOOKUP($E53,'Activity 2'!P$20:P$26,'Activity 2'!V$20:V$26,"N/A",0)</f>
        <v>N/A</v>
      </c>
      <c r="BH53" s="110" t="str">
        <f>_xlfn.XLOOKUP($E53,'Activity 2'!$B$30:$B$36,'Activity 2'!C$30:C$36,"N/A",0,1)</f>
        <v>N/A</v>
      </c>
      <c r="BI53" s="42" t="str">
        <f>_xlfn.XLOOKUP($E53,'Activity 2'!$B$30:$B$36,'Activity 2'!D$30:D$36,"N/A",0,1)</f>
        <v>N/A</v>
      </c>
      <c r="BJ53" s="110" t="str">
        <f>_xlfn.XLOOKUP($E53,'Activity 2'!$B$30:$B$36,'Activity 2'!E$30:E$36,"N/A",0,1)</f>
        <v>N/A</v>
      </c>
      <c r="BK53" s="110" t="str">
        <f>_xlfn.XLOOKUP($E53,'Activity 2'!$B$30:$B$36,'Activity 2'!F$30:F$36,"N/A",0,1)</f>
        <v>N/A</v>
      </c>
      <c r="BL53" s="110" t="str">
        <f>_xlfn.XLOOKUP($E53,'Activity 2'!$B$30:$B$36,'Activity 2'!G$30:G$36,"N/A",0,1)</f>
        <v>N/A</v>
      </c>
      <c r="BM53" s="110" t="str">
        <f>_xlfn.XLOOKUP($E53,'Activity 2'!$B$30:$B$36,'Activity 2'!H$30:H$36,"N/A",0,1)</f>
        <v>N/A</v>
      </c>
      <c r="BN53" s="110" t="str">
        <f>_xlfn.XLOOKUP($E53,'Activity 2'!$B$30:$B$36,'Activity 2'!I$30:I$36,"N/A",0,1)</f>
        <v>N/A</v>
      </c>
      <c r="BO53" s="110" t="str">
        <f>_xlfn.XLOOKUP($E53,'Activity 2'!$B$30:$B$36,'Activity 2'!J$30:J$36,"N/A",0,1)</f>
        <v>N/A</v>
      </c>
      <c r="BP53" s="110" t="str">
        <f>_xlfn.XLOOKUP($E53,'Activity 2'!$B$30:$B$36,'Activity 2'!K$30:K$36,"N/A",0,1)</f>
        <v>N/A</v>
      </c>
      <c r="BQ53" s="110" t="str">
        <f>_xlfn.XLOOKUP($E53,'Activity 2'!$B$30:$B$36,'Activity 2'!L$30:L$36,"N/A",0,1)</f>
        <v>N/A</v>
      </c>
      <c r="BR53" s="110" t="str">
        <f>_xlfn.XLOOKUP($E53,'Activity 2'!$B$30:$B$36,'Activity 2'!M$30:M$36,"N/A",0,1)</f>
        <v>N/A</v>
      </c>
      <c r="BS53" s="110" t="str">
        <f>_xlfn.XLOOKUP($E53,'Activity 2'!$B$30:$B$36,'Activity 2'!O$30:O$36,"N/A",0,1)</f>
        <v>N/A</v>
      </c>
      <c r="BT53" s="110" t="str">
        <f>_xlfn.XLOOKUP($E53,'Activity 2'!$B$30:$B$36,'Activity 2'!Q$30:Q$36,"N/A",0,1)</f>
        <v>N/A</v>
      </c>
      <c r="BU53" s="118"/>
      <c r="BV53" s="277" t="str">
        <f>_xlfn.XLOOKUP($E53,'Activity 3'!$B$20:$B$26,'Activity 3'!K$20:K$26,"N/A",0,1)</f>
        <v>N/A</v>
      </c>
      <c r="BW53" s="277" t="str">
        <f>_xlfn.XLOOKUP($E53,'Activity 3'!$B$20:$B$26,'Activity 3'!L$20:L$26,"N/A",0,1)</f>
        <v>N/A</v>
      </c>
      <c r="BX53" s="277" t="str">
        <f>_xlfn.XLOOKUP($E53,'Activity 3'!$B$20:$B$26,'Activity 3'!M$20:M$26,"N/A",0,1)</f>
        <v>N/A</v>
      </c>
      <c r="BY53" s="277" t="str">
        <f>_xlfn.XLOOKUP($E53,'Activity 3'!$B$20:$B$26,'Activity 3'!N$20:N$26,"N/A",0,1)</f>
        <v>N/A</v>
      </c>
      <c r="BZ53" s="277" t="str">
        <f>_xlfn.XLOOKUP($E53,'Activity 3'!$B$20:$B$26,'Activity 3'!O$20:O$26,"N/A",0,1)</f>
        <v>N/A</v>
      </c>
      <c r="CA53" s="277" t="str">
        <f>_xlfn.XLOOKUP($E53,'Activity 3'!$B$20:$B$26,'Activity 3'!R$20:R$26,"N/A",0,1)</f>
        <v>N/A</v>
      </c>
      <c r="CB53" s="110" t="str">
        <f>_xlfn.XLOOKUP($E53,'Activity 4'!$B$20:$B$26,'Activity 4'!$A$20:$A$26,"No",0,1)</f>
        <v>No</v>
      </c>
      <c r="CC53" s="110" t="str">
        <f>_xlfn.XLOOKUP($E53,'Activity 4'!$B$20:$B$26,'Activity 4'!L$20:L$26,"N/A",0,1)</f>
        <v>N/A</v>
      </c>
      <c r="CD53" s="110" t="str">
        <f>_xlfn.XLOOKUP($E53,'Activity 4'!$B$20:$B$26,'Activity 4'!I$20:I$26,"N/A",0,1)</f>
        <v>N/A</v>
      </c>
      <c r="CE53" s="110" t="str">
        <f>_xlfn.XLOOKUP($E53,'Activity 4'!$B$20:$B$26,'Activity 4'!M$20:M$26,"N/A",0,1)</f>
        <v>N/A</v>
      </c>
      <c r="CF53" s="110" t="str">
        <f>_xlfn.XLOOKUP($E53,'Activity 5'!$B$16:$B$22,'Activity 5'!$A$16:$A$22,"No",0,1)</f>
        <v>No</v>
      </c>
      <c r="CG53" s="110" t="str">
        <f>_xlfn.XLOOKUP($E53,'Activity 5'!$B$16:$B$22,'Activity 5'!J$16:J$22,"N/A",0,1)</f>
        <v>N/A</v>
      </c>
      <c r="CH53" s="110" t="str">
        <f>_xlfn.XLOOKUP($E53,'Activity 5'!$B$16:$B$22,'Activity 5'!K$16:K$22,"N/A",0,1)</f>
        <v>N/A</v>
      </c>
      <c r="CI53" s="110" t="str">
        <f>_xlfn.XLOOKUP($E53,'Activity 5'!$B$16:$B$22,'Activity 5'!N$16:N$22,"N/A",0,1)</f>
        <v>N/A</v>
      </c>
      <c r="CJ53" s="110" t="str">
        <f>_xlfn.XLOOKUP($E53,'Activity 5'!$B$16:$B$22,'Activity 5'!O$16:O$22,"N/A",0,1)</f>
        <v>N/A</v>
      </c>
      <c r="CK53" s="110" t="str">
        <f>_xlfn.XLOOKUP($E53,'Activity 5'!$B$16:$B$22,'Activity 5'!P$16:P$22,"N/A",0,1)</f>
        <v>N/A</v>
      </c>
      <c r="CL53" s="110" t="str">
        <f>_xlfn.XLOOKUP($E53,'Activity 5'!$B$16:$B$22,'Activity 5'!Q$16:Q$22,"N/A",0,1)</f>
        <v>N/A</v>
      </c>
      <c r="CM53" s="110" t="str">
        <f>_xlfn.XLOOKUP($E53,'Activity 5'!$B$16:$B$22,'Activity 5'!R$16:R$22,"N/A",0,1)</f>
        <v>N/A</v>
      </c>
      <c r="CN53" s="110" t="str">
        <f>_xlfn.XLOOKUP($E53,'Activity 6'!$B$21:$B$27,'Activity 6'!A$21:A$27,"No",0,1)</f>
        <v>No</v>
      </c>
      <c r="CO53" s="110" t="str">
        <f>_xlfn.XLOOKUP($E53,'Activity 6'!$B$21:$B$27,'Activity 6'!K$21:K$27,"N/A",0,1)</f>
        <v>N/A</v>
      </c>
      <c r="CP53" s="110" t="str">
        <f>_xlfn.XLOOKUP($E53,'Activity 6'!$B$21:$B$27,'Activity 6'!L$21:L$27,"N/A",0,1)</f>
        <v>N/A</v>
      </c>
      <c r="CQ53" s="110" t="str">
        <f>_xlfn.XLOOKUP($E53,'Activity 6'!$B$21:$B$27,'Activity 6'!M$21:M$27,"N/A",0,1)</f>
        <v>N/A</v>
      </c>
      <c r="CR53" s="110" t="str">
        <f>_xlfn.XLOOKUP($E53,'Activity 6'!$B$21:$B$27,'Activity 6'!N$21:N$27,"N/A",0,1)</f>
        <v>N/A</v>
      </c>
      <c r="CS53" s="110" t="str">
        <f>_xlfn.XLOOKUP($E53,'Activity 6'!$B$21:$B$27,'Activity 6'!O$21:O$27,"N/A",0,1)</f>
        <v>N/A</v>
      </c>
      <c r="CT53" s="110" t="str">
        <f>_xlfn.XLOOKUP($E53,'Activity 6'!$B$21:$B$27,'Activity 6'!P$21:P$27,"N/A",0,1)</f>
        <v>N/A</v>
      </c>
      <c r="CU53" s="110" t="str">
        <f>_xlfn.XLOOKUP($E53,'Activity 6'!$B$21:$B$27,'Activity 6'!Q$21:Q$27,"N/A",0,1)</f>
        <v>N/A</v>
      </c>
      <c r="CV53" s="110" t="str">
        <f>_xlfn.XLOOKUP($E53,'Activity 6'!$B$21:$B$27,'Activity 6'!R$21:R$27,"N/A",0,1)</f>
        <v>N/A</v>
      </c>
      <c r="CW53" s="110" t="str">
        <f>_xlfn.XLOOKUP($E53,'Activity 6'!$B$21:$B$27,'Activity 6'!S$21:S$27,"N/A",0,1)</f>
        <v>N/A</v>
      </c>
      <c r="CX53" s="110" t="str">
        <f>_xlfn.XLOOKUP($E53,'Activity 6'!$B$21:$B$27,'Activity 6'!T$21:T$27,"N/A",0,1)</f>
        <v>N/A</v>
      </c>
      <c r="CY53" s="110" t="str">
        <f>_xlfn.XLOOKUP($E53,'Activity 6'!$B$21:$B$27,'Activity 6'!U$21:U$27,"N/A",0,1)</f>
        <v>N/A</v>
      </c>
      <c r="CZ53" s="110" t="str">
        <f>_xlfn.XLOOKUP($E53,'Activity 6'!$B$36:$B$42,'Activity 6'!C$36:C$42,"N/A",0,1)</f>
        <v>N/A</v>
      </c>
      <c r="DA53" s="110" t="str">
        <f>_xlfn.XLOOKUP($E53,'Activity 6'!$B$36:$B$42,'Activity 6'!D$36:D$42,"N/A",0,1)</f>
        <v>N/A</v>
      </c>
      <c r="DB53" s="110" t="str">
        <f>_xlfn.XLOOKUP($E53,'Activity 6'!$B$36:$B$42,'Activity 6'!E$36:E$42,"N/A",0,1)</f>
        <v>N/A</v>
      </c>
      <c r="DC53" s="110" t="str">
        <f>_xlfn.XLOOKUP($E53,'Activity 6'!$B$36:$B$42,'Activity 6'!F$36:F$42,"N/A",0,1)</f>
        <v>N/A</v>
      </c>
      <c r="DD53" s="110" t="str">
        <f>_xlfn.XLOOKUP($E53,'Activity 6'!$B$36:$B$42,'Activity 6'!G$36:G$42,"N/A",0,1)</f>
        <v>N/A</v>
      </c>
      <c r="DE53" s="110" t="str">
        <f>_xlfn.XLOOKUP($E53,'Activity 6'!$B$36:$B$42,'Activity 6'!H$36:H$42,"N/A",0,1)</f>
        <v>N/A</v>
      </c>
      <c r="DF53" s="110" t="str">
        <f>_xlfn.XLOOKUP($E53,'Activity 6'!$B$36:$B$42,'Activity 6'!I$36:I$42,"N/A",0,1)</f>
        <v>N/A</v>
      </c>
      <c r="DG53" s="110" t="str">
        <f>_xlfn.XLOOKUP($E53,'Activity 6'!$B$36:$B$42,'Activity 6'!J$36:J$42,"N/A",0,1)</f>
        <v>N/A</v>
      </c>
      <c r="DH53" s="110" t="str">
        <f>_xlfn.XLOOKUP($E53,'Activity 6'!$B$36:$B$42,'Activity 6'!K$36:K$42,"N/A",0,1)</f>
        <v>N/A</v>
      </c>
      <c r="DI53" s="110" t="str">
        <f>_xlfn.XLOOKUP($E53,'Activity 6'!$B$36:$B$42,'Activity 6'!L$36:L$42,"N/A",0,1)</f>
        <v>N/A</v>
      </c>
      <c r="DJ53" s="110" t="str">
        <f>_xlfn.XLOOKUP($E53,'Activity 6'!$B$36:$B$42,'Activity 6'!M$36:M$42,"N/A",0,1)</f>
        <v>N/A</v>
      </c>
      <c r="DK53" s="110" t="str">
        <f>_xlfn.XLOOKUP($E53,'Activity 6'!$B$36:$B$42,'Activity 6'!N$36:N$42,"N/A",0,1)</f>
        <v>N/A</v>
      </c>
      <c r="DL53" s="110" t="str">
        <f>_xlfn.XLOOKUP($E53,'Activity 6'!$B$46:$B$52,'Activity 6'!C$46:C$52,"N/A",0,1)</f>
        <v>N/A</v>
      </c>
      <c r="DM53" s="110" t="str">
        <f>_xlfn.XLOOKUP($E53,'Activity 6'!$B$46:$B$52,'Activity 6'!D$46:D$52,"N/A",0,1)</f>
        <v>N/A</v>
      </c>
      <c r="DN53" s="110" t="str">
        <f>_xlfn.XLOOKUP($E53,'Activity 6'!$B$46:$B$52,'Activity 6'!E$46:E$52,"N/A",0,1)</f>
        <v>N/A</v>
      </c>
      <c r="DO53" s="110" t="str">
        <f>_xlfn.XLOOKUP($E53,'Activity 6'!$B$46:$B$52,'Activity 6'!F$46:F$52,"N/A",0,1)</f>
        <v>N/A</v>
      </c>
      <c r="DP53" s="110" t="str">
        <f>_xlfn.XLOOKUP($E53,'Activity 6'!$B$46:$B$52,'Activity 6'!G$46:G$52,"N/A",0,1)</f>
        <v>N/A</v>
      </c>
      <c r="DQ53" s="110" t="str">
        <f>_xlfn.XLOOKUP($E53,'Activity 6'!$B$46:$B$52,'Activity 6'!H$46:H$52,"N/A",0,1)</f>
        <v>N/A</v>
      </c>
      <c r="DR53" s="110" t="str">
        <f>_xlfn.XLOOKUP($E53,'Activity 6'!$B$46:$B$52,'Activity 6'!I$46:I$52,"N/A",0,1)</f>
        <v>N/A</v>
      </c>
      <c r="DS53" s="110" t="str">
        <f>_xlfn.XLOOKUP($E53,'Activity 6'!$B$46:$B$52,'Activity 6'!J$46:J$52,"N/A",0,1)</f>
        <v>N/A</v>
      </c>
      <c r="DT53" s="110" t="str">
        <f>_xlfn.XLOOKUP($E53,'Activity 6'!$B$46:$B$52,'Activity 6'!K$46:K$52,"N/A",0,1)</f>
        <v>N/A</v>
      </c>
      <c r="DU53" s="110" t="str">
        <f>_xlfn.XLOOKUP($E53,'Activity 6'!$B$46:$B$52,'Activity 6'!M$46:M$52,"N/A",0,1)</f>
        <v>N/A</v>
      </c>
      <c r="DV53" s="110" t="str">
        <f>_xlfn.XLOOKUP($E53,'Activity 7'!$B$20:$B$26,'Activity 7'!$A$20:$A$26,"No",0,1)</f>
        <v>No</v>
      </c>
      <c r="DW53" s="110" t="str">
        <f>_xlfn.XLOOKUP($E53,'Activity 7'!$B$20:$B$26,'Activity 7'!M$20:M$26,"N/A",0,1)</f>
        <v>N/A</v>
      </c>
      <c r="DX53" s="110" t="str">
        <f>_xlfn.XLOOKUP($E53,'Activity 7'!$B$20:$B$26,'Activity 7'!K$20:K$26,"N/A",0,1)</f>
        <v>N/A</v>
      </c>
      <c r="DY53" s="110" t="str">
        <f>_xlfn.XLOOKUP($E53,'Activity 7'!$B$20:$B$26,'Activity 7'!N$20:N$26,"N/A",0,1)</f>
        <v>N/A</v>
      </c>
      <c r="DZ53" s="110" t="str">
        <f>_xlfn.XLOOKUP($E53,'Activity 7'!$B$20:$B$26,'Activity 7'!O$20:O$26,"N/A",0,1)</f>
        <v>N/A</v>
      </c>
      <c r="EA53" s="110" t="str">
        <f>_xlfn.XLOOKUP($E53,'Activity 7'!$B$20:$B$26,'Activity 7'!P$20:P$26,"N/A",0,1)</f>
        <v>N/A</v>
      </c>
      <c r="EB53" s="110" t="str">
        <f>_xlfn.XLOOKUP($E53,'Activity 7'!$B$20:$B$26,'Activity 7'!Q$20:Q$26,"N/A",0,1)</f>
        <v>N/A</v>
      </c>
      <c r="EC53" s="110" t="str">
        <f>_xlfn.XLOOKUP($E53,'Activity 7'!$B$20:$B$26,'Activity 7'!R$20:R$26,"N/A",0,1)</f>
        <v>N/A</v>
      </c>
      <c r="ED53" s="110" t="str">
        <f>_xlfn.XLOOKUP($E53,'Activity 7'!$B$20:$B$26,'Activity 7'!S$20:S$26,"N/A",0,1)</f>
        <v>N/A</v>
      </c>
      <c r="EE53" s="110" t="str">
        <f>_xlfn.XLOOKUP($E53,'Activity 7'!$B$20:$B$26,'Activity 7'!T$20:T$26,"N/A",0,1)</f>
        <v>N/A</v>
      </c>
      <c r="EF53" s="110" t="str">
        <f>_xlfn.XLOOKUP($E53,'Activity 7'!$B$20:$B$26,'Activity 7'!U$20:U$26,"N/A",0,1)</f>
        <v>N/A</v>
      </c>
      <c r="EG53" s="110" t="str">
        <f>_xlfn.XLOOKUP($E53,'Activity 7'!$B$20:$B$26,'Activity 7'!V$20:V$26,"N/A",0,1)</f>
        <v>N/A</v>
      </c>
      <c r="EH53" s="110" t="str">
        <f>_xlfn.XLOOKUP($E53,'Activity 7'!$B$30:$B$36,'Activity 7'!E$30:E$36,"N/A",0,1)</f>
        <v>N/A</v>
      </c>
      <c r="EI53" s="110" t="str">
        <f>_xlfn.XLOOKUP($E53,'Activity 7'!$B$30:$B$36,'Activity 7'!G$30:G$36,"N/A",0,1)</f>
        <v>N/A</v>
      </c>
      <c r="EJ53" s="110" t="str">
        <f>_xlfn.XLOOKUP($E53,'Activity 7'!$B$30:$B$36,'Activity 7'!I$30:I$36,"N/A",0,1)</f>
        <v>N/A</v>
      </c>
      <c r="EK53" s="110" t="str">
        <f>_xlfn.XLOOKUP($E53,'Activity 7'!$B$30:$B$36,'Activity 7'!J$30:J$36,"N/A",0,1)</f>
        <v>N/A</v>
      </c>
      <c r="EL53" s="110" t="str">
        <f>_xlfn.XLOOKUP($E53,'Activity 7'!$B$30:$B$36,'Activity 7'!K$30:K$36,"N/A",0,1)</f>
        <v>N/A</v>
      </c>
      <c r="EM53" s="110" t="str">
        <f>_xlfn.XLOOKUP($E53,'Activity 7'!$B$30:$B$36,'Activity 7'!L$30:L$36,"N/A",0,1)</f>
        <v>N/A</v>
      </c>
      <c r="EN53" s="110" t="str">
        <f>_xlfn.XLOOKUP($E53,'Activity 7'!$B$30:$B$36,'Activity 7'!M$30:M$36,"N/A",0,1)</f>
        <v>N/A</v>
      </c>
      <c r="EO53" s="110" t="str">
        <f>_xlfn.XLOOKUP($E53,'Activity 7'!$B$30:$B$36,'Activity 7'!N$30:N$36,"N/A",0,1)</f>
        <v>N/A</v>
      </c>
      <c r="EP53" s="110" t="str">
        <f>_xlfn.XLOOKUP($E53,'Activity 7'!$B$30:$B$36,'Activity 7'!P$30:P$36,"N/A",0,1)</f>
        <v>N/A</v>
      </c>
      <c r="EQ53" s="110" t="str">
        <f>_xlfn.XLOOKUP($E53,'Activity 8'!$B$20:$B$26,'Activity 8'!A$20:A$26,"No",0,1)</f>
        <v>No</v>
      </c>
      <c r="ER53" s="110" t="str">
        <f>_xlfn.XLOOKUP($E53,'Activity 8'!$B$20:$B$26,'Activity 8'!I$20:I$26,"N/A",0,1)</f>
        <v>N/A</v>
      </c>
      <c r="ES53" s="110" t="str">
        <f>_xlfn.XLOOKUP($E53,'Activity 8'!$B$20:$B$26,'Activity 8'!J$20:J$26,"N/A",0,1)</f>
        <v>N/A</v>
      </c>
      <c r="ET53" s="110" t="str">
        <f>_xlfn.XLOOKUP($E53,'Activity 8'!$B$20:$B$26,'Activity 8'!K$20:K$26,"N/A",0,1)</f>
        <v>N/A</v>
      </c>
      <c r="EU53" s="110" t="str">
        <f>_xlfn.XLOOKUP($E53,'Activity 8'!$B$20:$B$26,'Activity 8'!L$20:L$26,"N/A",0,1)</f>
        <v>N/A</v>
      </c>
      <c r="EV53" s="110" t="str">
        <f>_xlfn.XLOOKUP($E53,'Activity 8'!$B$20:$B$26,'Activity 8'!M$20:M$26,"N/A",0,1)</f>
        <v>N/A</v>
      </c>
      <c r="EW53" s="110" t="str">
        <f>_xlfn.XLOOKUP($E53,'Activity 8'!$B$20:$B$26,'Activity 8'!N$20:N$26,"N/A",0,1)</f>
        <v>N/A</v>
      </c>
      <c r="EX53" s="110" t="str">
        <f>_xlfn.XLOOKUP($E53,'Activity 8'!$B$20:$B$26,'Activity 8'!O$20:O$26,"N/A",0,1)</f>
        <v>N/A</v>
      </c>
      <c r="EY53" s="110" t="str">
        <f>_xlfn.XLOOKUP($E53,'Activity 8'!$B$20:$B$26,'Activity 8'!P$20:P$26,"N/A",0,1)</f>
        <v>N/A</v>
      </c>
      <c r="EZ53" s="110" t="str">
        <f>_xlfn.XLOOKUP($E53,'Activity 8'!$B$20:$B$26,'Activity 8'!Q$20:Q$26,"N/A",0,1)</f>
        <v>N/A</v>
      </c>
      <c r="FA53" s="110" t="str">
        <f>_xlfn.XLOOKUP($E53,'Activity 8'!$B$20:$B$26,'Activity 8'!R$20:R$26,"N/A",0,1)</f>
        <v>N/A</v>
      </c>
      <c r="FB53" s="110" t="str">
        <f>_xlfn.XLOOKUP($E53,'Activity 8'!$B$20:$B$26,'Activity 8'!S$20:S$26,"N/A",0,1)</f>
        <v>N/A</v>
      </c>
      <c r="FC53" s="110" t="str">
        <f>_xlfn.XLOOKUP($E53,'Activity 8'!$B$20:$B$26,'Activity 8'!T$20:T$26,"N/A",0,1)</f>
        <v>N/A</v>
      </c>
      <c r="FD53" s="110" t="str">
        <f>_xlfn.XLOOKUP($E53,'Activity 8'!$B$20:$B$26,'Activity 8'!U$20:U$26,"N/A",0,1)</f>
        <v>N/A</v>
      </c>
      <c r="FE53" s="110" t="str">
        <f>_xlfn.XLOOKUP($E53,'Activity 8'!$B$20:$B$26,'Activity 8'!V$20:V$26,"N/A",0,1)</f>
        <v>N/A</v>
      </c>
      <c r="FF53" s="116" t="str">
        <f>_xlfn.XLOOKUP($E53,'Activity 8'!$B$30:$B$36,'Activity 8'!D$30:D$36,"N/A",0,1)</f>
        <v>N/A</v>
      </c>
      <c r="FG53" s="116" t="str">
        <f>_xlfn.XLOOKUP($E53,'Activity 8'!$B$30:$B$36,'Activity 8'!E$30:E$36,"N/A",0,1)</f>
        <v>N/A</v>
      </c>
      <c r="FH53" s="116" t="str">
        <f>_xlfn.XLOOKUP($E53,'Activity 8'!$B$30:$B$36,'Activity 8'!F$30:F$36,"N/A",0,1)</f>
        <v>N/A</v>
      </c>
      <c r="FI53" s="116" t="str">
        <f>_xlfn.XLOOKUP($E53,'Activity 8'!$B$30:$B$36,'Activity 8'!G$30:G$36,"N/A",0,1)</f>
        <v>N/A</v>
      </c>
      <c r="FJ53" s="116" t="str">
        <f>_xlfn.XLOOKUP($E53,'Activity 8'!$B$30:$B$36,'Activity 8'!H$30:H$36,"N/A",0,1)</f>
        <v>N/A</v>
      </c>
      <c r="FK53" s="116" t="str">
        <f>_xlfn.XLOOKUP($E53,'Activity 8'!$B$30:$B$36,'Activity 8'!I$30:I$36,"N/A",0,1)</f>
        <v>N/A</v>
      </c>
      <c r="FL53" s="116" t="str">
        <f>_xlfn.XLOOKUP($E53,'Activity 8'!$B$30:$B$36,'Activity 8'!J$30:J$36,"N/A",0,1)</f>
        <v>N/A</v>
      </c>
      <c r="FM53" s="116" t="str">
        <f>_xlfn.XLOOKUP($E53,'Activity 8'!$B$30:$B$36,'Activity 8'!K$30:K$36,"N/A",0,1)</f>
        <v>N/A</v>
      </c>
      <c r="FN53" s="116" t="str">
        <f>_xlfn.XLOOKUP($E53,'Activity 8'!$B$30:$B$36,'Activity 8'!L$30:L$36,"N/A",0,1)</f>
        <v>N/A</v>
      </c>
      <c r="FO53" s="116" t="str">
        <f>_xlfn.XLOOKUP($E53,'Activity 8'!$B$30:$B$36,'Activity 8'!M$30:M$36,"N/A",0,1)</f>
        <v>N/A</v>
      </c>
      <c r="FP53" s="116" t="str">
        <f>_xlfn.XLOOKUP($E53,'Activity 8'!$B$30:$B$36,'Activity 8'!N$30:N$36,"N/A",0,1)</f>
        <v>N/A</v>
      </c>
      <c r="FQ53" s="116" t="str">
        <f>_xlfn.XLOOKUP($E53,'Activity 8'!$B$30:$B$36,'Activity 8'!P$30:P$36,"N/A",0,1)</f>
        <v>N/A</v>
      </c>
      <c r="FR53" s="110" t="str">
        <f>_xlfn.XLOOKUP(E53,'Activity 9'!$B$20:$B$26,'Activity 9'!$A$20:$A$26,"No",0,1)</f>
        <v>No</v>
      </c>
      <c r="FS53" s="110" t="str">
        <f>_xlfn.XLOOKUP($E53,'Activity 9'!$B$20:$B$26,'Activity 9'!J$20:J$26,"N/A",0,1)</f>
        <v>N/A</v>
      </c>
      <c r="FT53" s="110" t="str">
        <f>_xlfn.XLOOKUP($E53,'Activity 9'!$B$20:$B$26,'Activity 9'!K$20:K$26,"N/A",0,1)</f>
        <v>N/A</v>
      </c>
      <c r="FU53" s="110" t="str">
        <f>_xlfn.XLOOKUP($E53,'Activity 9'!$B$20:$B$26,'Activity 9'!L$20:L$26,"N/A",0,1)</f>
        <v>N/A</v>
      </c>
      <c r="FV53" s="110" t="str">
        <f>_xlfn.XLOOKUP($E53,'Activity 9'!$B$20:$B$26,'Activity 9'!M$20:M$26,"N/A",0,1)</f>
        <v>N/A</v>
      </c>
      <c r="FW53" s="110" t="str">
        <f>_xlfn.XLOOKUP($E53,'Activity 9'!$B$20:$B$26,'Activity 9'!N$20:N$26,"N/A",0,1)</f>
        <v>N/A</v>
      </c>
      <c r="FX53" s="110" t="str">
        <f>_xlfn.XLOOKUP($E53,'Activity 9'!$B$20:$B$26,'Activity 9'!O$20:O$26,"N/A",0,1)</f>
        <v>N/A</v>
      </c>
      <c r="FY53" s="110" t="str">
        <f>_xlfn.XLOOKUP($E53,'Activity 9'!$B$20:$B$26,'Activity 9'!P$20:P$26,"N/A",0,1)</f>
        <v>N/A</v>
      </c>
      <c r="FZ53" s="110" t="str">
        <f>_xlfn.XLOOKUP($E53,'Activity 9'!$B$20:$B$26,'Activity 9'!Q$20:Q$26,"N/A",0,1)</f>
        <v>N/A</v>
      </c>
      <c r="GA53" s="110" t="str">
        <f>_xlfn.XLOOKUP($E53,'Activity 9'!$B$20:$B$26,'Activity 9'!R$20:R$26,"N/A",0,1)</f>
        <v>N/A</v>
      </c>
      <c r="GB53" s="110" t="str">
        <f>_xlfn.XLOOKUP($E53,'Activity 9'!$B$20:$B$26,'Activity 9'!S$20:S$26,"N/A",0,1)</f>
        <v>N/A</v>
      </c>
      <c r="GC53" s="110" t="str">
        <f>_xlfn.XLOOKUP($E53,'Activity 9'!$B$20:$B$26,'Activity 9'!T$20:T$26,"N/A",0,1)</f>
        <v>N/A</v>
      </c>
      <c r="GD53" s="110" t="str">
        <f>_xlfn.XLOOKUP($E53,'Activity 9'!$B$30:$B$36,'Activity 9'!E$30:E$36,"N/A",0,1)</f>
        <v>N/A</v>
      </c>
      <c r="GE53" s="110" t="str">
        <f>_xlfn.XLOOKUP($E53,'Activity 9'!$B$30:$B$36,'Activity 9'!F$30:F$36,"N/A",0,1)</f>
        <v>N/A</v>
      </c>
      <c r="GF53" s="110" t="str">
        <f>_xlfn.XLOOKUP($E53,'Activity 9'!$B$30:$B$36,'Activity 9'!G$30:G$36,"N/A",0,1)</f>
        <v>N/A</v>
      </c>
      <c r="GG53" s="110" t="str">
        <f>_xlfn.XLOOKUP($E53,'Activity 9'!$B$30:$B$36,'Activity 9'!H$30:H$36,"N/A",0,1)</f>
        <v>N/A</v>
      </c>
      <c r="GH53" s="110" t="str">
        <f>_xlfn.XLOOKUP($E53,'Activity 9'!$B$30:$B$36,'Activity 9'!I$30:I$36,"N/A",0,1)</f>
        <v>N/A</v>
      </c>
      <c r="GI53" s="110" t="str">
        <f>_xlfn.XLOOKUP($E53,'Activity 9'!$B$30:$B$36,'Activity 9'!J$30:J$36,"N/A",0,1)</f>
        <v>N/A</v>
      </c>
      <c r="GJ53" s="110" t="str">
        <f>_xlfn.XLOOKUP($E53,'Activity 9'!$B$30:$B$36,'Activity 9'!K$30:K$36,"N/A",0,1)</f>
        <v>N/A</v>
      </c>
      <c r="GK53" s="110" t="str">
        <f>_xlfn.XLOOKUP($E53,'Activity 9'!$B$30:$B$36,'Activity 9'!L$30:L$36,"N/A",0,1)</f>
        <v>N/A</v>
      </c>
      <c r="GL53" s="110" t="str">
        <f>_xlfn.XLOOKUP($E53,'Activity 9'!$B$30:$B$36,'Activity 9'!N$30:N$36,"N/A",0,1)</f>
        <v>N/A</v>
      </c>
      <c r="GM53" s="110" t="str">
        <f>_xlfn.XLOOKUP($E53,'Activity 9'!$B$30:$B$36,'Activity 9'!O$30:O$36,"N/A",0,1)</f>
        <v>N/A</v>
      </c>
      <c r="GN53" s="110" t="str">
        <f>_xlfn.XLOOKUP($E53,'Activity 9'!$B$30:$B$36,'Activity 9'!Q$30:Q$36,"N/A",0,1)</f>
        <v>N/A</v>
      </c>
      <c r="GO53" s="110" t="str">
        <f>_xlfn.XLOOKUP($E53,'Activity 10'!$B$20:$B$26,'Activity 10'!A$20:A$26,"No",0,1)</f>
        <v>No</v>
      </c>
      <c r="GP53" s="110" t="str">
        <f>_xlfn.XLOOKUP($E53,'Activity 10'!$B$20:$B$26,'Activity 10'!J$20:J$26,"N/A",0,1)</f>
        <v>N/A</v>
      </c>
      <c r="GQ53" s="110" t="str">
        <f>_xlfn.XLOOKUP($E53,'Activity 10'!$B$20:$B$26,'Activity 10'!K$20:K$26,"N/A",0,1)</f>
        <v>N/A</v>
      </c>
      <c r="GR53" s="110" t="str">
        <f>_xlfn.XLOOKUP($E53,'Activity 10'!$B$20:$B$26,'Activity 10'!L$20:L$26,"N/A",0,1)</f>
        <v>N/A</v>
      </c>
      <c r="GS53" s="110" t="str">
        <f>_xlfn.XLOOKUP($E53,'Activity 10'!$B$20:$B$26,'Activity 10'!M$20:M$26,"N/A",0,1)</f>
        <v>N/A</v>
      </c>
      <c r="GT53" s="110" t="str">
        <f>_xlfn.XLOOKUP($E53,'Activity 10'!$B$20:$B$26,'Activity 10'!N$20:N$26,"N/A",0,1)</f>
        <v>N/A</v>
      </c>
      <c r="GU53" s="110" t="str">
        <f>_xlfn.XLOOKUP($E53,'Activity 10'!$B$20:$B$26,'Activity 10'!O$20:O$26,"N/A",0,1)</f>
        <v>N/A</v>
      </c>
      <c r="GV53" s="110" t="str">
        <f>_xlfn.XLOOKUP($E53,'Activity 10'!$B$20:$B$26,'Activity 10'!P$20:P$26,"N/A",0,1)</f>
        <v>N/A</v>
      </c>
      <c r="GW53" s="110" t="str">
        <f>_xlfn.XLOOKUP($E53,'Activity 10'!$B$20:$B$26,'Activity 10'!Q$20:Q$26,"N/A",0,1)</f>
        <v>N/A</v>
      </c>
      <c r="GX53" s="110" t="str">
        <f>_xlfn.XLOOKUP($E53,'Activity 10'!$B$20:$B$26,'Activity 10'!R$20:R$26,"N/A",0,1)</f>
        <v>N/A</v>
      </c>
      <c r="GY53" s="110" t="str">
        <f>_xlfn.XLOOKUP($E53,'Activity 10'!$B$20:$B$26,'Activity 10'!S$20:S$26,"N/A",0,1)</f>
        <v>N/A</v>
      </c>
      <c r="GZ53" s="110" t="str">
        <f>_xlfn.XLOOKUP($E53,'Activity 10'!$B$20:$B$26,'Activity 10'!T$20:T$26,"N/A",0,1)</f>
        <v>N/A</v>
      </c>
      <c r="HA53" s="110" t="str">
        <f>_xlfn.XLOOKUP($E53,'Activity 10'!$B$20:$B$26,'Activity 10'!U$20:U$26,"N/A",0,1)</f>
        <v>N/A</v>
      </c>
      <c r="HB53" s="110" t="str">
        <f>_xlfn.XLOOKUP($E53,'Activity 10'!$B$20:$B$26,'Activity 10'!V$20:V$26,"N/A",0,1)</f>
        <v>N/A</v>
      </c>
      <c r="HC53" s="110" t="str">
        <f>_xlfn.XLOOKUP($E53,'Activity 10'!$B$30:$B$36,'Activity 10'!E$30:E$36,"N/A",0,1)</f>
        <v>N/A</v>
      </c>
      <c r="HD53" s="110" t="str">
        <f>_xlfn.XLOOKUP($E53,'Activity 10'!$B$30:$B$36,'Activity 10'!F$30:F$36,"N/A",0,1)</f>
        <v>N/A</v>
      </c>
      <c r="HE53" s="110" t="str">
        <f>_xlfn.XLOOKUP($E53,'Activity 10'!$B$30:$B$36,'Activity 10'!G$30:G$36,"N/A",0,1)</f>
        <v>N/A</v>
      </c>
      <c r="HF53" s="110" t="str">
        <f>_xlfn.XLOOKUP($E53,'Activity 10'!$B$30:$B$36,'Activity 10'!H$30:H$36,"N/A",0,1)</f>
        <v>N/A</v>
      </c>
      <c r="HG53" s="110" t="str">
        <f>_xlfn.XLOOKUP($E53,'Activity 10'!$B$30:$B$36,'Activity 10'!I$30:I$36,"N/A",0,1)</f>
        <v>N/A</v>
      </c>
      <c r="HH53" s="110" t="str">
        <f>_xlfn.XLOOKUP($E53,'Activity 10'!$B$30:$B$36,'Activity 10'!J$30:J$36,"N/A",0,1)</f>
        <v>N/A</v>
      </c>
      <c r="HI53" s="110" t="str">
        <f>_xlfn.XLOOKUP($E53,'Activity 10'!$B$30:$B$36,'Activity 10'!K$30:K$36,"N/A",0,1)</f>
        <v>N/A</v>
      </c>
      <c r="HJ53" s="110" t="str">
        <f>_xlfn.XLOOKUP($E53,'Activity 10'!$B$30:$B$36,'Activity 10'!L$30:L$36,"N/A",0,1)</f>
        <v>N/A</v>
      </c>
      <c r="HK53" s="110" t="str">
        <f>_xlfn.XLOOKUP($E53,'Activity 10'!$B$30:$B$36,'Activity 10'!M$30:M$36,"N/A",0,1)</f>
        <v>N/A</v>
      </c>
      <c r="HL53" s="110" t="str">
        <f>_xlfn.XLOOKUP($E53,'Activity 10'!$B$30:$B$36,'Activity 10'!N$30:N$36,"N/A",0,1)</f>
        <v>N/A</v>
      </c>
      <c r="HM53" s="110" t="str">
        <f>_xlfn.XLOOKUP($E53,'Activity 10'!$B$30:$B$36,'Activity 10'!P$30:P$36,"N/A",0,1)</f>
        <v>N/A</v>
      </c>
      <c r="HN53" s="110" t="str">
        <f>_xlfn.XLOOKUP($E53,'Competitive Activity 1'!B$18:B$24,'Competitive Activity 1'!A$18:A$24,"No",0,1)</f>
        <v>No</v>
      </c>
      <c r="HO53" s="110" t="str">
        <f>_xlfn.XLOOKUP($E53,'Competitive Activity 1'!$B$18:$B$24,'Competitive Activity 1'!H$18:H$24,"N/A",0,1)</f>
        <v>N/A</v>
      </c>
      <c r="HP53" s="110" t="str">
        <f>_xlfn.XLOOKUP($E53,'Competitive Activity 1'!$B$18:$B$24,'Competitive Activity 1'!I$18:I$24,"N/A",0,1)</f>
        <v>N/A</v>
      </c>
      <c r="HQ53" s="110" t="str">
        <f>_xlfn.XLOOKUP($E53,'Competitive Activity 1'!$B$18:$B$24,'Competitive Activity 1'!J$18:J$24,"N/A",0,1)</f>
        <v>N/A</v>
      </c>
      <c r="HR53" s="110" t="str">
        <f>_xlfn.XLOOKUP($E53,'Competitive Activity 1'!$B$18:$B$24,'Competitive Activity 1'!K$18:K$24,"N/A",0,1)</f>
        <v>N/A</v>
      </c>
      <c r="HS53" s="110" t="str">
        <f>_xlfn.XLOOKUP($E53,'Competitive Activity 1'!$B$18:$B$24,'Competitive Activity 1'!L$18:L$24,"N/A",0,1)</f>
        <v>N/A</v>
      </c>
      <c r="HT53" s="110" t="str">
        <f>_xlfn.XLOOKUP($E53,'Competitive Activity 1'!$B$18:$B$24,'Competitive Activity 1'!M$18:M$24,"N/A",0,1)</f>
        <v>N/A</v>
      </c>
      <c r="HU53" s="110" t="str">
        <f>_xlfn.XLOOKUP($E53,'Competitive Activity 1'!$B$18:$B$24,'Competitive Activity 1'!N$18:N$24,"N/A",0,1)</f>
        <v>N/A</v>
      </c>
      <c r="HV53" s="110" t="str">
        <f>_xlfn.XLOOKUP($E53,'Competitive Activity 1'!$B$18:$B$24,'Competitive Activity 1'!O$18:O$24,"N/A",0,1)</f>
        <v>N/A</v>
      </c>
      <c r="HW53" s="110" t="str">
        <f>_xlfn.XLOOKUP($E53,'Competitive Activity 1'!$B$18:$B$24,'Competitive Activity 1'!P$18:P$24,"N/A",0,1)</f>
        <v>N/A</v>
      </c>
      <c r="HX53" s="110" t="str">
        <f>_xlfn.XLOOKUP($E53,'Competitive Activity 1'!$B$18:$B$24,'Competitive Activity 1'!Q$18:Q$24,"N/A",0,1)</f>
        <v>N/A</v>
      </c>
      <c r="HY53" s="110" t="str">
        <f>_xlfn.XLOOKUP($E53,'Competitive Activity 1'!$B$18:$B$24,'Competitive Activity 1'!R$18:R$24,"N/A",0,1)</f>
        <v>N/A</v>
      </c>
      <c r="HZ53" s="110" t="str">
        <f>_xlfn.XLOOKUP($E53,'Competitive Activity 1'!$B$18:$B$24,'Competitive Activity 1'!S$18:S$24,"N/A",0,1)</f>
        <v>N/A</v>
      </c>
      <c r="IA53" s="110" t="str">
        <f>_xlfn.XLOOKUP($E53,'Competitive Activity 1'!$B$18:$B$24,'Competitive Activity 1'!T$18:T$24,"N/A",0,1)</f>
        <v>N/A</v>
      </c>
      <c r="IB53" s="110" t="str">
        <f>_xlfn.XLOOKUP($E53,'Competitive Activity 1'!$B$18:$B$24,'Competitive Activity 1'!U$18:U$24,"N/A",0,1)</f>
        <v>N/A</v>
      </c>
      <c r="IC53" s="110" t="str">
        <f>_xlfn.XLOOKUP($E53,'Competitive Activity 1'!$B$28:$B$34,'Competitive Activity 1'!C$28:C$34,"N/A",0,1)</f>
        <v>N/A</v>
      </c>
      <c r="ID53" s="110" t="str">
        <f>_xlfn.XLOOKUP($E53,'Competitive Activity 1'!$B$28:$B$34,'Competitive Activity 1'!D$28:D$34,"N/A",0,1)</f>
        <v>N/A</v>
      </c>
      <c r="IE53" s="110" t="str">
        <f>_xlfn.XLOOKUP($E53,'Competitive Activity 1'!$B$28:$B$34,'Competitive Activity 1'!E$28:E$34,"N/A",0,1)</f>
        <v>N/A</v>
      </c>
      <c r="IF53" s="110" t="str">
        <f>_xlfn.XLOOKUP($E53,'Competitive Activity 1'!$B$28:$B$34,'Competitive Activity 1'!F$28:F$34,"N/A",0,1)</f>
        <v>N/A</v>
      </c>
      <c r="IG53" s="110" t="str">
        <f>_xlfn.XLOOKUP($E53,'Competitive Activity 1'!$B$28:$B$34,'Competitive Activity 1'!G$28:G$34,"N/A",0,1)</f>
        <v>N/A</v>
      </c>
      <c r="IH53" s="110" t="str">
        <f>_xlfn.XLOOKUP($E53,'Competitive Activity 1'!$B$28:$B$34,'Competitive Activity 1'!H$28:H$34,"N/A",0,1)</f>
        <v>N/A</v>
      </c>
      <c r="II53" s="110" t="str">
        <f>_xlfn.XLOOKUP($E53,'Competitive Activity 1'!$B$28:$B$34,'Competitive Activity 1'!I$28:I$34,"N/A",0,1)</f>
        <v>N/A</v>
      </c>
      <c r="IJ53" s="110" t="str">
        <f>_xlfn.XLOOKUP($E53,'Competitive Activity 1'!$B$28:$B$34,'Competitive Activity 1'!J$28:J$34,"N/A",0,1)</f>
        <v>N/A</v>
      </c>
      <c r="IK53" s="110" t="str">
        <f>_xlfn.XLOOKUP($E53,'Competitive Activity 1'!$B$28:$B$34,'Competitive Activity 1'!K$28:K$34,"N/A",0,1)</f>
        <v>N/A</v>
      </c>
      <c r="IL53" s="110" t="str">
        <f>_xlfn.XLOOKUP($E53,'Competitive Activity 1'!$B$28:$B$34,'Competitive Activity 1'!M$28:M$34,"N/A",0,1)</f>
        <v>N/A</v>
      </c>
      <c r="IM53" s="110" t="str">
        <f>_xlfn.XLOOKUP($E53,'Competitive Activity 1'!$B$28:$B$34,'Competitive Activity 1'!N$28:N$34,"N/A",0,1)</f>
        <v>N/A</v>
      </c>
      <c r="IN53" s="110" t="str">
        <f>_xlfn.XLOOKUP($E53,'Competitive Activity 1'!$B$28:$B$34,'Competitive Activity 1'!P$28:P$34,"N/A",0,1)</f>
        <v>N/A</v>
      </c>
      <c r="IO53" s="110" t="str">
        <f>_xlfn.XLOOKUP($E53,'Competitive Activity 2'!$B$20:$B$26,'Competitive Activity 2'!A$20:A$26,"No",0)</f>
        <v>No</v>
      </c>
      <c r="IP53" s="110" t="str">
        <f>_xlfn.XLOOKUP($E53,'Competitive Activity 2'!$B$20:$B$26,'Competitive Activity 2'!L$20:L$26,"N/A",0)</f>
        <v>N/A</v>
      </c>
      <c r="IQ53" s="110" t="str">
        <f>_xlfn.XLOOKUP($E53,'Competitive Activity 2'!$B$20:$B$26,'Competitive Activity 2'!M$20:M$26,"N/A",0)</f>
        <v>N/A</v>
      </c>
      <c r="IR53" s="110" t="str">
        <f>_xlfn.XLOOKUP($E53,'Competitive Activity 2'!$B$20:$B$26,'Competitive Activity 2'!N$20:N$26,"N/A",0)</f>
        <v>N/A</v>
      </c>
      <c r="IS53" s="110" t="str">
        <f>_xlfn.XLOOKUP($E53,'Competitive Activity 2'!$B$20:$B$26,'Competitive Activity 2'!O$20:O$26,"N/A",0)</f>
        <v>N/A</v>
      </c>
      <c r="IT53" s="110" t="str">
        <f>_xlfn.XLOOKUP($E53,'Competitive Activity 2'!$B$20:$B$26,'Competitive Activity 2'!P$20:P$26,"N/A",0)</f>
        <v>N/A</v>
      </c>
      <c r="IU53" s="110" t="str">
        <f>_xlfn.XLOOKUP($E53,'Competitive Activity 2'!$B$20:$B$26,'Competitive Activity 2'!Q$20:Q$26,"N/A",0)</f>
        <v>N/A</v>
      </c>
      <c r="IV53" s="110" t="str">
        <f>_xlfn.XLOOKUP($E53,'Competitive Activity 2'!$B$20:$B$26,'Competitive Activity 2'!R$20:R$26,"N/A",0)</f>
        <v>N/A</v>
      </c>
      <c r="IW53" s="110" t="str">
        <f>_xlfn.XLOOKUP($E53,'Competitive Activity 2'!$B$20:$B$26,'Competitive Activity 2'!S$20:S$26,"N/A",0)</f>
        <v>N/A</v>
      </c>
      <c r="IX53" s="110" t="str">
        <f>_xlfn.XLOOKUP($E53,'Competitive Activity 2'!$B$20:$B$26,'Competitive Activity 2'!T$20:T$26,"N/A",0)</f>
        <v>N/A</v>
      </c>
      <c r="IY53" s="110" t="str">
        <f>_xlfn.XLOOKUP($E53,'Competitive Activity 2'!$B$20:$B$26,'Competitive Activity 2'!U$20:U$26,"N/A",0)</f>
        <v>N/A</v>
      </c>
      <c r="IZ53" s="110" t="str">
        <f>_xlfn.XLOOKUP($E53,'Competitive Activity 2'!$B$30:$B$36,'Competitive Activity 2'!D$30:D$36,"N/A",0)</f>
        <v>N/A</v>
      </c>
      <c r="JA53" s="110" t="str">
        <f>_xlfn.XLOOKUP($E53,'Competitive Activity 2'!$B$30:$B$36,'Competitive Activity 2'!E$30:E$36,"N/A",0)</f>
        <v>N/A</v>
      </c>
      <c r="JB53" s="110" t="str">
        <f>_xlfn.XLOOKUP($E53,'Competitive Activity 2'!$B$30:$B$36,'Competitive Activity 2'!F$30:F$36,"N/A",0)</f>
        <v>N/A</v>
      </c>
      <c r="JC53" s="110" t="str">
        <f>_xlfn.XLOOKUP($E53,'Competitive Activity 2'!$B$30:$B$36,'Competitive Activity 2'!G$30:G$36,"N/A",0)</f>
        <v>N/A</v>
      </c>
      <c r="JD53" s="110" t="str">
        <f>_xlfn.XLOOKUP($E53,'Competitive Activity 2'!$B$30:$B$36,'Competitive Activity 2'!H$30:H$36,"N/A",0)</f>
        <v>N/A</v>
      </c>
      <c r="JE53" s="110" t="str">
        <f>_xlfn.XLOOKUP($E53,'Competitive Activity 2'!$B$30:$B$36,'Competitive Activity 2'!I$30:I$36,"N/A",0)</f>
        <v>N/A</v>
      </c>
      <c r="JF53" s="110" t="str">
        <f>_xlfn.XLOOKUP($E53,'Competitive Activity 2'!$B$30:$B$36,'Competitive Activity 2'!J$30:J$36,"N/A",0)</f>
        <v>N/A</v>
      </c>
      <c r="JG53" s="110" t="str">
        <f>_xlfn.XLOOKUP($E53,'Competitive Activity 2'!$B$30:$B$36,'Competitive Activity 2'!K$30:K$36,"N/A",0)</f>
        <v>N/A</v>
      </c>
      <c r="JH53" s="110" t="str">
        <f>_xlfn.XLOOKUP($E53,'Competitive Activity 2'!$B$30:$B$36,'Competitive Activity 2'!L$30:L$36,"N/A",0)</f>
        <v>N/A</v>
      </c>
      <c r="JI53" s="110" t="str">
        <f>_xlfn.XLOOKUP($E53,'Competitive Activity 2'!$B$30:$B$36,'Competitive Activity 2'!M$30:M$36,"N/A",0)</f>
        <v>N/A</v>
      </c>
      <c r="JJ53" s="110" t="str">
        <f>_xlfn.XLOOKUP($E53,'Competitive Activity 2'!$B$30:$B$36,'Competitive Activity 2'!N$30:N$36,"N/A",0)</f>
        <v>N/A</v>
      </c>
      <c r="JK53" s="110" t="str">
        <f>_xlfn.XLOOKUP($E53,'Competitive Activity 2'!$B$40:$B$46,'Competitive Activity 2'!D$40:D$46,"N/A",0)</f>
        <v>N/A</v>
      </c>
      <c r="JL53" s="110" t="str">
        <f>_xlfn.XLOOKUP($E53,'Competitive Activity 2'!$B$40:$B$46,'Competitive Activity 2'!E$40:E$46,"N/A",0)</f>
        <v>N/A</v>
      </c>
      <c r="JM53" s="110" t="str">
        <f>_xlfn.XLOOKUP($E53,'Competitive Activity 2'!$B$40:$B$46,'Competitive Activity 2'!F$40:F$46,"N/A",0)</f>
        <v>N/A</v>
      </c>
      <c r="JN53" s="110" t="str">
        <f>_xlfn.XLOOKUP($E53,'Competitive Activity 2'!$B$40:$B$46,'Competitive Activity 2'!G$40:G$46,"N/A",0)</f>
        <v>N/A</v>
      </c>
      <c r="JO53" s="110" t="str">
        <f>_xlfn.XLOOKUP($E53,'Competitive Activity 2'!$B$40:$B$46,'Competitive Activity 2'!H$40:H$46,"N/A",0)</f>
        <v>N/A</v>
      </c>
      <c r="JP53" s="110" t="str">
        <f>_xlfn.XLOOKUP($E53,'Competitive Activity 2'!$B$40:$B$46,'Competitive Activity 2'!I$40:I$46,"N/A",0)</f>
        <v>N/A</v>
      </c>
      <c r="JQ53" s="110" t="str">
        <f>_xlfn.XLOOKUP($E53,'Competitive Activity 2'!$B$40:$B$46,'Competitive Activity 2'!J$40:J$46,"N/A",0)</f>
        <v>N/A</v>
      </c>
      <c r="JR53" s="110" t="str">
        <f>_xlfn.XLOOKUP($E53,'Competitive Activity 2'!$B$40:$B$46,'Competitive Activity 2'!K$40:K$46,"N/A",0)</f>
        <v>N/A</v>
      </c>
      <c r="JS53" s="110" t="str">
        <f>_xlfn.XLOOKUP($E53,'Competitive Activity 2'!$B$40:$B$46,'Competitive Activity 2'!M$40:M$46,"N/A",0)</f>
        <v>N/A</v>
      </c>
    </row>
    <row r="54" spans="1:279" s="117" customFormat="1" ht="50.15" customHeight="1" x14ac:dyDescent="0.35">
      <c r="A54" s="110" t="str">
        <f>'1-Cover Sheet'!$C$9</f>
        <v>Select One</v>
      </c>
      <c r="B54" s="110" t="str">
        <f>'1-Cover Sheet'!$F$9</f>
        <v>N/A</v>
      </c>
      <c r="C54" s="110">
        <f>'Summary Sheet'!$D$8</f>
        <v>0</v>
      </c>
      <c r="D54" s="110">
        <f>'Summary Sheet'!$D$10</f>
        <v>0</v>
      </c>
      <c r="E54" s="56">
        <f>'Drop Down Box'!B156</f>
        <v>0</v>
      </c>
      <c r="F54" s="56">
        <f>'Drop Down Box'!C156</f>
        <v>0</v>
      </c>
      <c r="G54" s="56" t="str">
        <f>'Drop Down Box'!D156</f>
        <v>Select One</v>
      </c>
      <c r="H54" s="56" t="str">
        <f>_xlfn.XLOOKUP(E54,'Drop Down Box'!$B$104:$B$187,'Drop Down Box'!$A$104:$A$187,"Unknown",0)</f>
        <v>Activity 1</v>
      </c>
      <c r="I54" s="122" t="str">
        <f>_xlfn.XLOOKUP($E54,'Activity 8'!$B$30:$B$36,'Activity 8'!$O$30:$O$36,"N/A",0)</f>
        <v>N/A</v>
      </c>
      <c r="J54" s="123" t="str">
        <f>_xlfn.XLOOKUP($E54,'Activity 8'!$B$30:$B$36,'Activity 8'!$P$30:$P$36,"N/A",0)</f>
        <v>N/A</v>
      </c>
      <c r="K54" s="122" t="str">
        <f>_xlfn.XLOOKUP($E54,'Activity 8'!$B$20:$B$26,'Activity 8'!$F$20:$F$26,"N/A",0)</f>
        <v>N/A</v>
      </c>
      <c r="L54" s="123" t="str">
        <f>_xlfn.XLOOKUP($E54,'Activity 8'!$B$20:$B$26,'Activity 8'!$G$20:$G$26,"N/A",0)</f>
        <v>N/A</v>
      </c>
      <c r="M54" s="125" t="str">
        <f>_xlfn.XLOOKUP($E54,'Activity 8'!$B$20:$B$26,'Activity 8'!H$20:H$26,"N/A",0)</f>
        <v>N/A</v>
      </c>
      <c r="N54" s="110" t="str">
        <f>_xlfn.XLOOKUP($E54,'Activity 1'!$B$17:$B$23,'Activity 1'!$A$17:$A$23,"No",0,1)</f>
        <v>No</v>
      </c>
      <c r="O54" s="110" t="str">
        <f>_xlfn.XLOOKUP($E54,'Activity 1'!$B$17:$B$23,'Activity 1'!$H$17:$H$23,"N/A",0,1)</f>
        <v>N/A</v>
      </c>
      <c r="P54" s="110" t="str">
        <f>_xlfn.XLOOKUP($E54,'Activity 1'!$B$17:$B$23,'Activity 1'!I$17:I$23,"N/A",0,1)</f>
        <v>N/A</v>
      </c>
      <c r="Q54" s="115" t="str">
        <f>_xlfn.XLOOKUP($E54,'Activity 1'!$B$17:$B$23,'Activity 1'!J$17:J$23,"N/A",0,1)</f>
        <v>N/A</v>
      </c>
      <c r="R54" s="115" t="str">
        <f>_xlfn.XLOOKUP($E54,'Activity 1'!$B$17:$B$23,'Activity 1'!K$17:K$23,"N/A",0,1)</f>
        <v>N/A</v>
      </c>
      <c r="S54" s="115" t="str">
        <f>_xlfn.XLOOKUP($E54,'Activity 1'!$B$17:$B$23,'Activity 1'!L$17:L$23,"N/A",0,1)</f>
        <v>N/A</v>
      </c>
      <c r="T54" s="115" t="str">
        <f>_xlfn.XLOOKUP($E54,'Activity 1'!$B$17:$B$23,'Activity 1'!M$17:M$23,"N/A",0,1)</f>
        <v>N/A</v>
      </c>
      <c r="U54" s="115" t="str">
        <f>_xlfn.XLOOKUP($E54,'Activity 1'!$B$17:$B$23,'Activity 1'!N$17:N$23,"N/A",0,1)</f>
        <v>N/A</v>
      </c>
      <c r="V54" s="115">
        <f t="shared" si="1"/>
        <v>0</v>
      </c>
      <c r="W54" s="110" t="str">
        <f>_xlfn.XLOOKUP($E54,'Activity 1'!$B$17:$B$23,'Activity 1'!O$17:O$23,"N/A",0,1)</f>
        <v>N/A</v>
      </c>
      <c r="X54" s="110" t="str">
        <f>_xlfn.XLOOKUP($E54,'Activity 1'!$B$17:$B$23,'Activity 1'!P$17:P$23,"N/A",0,1)</f>
        <v>N/A</v>
      </c>
      <c r="Y54" s="110" t="str">
        <f>_xlfn.XLOOKUP($E54,'Activity 1'!$B$17:$B$23,'Activity 1'!Q$17:Q$23,"N/A",0,1)</f>
        <v>N/A</v>
      </c>
      <c r="Z54" s="110" t="str">
        <f>_xlfn.XLOOKUP($E54,'Activity 1'!$B$17:$B$23,'Activity 1'!R$17:R$23,"N/A",0,1)</f>
        <v>N/A</v>
      </c>
      <c r="AA54" s="110" t="str">
        <f>_xlfn.XLOOKUP($E54,'Activity 1'!$B$17:$B$23,'Activity 1'!S$17:S$23,"N/A",0,1)</f>
        <v>N/A</v>
      </c>
      <c r="AB54" s="110" t="str">
        <f>_xlfn.XLOOKUP($E54,'Activity 1'!$B$17:$B$23,'Activity 1'!T$17:T$23,"N/A",0,1)</f>
        <v>N/A</v>
      </c>
      <c r="AC54" s="110" t="str">
        <f>_xlfn.XLOOKUP($E54,'Activity 1'!$B$17:$B$23,'Activity 1'!U$17:U$23,"N/A",0,1)</f>
        <v>N/A</v>
      </c>
      <c r="AD54" s="110" t="str">
        <f>_xlfn.XLOOKUP($E54,'Activity 1'!$B$17:$B$23,'Activity 1'!V$17:V$23,"N/A",0,1)</f>
        <v>N/A</v>
      </c>
      <c r="AE54" s="110" t="str">
        <f>_xlfn.XLOOKUP($E54,'Activity 1'!$B$27:$B$33,'Activity 1'!C$27:C$33,"N/A",0,1)</f>
        <v>N/A</v>
      </c>
      <c r="AF54" s="110" t="str">
        <f>_xlfn.XLOOKUP($E54,'Activity 1'!$B$27:$B$33,'Activity 1'!D$27:D$33,"N/A",0,1)</f>
        <v>N/A</v>
      </c>
      <c r="AG54" s="110" t="str">
        <f>_xlfn.XLOOKUP($E54,'Activity 1'!$B$27:$B$33,'Activity 1'!E$27:E$33,"N/A",0,1)</f>
        <v>N/A</v>
      </c>
      <c r="AH54" s="110" t="str">
        <f>_xlfn.XLOOKUP($E54,'Activity 1'!$B$27:$B$33,'Activity 1'!F$27:F$33,"N/A",0,1)</f>
        <v>N/A</v>
      </c>
      <c r="AI54" s="110" t="str">
        <f>_xlfn.XLOOKUP($E54,'Activity 1'!$B$27:$B$33,'Activity 1'!G$27:G$33,"N/A",0,1)</f>
        <v>N/A</v>
      </c>
      <c r="AJ54" s="110" t="str">
        <f>_xlfn.XLOOKUP($E54,'Activity 1'!$B$27:$B$33,'Activity 1'!H$27:H$33,"N/A",0,1)</f>
        <v>N/A</v>
      </c>
      <c r="AK54" s="110" t="str">
        <f>_xlfn.XLOOKUP($E54,'Activity 1'!$B$27:$B$33,'Activity 1'!I$27:I$33,"N/A",0,1)</f>
        <v>N/A</v>
      </c>
      <c r="AL54" s="110" t="str">
        <f>_xlfn.XLOOKUP($E54,'Activity 1'!$B$27:$B$33,'Activity 1'!J$27:J$33,"N/A",0,1)</f>
        <v>N/A</v>
      </c>
      <c r="AM54" s="110" t="str">
        <f>_xlfn.XLOOKUP($E54,'Activity 1'!$B$27:$B$33,'Activity 1'!K$27:K$33,"N/A",0,1)</f>
        <v>N/A</v>
      </c>
      <c r="AN54" s="110" t="str">
        <f>_xlfn.XLOOKUP($E54,'Activity 1'!$B$27:$B$33,'Activity 1'!L$27:L$33,"N/A",0,1)</f>
        <v>N/A</v>
      </c>
      <c r="AO54" s="110" t="str">
        <f>_xlfn.XLOOKUP($E54,'Activity 1'!$B$27:$B$33,'Activity 1'!M$27:M$33,"N/A",0,1)</f>
        <v>N/A</v>
      </c>
      <c r="AP54" s="110" t="str">
        <f>_xlfn.XLOOKUP($E54,'Activity 1'!$B$27:$B$33,'Activity 1'!O$27:O$33,"N/A",0,1)</f>
        <v>N/A</v>
      </c>
      <c r="AQ54" s="110" t="str">
        <f>_xlfn.XLOOKUP($E54,'Activity 1'!$B$27:$B$33,'Activity 1'!Q$27:Q$33,"N/A",0,1)</f>
        <v>N/A</v>
      </c>
      <c r="AR54" s="110" t="str">
        <f>_xlfn.XLOOKUP($E54,'Activity 2'!$B$20:$B$26,'Activity 2'!$A$20:$A$26,"No",0,1)</f>
        <v>No</v>
      </c>
      <c r="AS54" s="110" t="str">
        <f>_xlfn.XLOOKUP($E54,'Activity 2'!B$20:B$26,'Activity 2'!H$20:H$26,"N/A",0)</f>
        <v>N/A</v>
      </c>
      <c r="AT54" s="110" t="str">
        <f>_xlfn.XLOOKUP($E54,'Activity 2'!C$20:C$26,'Activity 2'!I$20:I$26,"N/A",0)</f>
        <v>N/A</v>
      </c>
      <c r="AU54" s="110" t="str">
        <f>_xlfn.XLOOKUP($E54,'Activity 2'!D$20:D$26,'Activity 2'!J$20:J$26,"N/A",0)</f>
        <v>N/A</v>
      </c>
      <c r="AV54" s="110" t="str">
        <f>_xlfn.XLOOKUP($E54,'Activity 2'!E$20:E$26,'Activity 2'!K$20:K$26,"N/A",0)</f>
        <v>N/A</v>
      </c>
      <c r="AW54" s="110" t="str">
        <f>_xlfn.XLOOKUP($E54,'Activity 2'!F$20:F$26,'Activity 2'!L$20:L$26,"N/A",0)</f>
        <v>N/A</v>
      </c>
      <c r="AX54" s="110" t="str">
        <f>_xlfn.XLOOKUP($E54,'Activity 2'!G$20:G$26,'Activity 2'!M$20:M$26,"N/A",0)</f>
        <v>N/A</v>
      </c>
      <c r="AY54" s="110" t="str">
        <f>_xlfn.XLOOKUP($E54,'Activity 2'!H$20:H$26,'Activity 2'!N$20:N$26,"N/A",0)</f>
        <v>N/A</v>
      </c>
      <c r="AZ54" s="110" t="str">
        <f>_xlfn.XLOOKUP($E54,'Activity 2'!I$20:I$26,'Activity 2'!O$20:O$26,"N/A",0)</f>
        <v>N/A</v>
      </c>
      <c r="BA54" s="110" t="str">
        <f>_xlfn.XLOOKUP($E54,'Activity 2'!J$20:J$26,'Activity 2'!P$20:P$26,"N/A",0)</f>
        <v>N/A</v>
      </c>
      <c r="BB54" s="110" t="str">
        <f>_xlfn.XLOOKUP($E54,'Activity 2'!K$20:K$26,'Activity 2'!Q$20:Q$26,"N/A",0)</f>
        <v>N/A</v>
      </c>
      <c r="BC54" s="110" t="str">
        <f>_xlfn.XLOOKUP($E54,'Activity 2'!L$20:L$26,'Activity 2'!R$20:R$26,"N/A",0)</f>
        <v>N/A</v>
      </c>
      <c r="BD54" s="110" t="str">
        <f>_xlfn.XLOOKUP($E54,'Activity 2'!M$20:M$26,'Activity 2'!S$20:S$26,"N/A",0)</f>
        <v>N/A</v>
      </c>
      <c r="BE54" s="110" t="str">
        <f>_xlfn.XLOOKUP($E54,'Activity 2'!N$20:N$26,'Activity 2'!T$20:T$26,"N/A",0)</f>
        <v>N/A</v>
      </c>
      <c r="BF54" s="110" t="str">
        <f>_xlfn.XLOOKUP($E54,'Activity 2'!O$20:O$26,'Activity 2'!U$20:U$26,"N/A",0)</f>
        <v>N/A</v>
      </c>
      <c r="BG54" s="110" t="str">
        <f>_xlfn.XLOOKUP($E54,'Activity 2'!P$20:P$26,'Activity 2'!V$20:V$26,"N/A",0)</f>
        <v>N/A</v>
      </c>
      <c r="BH54" s="110" t="str">
        <f>_xlfn.XLOOKUP($E54,'Activity 2'!$B$30:$B$36,'Activity 2'!C$30:C$36,"N/A",0,1)</f>
        <v>N/A</v>
      </c>
      <c r="BI54" s="42" t="str">
        <f>_xlfn.XLOOKUP($E54,'Activity 2'!$B$30:$B$36,'Activity 2'!D$30:D$36,"N/A",0,1)</f>
        <v>N/A</v>
      </c>
      <c r="BJ54" s="110" t="str">
        <f>_xlfn.XLOOKUP($E54,'Activity 2'!$B$30:$B$36,'Activity 2'!E$30:E$36,"N/A",0,1)</f>
        <v>N/A</v>
      </c>
      <c r="BK54" s="110" t="str">
        <f>_xlfn.XLOOKUP($E54,'Activity 2'!$B$30:$B$36,'Activity 2'!F$30:F$36,"N/A",0,1)</f>
        <v>N/A</v>
      </c>
      <c r="BL54" s="110" t="str">
        <f>_xlfn.XLOOKUP($E54,'Activity 2'!$B$30:$B$36,'Activity 2'!G$30:G$36,"N/A",0,1)</f>
        <v>N/A</v>
      </c>
      <c r="BM54" s="110" t="str">
        <f>_xlfn.XLOOKUP($E54,'Activity 2'!$B$30:$B$36,'Activity 2'!H$30:H$36,"N/A",0,1)</f>
        <v>N/A</v>
      </c>
      <c r="BN54" s="110" t="str">
        <f>_xlfn.XLOOKUP($E54,'Activity 2'!$B$30:$B$36,'Activity 2'!I$30:I$36,"N/A",0,1)</f>
        <v>N/A</v>
      </c>
      <c r="BO54" s="110" t="str">
        <f>_xlfn.XLOOKUP($E54,'Activity 2'!$B$30:$B$36,'Activity 2'!J$30:J$36,"N/A",0,1)</f>
        <v>N/A</v>
      </c>
      <c r="BP54" s="110" t="str">
        <f>_xlfn.XLOOKUP($E54,'Activity 2'!$B$30:$B$36,'Activity 2'!K$30:K$36,"N/A",0,1)</f>
        <v>N/A</v>
      </c>
      <c r="BQ54" s="110" t="str">
        <f>_xlfn.XLOOKUP($E54,'Activity 2'!$B$30:$B$36,'Activity 2'!L$30:L$36,"N/A",0,1)</f>
        <v>N/A</v>
      </c>
      <c r="BR54" s="110" t="str">
        <f>_xlfn.XLOOKUP($E54,'Activity 2'!$B$30:$B$36,'Activity 2'!M$30:M$36,"N/A",0,1)</f>
        <v>N/A</v>
      </c>
      <c r="BS54" s="110" t="str">
        <f>_xlfn.XLOOKUP($E54,'Activity 2'!$B$30:$B$36,'Activity 2'!O$30:O$36,"N/A",0,1)</f>
        <v>N/A</v>
      </c>
      <c r="BT54" s="110" t="str">
        <f>_xlfn.XLOOKUP($E54,'Activity 2'!$B$30:$B$36,'Activity 2'!Q$30:Q$36,"N/A",0,1)</f>
        <v>N/A</v>
      </c>
      <c r="BU54" s="118"/>
      <c r="BV54" s="277" t="str">
        <f>_xlfn.XLOOKUP($E54,'Activity 3'!$B$20:$B$26,'Activity 3'!K$20:K$26,"N/A",0,1)</f>
        <v>N/A</v>
      </c>
      <c r="BW54" s="277" t="str">
        <f>_xlfn.XLOOKUP($E54,'Activity 3'!$B$20:$B$26,'Activity 3'!L$20:L$26,"N/A",0,1)</f>
        <v>N/A</v>
      </c>
      <c r="BX54" s="277" t="str">
        <f>_xlfn.XLOOKUP($E54,'Activity 3'!$B$20:$B$26,'Activity 3'!M$20:M$26,"N/A",0,1)</f>
        <v>N/A</v>
      </c>
      <c r="BY54" s="277" t="str">
        <f>_xlfn.XLOOKUP($E54,'Activity 3'!$B$20:$B$26,'Activity 3'!N$20:N$26,"N/A",0,1)</f>
        <v>N/A</v>
      </c>
      <c r="BZ54" s="277" t="str">
        <f>_xlfn.XLOOKUP($E54,'Activity 3'!$B$20:$B$26,'Activity 3'!O$20:O$26,"N/A",0,1)</f>
        <v>N/A</v>
      </c>
      <c r="CA54" s="277" t="str">
        <f>_xlfn.XLOOKUP($E54,'Activity 3'!$B$20:$B$26,'Activity 3'!R$20:R$26,"N/A",0,1)</f>
        <v>N/A</v>
      </c>
      <c r="CB54" s="110" t="str">
        <f>_xlfn.XLOOKUP($E54,'Activity 4'!$B$20:$B$26,'Activity 4'!$A$20:$A$26,"No",0,1)</f>
        <v>No</v>
      </c>
      <c r="CC54" s="110" t="str">
        <f>_xlfn.XLOOKUP($E54,'Activity 4'!$B$20:$B$26,'Activity 4'!L$20:L$26,"N/A",0,1)</f>
        <v>N/A</v>
      </c>
      <c r="CD54" s="110" t="str">
        <f>_xlfn.XLOOKUP($E54,'Activity 4'!$B$20:$B$26,'Activity 4'!I$20:I$26,"N/A",0,1)</f>
        <v>N/A</v>
      </c>
      <c r="CE54" s="110" t="str">
        <f>_xlfn.XLOOKUP($E54,'Activity 4'!$B$20:$B$26,'Activity 4'!M$20:M$26,"N/A",0,1)</f>
        <v>N/A</v>
      </c>
      <c r="CF54" s="110" t="str">
        <f>_xlfn.XLOOKUP($E54,'Activity 5'!$B$16:$B$22,'Activity 5'!$A$16:$A$22,"No",0,1)</f>
        <v>No</v>
      </c>
      <c r="CG54" s="110" t="str">
        <f>_xlfn.XLOOKUP($E54,'Activity 5'!$B$16:$B$22,'Activity 5'!J$16:J$22,"N/A",0,1)</f>
        <v>N/A</v>
      </c>
      <c r="CH54" s="110" t="str">
        <f>_xlfn.XLOOKUP($E54,'Activity 5'!$B$16:$B$22,'Activity 5'!K$16:K$22,"N/A",0,1)</f>
        <v>N/A</v>
      </c>
      <c r="CI54" s="110" t="str">
        <f>_xlfn.XLOOKUP($E54,'Activity 5'!$B$16:$B$22,'Activity 5'!N$16:N$22,"N/A",0,1)</f>
        <v>N/A</v>
      </c>
      <c r="CJ54" s="110" t="str">
        <f>_xlfn.XLOOKUP($E54,'Activity 5'!$B$16:$B$22,'Activity 5'!O$16:O$22,"N/A",0,1)</f>
        <v>N/A</v>
      </c>
      <c r="CK54" s="110" t="str">
        <f>_xlfn.XLOOKUP($E54,'Activity 5'!$B$16:$B$22,'Activity 5'!P$16:P$22,"N/A",0,1)</f>
        <v>N/A</v>
      </c>
      <c r="CL54" s="110" t="str">
        <f>_xlfn.XLOOKUP($E54,'Activity 5'!$B$16:$B$22,'Activity 5'!Q$16:Q$22,"N/A",0,1)</f>
        <v>N/A</v>
      </c>
      <c r="CM54" s="110" t="str">
        <f>_xlfn.XLOOKUP($E54,'Activity 5'!$B$16:$B$22,'Activity 5'!R$16:R$22,"N/A",0,1)</f>
        <v>N/A</v>
      </c>
      <c r="CN54" s="110" t="str">
        <f>_xlfn.XLOOKUP($E54,'Activity 6'!$B$21:$B$27,'Activity 6'!A$21:A$27,"No",0,1)</f>
        <v>No</v>
      </c>
      <c r="CO54" s="110" t="str">
        <f>_xlfn.XLOOKUP($E54,'Activity 6'!$B$21:$B$27,'Activity 6'!K$21:K$27,"N/A",0,1)</f>
        <v>N/A</v>
      </c>
      <c r="CP54" s="110" t="str">
        <f>_xlfn.XLOOKUP($E54,'Activity 6'!$B$21:$B$27,'Activity 6'!L$21:L$27,"N/A",0,1)</f>
        <v>N/A</v>
      </c>
      <c r="CQ54" s="110" t="str">
        <f>_xlfn.XLOOKUP($E54,'Activity 6'!$B$21:$B$27,'Activity 6'!M$21:M$27,"N/A",0,1)</f>
        <v>N/A</v>
      </c>
      <c r="CR54" s="110" t="str">
        <f>_xlfn.XLOOKUP($E54,'Activity 6'!$B$21:$B$27,'Activity 6'!N$21:N$27,"N/A",0,1)</f>
        <v>N/A</v>
      </c>
      <c r="CS54" s="110" t="str">
        <f>_xlfn.XLOOKUP($E54,'Activity 6'!$B$21:$B$27,'Activity 6'!O$21:O$27,"N/A",0,1)</f>
        <v>N/A</v>
      </c>
      <c r="CT54" s="110" t="str">
        <f>_xlfn.XLOOKUP($E54,'Activity 6'!$B$21:$B$27,'Activity 6'!P$21:P$27,"N/A",0,1)</f>
        <v>N/A</v>
      </c>
      <c r="CU54" s="110" t="str">
        <f>_xlfn.XLOOKUP($E54,'Activity 6'!$B$21:$B$27,'Activity 6'!Q$21:Q$27,"N/A",0,1)</f>
        <v>N/A</v>
      </c>
      <c r="CV54" s="110" t="str">
        <f>_xlfn.XLOOKUP($E54,'Activity 6'!$B$21:$B$27,'Activity 6'!R$21:R$27,"N/A",0,1)</f>
        <v>N/A</v>
      </c>
      <c r="CW54" s="110" t="str">
        <f>_xlfn.XLOOKUP($E54,'Activity 6'!$B$21:$B$27,'Activity 6'!S$21:S$27,"N/A",0,1)</f>
        <v>N/A</v>
      </c>
      <c r="CX54" s="110" t="str">
        <f>_xlfn.XLOOKUP($E54,'Activity 6'!$B$21:$B$27,'Activity 6'!T$21:T$27,"N/A",0,1)</f>
        <v>N/A</v>
      </c>
      <c r="CY54" s="110" t="str">
        <f>_xlfn.XLOOKUP($E54,'Activity 6'!$B$21:$B$27,'Activity 6'!U$21:U$27,"N/A",0,1)</f>
        <v>N/A</v>
      </c>
      <c r="CZ54" s="110" t="str">
        <f>_xlfn.XLOOKUP($E54,'Activity 6'!$B$36:$B$42,'Activity 6'!C$36:C$42,"N/A",0,1)</f>
        <v>N/A</v>
      </c>
      <c r="DA54" s="110" t="str">
        <f>_xlfn.XLOOKUP($E54,'Activity 6'!$B$36:$B$42,'Activity 6'!D$36:D$42,"N/A",0,1)</f>
        <v>N/A</v>
      </c>
      <c r="DB54" s="110" t="str">
        <f>_xlfn.XLOOKUP($E54,'Activity 6'!$B$36:$B$42,'Activity 6'!E$36:E$42,"N/A",0,1)</f>
        <v>N/A</v>
      </c>
      <c r="DC54" s="110" t="str">
        <f>_xlfn.XLOOKUP($E54,'Activity 6'!$B$36:$B$42,'Activity 6'!F$36:F$42,"N/A",0,1)</f>
        <v>N/A</v>
      </c>
      <c r="DD54" s="110" t="str">
        <f>_xlfn.XLOOKUP($E54,'Activity 6'!$B$36:$B$42,'Activity 6'!G$36:G$42,"N/A",0,1)</f>
        <v>N/A</v>
      </c>
      <c r="DE54" s="110" t="str">
        <f>_xlfn.XLOOKUP($E54,'Activity 6'!$B$36:$B$42,'Activity 6'!H$36:H$42,"N/A",0,1)</f>
        <v>N/A</v>
      </c>
      <c r="DF54" s="110" t="str">
        <f>_xlfn.XLOOKUP($E54,'Activity 6'!$B$36:$B$42,'Activity 6'!I$36:I$42,"N/A",0,1)</f>
        <v>N/A</v>
      </c>
      <c r="DG54" s="110" t="str">
        <f>_xlfn.XLOOKUP($E54,'Activity 6'!$B$36:$B$42,'Activity 6'!J$36:J$42,"N/A",0,1)</f>
        <v>N/A</v>
      </c>
      <c r="DH54" s="110" t="str">
        <f>_xlfn.XLOOKUP($E54,'Activity 6'!$B$36:$B$42,'Activity 6'!K$36:K$42,"N/A",0,1)</f>
        <v>N/A</v>
      </c>
      <c r="DI54" s="110" t="str">
        <f>_xlfn.XLOOKUP($E54,'Activity 6'!$B$36:$B$42,'Activity 6'!L$36:L$42,"N/A",0,1)</f>
        <v>N/A</v>
      </c>
      <c r="DJ54" s="110" t="str">
        <f>_xlfn.XLOOKUP($E54,'Activity 6'!$B$36:$B$42,'Activity 6'!M$36:M$42,"N/A",0,1)</f>
        <v>N/A</v>
      </c>
      <c r="DK54" s="110" t="str">
        <f>_xlfn.XLOOKUP($E54,'Activity 6'!$B$36:$B$42,'Activity 6'!N$36:N$42,"N/A",0,1)</f>
        <v>N/A</v>
      </c>
      <c r="DL54" s="110" t="str">
        <f>_xlfn.XLOOKUP($E54,'Activity 6'!$B$46:$B$52,'Activity 6'!C$46:C$52,"N/A",0,1)</f>
        <v>N/A</v>
      </c>
      <c r="DM54" s="110" t="str">
        <f>_xlfn.XLOOKUP($E54,'Activity 6'!$B$46:$B$52,'Activity 6'!D$46:D$52,"N/A",0,1)</f>
        <v>N/A</v>
      </c>
      <c r="DN54" s="110" t="str">
        <f>_xlfn.XLOOKUP($E54,'Activity 6'!$B$46:$B$52,'Activity 6'!E$46:E$52,"N/A",0,1)</f>
        <v>N/A</v>
      </c>
      <c r="DO54" s="110" t="str">
        <f>_xlfn.XLOOKUP($E54,'Activity 6'!$B$46:$B$52,'Activity 6'!F$46:F$52,"N/A",0,1)</f>
        <v>N/A</v>
      </c>
      <c r="DP54" s="110" t="str">
        <f>_xlfn.XLOOKUP($E54,'Activity 6'!$B$46:$B$52,'Activity 6'!G$46:G$52,"N/A",0,1)</f>
        <v>N/A</v>
      </c>
      <c r="DQ54" s="110" t="str">
        <f>_xlfn.XLOOKUP($E54,'Activity 6'!$B$46:$B$52,'Activity 6'!H$46:H$52,"N/A",0,1)</f>
        <v>N/A</v>
      </c>
      <c r="DR54" s="110" t="str">
        <f>_xlfn.XLOOKUP($E54,'Activity 6'!$B$46:$B$52,'Activity 6'!I$46:I$52,"N/A",0,1)</f>
        <v>N/A</v>
      </c>
      <c r="DS54" s="110" t="str">
        <f>_xlfn.XLOOKUP($E54,'Activity 6'!$B$46:$B$52,'Activity 6'!J$46:J$52,"N/A",0,1)</f>
        <v>N/A</v>
      </c>
      <c r="DT54" s="110" t="str">
        <f>_xlfn.XLOOKUP($E54,'Activity 6'!$B$46:$B$52,'Activity 6'!K$46:K$52,"N/A",0,1)</f>
        <v>N/A</v>
      </c>
      <c r="DU54" s="110" t="str">
        <f>_xlfn.XLOOKUP($E54,'Activity 6'!$B$46:$B$52,'Activity 6'!M$46:M$52,"N/A",0,1)</f>
        <v>N/A</v>
      </c>
      <c r="DV54" s="110" t="str">
        <f>_xlfn.XLOOKUP($E54,'Activity 7'!$B$20:$B$26,'Activity 7'!$A$20:$A$26,"No",0,1)</f>
        <v>No</v>
      </c>
      <c r="DW54" s="110" t="str">
        <f>_xlfn.XLOOKUP($E54,'Activity 7'!$B$20:$B$26,'Activity 7'!M$20:M$26,"N/A",0,1)</f>
        <v>N/A</v>
      </c>
      <c r="DX54" s="110" t="str">
        <f>_xlfn.XLOOKUP($E54,'Activity 7'!$B$20:$B$26,'Activity 7'!K$20:K$26,"N/A",0,1)</f>
        <v>N/A</v>
      </c>
      <c r="DY54" s="110" t="str">
        <f>_xlfn.XLOOKUP($E54,'Activity 7'!$B$20:$B$26,'Activity 7'!N$20:N$26,"N/A",0,1)</f>
        <v>N/A</v>
      </c>
      <c r="DZ54" s="110" t="str">
        <f>_xlfn.XLOOKUP($E54,'Activity 7'!$B$20:$B$26,'Activity 7'!O$20:O$26,"N/A",0,1)</f>
        <v>N/A</v>
      </c>
      <c r="EA54" s="110" t="str">
        <f>_xlfn.XLOOKUP($E54,'Activity 7'!$B$20:$B$26,'Activity 7'!P$20:P$26,"N/A",0,1)</f>
        <v>N/A</v>
      </c>
      <c r="EB54" s="110" t="str">
        <f>_xlfn.XLOOKUP($E54,'Activity 7'!$B$20:$B$26,'Activity 7'!Q$20:Q$26,"N/A",0,1)</f>
        <v>N/A</v>
      </c>
      <c r="EC54" s="110" t="str">
        <f>_xlfn.XLOOKUP($E54,'Activity 7'!$B$20:$B$26,'Activity 7'!R$20:R$26,"N/A",0,1)</f>
        <v>N/A</v>
      </c>
      <c r="ED54" s="110" t="str">
        <f>_xlfn.XLOOKUP($E54,'Activity 7'!$B$20:$B$26,'Activity 7'!S$20:S$26,"N/A",0,1)</f>
        <v>N/A</v>
      </c>
      <c r="EE54" s="110" t="str">
        <f>_xlfn.XLOOKUP($E54,'Activity 7'!$B$20:$B$26,'Activity 7'!T$20:T$26,"N/A",0,1)</f>
        <v>N/A</v>
      </c>
      <c r="EF54" s="110" t="str">
        <f>_xlfn.XLOOKUP($E54,'Activity 7'!$B$20:$B$26,'Activity 7'!U$20:U$26,"N/A",0,1)</f>
        <v>N/A</v>
      </c>
      <c r="EG54" s="110" t="str">
        <f>_xlfn.XLOOKUP($E54,'Activity 7'!$B$20:$B$26,'Activity 7'!V$20:V$26,"N/A",0,1)</f>
        <v>N/A</v>
      </c>
      <c r="EH54" s="110" t="str">
        <f>_xlfn.XLOOKUP($E54,'Activity 7'!$B$30:$B$36,'Activity 7'!E$30:E$36,"N/A",0,1)</f>
        <v>N/A</v>
      </c>
      <c r="EI54" s="110" t="str">
        <f>_xlfn.XLOOKUP($E54,'Activity 7'!$B$30:$B$36,'Activity 7'!G$30:G$36,"N/A",0,1)</f>
        <v>N/A</v>
      </c>
      <c r="EJ54" s="110" t="str">
        <f>_xlfn.XLOOKUP($E54,'Activity 7'!$B$30:$B$36,'Activity 7'!I$30:I$36,"N/A",0,1)</f>
        <v>N/A</v>
      </c>
      <c r="EK54" s="110" t="str">
        <f>_xlfn.XLOOKUP($E54,'Activity 7'!$B$30:$B$36,'Activity 7'!J$30:J$36,"N/A",0,1)</f>
        <v>N/A</v>
      </c>
      <c r="EL54" s="110" t="str">
        <f>_xlfn.XLOOKUP($E54,'Activity 7'!$B$30:$B$36,'Activity 7'!K$30:K$36,"N/A",0,1)</f>
        <v>N/A</v>
      </c>
      <c r="EM54" s="110" t="str">
        <f>_xlfn.XLOOKUP($E54,'Activity 7'!$B$30:$B$36,'Activity 7'!L$30:L$36,"N/A",0,1)</f>
        <v>N/A</v>
      </c>
      <c r="EN54" s="110" t="str">
        <f>_xlfn.XLOOKUP($E54,'Activity 7'!$B$30:$B$36,'Activity 7'!M$30:M$36,"N/A",0,1)</f>
        <v>N/A</v>
      </c>
      <c r="EO54" s="110" t="str">
        <f>_xlfn.XLOOKUP($E54,'Activity 7'!$B$30:$B$36,'Activity 7'!N$30:N$36,"N/A",0,1)</f>
        <v>N/A</v>
      </c>
      <c r="EP54" s="110" t="str">
        <f>_xlfn.XLOOKUP($E54,'Activity 7'!$B$30:$B$36,'Activity 7'!P$30:P$36,"N/A",0,1)</f>
        <v>N/A</v>
      </c>
      <c r="EQ54" s="110" t="str">
        <f>_xlfn.XLOOKUP($E54,'Activity 8'!$B$20:$B$26,'Activity 8'!A$20:A$26,"No",0,1)</f>
        <v>No</v>
      </c>
      <c r="ER54" s="110" t="str">
        <f>_xlfn.XLOOKUP($E54,'Activity 8'!$B$20:$B$26,'Activity 8'!I$20:I$26,"N/A",0,1)</f>
        <v>N/A</v>
      </c>
      <c r="ES54" s="110" t="str">
        <f>_xlfn.XLOOKUP($E54,'Activity 8'!$B$20:$B$26,'Activity 8'!J$20:J$26,"N/A",0,1)</f>
        <v>N/A</v>
      </c>
      <c r="ET54" s="110" t="str">
        <f>_xlfn.XLOOKUP($E54,'Activity 8'!$B$20:$B$26,'Activity 8'!K$20:K$26,"N/A",0,1)</f>
        <v>N/A</v>
      </c>
      <c r="EU54" s="110" t="str">
        <f>_xlfn.XLOOKUP($E54,'Activity 8'!$B$20:$B$26,'Activity 8'!L$20:L$26,"N/A",0,1)</f>
        <v>N/A</v>
      </c>
      <c r="EV54" s="110" t="str">
        <f>_xlfn.XLOOKUP($E54,'Activity 8'!$B$20:$B$26,'Activity 8'!M$20:M$26,"N/A",0,1)</f>
        <v>N/A</v>
      </c>
      <c r="EW54" s="110" t="str">
        <f>_xlfn.XLOOKUP($E54,'Activity 8'!$B$20:$B$26,'Activity 8'!N$20:N$26,"N/A",0,1)</f>
        <v>N/A</v>
      </c>
      <c r="EX54" s="110" t="str">
        <f>_xlfn.XLOOKUP($E54,'Activity 8'!$B$20:$B$26,'Activity 8'!O$20:O$26,"N/A",0,1)</f>
        <v>N/A</v>
      </c>
      <c r="EY54" s="110" t="str">
        <f>_xlfn.XLOOKUP($E54,'Activity 8'!$B$20:$B$26,'Activity 8'!P$20:P$26,"N/A",0,1)</f>
        <v>N/A</v>
      </c>
      <c r="EZ54" s="110" t="str">
        <f>_xlfn.XLOOKUP($E54,'Activity 8'!$B$20:$B$26,'Activity 8'!Q$20:Q$26,"N/A",0,1)</f>
        <v>N/A</v>
      </c>
      <c r="FA54" s="110" t="str">
        <f>_xlfn.XLOOKUP($E54,'Activity 8'!$B$20:$B$26,'Activity 8'!R$20:R$26,"N/A",0,1)</f>
        <v>N/A</v>
      </c>
      <c r="FB54" s="110" t="str">
        <f>_xlfn.XLOOKUP($E54,'Activity 8'!$B$20:$B$26,'Activity 8'!S$20:S$26,"N/A",0,1)</f>
        <v>N/A</v>
      </c>
      <c r="FC54" s="110" t="str">
        <f>_xlfn.XLOOKUP($E54,'Activity 8'!$B$20:$B$26,'Activity 8'!T$20:T$26,"N/A",0,1)</f>
        <v>N/A</v>
      </c>
      <c r="FD54" s="110" t="str">
        <f>_xlfn.XLOOKUP($E54,'Activity 8'!$B$20:$B$26,'Activity 8'!U$20:U$26,"N/A",0,1)</f>
        <v>N/A</v>
      </c>
      <c r="FE54" s="110" t="str">
        <f>_xlfn.XLOOKUP($E54,'Activity 8'!$B$20:$B$26,'Activity 8'!V$20:V$26,"N/A",0,1)</f>
        <v>N/A</v>
      </c>
      <c r="FF54" s="116" t="str">
        <f>_xlfn.XLOOKUP($E54,'Activity 8'!$B$30:$B$36,'Activity 8'!D$30:D$36,"N/A",0,1)</f>
        <v>N/A</v>
      </c>
      <c r="FG54" s="116" t="str">
        <f>_xlfn.XLOOKUP($E54,'Activity 8'!$B$30:$B$36,'Activity 8'!E$30:E$36,"N/A",0,1)</f>
        <v>N/A</v>
      </c>
      <c r="FH54" s="116" t="str">
        <f>_xlfn.XLOOKUP($E54,'Activity 8'!$B$30:$B$36,'Activity 8'!F$30:F$36,"N/A",0,1)</f>
        <v>N/A</v>
      </c>
      <c r="FI54" s="116" t="str">
        <f>_xlfn.XLOOKUP($E54,'Activity 8'!$B$30:$B$36,'Activity 8'!G$30:G$36,"N/A",0,1)</f>
        <v>N/A</v>
      </c>
      <c r="FJ54" s="116" t="str">
        <f>_xlfn.XLOOKUP($E54,'Activity 8'!$B$30:$B$36,'Activity 8'!H$30:H$36,"N/A",0,1)</f>
        <v>N/A</v>
      </c>
      <c r="FK54" s="116" t="str">
        <f>_xlfn.XLOOKUP($E54,'Activity 8'!$B$30:$B$36,'Activity 8'!I$30:I$36,"N/A",0,1)</f>
        <v>N/A</v>
      </c>
      <c r="FL54" s="116" t="str">
        <f>_xlfn.XLOOKUP($E54,'Activity 8'!$B$30:$B$36,'Activity 8'!J$30:J$36,"N/A",0,1)</f>
        <v>N/A</v>
      </c>
      <c r="FM54" s="116" t="str">
        <f>_xlfn.XLOOKUP($E54,'Activity 8'!$B$30:$B$36,'Activity 8'!K$30:K$36,"N/A",0,1)</f>
        <v>N/A</v>
      </c>
      <c r="FN54" s="116" t="str">
        <f>_xlfn.XLOOKUP($E54,'Activity 8'!$B$30:$B$36,'Activity 8'!L$30:L$36,"N/A",0,1)</f>
        <v>N/A</v>
      </c>
      <c r="FO54" s="116" t="str">
        <f>_xlfn.XLOOKUP($E54,'Activity 8'!$B$30:$B$36,'Activity 8'!M$30:M$36,"N/A",0,1)</f>
        <v>N/A</v>
      </c>
      <c r="FP54" s="116" t="str">
        <f>_xlfn.XLOOKUP($E54,'Activity 8'!$B$30:$B$36,'Activity 8'!N$30:N$36,"N/A",0,1)</f>
        <v>N/A</v>
      </c>
      <c r="FQ54" s="116" t="str">
        <f>_xlfn.XLOOKUP($E54,'Activity 8'!$B$30:$B$36,'Activity 8'!P$30:P$36,"N/A",0,1)</f>
        <v>N/A</v>
      </c>
      <c r="FR54" s="110" t="str">
        <f>_xlfn.XLOOKUP(E54,'Activity 9'!$B$20:$B$26,'Activity 9'!$A$20:$A$26,"No",0,1)</f>
        <v>No</v>
      </c>
      <c r="FS54" s="110" t="str">
        <f>_xlfn.XLOOKUP($E54,'Activity 9'!$B$20:$B$26,'Activity 9'!J$20:J$26,"N/A",0,1)</f>
        <v>N/A</v>
      </c>
      <c r="FT54" s="110" t="str">
        <f>_xlfn.XLOOKUP($E54,'Activity 9'!$B$20:$B$26,'Activity 9'!K$20:K$26,"N/A",0,1)</f>
        <v>N/A</v>
      </c>
      <c r="FU54" s="110" t="str">
        <f>_xlfn.XLOOKUP($E54,'Activity 9'!$B$20:$B$26,'Activity 9'!L$20:L$26,"N/A",0,1)</f>
        <v>N/A</v>
      </c>
      <c r="FV54" s="110" t="str">
        <f>_xlfn.XLOOKUP($E54,'Activity 9'!$B$20:$B$26,'Activity 9'!M$20:M$26,"N/A",0,1)</f>
        <v>N/A</v>
      </c>
      <c r="FW54" s="110" t="str">
        <f>_xlfn.XLOOKUP($E54,'Activity 9'!$B$20:$B$26,'Activity 9'!N$20:N$26,"N/A",0,1)</f>
        <v>N/A</v>
      </c>
      <c r="FX54" s="110" t="str">
        <f>_xlfn.XLOOKUP($E54,'Activity 9'!$B$20:$B$26,'Activity 9'!O$20:O$26,"N/A",0,1)</f>
        <v>N/A</v>
      </c>
      <c r="FY54" s="110" t="str">
        <f>_xlfn.XLOOKUP($E54,'Activity 9'!$B$20:$B$26,'Activity 9'!P$20:P$26,"N/A",0,1)</f>
        <v>N/A</v>
      </c>
      <c r="FZ54" s="110" t="str">
        <f>_xlfn.XLOOKUP($E54,'Activity 9'!$B$20:$B$26,'Activity 9'!Q$20:Q$26,"N/A",0,1)</f>
        <v>N/A</v>
      </c>
      <c r="GA54" s="110" t="str">
        <f>_xlfn.XLOOKUP($E54,'Activity 9'!$B$20:$B$26,'Activity 9'!R$20:R$26,"N/A",0,1)</f>
        <v>N/A</v>
      </c>
      <c r="GB54" s="110" t="str">
        <f>_xlfn.XLOOKUP($E54,'Activity 9'!$B$20:$B$26,'Activity 9'!S$20:S$26,"N/A",0,1)</f>
        <v>N/A</v>
      </c>
      <c r="GC54" s="110" t="str">
        <f>_xlfn.XLOOKUP($E54,'Activity 9'!$B$20:$B$26,'Activity 9'!T$20:T$26,"N/A",0,1)</f>
        <v>N/A</v>
      </c>
      <c r="GD54" s="110" t="str">
        <f>_xlfn.XLOOKUP($E54,'Activity 9'!$B$30:$B$36,'Activity 9'!E$30:E$36,"N/A",0,1)</f>
        <v>N/A</v>
      </c>
      <c r="GE54" s="110" t="str">
        <f>_xlfn.XLOOKUP($E54,'Activity 9'!$B$30:$B$36,'Activity 9'!F$30:F$36,"N/A",0,1)</f>
        <v>N/A</v>
      </c>
      <c r="GF54" s="110" t="str">
        <f>_xlfn.XLOOKUP($E54,'Activity 9'!$B$30:$B$36,'Activity 9'!G$30:G$36,"N/A",0,1)</f>
        <v>N/A</v>
      </c>
      <c r="GG54" s="110" t="str">
        <f>_xlfn.XLOOKUP($E54,'Activity 9'!$B$30:$B$36,'Activity 9'!H$30:H$36,"N/A",0,1)</f>
        <v>N/A</v>
      </c>
      <c r="GH54" s="110" t="str">
        <f>_xlfn.XLOOKUP($E54,'Activity 9'!$B$30:$B$36,'Activity 9'!I$30:I$36,"N/A",0,1)</f>
        <v>N/A</v>
      </c>
      <c r="GI54" s="110" t="str">
        <f>_xlfn.XLOOKUP($E54,'Activity 9'!$B$30:$B$36,'Activity 9'!J$30:J$36,"N/A",0,1)</f>
        <v>N/A</v>
      </c>
      <c r="GJ54" s="110" t="str">
        <f>_xlfn.XLOOKUP($E54,'Activity 9'!$B$30:$B$36,'Activity 9'!K$30:K$36,"N/A",0,1)</f>
        <v>N/A</v>
      </c>
      <c r="GK54" s="110" t="str">
        <f>_xlfn.XLOOKUP($E54,'Activity 9'!$B$30:$B$36,'Activity 9'!L$30:L$36,"N/A",0,1)</f>
        <v>N/A</v>
      </c>
      <c r="GL54" s="110" t="str">
        <f>_xlfn.XLOOKUP($E54,'Activity 9'!$B$30:$B$36,'Activity 9'!N$30:N$36,"N/A",0,1)</f>
        <v>N/A</v>
      </c>
      <c r="GM54" s="110" t="str">
        <f>_xlfn.XLOOKUP($E54,'Activity 9'!$B$30:$B$36,'Activity 9'!O$30:O$36,"N/A",0,1)</f>
        <v>N/A</v>
      </c>
      <c r="GN54" s="110" t="str">
        <f>_xlfn.XLOOKUP($E54,'Activity 9'!$B$30:$B$36,'Activity 9'!Q$30:Q$36,"N/A",0,1)</f>
        <v>N/A</v>
      </c>
      <c r="GO54" s="110" t="str">
        <f>_xlfn.XLOOKUP($E54,'Activity 10'!$B$20:$B$26,'Activity 10'!A$20:A$26,"No",0,1)</f>
        <v>No</v>
      </c>
      <c r="GP54" s="110" t="str">
        <f>_xlfn.XLOOKUP($E54,'Activity 10'!$B$20:$B$26,'Activity 10'!J$20:J$26,"N/A",0,1)</f>
        <v>N/A</v>
      </c>
      <c r="GQ54" s="110" t="str">
        <f>_xlfn.XLOOKUP($E54,'Activity 10'!$B$20:$B$26,'Activity 10'!K$20:K$26,"N/A",0,1)</f>
        <v>N/A</v>
      </c>
      <c r="GR54" s="110" t="str">
        <f>_xlfn.XLOOKUP($E54,'Activity 10'!$B$20:$B$26,'Activity 10'!L$20:L$26,"N/A",0,1)</f>
        <v>N/A</v>
      </c>
      <c r="GS54" s="110" t="str">
        <f>_xlfn.XLOOKUP($E54,'Activity 10'!$B$20:$B$26,'Activity 10'!M$20:M$26,"N/A",0,1)</f>
        <v>N/A</v>
      </c>
      <c r="GT54" s="110" t="str">
        <f>_xlfn.XLOOKUP($E54,'Activity 10'!$B$20:$B$26,'Activity 10'!N$20:N$26,"N/A",0,1)</f>
        <v>N/A</v>
      </c>
      <c r="GU54" s="110" t="str">
        <f>_xlfn.XLOOKUP($E54,'Activity 10'!$B$20:$B$26,'Activity 10'!O$20:O$26,"N/A",0,1)</f>
        <v>N/A</v>
      </c>
      <c r="GV54" s="110" t="str">
        <f>_xlfn.XLOOKUP($E54,'Activity 10'!$B$20:$B$26,'Activity 10'!P$20:P$26,"N/A",0,1)</f>
        <v>N/A</v>
      </c>
      <c r="GW54" s="110" t="str">
        <f>_xlfn.XLOOKUP($E54,'Activity 10'!$B$20:$B$26,'Activity 10'!Q$20:Q$26,"N/A",0,1)</f>
        <v>N/A</v>
      </c>
      <c r="GX54" s="110" t="str">
        <f>_xlfn.XLOOKUP($E54,'Activity 10'!$B$20:$B$26,'Activity 10'!R$20:R$26,"N/A",0,1)</f>
        <v>N/A</v>
      </c>
      <c r="GY54" s="110" t="str">
        <f>_xlfn.XLOOKUP($E54,'Activity 10'!$B$20:$B$26,'Activity 10'!S$20:S$26,"N/A",0,1)</f>
        <v>N/A</v>
      </c>
      <c r="GZ54" s="110" t="str">
        <f>_xlfn.XLOOKUP($E54,'Activity 10'!$B$20:$B$26,'Activity 10'!T$20:T$26,"N/A",0,1)</f>
        <v>N/A</v>
      </c>
      <c r="HA54" s="110" t="str">
        <f>_xlfn.XLOOKUP($E54,'Activity 10'!$B$20:$B$26,'Activity 10'!U$20:U$26,"N/A",0,1)</f>
        <v>N/A</v>
      </c>
      <c r="HB54" s="110" t="str">
        <f>_xlfn.XLOOKUP($E54,'Activity 10'!$B$20:$B$26,'Activity 10'!V$20:V$26,"N/A",0,1)</f>
        <v>N/A</v>
      </c>
      <c r="HC54" s="110" t="str">
        <f>_xlfn.XLOOKUP($E54,'Activity 10'!$B$30:$B$36,'Activity 10'!E$30:E$36,"N/A",0,1)</f>
        <v>N/A</v>
      </c>
      <c r="HD54" s="110" t="str">
        <f>_xlfn.XLOOKUP($E54,'Activity 10'!$B$30:$B$36,'Activity 10'!F$30:F$36,"N/A",0,1)</f>
        <v>N/A</v>
      </c>
      <c r="HE54" s="110" t="str">
        <f>_xlfn.XLOOKUP($E54,'Activity 10'!$B$30:$B$36,'Activity 10'!G$30:G$36,"N/A",0,1)</f>
        <v>N/A</v>
      </c>
      <c r="HF54" s="110" t="str">
        <f>_xlfn.XLOOKUP($E54,'Activity 10'!$B$30:$B$36,'Activity 10'!H$30:H$36,"N/A",0,1)</f>
        <v>N/A</v>
      </c>
      <c r="HG54" s="110" t="str">
        <f>_xlfn.XLOOKUP($E54,'Activity 10'!$B$30:$B$36,'Activity 10'!I$30:I$36,"N/A",0,1)</f>
        <v>N/A</v>
      </c>
      <c r="HH54" s="110" t="str">
        <f>_xlfn.XLOOKUP($E54,'Activity 10'!$B$30:$B$36,'Activity 10'!J$30:J$36,"N/A",0,1)</f>
        <v>N/A</v>
      </c>
      <c r="HI54" s="110" t="str">
        <f>_xlfn.XLOOKUP($E54,'Activity 10'!$B$30:$B$36,'Activity 10'!K$30:K$36,"N/A",0,1)</f>
        <v>N/A</v>
      </c>
      <c r="HJ54" s="110" t="str">
        <f>_xlfn.XLOOKUP($E54,'Activity 10'!$B$30:$B$36,'Activity 10'!L$30:L$36,"N/A",0,1)</f>
        <v>N/A</v>
      </c>
      <c r="HK54" s="110" t="str">
        <f>_xlfn.XLOOKUP($E54,'Activity 10'!$B$30:$B$36,'Activity 10'!M$30:M$36,"N/A",0,1)</f>
        <v>N/A</v>
      </c>
      <c r="HL54" s="110" t="str">
        <f>_xlfn.XLOOKUP($E54,'Activity 10'!$B$30:$B$36,'Activity 10'!N$30:N$36,"N/A",0,1)</f>
        <v>N/A</v>
      </c>
      <c r="HM54" s="110" t="str">
        <f>_xlfn.XLOOKUP($E54,'Activity 10'!$B$30:$B$36,'Activity 10'!P$30:P$36,"N/A",0,1)</f>
        <v>N/A</v>
      </c>
      <c r="HN54" s="110" t="str">
        <f>_xlfn.XLOOKUP($E54,'Competitive Activity 1'!B$18:B$24,'Competitive Activity 1'!A$18:A$24,"No",0,1)</f>
        <v>No</v>
      </c>
      <c r="HO54" s="110" t="str">
        <f>_xlfn.XLOOKUP($E54,'Competitive Activity 1'!$B$18:$B$24,'Competitive Activity 1'!H$18:H$24,"N/A",0,1)</f>
        <v>N/A</v>
      </c>
      <c r="HP54" s="110" t="str">
        <f>_xlfn.XLOOKUP($E54,'Competitive Activity 1'!$B$18:$B$24,'Competitive Activity 1'!I$18:I$24,"N/A",0,1)</f>
        <v>N/A</v>
      </c>
      <c r="HQ54" s="110" t="str">
        <f>_xlfn.XLOOKUP($E54,'Competitive Activity 1'!$B$18:$B$24,'Competitive Activity 1'!J$18:J$24,"N/A",0,1)</f>
        <v>N/A</v>
      </c>
      <c r="HR54" s="110" t="str">
        <f>_xlfn.XLOOKUP($E54,'Competitive Activity 1'!$B$18:$B$24,'Competitive Activity 1'!K$18:K$24,"N/A",0,1)</f>
        <v>N/A</v>
      </c>
      <c r="HS54" s="110" t="str">
        <f>_xlfn.XLOOKUP($E54,'Competitive Activity 1'!$B$18:$B$24,'Competitive Activity 1'!L$18:L$24,"N/A",0,1)</f>
        <v>N/A</v>
      </c>
      <c r="HT54" s="110" t="str">
        <f>_xlfn.XLOOKUP($E54,'Competitive Activity 1'!$B$18:$B$24,'Competitive Activity 1'!M$18:M$24,"N/A",0,1)</f>
        <v>N/A</v>
      </c>
      <c r="HU54" s="110" t="str">
        <f>_xlfn.XLOOKUP($E54,'Competitive Activity 1'!$B$18:$B$24,'Competitive Activity 1'!N$18:N$24,"N/A",0,1)</f>
        <v>N/A</v>
      </c>
      <c r="HV54" s="110" t="str">
        <f>_xlfn.XLOOKUP($E54,'Competitive Activity 1'!$B$18:$B$24,'Competitive Activity 1'!O$18:O$24,"N/A",0,1)</f>
        <v>N/A</v>
      </c>
      <c r="HW54" s="110" t="str">
        <f>_xlfn.XLOOKUP($E54,'Competitive Activity 1'!$B$18:$B$24,'Competitive Activity 1'!P$18:P$24,"N/A",0,1)</f>
        <v>N/A</v>
      </c>
      <c r="HX54" s="110" t="str">
        <f>_xlfn.XLOOKUP($E54,'Competitive Activity 1'!$B$18:$B$24,'Competitive Activity 1'!Q$18:Q$24,"N/A",0,1)</f>
        <v>N/A</v>
      </c>
      <c r="HY54" s="110" t="str">
        <f>_xlfn.XLOOKUP($E54,'Competitive Activity 1'!$B$18:$B$24,'Competitive Activity 1'!R$18:R$24,"N/A",0,1)</f>
        <v>N/A</v>
      </c>
      <c r="HZ54" s="110" t="str">
        <f>_xlfn.XLOOKUP($E54,'Competitive Activity 1'!$B$18:$B$24,'Competitive Activity 1'!S$18:S$24,"N/A",0,1)</f>
        <v>N/A</v>
      </c>
      <c r="IA54" s="110" t="str">
        <f>_xlfn.XLOOKUP($E54,'Competitive Activity 1'!$B$18:$B$24,'Competitive Activity 1'!T$18:T$24,"N/A",0,1)</f>
        <v>N/A</v>
      </c>
      <c r="IB54" s="110" t="str">
        <f>_xlfn.XLOOKUP($E54,'Competitive Activity 1'!$B$18:$B$24,'Competitive Activity 1'!U$18:U$24,"N/A",0,1)</f>
        <v>N/A</v>
      </c>
      <c r="IC54" s="110" t="str">
        <f>_xlfn.XLOOKUP($E54,'Competitive Activity 1'!$B$28:$B$34,'Competitive Activity 1'!C$28:C$34,"N/A",0,1)</f>
        <v>N/A</v>
      </c>
      <c r="ID54" s="110" t="str">
        <f>_xlfn.XLOOKUP($E54,'Competitive Activity 1'!$B$28:$B$34,'Competitive Activity 1'!D$28:D$34,"N/A",0,1)</f>
        <v>N/A</v>
      </c>
      <c r="IE54" s="110" t="str">
        <f>_xlfn.XLOOKUP($E54,'Competitive Activity 1'!$B$28:$B$34,'Competitive Activity 1'!E$28:E$34,"N/A",0,1)</f>
        <v>N/A</v>
      </c>
      <c r="IF54" s="110" t="str">
        <f>_xlfn.XLOOKUP($E54,'Competitive Activity 1'!$B$28:$B$34,'Competitive Activity 1'!F$28:F$34,"N/A",0,1)</f>
        <v>N/A</v>
      </c>
      <c r="IG54" s="110" t="str">
        <f>_xlfn.XLOOKUP($E54,'Competitive Activity 1'!$B$28:$B$34,'Competitive Activity 1'!G$28:G$34,"N/A",0,1)</f>
        <v>N/A</v>
      </c>
      <c r="IH54" s="110" t="str">
        <f>_xlfn.XLOOKUP($E54,'Competitive Activity 1'!$B$28:$B$34,'Competitive Activity 1'!H$28:H$34,"N/A",0,1)</f>
        <v>N/A</v>
      </c>
      <c r="II54" s="110" t="str">
        <f>_xlfn.XLOOKUP($E54,'Competitive Activity 1'!$B$28:$B$34,'Competitive Activity 1'!I$28:I$34,"N/A",0,1)</f>
        <v>N/A</v>
      </c>
      <c r="IJ54" s="110" t="str">
        <f>_xlfn.XLOOKUP($E54,'Competitive Activity 1'!$B$28:$B$34,'Competitive Activity 1'!J$28:J$34,"N/A",0,1)</f>
        <v>N/A</v>
      </c>
      <c r="IK54" s="110" t="str">
        <f>_xlfn.XLOOKUP($E54,'Competitive Activity 1'!$B$28:$B$34,'Competitive Activity 1'!K$28:K$34,"N/A",0,1)</f>
        <v>N/A</v>
      </c>
      <c r="IL54" s="110" t="str">
        <f>_xlfn.XLOOKUP($E54,'Competitive Activity 1'!$B$28:$B$34,'Competitive Activity 1'!M$28:M$34,"N/A",0,1)</f>
        <v>N/A</v>
      </c>
      <c r="IM54" s="110" t="str">
        <f>_xlfn.XLOOKUP($E54,'Competitive Activity 1'!$B$28:$B$34,'Competitive Activity 1'!N$28:N$34,"N/A",0,1)</f>
        <v>N/A</v>
      </c>
      <c r="IN54" s="110" t="str">
        <f>_xlfn.XLOOKUP($E54,'Competitive Activity 1'!$B$28:$B$34,'Competitive Activity 1'!P$28:P$34,"N/A",0,1)</f>
        <v>N/A</v>
      </c>
      <c r="IO54" s="110" t="str">
        <f>_xlfn.XLOOKUP($E54,'Competitive Activity 2'!$B$20:$B$26,'Competitive Activity 2'!A$20:A$26,"No",0)</f>
        <v>No</v>
      </c>
      <c r="IP54" s="110" t="str">
        <f>_xlfn.XLOOKUP($E54,'Competitive Activity 2'!$B$20:$B$26,'Competitive Activity 2'!L$20:L$26,"N/A",0)</f>
        <v>N/A</v>
      </c>
      <c r="IQ54" s="110" t="str">
        <f>_xlfn.XLOOKUP($E54,'Competitive Activity 2'!$B$20:$B$26,'Competitive Activity 2'!M$20:M$26,"N/A",0)</f>
        <v>N/A</v>
      </c>
      <c r="IR54" s="110" t="str">
        <f>_xlfn.XLOOKUP($E54,'Competitive Activity 2'!$B$20:$B$26,'Competitive Activity 2'!N$20:N$26,"N/A",0)</f>
        <v>N/A</v>
      </c>
      <c r="IS54" s="110" t="str">
        <f>_xlfn.XLOOKUP($E54,'Competitive Activity 2'!$B$20:$B$26,'Competitive Activity 2'!O$20:O$26,"N/A",0)</f>
        <v>N/A</v>
      </c>
      <c r="IT54" s="110" t="str">
        <f>_xlfn.XLOOKUP($E54,'Competitive Activity 2'!$B$20:$B$26,'Competitive Activity 2'!P$20:P$26,"N/A",0)</f>
        <v>N/A</v>
      </c>
      <c r="IU54" s="110" t="str">
        <f>_xlfn.XLOOKUP($E54,'Competitive Activity 2'!$B$20:$B$26,'Competitive Activity 2'!Q$20:Q$26,"N/A",0)</f>
        <v>N/A</v>
      </c>
      <c r="IV54" s="110" t="str">
        <f>_xlfn.XLOOKUP($E54,'Competitive Activity 2'!$B$20:$B$26,'Competitive Activity 2'!R$20:R$26,"N/A",0)</f>
        <v>N/A</v>
      </c>
      <c r="IW54" s="110" t="str">
        <f>_xlfn.XLOOKUP($E54,'Competitive Activity 2'!$B$20:$B$26,'Competitive Activity 2'!S$20:S$26,"N/A",0)</f>
        <v>N/A</v>
      </c>
      <c r="IX54" s="110" t="str">
        <f>_xlfn.XLOOKUP($E54,'Competitive Activity 2'!$B$20:$B$26,'Competitive Activity 2'!T$20:T$26,"N/A",0)</f>
        <v>N/A</v>
      </c>
      <c r="IY54" s="110" t="str">
        <f>_xlfn.XLOOKUP($E54,'Competitive Activity 2'!$B$20:$B$26,'Competitive Activity 2'!U$20:U$26,"N/A",0)</f>
        <v>N/A</v>
      </c>
      <c r="IZ54" s="110" t="str">
        <f>_xlfn.XLOOKUP($E54,'Competitive Activity 2'!$B$30:$B$36,'Competitive Activity 2'!D$30:D$36,"N/A",0)</f>
        <v>N/A</v>
      </c>
      <c r="JA54" s="110" t="str">
        <f>_xlfn.XLOOKUP($E54,'Competitive Activity 2'!$B$30:$B$36,'Competitive Activity 2'!E$30:E$36,"N/A",0)</f>
        <v>N/A</v>
      </c>
      <c r="JB54" s="110" t="str">
        <f>_xlfn.XLOOKUP($E54,'Competitive Activity 2'!$B$30:$B$36,'Competitive Activity 2'!F$30:F$36,"N/A",0)</f>
        <v>N/A</v>
      </c>
      <c r="JC54" s="110" t="str">
        <f>_xlfn.XLOOKUP($E54,'Competitive Activity 2'!$B$30:$B$36,'Competitive Activity 2'!G$30:G$36,"N/A",0)</f>
        <v>N/A</v>
      </c>
      <c r="JD54" s="110" t="str">
        <f>_xlfn.XLOOKUP($E54,'Competitive Activity 2'!$B$30:$B$36,'Competitive Activity 2'!H$30:H$36,"N/A",0)</f>
        <v>N/A</v>
      </c>
      <c r="JE54" s="110" t="str">
        <f>_xlfn.XLOOKUP($E54,'Competitive Activity 2'!$B$30:$B$36,'Competitive Activity 2'!I$30:I$36,"N/A",0)</f>
        <v>N/A</v>
      </c>
      <c r="JF54" s="110" t="str">
        <f>_xlfn.XLOOKUP($E54,'Competitive Activity 2'!$B$30:$B$36,'Competitive Activity 2'!J$30:J$36,"N/A",0)</f>
        <v>N/A</v>
      </c>
      <c r="JG54" s="110" t="str">
        <f>_xlfn.XLOOKUP($E54,'Competitive Activity 2'!$B$30:$B$36,'Competitive Activity 2'!K$30:K$36,"N/A",0)</f>
        <v>N/A</v>
      </c>
      <c r="JH54" s="110" t="str">
        <f>_xlfn.XLOOKUP($E54,'Competitive Activity 2'!$B$30:$B$36,'Competitive Activity 2'!L$30:L$36,"N/A",0)</f>
        <v>N/A</v>
      </c>
      <c r="JI54" s="110" t="str">
        <f>_xlfn.XLOOKUP($E54,'Competitive Activity 2'!$B$30:$B$36,'Competitive Activity 2'!M$30:M$36,"N/A",0)</f>
        <v>N/A</v>
      </c>
      <c r="JJ54" s="110" t="str">
        <f>_xlfn.XLOOKUP($E54,'Competitive Activity 2'!$B$30:$B$36,'Competitive Activity 2'!N$30:N$36,"N/A",0)</f>
        <v>N/A</v>
      </c>
      <c r="JK54" s="110" t="str">
        <f>_xlfn.XLOOKUP($E54,'Competitive Activity 2'!$B$40:$B$46,'Competitive Activity 2'!D$40:D$46,"N/A",0)</f>
        <v>N/A</v>
      </c>
      <c r="JL54" s="110" t="str">
        <f>_xlfn.XLOOKUP($E54,'Competitive Activity 2'!$B$40:$B$46,'Competitive Activity 2'!E$40:E$46,"N/A",0)</f>
        <v>N/A</v>
      </c>
      <c r="JM54" s="110" t="str">
        <f>_xlfn.XLOOKUP($E54,'Competitive Activity 2'!$B$40:$B$46,'Competitive Activity 2'!F$40:F$46,"N/A",0)</f>
        <v>N/A</v>
      </c>
      <c r="JN54" s="110" t="str">
        <f>_xlfn.XLOOKUP($E54,'Competitive Activity 2'!$B$40:$B$46,'Competitive Activity 2'!G$40:G$46,"N/A",0)</f>
        <v>N/A</v>
      </c>
      <c r="JO54" s="110" t="str">
        <f>_xlfn.XLOOKUP($E54,'Competitive Activity 2'!$B$40:$B$46,'Competitive Activity 2'!H$40:H$46,"N/A",0)</f>
        <v>N/A</v>
      </c>
      <c r="JP54" s="110" t="str">
        <f>_xlfn.XLOOKUP($E54,'Competitive Activity 2'!$B$40:$B$46,'Competitive Activity 2'!I$40:I$46,"N/A",0)</f>
        <v>N/A</v>
      </c>
      <c r="JQ54" s="110" t="str">
        <f>_xlfn.XLOOKUP($E54,'Competitive Activity 2'!$B$40:$B$46,'Competitive Activity 2'!J$40:J$46,"N/A",0)</f>
        <v>N/A</v>
      </c>
      <c r="JR54" s="110" t="str">
        <f>_xlfn.XLOOKUP($E54,'Competitive Activity 2'!$B$40:$B$46,'Competitive Activity 2'!K$40:K$46,"N/A",0)</f>
        <v>N/A</v>
      </c>
      <c r="JS54" s="110" t="str">
        <f>_xlfn.XLOOKUP($E54,'Competitive Activity 2'!$B$40:$B$46,'Competitive Activity 2'!M$40:M$46,"N/A",0)</f>
        <v>N/A</v>
      </c>
    </row>
    <row r="55" spans="1:279" s="117" customFormat="1" ht="50.15" customHeight="1" x14ac:dyDescent="0.35">
      <c r="A55" s="110" t="str">
        <f>'1-Cover Sheet'!$C$9</f>
        <v>Select One</v>
      </c>
      <c r="B55" s="110" t="str">
        <f>'1-Cover Sheet'!$F$9</f>
        <v>N/A</v>
      </c>
      <c r="C55" s="110">
        <f>'Summary Sheet'!$D$8</f>
        <v>0</v>
      </c>
      <c r="D55" s="110">
        <f>'Summary Sheet'!$D$10</f>
        <v>0</v>
      </c>
      <c r="E55" s="56">
        <f>'Drop Down Box'!B157</f>
        <v>0</v>
      </c>
      <c r="F55" s="56">
        <f>'Drop Down Box'!C157</f>
        <v>0</v>
      </c>
      <c r="G55" s="56" t="str">
        <f>'Drop Down Box'!D157</f>
        <v>Select One</v>
      </c>
      <c r="H55" s="56" t="str">
        <f>_xlfn.XLOOKUP(E55,'Drop Down Box'!$B$104:$B$187,'Drop Down Box'!$A$104:$A$187,"Unknown",0)</f>
        <v>Activity 1</v>
      </c>
      <c r="I55" s="122" t="str">
        <f>_xlfn.XLOOKUP($E55,'Activity 8'!$B$30:$B$36,'Activity 8'!$O$30:$O$36,"N/A",0)</f>
        <v>N/A</v>
      </c>
      <c r="J55" s="123" t="str">
        <f>_xlfn.XLOOKUP($E55,'Activity 8'!$B$30:$B$36,'Activity 8'!$P$30:$P$36,"N/A",0)</f>
        <v>N/A</v>
      </c>
      <c r="K55" s="122" t="str">
        <f>_xlfn.XLOOKUP($E55,'Activity 8'!$B$20:$B$26,'Activity 8'!$F$20:$F$26,"N/A",0)</f>
        <v>N/A</v>
      </c>
      <c r="L55" s="123" t="str">
        <f>_xlfn.XLOOKUP($E55,'Activity 8'!$B$20:$B$26,'Activity 8'!$G$20:$G$26,"N/A",0)</f>
        <v>N/A</v>
      </c>
      <c r="M55" s="125" t="str">
        <f>_xlfn.XLOOKUP($E55,'Activity 8'!$B$20:$B$26,'Activity 8'!H$20:H$26,"N/A",0)</f>
        <v>N/A</v>
      </c>
      <c r="N55" s="110" t="str">
        <f>_xlfn.XLOOKUP($E55,'Activity 1'!$B$17:$B$23,'Activity 1'!$A$17:$A$23,"No",0,1)</f>
        <v>No</v>
      </c>
      <c r="O55" s="110" t="str">
        <f>_xlfn.XLOOKUP($E55,'Activity 1'!$B$17:$B$23,'Activity 1'!$H$17:$H$23,"N/A",0,1)</f>
        <v>N/A</v>
      </c>
      <c r="P55" s="110" t="str">
        <f>_xlfn.XLOOKUP($E55,'Activity 1'!$B$17:$B$23,'Activity 1'!I$17:I$23,"N/A",0,1)</f>
        <v>N/A</v>
      </c>
      <c r="Q55" s="115" t="str">
        <f>_xlfn.XLOOKUP($E55,'Activity 1'!$B$17:$B$23,'Activity 1'!J$17:J$23,"N/A",0,1)</f>
        <v>N/A</v>
      </c>
      <c r="R55" s="115" t="str">
        <f>_xlfn.XLOOKUP($E55,'Activity 1'!$B$17:$B$23,'Activity 1'!K$17:K$23,"N/A",0,1)</f>
        <v>N/A</v>
      </c>
      <c r="S55" s="115" t="str">
        <f>_xlfn.XLOOKUP($E55,'Activity 1'!$B$17:$B$23,'Activity 1'!L$17:L$23,"N/A",0,1)</f>
        <v>N/A</v>
      </c>
      <c r="T55" s="115" t="str">
        <f>_xlfn.XLOOKUP($E55,'Activity 1'!$B$17:$B$23,'Activity 1'!M$17:M$23,"N/A",0,1)</f>
        <v>N/A</v>
      </c>
      <c r="U55" s="115" t="str">
        <f>_xlfn.XLOOKUP($E55,'Activity 1'!$B$17:$B$23,'Activity 1'!N$17:N$23,"N/A",0,1)</f>
        <v>N/A</v>
      </c>
      <c r="V55" s="115">
        <f t="shared" si="1"/>
        <v>0</v>
      </c>
      <c r="W55" s="110" t="str">
        <f>_xlfn.XLOOKUP($E55,'Activity 1'!$B$17:$B$23,'Activity 1'!O$17:O$23,"N/A",0,1)</f>
        <v>N/A</v>
      </c>
      <c r="X55" s="110" t="str">
        <f>_xlfn.XLOOKUP($E55,'Activity 1'!$B$17:$B$23,'Activity 1'!P$17:P$23,"N/A",0,1)</f>
        <v>N/A</v>
      </c>
      <c r="Y55" s="110" t="str">
        <f>_xlfn.XLOOKUP($E55,'Activity 1'!$B$17:$B$23,'Activity 1'!Q$17:Q$23,"N/A",0,1)</f>
        <v>N/A</v>
      </c>
      <c r="Z55" s="110" t="str">
        <f>_xlfn.XLOOKUP($E55,'Activity 1'!$B$17:$B$23,'Activity 1'!R$17:R$23,"N/A",0,1)</f>
        <v>N/A</v>
      </c>
      <c r="AA55" s="110" t="str">
        <f>_xlfn.XLOOKUP($E55,'Activity 1'!$B$17:$B$23,'Activity 1'!S$17:S$23,"N/A",0,1)</f>
        <v>N/A</v>
      </c>
      <c r="AB55" s="110" t="str">
        <f>_xlfn.XLOOKUP($E55,'Activity 1'!$B$17:$B$23,'Activity 1'!T$17:T$23,"N/A",0,1)</f>
        <v>N/A</v>
      </c>
      <c r="AC55" s="110" t="str">
        <f>_xlfn.XLOOKUP($E55,'Activity 1'!$B$17:$B$23,'Activity 1'!U$17:U$23,"N/A",0,1)</f>
        <v>N/A</v>
      </c>
      <c r="AD55" s="110" t="str">
        <f>_xlfn.XLOOKUP($E55,'Activity 1'!$B$17:$B$23,'Activity 1'!V$17:V$23,"N/A",0,1)</f>
        <v>N/A</v>
      </c>
      <c r="AE55" s="110" t="str">
        <f>_xlfn.XLOOKUP($E55,'Activity 1'!$B$27:$B$33,'Activity 1'!C$27:C$33,"N/A",0,1)</f>
        <v>N/A</v>
      </c>
      <c r="AF55" s="110" t="str">
        <f>_xlfn.XLOOKUP($E55,'Activity 1'!$B$27:$B$33,'Activity 1'!D$27:D$33,"N/A",0,1)</f>
        <v>N/A</v>
      </c>
      <c r="AG55" s="110" t="str">
        <f>_xlfn.XLOOKUP($E55,'Activity 1'!$B$27:$B$33,'Activity 1'!E$27:E$33,"N/A",0,1)</f>
        <v>N/A</v>
      </c>
      <c r="AH55" s="110" t="str">
        <f>_xlfn.XLOOKUP($E55,'Activity 1'!$B$27:$B$33,'Activity 1'!F$27:F$33,"N/A",0,1)</f>
        <v>N/A</v>
      </c>
      <c r="AI55" s="110" t="str">
        <f>_xlfn.XLOOKUP($E55,'Activity 1'!$B$27:$B$33,'Activity 1'!G$27:G$33,"N/A",0,1)</f>
        <v>N/A</v>
      </c>
      <c r="AJ55" s="110" t="str">
        <f>_xlfn.XLOOKUP($E55,'Activity 1'!$B$27:$B$33,'Activity 1'!H$27:H$33,"N/A",0,1)</f>
        <v>N/A</v>
      </c>
      <c r="AK55" s="110" t="str">
        <f>_xlfn.XLOOKUP($E55,'Activity 1'!$B$27:$B$33,'Activity 1'!I$27:I$33,"N/A",0,1)</f>
        <v>N/A</v>
      </c>
      <c r="AL55" s="110" t="str">
        <f>_xlfn.XLOOKUP($E55,'Activity 1'!$B$27:$B$33,'Activity 1'!J$27:J$33,"N/A",0,1)</f>
        <v>N/A</v>
      </c>
      <c r="AM55" s="110" t="str">
        <f>_xlfn.XLOOKUP($E55,'Activity 1'!$B$27:$B$33,'Activity 1'!K$27:K$33,"N/A",0,1)</f>
        <v>N/A</v>
      </c>
      <c r="AN55" s="110" t="str">
        <f>_xlfn.XLOOKUP($E55,'Activity 1'!$B$27:$B$33,'Activity 1'!L$27:L$33,"N/A",0,1)</f>
        <v>N/A</v>
      </c>
      <c r="AO55" s="110" t="str">
        <f>_xlfn.XLOOKUP($E55,'Activity 1'!$B$27:$B$33,'Activity 1'!M$27:M$33,"N/A",0,1)</f>
        <v>N/A</v>
      </c>
      <c r="AP55" s="110" t="str">
        <f>_xlfn.XLOOKUP($E55,'Activity 1'!$B$27:$B$33,'Activity 1'!O$27:O$33,"N/A",0,1)</f>
        <v>N/A</v>
      </c>
      <c r="AQ55" s="110" t="str">
        <f>_xlfn.XLOOKUP($E55,'Activity 1'!$B$27:$B$33,'Activity 1'!Q$27:Q$33,"N/A",0,1)</f>
        <v>N/A</v>
      </c>
      <c r="AR55" s="110" t="str">
        <f>_xlfn.XLOOKUP($E55,'Activity 2'!$B$20:$B$26,'Activity 2'!$A$20:$A$26,"No",0,1)</f>
        <v>No</v>
      </c>
      <c r="AS55" s="110" t="str">
        <f>_xlfn.XLOOKUP($E55,'Activity 2'!B$20:B$26,'Activity 2'!H$20:H$26,"N/A",0)</f>
        <v>N/A</v>
      </c>
      <c r="AT55" s="110" t="str">
        <f>_xlfn.XLOOKUP($E55,'Activity 2'!C$20:C$26,'Activity 2'!I$20:I$26,"N/A",0)</f>
        <v>N/A</v>
      </c>
      <c r="AU55" s="110" t="str">
        <f>_xlfn.XLOOKUP($E55,'Activity 2'!D$20:D$26,'Activity 2'!J$20:J$26,"N/A",0)</f>
        <v>N/A</v>
      </c>
      <c r="AV55" s="110" t="str">
        <f>_xlfn.XLOOKUP($E55,'Activity 2'!E$20:E$26,'Activity 2'!K$20:K$26,"N/A",0)</f>
        <v>N/A</v>
      </c>
      <c r="AW55" s="110" t="str">
        <f>_xlfn.XLOOKUP($E55,'Activity 2'!F$20:F$26,'Activity 2'!L$20:L$26,"N/A",0)</f>
        <v>N/A</v>
      </c>
      <c r="AX55" s="110" t="str">
        <f>_xlfn.XLOOKUP($E55,'Activity 2'!G$20:G$26,'Activity 2'!M$20:M$26,"N/A",0)</f>
        <v>N/A</v>
      </c>
      <c r="AY55" s="110" t="str">
        <f>_xlfn.XLOOKUP($E55,'Activity 2'!H$20:H$26,'Activity 2'!N$20:N$26,"N/A",0)</f>
        <v>N/A</v>
      </c>
      <c r="AZ55" s="110" t="str">
        <f>_xlfn.XLOOKUP($E55,'Activity 2'!I$20:I$26,'Activity 2'!O$20:O$26,"N/A",0)</f>
        <v>N/A</v>
      </c>
      <c r="BA55" s="110" t="str">
        <f>_xlfn.XLOOKUP($E55,'Activity 2'!J$20:J$26,'Activity 2'!P$20:P$26,"N/A",0)</f>
        <v>N/A</v>
      </c>
      <c r="BB55" s="110" t="str">
        <f>_xlfn.XLOOKUP($E55,'Activity 2'!K$20:K$26,'Activity 2'!Q$20:Q$26,"N/A",0)</f>
        <v>N/A</v>
      </c>
      <c r="BC55" s="110" t="str">
        <f>_xlfn.XLOOKUP($E55,'Activity 2'!L$20:L$26,'Activity 2'!R$20:R$26,"N/A",0)</f>
        <v>N/A</v>
      </c>
      <c r="BD55" s="110" t="str">
        <f>_xlfn.XLOOKUP($E55,'Activity 2'!M$20:M$26,'Activity 2'!S$20:S$26,"N/A",0)</f>
        <v>N/A</v>
      </c>
      <c r="BE55" s="110" t="str">
        <f>_xlfn.XLOOKUP($E55,'Activity 2'!N$20:N$26,'Activity 2'!T$20:T$26,"N/A",0)</f>
        <v>N/A</v>
      </c>
      <c r="BF55" s="110" t="str">
        <f>_xlfn.XLOOKUP($E55,'Activity 2'!O$20:O$26,'Activity 2'!U$20:U$26,"N/A",0)</f>
        <v>N/A</v>
      </c>
      <c r="BG55" s="110" t="str">
        <f>_xlfn.XLOOKUP($E55,'Activity 2'!P$20:P$26,'Activity 2'!V$20:V$26,"N/A",0)</f>
        <v>N/A</v>
      </c>
      <c r="BH55" s="110" t="str">
        <f>_xlfn.XLOOKUP($E55,'Activity 2'!$B$30:$B$36,'Activity 2'!C$30:C$36,"N/A",0,1)</f>
        <v>N/A</v>
      </c>
      <c r="BI55" s="42" t="str">
        <f>_xlfn.XLOOKUP($E55,'Activity 2'!$B$30:$B$36,'Activity 2'!D$30:D$36,"N/A",0,1)</f>
        <v>N/A</v>
      </c>
      <c r="BJ55" s="110" t="str">
        <f>_xlfn.XLOOKUP($E55,'Activity 2'!$B$30:$B$36,'Activity 2'!E$30:E$36,"N/A",0,1)</f>
        <v>N/A</v>
      </c>
      <c r="BK55" s="110" t="str">
        <f>_xlfn.XLOOKUP($E55,'Activity 2'!$B$30:$B$36,'Activity 2'!F$30:F$36,"N/A",0,1)</f>
        <v>N/A</v>
      </c>
      <c r="BL55" s="110" t="str">
        <f>_xlfn.XLOOKUP($E55,'Activity 2'!$B$30:$B$36,'Activity 2'!G$30:G$36,"N/A",0,1)</f>
        <v>N/A</v>
      </c>
      <c r="BM55" s="110" t="str">
        <f>_xlfn.XLOOKUP($E55,'Activity 2'!$B$30:$B$36,'Activity 2'!H$30:H$36,"N/A",0,1)</f>
        <v>N/A</v>
      </c>
      <c r="BN55" s="110" t="str">
        <f>_xlfn.XLOOKUP($E55,'Activity 2'!$B$30:$B$36,'Activity 2'!I$30:I$36,"N/A",0,1)</f>
        <v>N/A</v>
      </c>
      <c r="BO55" s="110" t="str">
        <f>_xlfn.XLOOKUP($E55,'Activity 2'!$B$30:$B$36,'Activity 2'!J$30:J$36,"N/A",0,1)</f>
        <v>N/A</v>
      </c>
      <c r="BP55" s="110" t="str">
        <f>_xlfn.XLOOKUP($E55,'Activity 2'!$B$30:$B$36,'Activity 2'!K$30:K$36,"N/A",0,1)</f>
        <v>N/A</v>
      </c>
      <c r="BQ55" s="110" t="str">
        <f>_xlfn.XLOOKUP($E55,'Activity 2'!$B$30:$B$36,'Activity 2'!L$30:L$36,"N/A",0,1)</f>
        <v>N/A</v>
      </c>
      <c r="BR55" s="110" t="str">
        <f>_xlfn.XLOOKUP($E55,'Activity 2'!$B$30:$B$36,'Activity 2'!M$30:M$36,"N/A",0,1)</f>
        <v>N/A</v>
      </c>
      <c r="BS55" s="110" t="str">
        <f>_xlfn.XLOOKUP($E55,'Activity 2'!$B$30:$B$36,'Activity 2'!O$30:O$36,"N/A",0,1)</f>
        <v>N/A</v>
      </c>
      <c r="BT55" s="110" t="str">
        <f>_xlfn.XLOOKUP($E55,'Activity 2'!$B$30:$B$36,'Activity 2'!Q$30:Q$36,"N/A",0,1)</f>
        <v>N/A</v>
      </c>
      <c r="BU55" s="118"/>
      <c r="BV55" s="277" t="str">
        <f>_xlfn.XLOOKUP($E55,'Activity 3'!$B$20:$B$26,'Activity 3'!K$20:K$26,"N/A",0,1)</f>
        <v>N/A</v>
      </c>
      <c r="BW55" s="277" t="str">
        <f>_xlfn.XLOOKUP($E55,'Activity 3'!$B$20:$B$26,'Activity 3'!L$20:L$26,"N/A",0,1)</f>
        <v>N/A</v>
      </c>
      <c r="BX55" s="277" t="str">
        <f>_xlfn.XLOOKUP($E55,'Activity 3'!$B$20:$B$26,'Activity 3'!M$20:M$26,"N/A",0,1)</f>
        <v>N/A</v>
      </c>
      <c r="BY55" s="277" t="str">
        <f>_xlfn.XLOOKUP($E55,'Activity 3'!$B$20:$B$26,'Activity 3'!N$20:N$26,"N/A",0,1)</f>
        <v>N/A</v>
      </c>
      <c r="BZ55" s="277" t="str">
        <f>_xlfn.XLOOKUP($E55,'Activity 3'!$B$20:$B$26,'Activity 3'!O$20:O$26,"N/A",0,1)</f>
        <v>N/A</v>
      </c>
      <c r="CA55" s="277" t="str">
        <f>_xlfn.XLOOKUP($E55,'Activity 3'!$B$20:$B$26,'Activity 3'!R$20:R$26,"N/A",0,1)</f>
        <v>N/A</v>
      </c>
      <c r="CB55" s="110" t="str">
        <f>_xlfn.XLOOKUP($E55,'Activity 4'!$B$20:$B$26,'Activity 4'!$A$20:$A$26,"No",0,1)</f>
        <v>No</v>
      </c>
      <c r="CC55" s="110" t="str">
        <f>_xlfn.XLOOKUP($E55,'Activity 4'!$B$20:$B$26,'Activity 4'!L$20:L$26,"N/A",0,1)</f>
        <v>N/A</v>
      </c>
      <c r="CD55" s="110" t="str">
        <f>_xlfn.XLOOKUP($E55,'Activity 4'!$B$20:$B$26,'Activity 4'!I$20:I$26,"N/A",0,1)</f>
        <v>N/A</v>
      </c>
      <c r="CE55" s="110" t="str">
        <f>_xlfn.XLOOKUP($E55,'Activity 4'!$B$20:$B$26,'Activity 4'!M$20:M$26,"N/A",0,1)</f>
        <v>N/A</v>
      </c>
      <c r="CF55" s="110" t="str">
        <f>_xlfn.XLOOKUP($E55,'Activity 5'!$B$16:$B$22,'Activity 5'!$A$16:$A$22,"No",0,1)</f>
        <v>No</v>
      </c>
      <c r="CG55" s="110" t="str">
        <f>_xlfn.XLOOKUP($E55,'Activity 5'!$B$16:$B$22,'Activity 5'!J$16:J$22,"N/A",0,1)</f>
        <v>N/A</v>
      </c>
      <c r="CH55" s="110" t="str">
        <f>_xlfn.XLOOKUP($E55,'Activity 5'!$B$16:$B$22,'Activity 5'!K$16:K$22,"N/A",0,1)</f>
        <v>N/A</v>
      </c>
      <c r="CI55" s="110" t="str">
        <f>_xlfn.XLOOKUP($E55,'Activity 5'!$B$16:$B$22,'Activity 5'!N$16:N$22,"N/A",0,1)</f>
        <v>N/A</v>
      </c>
      <c r="CJ55" s="110" t="str">
        <f>_xlfn.XLOOKUP($E55,'Activity 5'!$B$16:$B$22,'Activity 5'!O$16:O$22,"N/A",0,1)</f>
        <v>N/A</v>
      </c>
      <c r="CK55" s="110" t="str">
        <f>_xlfn.XLOOKUP($E55,'Activity 5'!$B$16:$B$22,'Activity 5'!P$16:P$22,"N/A",0,1)</f>
        <v>N/A</v>
      </c>
      <c r="CL55" s="110" t="str">
        <f>_xlfn.XLOOKUP($E55,'Activity 5'!$B$16:$B$22,'Activity 5'!Q$16:Q$22,"N/A",0,1)</f>
        <v>N/A</v>
      </c>
      <c r="CM55" s="110" t="str">
        <f>_xlfn.XLOOKUP($E55,'Activity 5'!$B$16:$B$22,'Activity 5'!R$16:R$22,"N/A",0,1)</f>
        <v>N/A</v>
      </c>
      <c r="CN55" s="110" t="str">
        <f>_xlfn.XLOOKUP($E55,'Activity 6'!$B$21:$B$27,'Activity 6'!A$21:A$27,"No",0,1)</f>
        <v>No</v>
      </c>
      <c r="CO55" s="110" t="str">
        <f>_xlfn.XLOOKUP($E55,'Activity 6'!$B$21:$B$27,'Activity 6'!K$21:K$27,"N/A",0,1)</f>
        <v>N/A</v>
      </c>
      <c r="CP55" s="110" t="str">
        <f>_xlfn.XLOOKUP($E55,'Activity 6'!$B$21:$B$27,'Activity 6'!L$21:L$27,"N/A",0,1)</f>
        <v>N/A</v>
      </c>
      <c r="CQ55" s="110" t="str">
        <f>_xlfn.XLOOKUP($E55,'Activity 6'!$B$21:$B$27,'Activity 6'!M$21:M$27,"N/A",0,1)</f>
        <v>N/A</v>
      </c>
      <c r="CR55" s="110" t="str">
        <f>_xlfn.XLOOKUP($E55,'Activity 6'!$B$21:$B$27,'Activity 6'!N$21:N$27,"N/A",0,1)</f>
        <v>N/A</v>
      </c>
      <c r="CS55" s="110" t="str">
        <f>_xlfn.XLOOKUP($E55,'Activity 6'!$B$21:$B$27,'Activity 6'!O$21:O$27,"N/A",0,1)</f>
        <v>N/A</v>
      </c>
      <c r="CT55" s="110" t="str">
        <f>_xlfn.XLOOKUP($E55,'Activity 6'!$B$21:$B$27,'Activity 6'!P$21:P$27,"N/A",0,1)</f>
        <v>N/A</v>
      </c>
      <c r="CU55" s="110" t="str">
        <f>_xlfn.XLOOKUP($E55,'Activity 6'!$B$21:$B$27,'Activity 6'!Q$21:Q$27,"N/A",0,1)</f>
        <v>N/A</v>
      </c>
      <c r="CV55" s="110" t="str">
        <f>_xlfn.XLOOKUP($E55,'Activity 6'!$B$21:$B$27,'Activity 6'!R$21:R$27,"N/A",0,1)</f>
        <v>N/A</v>
      </c>
      <c r="CW55" s="110" t="str">
        <f>_xlfn.XLOOKUP($E55,'Activity 6'!$B$21:$B$27,'Activity 6'!S$21:S$27,"N/A",0,1)</f>
        <v>N/A</v>
      </c>
      <c r="CX55" s="110" t="str">
        <f>_xlfn.XLOOKUP($E55,'Activity 6'!$B$21:$B$27,'Activity 6'!T$21:T$27,"N/A",0,1)</f>
        <v>N/A</v>
      </c>
      <c r="CY55" s="110" t="str">
        <f>_xlfn.XLOOKUP($E55,'Activity 6'!$B$21:$B$27,'Activity 6'!U$21:U$27,"N/A",0,1)</f>
        <v>N/A</v>
      </c>
      <c r="CZ55" s="110" t="str">
        <f>_xlfn.XLOOKUP($E55,'Activity 6'!$B$36:$B$42,'Activity 6'!C$36:C$42,"N/A",0,1)</f>
        <v>N/A</v>
      </c>
      <c r="DA55" s="110" t="str">
        <f>_xlfn.XLOOKUP($E55,'Activity 6'!$B$36:$B$42,'Activity 6'!D$36:D$42,"N/A",0,1)</f>
        <v>N/A</v>
      </c>
      <c r="DB55" s="110" t="str">
        <f>_xlfn.XLOOKUP($E55,'Activity 6'!$B$36:$B$42,'Activity 6'!E$36:E$42,"N/A",0,1)</f>
        <v>N/A</v>
      </c>
      <c r="DC55" s="110" t="str">
        <f>_xlfn.XLOOKUP($E55,'Activity 6'!$B$36:$B$42,'Activity 6'!F$36:F$42,"N/A",0,1)</f>
        <v>N/A</v>
      </c>
      <c r="DD55" s="110" t="str">
        <f>_xlfn.XLOOKUP($E55,'Activity 6'!$B$36:$B$42,'Activity 6'!G$36:G$42,"N/A",0,1)</f>
        <v>N/A</v>
      </c>
      <c r="DE55" s="110" t="str">
        <f>_xlfn.XLOOKUP($E55,'Activity 6'!$B$36:$B$42,'Activity 6'!H$36:H$42,"N/A",0,1)</f>
        <v>N/A</v>
      </c>
      <c r="DF55" s="110" t="str">
        <f>_xlfn.XLOOKUP($E55,'Activity 6'!$B$36:$B$42,'Activity 6'!I$36:I$42,"N/A",0,1)</f>
        <v>N/A</v>
      </c>
      <c r="DG55" s="110" t="str">
        <f>_xlfn.XLOOKUP($E55,'Activity 6'!$B$36:$B$42,'Activity 6'!J$36:J$42,"N/A",0,1)</f>
        <v>N/A</v>
      </c>
      <c r="DH55" s="110" t="str">
        <f>_xlfn.XLOOKUP($E55,'Activity 6'!$B$36:$B$42,'Activity 6'!K$36:K$42,"N/A",0,1)</f>
        <v>N/A</v>
      </c>
      <c r="DI55" s="110" t="str">
        <f>_xlfn.XLOOKUP($E55,'Activity 6'!$B$36:$B$42,'Activity 6'!L$36:L$42,"N/A",0,1)</f>
        <v>N/A</v>
      </c>
      <c r="DJ55" s="110" t="str">
        <f>_xlfn.XLOOKUP($E55,'Activity 6'!$B$36:$B$42,'Activity 6'!M$36:M$42,"N/A",0,1)</f>
        <v>N/A</v>
      </c>
      <c r="DK55" s="110" t="str">
        <f>_xlfn.XLOOKUP($E55,'Activity 6'!$B$36:$B$42,'Activity 6'!N$36:N$42,"N/A",0,1)</f>
        <v>N/A</v>
      </c>
      <c r="DL55" s="110" t="str">
        <f>_xlfn.XLOOKUP($E55,'Activity 6'!$B$46:$B$52,'Activity 6'!C$46:C$52,"N/A",0,1)</f>
        <v>N/A</v>
      </c>
      <c r="DM55" s="110" t="str">
        <f>_xlfn.XLOOKUP($E55,'Activity 6'!$B$46:$B$52,'Activity 6'!D$46:D$52,"N/A",0,1)</f>
        <v>N/A</v>
      </c>
      <c r="DN55" s="110" t="str">
        <f>_xlfn.XLOOKUP($E55,'Activity 6'!$B$46:$B$52,'Activity 6'!E$46:E$52,"N/A",0,1)</f>
        <v>N/A</v>
      </c>
      <c r="DO55" s="110" t="str">
        <f>_xlfn.XLOOKUP($E55,'Activity 6'!$B$46:$B$52,'Activity 6'!F$46:F$52,"N/A",0,1)</f>
        <v>N/A</v>
      </c>
      <c r="DP55" s="110" t="str">
        <f>_xlfn.XLOOKUP($E55,'Activity 6'!$B$46:$B$52,'Activity 6'!G$46:G$52,"N/A",0,1)</f>
        <v>N/A</v>
      </c>
      <c r="DQ55" s="110" t="str">
        <f>_xlfn.XLOOKUP($E55,'Activity 6'!$B$46:$B$52,'Activity 6'!H$46:H$52,"N/A",0,1)</f>
        <v>N/A</v>
      </c>
      <c r="DR55" s="110" t="str">
        <f>_xlfn.XLOOKUP($E55,'Activity 6'!$B$46:$B$52,'Activity 6'!I$46:I$52,"N/A",0,1)</f>
        <v>N/A</v>
      </c>
      <c r="DS55" s="110" t="str">
        <f>_xlfn.XLOOKUP($E55,'Activity 6'!$B$46:$B$52,'Activity 6'!J$46:J$52,"N/A",0,1)</f>
        <v>N/A</v>
      </c>
      <c r="DT55" s="110" t="str">
        <f>_xlfn.XLOOKUP($E55,'Activity 6'!$B$46:$B$52,'Activity 6'!K$46:K$52,"N/A",0,1)</f>
        <v>N/A</v>
      </c>
      <c r="DU55" s="110" t="str">
        <f>_xlfn.XLOOKUP($E55,'Activity 6'!$B$46:$B$52,'Activity 6'!M$46:M$52,"N/A",0,1)</f>
        <v>N/A</v>
      </c>
      <c r="DV55" s="110" t="str">
        <f>_xlfn.XLOOKUP($E55,'Activity 7'!$B$20:$B$26,'Activity 7'!$A$20:$A$26,"No",0,1)</f>
        <v>No</v>
      </c>
      <c r="DW55" s="110" t="str">
        <f>_xlfn.XLOOKUP($E55,'Activity 7'!$B$20:$B$26,'Activity 7'!M$20:M$26,"N/A",0,1)</f>
        <v>N/A</v>
      </c>
      <c r="DX55" s="110" t="str">
        <f>_xlfn.XLOOKUP($E55,'Activity 7'!$B$20:$B$26,'Activity 7'!K$20:K$26,"N/A",0,1)</f>
        <v>N/A</v>
      </c>
      <c r="DY55" s="110" t="str">
        <f>_xlfn.XLOOKUP($E55,'Activity 7'!$B$20:$B$26,'Activity 7'!N$20:N$26,"N/A",0,1)</f>
        <v>N/A</v>
      </c>
      <c r="DZ55" s="110" t="str">
        <f>_xlfn.XLOOKUP($E55,'Activity 7'!$B$20:$B$26,'Activity 7'!O$20:O$26,"N/A",0,1)</f>
        <v>N/A</v>
      </c>
      <c r="EA55" s="110" t="str">
        <f>_xlfn.XLOOKUP($E55,'Activity 7'!$B$20:$B$26,'Activity 7'!P$20:P$26,"N/A",0,1)</f>
        <v>N/A</v>
      </c>
      <c r="EB55" s="110" t="str">
        <f>_xlfn.XLOOKUP($E55,'Activity 7'!$B$20:$B$26,'Activity 7'!Q$20:Q$26,"N/A",0,1)</f>
        <v>N/A</v>
      </c>
      <c r="EC55" s="110" t="str">
        <f>_xlfn.XLOOKUP($E55,'Activity 7'!$B$20:$B$26,'Activity 7'!R$20:R$26,"N/A",0,1)</f>
        <v>N/A</v>
      </c>
      <c r="ED55" s="110" t="str">
        <f>_xlfn.XLOOKUP($E55,'Activity 7'!$B$20:$B$26,'Activity 7'!S$20:S$26,"N/A",0,1)</f>
        <v>N/A</v>
      </c>
      <c r="EE55" s="110" t="str">
        <f>_xlfn.XLOOKUP($E55,'Activity 7'!$B$20:$B$26,'Activity 7'!T$20:T$26,"N/A",0,1)</f>
        <v>N/A</v>
      </c>
      <c r="EF55" s="110" t="str">
        <f>_xlfn.XLOOKUP($E55,'Activity 7'!$B$20:$B$26,'Activity 7'!U$20:U$26,"N/A",0,1)</f>
        <v>N/A</v>
      </c>
      <c r="EG55" s="110" t="str">
        <f>_xlfn.XLOOKUP($E55,'Activity 7'!$B$20:$B$26,'Activity 7'!V$20:V$26,"N/A",0,1)</f>
        <v>N/A</v>
      </c>
      <c r="EH55" s="110" t="str">
        <f>_xlfn.XLOOKUP($E55,'Activity 7'!$B$30:$B$36,'Activity 7'!E$30:E$36,"N/A",0,1)</f>
        <v>N/A</v>
      </c>
      <c r="EI55" s="110" t="str">
        <f>_xlfn.XLOOKUP($E55,'Activity 7'!$B$30:$B$36,'Activity 7'!G$30:G$36,"N/A",0,1)</f>
        <v>N/A</v>
      </c>
      <c r="EJ55" s="110" t="str">
        <f>_xlfn.XLOOKUP($E55,'Activity 7'!$B$30:$B$36,'Activity 7'!I$30:I$36,"N/A",0,1)</f>
        <v>N/A</v>
      </c>
      <c r="EK55" s="110" t="str">
        <f>_xlfn.XLOOKUP($E55,'Activity 7'!$B$30:$B$36,'Activity 7'!J$30:J$36,"N/A",0,1)</f>
        <v>N/A</v>
      </c>
      <c r="EL55" s="110" t="str">
        <f>_xlfn.XLOOKUP($E55,'Activity 7'!$B$30:$B$36,'Activity 7'!K$30:K$36,"N/A",0,1)</f>
        <v>N/A</v>
      </c>
      <c r="EM55" s="110" t="str">
        <f>_xlfn.XLOOKUP($E55,'Activity 7'!$B$30:$B$36,'Activity 7'!L$30:L$36,"N/A",0,1)</f>
        <v>N/A</v>
      </c>
      <c r="EN55" s="110" t="str">
        <f>_xlfn.XLOOKUP($E55,'Activity 7'!$B$30:$B$36,'Activity 7'!M$30:M$36,"N/A",0,1)</f>
        <v>N/A</v>
      </c>
      <c r="EO55" s="110" t="str">
        <f>_xlfn.XLOOKUP($E55,'Activity 7'!$B$30:$B$36,'Activity 7'!N$30:N$36,"N/A",0,1)</f>
        <v>N/A</v>
      </c>
      <c r="EP55" s="110" t="str">
        <f>_xlfn.XLOOKUP($E55,'Activity 7'!$B$30:$B$36,'Activity 7'!P$30:P$36,"N/A",0,1)</f>
        <v>N/A</v>
      </c>
      <c r="EQ55" s="110" t="str">
        <f>_xlfn.XLOOKUP($E55,'Activity 8'!$B$20:$B$26,'Activity 8'!A$20:A$26,"No",0,1)</f>
        <v>No</v>
      </c>
      <c r="ER55" s="110" t="str">
        <f>_xlfn.XLOOKUP($E55,'Activity 8'!$B$20:$B$26,'Activity 8'!I$20:I$26,"N/A",0,1)</f>
        <v>N/A</v>
      </c>
      <c r="ES55" s="110" t="str">
        <f>_xlfn.XLOOKUP($E55,'Activity 8'!$B$20:$B$26,'Activity 8'!J$20:J$26,"N/A",0,1)</f>
        <v>N/A</v>
      </c>
      <c r="ET55" s="110" t="str">
        <f>_xlfn.XLOOKUP($E55,'Activity 8'!$B$20:$B$26,'Activity 8'!K$20:K$26,"N/A",0,1)</f>
        <v>N/A</v>
      </c>
      <c r="EU55" s="110" t="str">
        <f>_xlfn.XLOOKUP($E55,'Activity 8'!$B$20:$B$26,'Activity 8'!L$20:L$26,"N/A",0,1)</f>
        <v>N/A</v>
      </c>
      <c r="EV55" s="110" t="str">
        <f>_xlfn.XLOOKUP($E55,'Activity 8'!$B$20:$B$26,'Activity 8'!M$20:M$26,"N/A",0,1)</f>
        <v>N/A</v>
      </c>
      <c r="EW55" s="110" t="str">
        <f>_xlfn.XLOOKUP($E55,'Activity 8'!$B$20:$B$26,'Activity 8'!N$20:N$26,"N/A",0,1)</f>
        <v>N/A</v>
      </c>
      <c r="EX55" s="110" t="str">
        <f>_xlfn.XLOOKUP($E55,'Activity 8'!$B$20:$B$26,'Activity 8'!O$20:O$26,"N/A",0,1)</f>
        <v>N/A</v>
      </c>
      <c r="EY55" s="110" t="str">
        <f>_xlfn.XLOOKUP($E55,'Activity 8'!$B$20:$B$26,'Activity 8'!P$20:P$26,"N/A",0,1)</f>
        <v>N/A</v>
      </c>
      <c r="EZ55" s="110" t="str">
        <f>_xlfn.XLOOKUP($E55,'Activity 8'!$B$20:$B$26,'Activity 8'!Q$20:Q$26,"N/A",0,1)</f>
        <v>N/A</v>
      </c>
      <c r="FA55" s="110" t="str">
        <f>_xlfn.XLOOKUP($E55,'Activity 8'!$B$20:$B$26,'Activity 8'!R$20:R$26,"N/A",0,1)</f>
        <v>N/A</v>
      </c>
      <c r="FB55" s="110" t="str">
        <f>_xlfn.XLOOKUP($E55,'Activity 8'!$B$20:$B$26,'Activity 8'!S$20:S$26,"N/A",0,1)</f>
        <v>N/A</v>
      </c>
      <c r="FC55" s="110" t="str">
        <f>_xlfn.XLOOKUP($E55,'Activity 8'!$B$20:$B$26,'Activity 8'!T$20:T$26,"N/A",0,1)</f>
        <v>N/A</v>
      </c>
      <c r="FD55" s="110" t="str">
        <f>_xlfn.XLOOKUP($E55,'Activity 8'!$B$20:$B$26,'Activity 8'!U$20:U$26,"N/A",0,1)</f>
        <v>N/A</v>
      </c>
      <c r="FE55" s="110" t="str">
        <f>_xlfn.XLOOKUP($E55,'Activity 8'!$B$20:$B$26,'Activity 8'!V$20:V$26,"N/A",0,1)</f>
        <v>N/A</v>
      </c>
      <c r="FF55" s="116" t="str">
        <f>_xlfn.XLOOKUP($E55,'Activity 8'!$B$30:$B$36,'Activity 8'!D$30:D$36,"N/A",0,1)</f>
        <v>N/A</v>
      </c>
      <c r="FG55" s="116" t="str">
        <f>_xlfn.XLOOKUP($E55,'Activity 8'!$B$30:$B$36,'Activity 8'!E$30:E$36,"N/A",0,1)</f>
        <v>N/A</v>
      </c>
      <c r="FH55" s="116" t="str">
        <f>_xlfn.XLOOKUP($E55,'Activity 8'!$B$30:$B$36,'Activity 8'!F$30:F$36,"N/A",0,1)</f>
        <v>N/A</v>
      </c>
      <c r="FI55" s="116" t="str">
        <f>_xlfn.XLOOKUP($E55,'Activity 8'!$B$30:$B$36,'Activity 8'!G$30:G$36,"N/A",0,1)</f>
        <v>N/A</v>
      </c>
      <c r="FJ55" s="116" t="str">
        <f>_xlfn.XLOOKUP($E55,'Activity 8'!$B$30:$B$36,'Activity 8'!H$30:H$36,"N/A",0,1)</f>
        <v>N/A</v>
      </c>
      <c r="FK55" s="116" t="str">
        <f>_xlfn.XLOOKUP($E55,'Activity 8'!$B$30:$B$36,'Activity 8'!I$30:I$36,"N/A",0,1)</f>
        <v>N/A</v>
      </c>
      <c r="FL55" s="116" t="str">
        <f>_xlfn.XLOOKUP($E55,'Activity 8'!$B$30:$B$36,'Activity 8'!J$30:J$36,"N/A",0,1)</f>
        <v>N/A</v>
      </c>
      <c r="FM55" s="116" t="str">
        <f>_xlfn.XLOOKUP($E55,'Activity 8'!$B$30:$B$36,'Activity 8'!K$30:K$36,"N/A",0,1)</f>
        <v>N/A</v>
      </c>
      <c r="FN55" s="116" t="str">
        <f>_xlfn.XLOOKUP($E55,'Activity 8'!$B$30:$B$36,'Activity 8'!L$30:L$36,"N/A",0,1)</f>
        <v>N/A</v>
      </c>
      <c r="FO55" s="116" t="str">
        <f>_xlfn.XLOOKUP($E55,'Activity 8'!$B$30:$B$36,'Activity 8'!M$30:M$36,"N/A",0,1)</f>
        <v>N/A</v>
      </c>
      <c r="FP55" s="116" t="str">
        <f>_xlfn.XLOOKUP($E55,'Activity 8'!$B$30:$B$36,'Activity 8'!N$30:N$36,"N/A",0,1)</f>
        <v>N/A</v>
      </c>
      <c r="FQ55" s="116" t="str">
        <f>_xlfn.XLOOKUP($E55,'Activity 8'!$B$30:$B$36,'Activity 8'!P$30:P$36,"N/A",0,1)</f>
        <v>N/A</v>
      </c>
      <c r="FR55" s="110" t="str">
        <f>_xlfn.XLOOKUP(E55,'Activity 9'!$B$20:$B$26,'Activity 9'!$A$20:$A$26,"No",0,1)</f>
        <v>No</v>
      </c>
      <c r="FS55" s="110" t="str">
        <f>_xlfn.XLOOKUP($E55,'Activity 9'!$B$20:$B$26,'Activity 9'!J$20:J$26,"N/A",0,1)</f>
        <v>N/A</v>
      </c>
      <c r="FT55" s="110" t="str">
        <f>_xlfn.XLOOKUP($E55,'Activity 9'!$B$20:$B$26,'Activity 9'!K$20:K$26,"N/A",0,1)</f>
        <v>N/A</v>
      </c>
      <c r="FU55" s="110" t="str">
        <f>_xlfn.XLOOKUP($E55,'Activity 9'!$B$20:$B$26,'Activity 9'!L$20:L$26,"N/A",0,1)</f>
        <v>N/A</v>
      </c>
      <c r="FV55" s="110" t="str">
        <f>_xlfn.XLOOKUP($E55,'Activity 9'!$B$20:$B$26,'Activity 9'!M$20:M$26,"N/A",0,1)</f>
        <v>N/A</v>
      </c>
      <c r="FW55" s="110" t="str">
        <f>_xlfn.XLOOKUP($E55,'Activity 9'!$B$20:$B$26,'Activity 9'!N$20:N$26,"N/A",0,1)</f>
        <v>N/A</v>
      </c>
      <c r="FX55" s="110" t="str">
        <f>_xlfn.XLOOKUP($E55,'Activity 9'!$B$20:$B$26,'Activity 9'!O$20:O$26,"N/A",0,1)</f>
        <v>N/A</v>
      </c>
      <c r="FY55" s="110" t="str">
        <f>_xlfn.XLOOKUP($E55,'Activity 9'!$B$20:$B$26,'Activity 9'!P$20:P$26,"N/A",0,1)</f>
        <v>N/A</v>
      </c>
      <c r="FZ55" s="110" t="str">
        <f>_xlfn.XLOOKUP($E55,'Activity 9'!$B$20:$B$26,'Activity 9'!Q$20:Q$26,"N/A",0,1)</f>
        <v>N/A</v>
      </c>
      <c r="GA55" s="110" t="str">
        <f>_xlfn.XLOOKUP($E55,'Activity 9'!$B$20:$B$26,'Activity 9'!R$20:R$26,"N/A",0,1)</f>
        <v>N/A</v>
      </c>
      <c r="GB55" s="110" t="str">
        <f>_xlfn.XLOOKUP($E55,'Activity 9'!$B$20:$B$26,'Activity 9'!S$20:S$26,"N/A",0,1)</f>
        <v>N/A</v>
      </c>
      <c r="GC55" s="110" t="str">
        <f>_xlfn.XLOOKUP($E55,'Activity 9'!$B$20:$B$26,'Activity 9'!T$20:T$26,"N/A",0,1)</f>
        <v>N/A</v>
      </c>
      <c r="GD55" s="110" t="str">
        <f>_xlfn.XLOOKUP($E55,'Activity 9'!$B$30:$B$36,'Activity 9'!E$30:E$36,"N/A",0,1)</f>
        <v>N/A</v>
      </c>
      <c r="GE55" s="110" t="str">
        <f>_xlfn.XLOOKUP($E55,'Activity 9'!$B$30:$B$36,'Activity 9'!F$30:F$36,"N/A",0,1)</f>
        <v>N/A</v>
      </c>
      <c r="GF55" s="110" t="str">
        <f>_xlfn.XLOOKUP($E55,'Activity 9'!$B$30:$B$36,'Activity 9'!G$30:G$36,"N/A",0,1)</f>
        <v>N/A</v>
      </c>
      <c r="GG55" s="110" t="str">
        <f>_xlfn.XLOOKUP($E55,'Activity 9'!$B$30:$B$36,'Activity 9'!H$30:H$36,"N/A",0,1)</f>
        <v>N/A</v>
      </c>
      <c r="GH55" s="110" t="str">
        <f>_xlfn.XLOOKUP($E55,'Activity 9'!$B$30:$B$36,'Activity 9'!I$30:I$36,"N/A",0,1)</f>
        <v>N/A</v>
      </c>
      <c r="GI55" s="110" t="str">
        <f>_xlfn.XLOOKUP($E55,'Activity 9'!$B$30:$B$36,'Activity 9'!J$30:J$36,"N/A",0,1)</f>
        <v>N/A</v>
      </c>
      <c r="GJ55" s="110" t="str">
        <f>_xlfn.XLOOKUP($E55,'Activity 9'!$B$30:$B$36,'Activity 9'!K$30:K$36,"N/A",0,1)</f>
        <v>N/A</v>
      </c>
      <c r="GK55" s="110" t="str">
        <f>_xlfn.XLOOKUP($E55,'Activity 9'!$B$30:$B$36,'Activity 9'!L$30:L$36,"N/A",0,1)</f>
        <v>N/A</v>
      </c>
      <c r="GL55" s="110" t="str">
        <f>_xlfn.XLOOKUP($E55,'Activity 9'!$B$30:$B$36,'Activity 9'!N$30:N$36,"N/A",0,1)</f>
        <v>N/A</v>
      </c>
      <c r="GM55" s="110" t="str">
        <f>_xlfn.XLOOKUP($E55,'Activity 9'!$B$30:$B$36,'Activity 9'!O$30:O$36,"N/A",0,1)</f>
        <v>N/A</v>
      </c>
      <c r="GN55" s="110" t="str">
        <f>_xlfn.XLOOKUP($E55,'Activity 9'!$B$30:$B$36,'Activity 9'!Q$30:Q$36,"N/A",0,1)</f>
        <v>N/A</v>
      </c>
      <c r="GO55" s="110" t="str">
        <f>_xlfn.XLOOKUP($E55,'Activity 10'!$B$20:$B$26,'Activity 10'!A$20:A$26,"No",0,1)</f>
        <v>No</v>
      </c>
      <c r="GP55" s="110" t="str">
        <f>_xlfn.XLOOKUP($E55,'Activity 10'!$B$20:$B$26,'Activity 10'!J$20:J$26,"N/A",0,1)</f>
        <v>N/A</v>
      </c>
      <c r="GQ55" s="110" t="str">
        <f>_xlfn.XLOOKUP($E55,'Activity 10'!$B$20:$B$26,'Activity 10'!K$20:K$26,"N/A",0,1)</f>
        <v>N/A</v>
      </c>
      <c r="GR55" s="110" t="str">
        <f>_xlfn.XLOOKUP($E55,'Activity 10'!$B$20:$B$26,'Activity 10'!L$20:L$26,"N/A",0,1)</f>
        <v>N/A</v>
      </c>
      <c r="GS55" s="110" t="str">
        <f>_xlfn.XLOOKUP($E55,'Activity 10'!$B$20:$B$26,'Activity 10'!M$20:M$26,"N/A",0,1)</f>
        <v>N/A</v>
      </c>
      <c r="GT55" s="110" t="str">
        <f>_xlfn.XLOOKUP($E55,'Activity 10'!$B$20:$B$26,'Activity 10'!N$20:N$26,"N/A",0,1)</f>
        <v>N/A</v>
      </c>
      <c r="GU55" s="110" t="str">
        <f>_xlfn.XLOOKUP($E55,'Activity 10'!$B$20:$B$26,'Activity 10'!O$20:O$26,"N/A",0,1)</f>
        <v>N/A</v>
      </c>
      <c r="GV55" s="110" t="str">
        <f>_xlfn.XLOOKUP($E55,'Activity 10'!$B$20:$B$26,'Activity 10'!P$20:P$26,"N/A",0,1)</f>
        <v>N/A</v>
      </c>
      <c r="GW55" s="110" t="str">
        <f>_xlfn.XLOOKUP($E55,'Activity 10'!$B$20:$B$26,'Activity 10'!Q$20:Q$26,"N/A",0,1)</f>
        <v>N/A</v>
      </c>
      <c r="GX55" s="110" t="str">
        <f>_xlfn.XLOOKUP($E55,'Activity 10'!$B$20:$B$26,'Activity 10'!R$20:R$26,"N/A",0,1)</f>
        <v>N/A</v>
      </c>
      <c r="GY55" s="110" t="str">
        <f>_xlfn.XLOOKUP($E55,'Activity 10'!$B$20:$B$26,'Activity 10'!S$20:S$26,"N/A",0,1)</f>
        <v>N/A</v>
      </c>
      <c r="GZ55" s="110" t="str">
        <f>_xlfn.XLOOKUP($E55,'Activity 10'!$B$20:$B$26,'Activity 10'!T$20:T$26,"N/A",0,1)</f>
        <v>N/A</v>
      </c>
      <c r="HA55" s="110" t="str">
        <f>_xlfn.XLOOKUP($E55,'Activity 10'!$B$20:$B$26,'Activity 10'!U$20:U$26,"N/A",0,1)</f>
        <v>N/A</v>
      </c>
      <c r="HB55" s="110" t="str">
        <f>_xlfn.XLOOKUP($E55,'Activity 10'!$B$20:$B$26,'Activity 10'!V$20:V$26,"N/A",0,1)</f>
        <v>N/A</v>
      </c>
      <c r="HC55" s="110" t="str">
        <f>_xlfn.XLOOKUP($E55,'Activity 10'!$B$30:$B$36,'Activity 10'!E$30:E$36,"N/A",0,1)</f>
        <v>N/A</v>
      </c>
      <c r="HD55" s="110" t="str">
        <f>_xlfn.XLOOKUP($E55,'Activity 10'!$B$30:$B$36,'Activity 10'!F$30:F$36,"N/A",0,1)</f>
        <v>N/A</v>
      </c>
      <c r="HE55" s="110" t="str">
        <f>_xlfn.XLOOKUP($E55,'Activity 10'!$B$30:$B$36,'Activity 10'!G$30:G$36,"N/A",0,1)</f>
        <v>N/A</v>
      </c>
      <c r="HF55" s="110" t="str">
        <f>_xlfn.XLOOKUP($E55,'Activity 10'!$B$30:$B$36,'Activity 10'!H$30:H$36,"N/A",0,1)</f>
        <v>N/A</v>
      </c>
      <c r="HG55" s="110" t="str">
        <f>_xlfn.XLOOKUP($E55,'Activity 10'!$B$30:$B$36,'Activity 10'!I$30:I$36,"N/A",0,1)</f>
        <v>N/A</v>
      </c>
      <c r="HH55" s="110" t="str">
        <f>_xlfn.XLOOKUP($E55,'Activity 10'!$B$30:$B$36,'Activity 10'!J$30:J$36,"N/A",0,1)</f>
        <v>N/A</v>
      </c>
      <c r="HI55" s="110" t="str">
        <f>_xlfn.XLOOKUP($E55,'Activity 10'!$B$30:$B$36,'Activity 10'!K$30:K$36,"N/A",0,1)</f>
        <v>N/A</v>
      </c>
      <c r="HJ55" s="110" t="str">
        <f>_xlfn.XLOOKUP($E55,'Activity 10'!$B$30:$B$36,'Activity 10'!L$30:L$36,"N/A",0,1)</f>
        <v>N/A</v>
      </c>
      <c r="HK55" s="110" t="str">
        <f>_xlfn.XLOOKUP($E55,'Activity 10'!$B$30:$B$36,'Activity 10'!M$30:M$36,"N/A",0,1)</f>
        <v>N/A</v>
      </c>
      <c r="HL55" s="110" t="str">
        <f>_xlfn.XLOOKUP($E55,'Activity 10'!$B$30:$B$36,'Activity 10'!N$30:N$36,"N/A",0,1)</f>
        <v>N/A</v>
      </c>
      <c r="HM55" s="110" t="str">
        <f>_xlfn.XLOOKUP($E55,'Activity 10'!$B$30:$B$36,'Activity 10'!P$30:P$36,"N/A",0,1)</f>
        <v>N/A</v>
      </c>
      <c r="HN55" s="110" t="str">
        <f>_xlfn.XLOOKUP($E55,'Competitive Activity 1'!B$18:B$24,'Competitive Activity 1'!A$18:A$24,"No",0,1)</f>
        <v>No</v>
      </c>
      <c r="HO55" s="110" t="str">
        <f>_xlfn.XLOOKUP($E55,'Competitive Activity 1'!$B$18:$B$24,'Competitive Activity 1'!H$18:H$24,"N/A",0,1)</f>
        <v>N/A</v>
      </c>
      <c r="HP55" s="110" t="str">
        <f>_xlfn.XLOOKUP($E55,'Competitive Activity 1'!$B$18:$B$24,'Competitive Activity 1'!I$18:I$24,"N/A",0,1)</f>
        <v>N/A</v>
      </c>
      <c r="HQ55" s="110" t="str">
        <f>_xlfn.XLOOKUP($E55,'Competitive Activity 1'!$B$18:$B$24,'Competitive Activity 1'!J$18:J$24,"N/A",0,1)</f>
        <v>N/A</v>
      </c>
      <c r="HR55" s="110" t="str">
        <f>_xlfn.XLOOKUP($E55,'Competitive Activity 1'!$B$18:$B$24,'Competitive Activity 1'!K$18:K$24,"N/A",0,1)</f>
        <v>N/A</v>
      </c>
      <c r="HS55" s="110" t="str">
        <f>_xlfn.XLOOKUP($E55,'Competitive Activity 1'!$B$18:$B$24,'Competitive Activity 1'!L$18:L$24,"N/A",0,1)</f>
        <v>N/A</v>
      </c>
      <c r="HT55" s="110" t="str">
        <f>_xlfn.XLOOKUP($E55,'Competitive Activity 1'!$B$18:$B$24,'Competitive Activity 1'!M$18:M$24,"N/A",0,1)</f>
        <v>N/A</v>
      </c>
      <c r="HU55" s="110" t="str">
        <f>_xlfn.XLOOKUP($E55,'Competitive Activity 1'!$B$18:$B$24,'Competitive Activity 1'!N$18:N$24,"N/A",0,1)</f>
        <v>N/A</v>
      </c>
      <c r="HV55" s="110" t="str">
        <f>_xlfn.XLOOKUP($E55,'Competitive Activity 1'!$B$18:$B$24,'Competitive Activity 1'!O$18:O$24,"N/A",0,1)</f>
        <v>N/A</v>
      </c>
      <c r="HW55" s="110" t="str">
        <f>_xlfn.XLOOKUP($E55,'Competitive Activity 1'!$B$18:$B$24,'Competitive Activity 1'!P$18:P$24,"N/A",0,1)</f>
        <v>N/A</v>
      </c>
      <c r="HX55" s="110" t="str">
        <f>_xlfn.XLOOKUP($E55,'Competitive Activity 1'!$B$18:$B$24,'Competitive Activity 1'!Q$18:Q$24,"N/A",0,1)</f>
        <v>N/A</v>
      </c>
      <c r="HY55" s="110" t="str">
        <f>_xlfn.XLOOKUP($E55,'Competitive Activity 1'!$B$18:$B$24,'Competitive Activity 1'!R$18:R$24,"N/A",0,1)</f>
        <v>N/A</v>
      </c>
      <c r="HZ55" s="110" t="str">
        <f>_xlfn.XLOOKUP($E55,'Competitive Activity 1'!$B$18:$B$24,'Competitive Activity 1'!S$18:S$24,"N/A",0,1)</f>
        <v>N/A</v>
      </c>
      <c r="IA55" s="110" t="str">
        <f>_xlfn.XLOOKUP($E55,'Competitive Activity 1'!$B$18:$B$24,'Competitive Activity 1'!T$18:T$24,"N/A",0,1)</f>
        <v>N/A</v>
      </c>
      <c r="IB55" s="110" t="str">
        <f>_xlfn.XLOOKUP($E55,'Competitive Activity 1'!$B$18:$B$24,'Competitive Activity 1'!U$18:U$24,"N/A",0,1)</f>
        <v>N/A</v>
      </c>
      <c r="IC55" s="110" t="str">
        <f>_xlfn.XLOOKUP($E55,'Competitive Activity 1'!$B$28:$B$34,'Competitive Activity 1'!C$28:C$34,"N/A",0,1)</f>
        <v>N/A</v>
      </c>
      <c r="ID55" s="110" t="str">
        <f>_xlfn.XLOOKUP($E55,'Competitive Activity 1'!$B$28:$B$34,'Competitive Activity 1'!D$28:D$34,"N/A",0,1)</f>
        <v>N/A</v>
      </c>
      <c r="IE55" s="110" t="str">
        <f>_xlfn.XLOOKUP($E55,'Competitive Activity 1'!$B$28:$B$34,'Competitive Activity 1'!E$28:E$34,"N/A",0,1)</f>
        <v>N/A</v>
      </c>
      <c r="IF55" s="110" t="str">
        <f>_xlfn.XLOOKUP($E55,'Competitive Activity 1'!$B$28:$B$34,'Competitive Activity 1'!F$28:F$34,"N/A",0,1)</f>
        <v>N/A</v>
      </c>
      <c r="IG55" s="110" t="str">
        <f>_xlfn.XLOOKUP($E55,'Competitive Activity 1'!$B$28:$B$34,'Competitive Activity 1'!G$28:G$34,"N/A",0,1)</f>
        <v>N/A</v>
      </c>
      <c r="IH55" s="110" t="str">
        <f>_xlfn.XLOOKUP($E55,'Competitive Activity 1'!$B$28:$B$34,'Competitive Activity 1'!H$28:H$34,"N/A",0,1)</f>
        <v>N/A</v>
      </c>
      <c r="II55" s="110" t="str">
        <f>_xlfn.XLOOKUP($E55,'Competitive Activity 1'!$B$28:$B$34,'Competitive Activity 1'!I$28:I$34,"N/A",0,1)</f>
        <v>N/A</v>
      </c>
      <c r="IJ55" s="110" t="str">
        <f>_xlfn.XLOOKUP($E55,'Competitive Activity 1'!$B$28:$B$34,'Competitive Activity 1'!J$28:J$34,"N/A",0,1)</f>
        <v>N/A</v>
      </c>
      <c r="IK55" s="110" t="str">
        <f>_xlfn.XLOOKUP($E55,'Competitive Activity 1'!$B$28:$B$34,'Competitive Activity 1'!K$28:K$34,"N/A",0,1)</f>
        <v>N/A</v>
      </c>
      <c r="IL55" s="110" t="str">
        <f>_xlfn.XLOOKUP($E55,'Competitive Activity 1'!$B$28:$B$34,'Competitive Activity 1'!M$28:M$34,"N/A",0,1)</f>
        <v>N/A</v>
      </c>
      <c r="IM55" s="110" t="str">
        <f>_xlfn.XLOOKUP($E55,'Competitive Activity 1'!$B$28:$B$34,'Competitive Activity 1'!N$28:N$34,"N/A",0,1)</f>
        <v>N/A</v>
      </c>
      <c r="IN55" s="110" t="str">
        <f>_xlfn.XLOOKUP($E55,'Competitive Activity 1'!$B$28:$B$34,'Competitive Activity 1'!P$28:P$34,"N/A",0,1)</f>
        <v>N/A</v>
      </c>
      <c r="IO55" s="110" t="str">
        <f>_xlfn.XLOOKUP($E55,'Competitive Activity 2'!$B$20:$B$26,'Competitive Activity 2'!A$20:A$26,"No",0)</f>
        <v>No</v>
      </c>
      <c r="IP55" s="110" t="str">
        <f>_xlfn.XLOOKUP($E55,'Competitive Activity 2'!$B$20:$B$26,'Competitive Activity 2'!L$20:L$26,"N/A",0)</f>
        <v>N/A</v>
      </c>
      <c r="IQ55" s="110" t="str">
        <f>_xlfn.XLOOKUP($E55,'Competitive Activity 2'!$B$20:$B$26,'Competitive Activity 2'!M$20:M$26,"N/A",0)</f>
        <v>N/A</v>
      </c>
      <c r="IR55" s="110" t="str">
        <f>_xlfn.XLOOKUP($E55,'Competitive Activity 2'!$B$20:$B$26,'Competitive Activity 2'!N$20:N$26,"N/A",0)</f>
        <v>N/A</v>
      </c>
      <c r="IS55" s="110" t="str">
        <f>_xlfn.XLOOKUP($E55,'Competitive Activity 2'!$B$20:$B$26,'Competitive Activity 2'!O$20:O$26,"N/A",0)</f>
        <v>N/A</v>
      </c>
      <c r="IT55" s="110" t="str">
        <f>_xlfn.XLOOKUP($E55,'Competitive Activity 2'!$B$20:$B$26,'Competitive Activity 2'!P$20:P$26,"N/A",0)</f>
        <v>N/A</v>
      </c>
      <c r="IU55" s="110" t="str">
        <f>_xlfn.XLOOKUP($E55,'Competitive Activity 2'!$B$20:$B$26,'Competitive Activity 2'!Q$20:Q$26,"N/A",0)</f>
        <v>N/A</v>
      </c>
      <c r="IV55" s="110" t="str">
        <f>_xlfn.XLOOKUP($E55,'Competitive Activity 2'!$B$20:$B$26,'Competitive Activity 2'!R$20:R$26,"N/A",0)</f>
        <v>N/A</v>
      </c>
      <c r="IW55" s="110" t="str">
        <f>_xlfn.XLOOKUP($E55,'Competitive Activity 2'!$B$20:$B$26,'Competitive Activity 2'!S$20:S$26,"N/A",0)</f>
        <v>N/A</v>
      </c>
      <c r="IX55" s="110" t="str">
        <f>_xlfn.XLOOKUP($E55,'Competitive Activity 2'!$B$20:$B$26,'Competitive Activity 2'!T$20:T$26,"N/A",0)</f>
        <v>N/A</v>
      </c>
      <c r="IY55" s="110" t="str">
        <f>_xlfn.XLOOKUP($E55,'Competitive Activity 2'!$B$20:$B$26,'Competitive Activity 2'!U$20:U$26,"N/A",0)</f>
        <v>N/A</v>
      </c>
      <c r="IZ55" s="110" t="str">
        <f>_xlfn.XLOOKUP($E55,'Competitive Activity 2'!$B$30:$B$36,'Competitive Activity 2'!D$30:D$36,"N/A",0)</f>
        <v>N/A</v>
      </c>
      <c r="JA55" s="110" t="str">
        <f>_xlfn.XLOOKUP($E55,'Competitive Activity 2'!$B$30:$B$36,'Competitive Activity 2'!E$30:E$36,"N/A",0)</f>
        <v>N/A</v>
      </c>
      <c r="JB55" s="110" t="str">
        <f>_xlfn.XLOOKUP($E55,'Competitive Activity 2'!$B$30:$B$36,'Competitive Activity 2'!F$30:F$36,"N/A",0)</f>
        <v>N/A</v>
      </c>
      <c r="JC55" s="110" t="str">
        <f>_xlfn.XLOOKUP($E55,'Competitive Activity 2'!$B$30:$B$36,'Competitive Activity 2'!G$30:G$36,"N/A",0)</f>
        <v>N/A</v>
      </c>
      <c r="JD55" s="110" t="str">
        <f>_xlfn.XLOOKUP($E55,'Competitive Activity 2'!$B$30:$B$36,'Competitive Activity 2'!H$30:H$36,"N/A",0)</f>
        <v>N/A</v>
      </c>
      <c r="JE55" s="110" t="str">
        <f>_xlfn.XLOOKUP($E55,'Competitive Activity 2'!$B$30:$B$36,'Competitive Activity 2'!I$30:I$36,"N/A",0)</f>
        <v>N/A</v>
      </c>
      <c r="JF55" s="110" t="str">
        <f>_xlfn.XLOOKUP($E55,'Competitive Activity 2'!$B$30:$B$36,'Competitive Activity 2'!J$30:J$36,"N/A",0)</f>
        <v>N/A</v>
      </c>
      <c r="JG55" s="110" t="str">
        <f>_xlfn.XLOOKUP($E55,'Competitive Activity 2'!$B$30:$B$36,'Competitive Activity 2'!K$30:K$36,"N/A",0)</f>
        <v>N/A</v>
      </c>
      <c r="JH55" s="110" t="str">
        <f>_xlfn.XLOOKUP($E55,'Competitive Activity 2'!$B$30:$B$36,'Competitive Activity 2'!L$30:L$36,"N/A",0)</f>
        <v>N/A</v>
      </c>
      <c r="JI55" s="110" t="str">
        <f>_xlfn.XLOOKUP($E55,'Competitive Activity 2'!$B$30:$B$36,'Competitive Activity 2'!M$30:M$36,"N/A",0)</f>
        <v>N/A</v>
      </c>
      <c r="JJ55" s="110" t="str">
        <f>_xlfn.XLOOKUP($E55,'Competitive Activity 2'!$B$30:$B$36,'Competitive Activity 2'!N$30:N$36,"N/A",0)</f>
        <v>N/A</v>
      </c>
      <c r="JK55" s="110" t="str">
        <f>_xlfn.XLOOKUP($E55,'Competitive Activity 2'!$B$40:$B$46,'Competitive Activity 2'!D$40:D$46,"N/A",0)</f>
        <v>N/A</v>
      </c>
      <c r="JL55" s="110" t="str">
        <f>_xlfn.XLOOKUP($E55,'Competitive Activity 2'!$B$40:$B$46,'Competitive Activity 2'!E$40:E$46,"N/A",0)</f>
        <v>N/A</v>
      </c>
      <c r="JM55" s="110" t="str">
        <f>_xlfn.XLOOKUP($E55,'Competitive Activity 2'!$B$40:$B$46,'Competitive Activity 2'!F$40:F$46,"N/A",0)</f>
        <v>N/A</v>
      </c>
      <c r="JN55" s="110" t="str">
        <f>_xlfn.XLOOKUP($E55,'Competitive Activity 2'!$B$40:$B$46,'Competitive Activity 2'!G$40:G$46,"N/A",0)</f>
        <v>N/A</v>
      </c>
      <c r="JO55" s="110" t="str">
        <f>_xlfn.XLOOKUP($E55,'Competitive Activity 2'!$B$40:$B$46,'Competitive Activity 2'!H$40:H$46,"N/A",0)</f>
        <v>N/A</v>
      </c>
      <c r="JP55" s="110" t="str">
        <f>_xlfn.XLOOKUP($E55,'Competitive Activity 2'!$B$40:$B$46,'Competitive Activity 2'!I$40:I$46,"N/A",0)</f>
        <v>N/A</v>
      </c>
      <c r="JQ55" s="110" t="str">
        <f>_xlfn.XLOOKUP($E55,'Competitive Activity 2'!$B$40:$B$46,'Competitive Activity 2'!J$40:J$46,"N/A",0)</f>
        <v>N/A</v>
      </c>
      <c r="JR55" s="110" t="str">
        <f>_xlfn.XLOOKUP($E55,'Competitive Activity 2'!$B$40:$B$46,'Competitive Activity 2'!K$40:K$46,"N/A",0)</f>
        <v>N/A</v>
      </c>
      <c r="JS55" s="110" t="str">
        <f>_xlfn.XLOOKUP($E55,'Competitive Activity 2'!$B$40:$B$46,'Competitive Activity 2'!M$40:M$46,"N/A",0)</f>
        <v>N/A</v>
      </c>
    </row>
    <row r="56" spans="1:279" s="117" customFormat="1" ht="50.15" customHeight="1" x14ac:dyDescent="0.35">
      <c r="A56" s="110" t="str">
        <f>'1-Cover Sheet'!$C$9</f>
        <v>Select One</v>
      </c>
      <c r="B56" s="110" t="str">
        <f>'1-Cover Sheet'!$F$9</f>
        <v>N/A</v>
      </c>
      <c r="C56" s="110">
        <f>'Summary Sheet'!$D$8</f>
        <v>0</v>
      </c>
      <c r="D56" s="110">
        <f>'Summary Sheet'!$D$10</f>
        <v>0</v>
      </c>
      <c r="E56" s="56">
        <f>'Drop Down Box'!B158</f>
        <v>0</v>
      </c>
      <c r="F56" s="56">
        <f>'Drop Down Box'!C158</f>
        <v>0</v>
      </c>
      <c r="G56" s="56" t="str">
        <f>'Drop Down Box'!D158</f>
        <v>Select One</v>
      </c>
      <c r="H56" s="56" t="str">
        <f>_xlfn.XLOOKUP(E56,'Drop Down Box'!$B$104:$B$187,'Drop Down Box'!$A$104:$A$187,"Unknown",0)</f>
        <v>Activity 1</v>
      </c>
      <c r="I56" s="122" t="str">
        <f>_xlfn.XLOOKUP($E56,'Activity 8'!$B$30:$B$36,'Activity 8'!$O$30:$O$36,"N/A",0)</f>
        <v>N/A</v>
      </c>
      <c r="J56" s="123" t="str">
        <f>_xlfn.XLOOKUP($E56,'Activity 8'!$B$30:$B$36,'Activity 8'!$P$30:$P$36,"N/A",0)</f>
        <v>N/A</v>
      </c>
      <c r="K56" s="122" t="str">
        <f>_xlfn.XLOOKUP($E56,'Activity 8'!$B$20:$B$26,'Activity 8'!$F$20:$F$26,"N/A",0)</f>
        <v>N/A</v>
      </c>
      <c r="L56" s="123" t="str">
        <f>_xlfn.XLOOKUP($E56,'Activity 8'!$B$20:$B$26,'Activity 8'!$G$20:$G$26,"N/A",0)</f>
        <v>N/A</v>
      </c>
      <c r="M56" s="125" t="str">
        <f>_xlfn.XLOOKUP($E56,'Activity 8'!$B$20:$B$26,'Activity 8'!H$20:H$26,"N/A",0)</f>
        <v>N/A</v>
      </c>
      <c r="N56" s="110" t="str">
        <f>_xlfn.XLOOKUP($E56,'Activity 1'!$B$17:$B$23,'Activity 1'!$A$17:$A$23,"No",0,1)</f>
        <v>No</v>
      </c>
      <c r="O56" s="110" t="str">
        <f>_xlfn.XLOOKUP($E56,'Activity 1'!$B$17:$B$23,'Activity 1'!$H$17:$H$23,"N/A",0,1)</f>
        <v>N/A</v>
      </c>
      <c r="P56" s="110" t="str">
        <f>_xlfn.XLOOKUP($E56,'Activity 1'!$B$17:$B$23,'Activity 1'!I$17:I$23,"N/A",0,1)</f>
        <v>N/A</v>
      </c>
      <c r="Q56" s="115" t="str">
        <f>_xlfn.XLOOKUP($E56,'Activity 1'!$B$17:$B$23,'Activity 1'!J$17:J$23,"N/A",0,1)</f>
        <v>N/A</v>
      </c>
      <c r="R56" s="115" t="str">
        <f>_xlfn.XLOOKUP($E56,'Activity 1'!$B$17:$B$23,'Activity 1'!K$17:K$23,"N/A",0,1)</f>
        <v>N/A</v>
      </c>
      <c r="S56" s="115" t="str">
        <f>_xlfn.XLOOKUP($E56,'Activity 1'!$B$17:$B$23,'Activity 1'!L$17:L$23,"N/A",0,1)</f>
        <v>N/A</v>
      </c>
      <c r="T56" s="115" t="str">
        <f>_xlfn.XLOOKUP($E56,'Activity 1'!$B$17:$B$23,'Activity 1'!M$17:M$23,"N/A",0,1)</f>
        <v>N/A</v>
      </c>
      <c r="U56" s="115" t="str">
        <f>_xlfn.XLOOKUP($E56,'Activity 1'!$B$17:$B$23,'Activity 1'!N$17:N$23,"N/A",0,1)</f>
        <v>N/A</v>
      </c>
      <c r="V56" s="115">
        <f t="shared" si="1"/>
        <v>0</v>
      </c>
      <c r="W56" s="110" t="str">
        <f>_xlfn.XLOOKUP($E56,'Activity 1'!$B$17:$B$23,'Activity 1'!O$17:O$23,"N/A",0,1)</f>
        <v>N/A</v>
      </c>
      <c r="X56" s="110" t="str">
        <f>_xlfn.XLOOKUP($E56,'Activity 1'!$B$17:$B$23,'Activity 1'!P$17:P$23,"N/A",0,1)</f>
        <v>N/A</v>
      </c>
      <c r="Y56" s="110" t="str">
        <f>_xlfn.XLOOKUP($E56,'Activity 1'!$B$17:$B$23,'Activity 1'!Q$17:Q$23,"N/A",0,1)</f>
        <v>N/A</v>
      </c>
      <c r="Z56" s="110" t="str">
        <f>_xlfn.XLOOKUP($E56,'Activity 1'!$B$17:$B$23,'Activity 1'!R$17:R$23,"N/A",0,1)</f>
        <v>N/A</v>
      </c>
      <c r="AA56" s="110" t="str">
        <f>_xlfn.XLOOKUP($E56,'Activity 1'!$B$17:$B$23,'Activity 1'!S$17:S$23,"N/A",0,1)</f>
        <v>N/A</v>
      </c>
      <c r="AB56" s="110" t="str">
        <f>_xlfn.XLOOKUP($E56,'Activity 1'!$B$17:$B$23,'Activity 1'!T$17:T$23,"N/A",0,1)</f>
        <v>N/A</v>
      </c>
      <c r="AC56" s="110" t="str">
        <f>_xlfn.XLOOKUP($E56,'Activity 1'!$B$17:$B$23,'Activity 1'!U$17:U$23,"N/A",0,1)</f>
        <v>N/A</v>
      </c>
      <c r="AD56" s="110" t="str">
        <f>_xlfn.XLOOKUP($E56,'Activity 1'!$B$17:$B$23,'Activity 1'!V$17:V$23,"N/A",0,1)</f>
        <v>N/A</v>
      </c>
      <c r="AE56" s="110" t="str">
        <f>_xlfn.XLOOKUP($E56,'Activity 1'!$B$27:$B$33,'Activity 1'!C$27:C$33,"N/A",0,1)</f>
        <v>N/A</v>
      </c>
      <c r="AF56" s="110" t="str">
        <f>_xlfn.XLOOKUP($E56,'Activity 1'!$B$27:$B$33,'Activity 1'!D$27:D$33,"N/A",0,1)</f>
        <v>N/A</v>
      </c>
      <c r="AG56" s="110" t="str">
        <f>_xlfn.XLOOKUP($E56,'Activity 1'!$B$27:$B$33,'Activity 1'!E$27:E$33,"N/A",0,1)</f>
        <v>N/A</v>
      </c>
      <c r="AH56" s="110" t="str">
        <f>_xlfn.XLOOKUP($E56,'Activity 1'!$B$27:$B$33,'Activity 1'!F$27:F$33,"N/A",0,1)</f>
        <v>N/A</v>
      </c>
      <c r="AI56" s="110" t="str">
        <f>_xlfn.XLOOKUP($E56,'Activity 1'!$B$27:$B$33,'Activity 1'!G$27:G$33,"N/A",0,1)</f>
        <v>N/A</v>
      </c>
      <c r="AJ56" s="110" t="str">
        <f>_xlfn.XLOOKUP($E56,'Activity 1'!$B$27:$B$33,'Activity 1'!H$27:H$33,"N/A",0,1)</f>
        <v>N/A</v>
      </c>
      <c r="AK56" s="110" t="str">
        <f>_xlfn.XLOOKUP($E56,'Activity 1'!$B$27:$B$33,'Activity 1'!I$27:I$33,"N/A",0,1)</f>
        <v>N/A</v>
      </c>
      <c r="AL56" s="110" t="str">
        <f>_xlfn.XLOOKUP($E56,'Activity 1'!$B$27:$B$33,'Activity 1'!J$27:J$33,"N/A",0,1)</f>
        <v>N/A</v>
      </c>
      <c r="AM56" s="110" t="str">
        <f>_xlfn.XLOOKUP($E56,'Activity 1'!$B$27:$B$33,'Activity 1'!K$27:K$33,"N/A",0,1)</f>
        <v>N/A</v>
      </c>
      <c r="AN56" s="110" t="str">
        <f>_xlfn.XLOOKUP($E56,'Activity 1'!$B$27:$B$33,'Activity 1'!L$27:L$33,"N/A",0,1)</f>
        <v>N/A</v>
      </c>
      <c r="AO56" s="110" t="str">
        <f>_xlfn.XLOOKUP($E56,'Activity 1'!$B$27:$B$33,'Activity 1'!M$27:M$33,"N/A",0,1)</f>
        <v>N/A</v>
      </c>
      <c r="AP56" s="110" t="str">
        <f>_xlfn.XLOOKUP($E56,'Activity 1'!$B$27:$B$33,'Activity 1'!O$27:O$33,"N/A",0,1)</f>
        <v>N/A</v>
      </c>
      <c r="AQ56" s="110" t="str">
        <f>_xlfn.XLOOKUP($E56,'Activity 1'!$B$27:$B$33,'Activity 1'!Q$27:Q$33,"N/A",0,1)</f>
        <v>N/A</v>
      </c>
      <c r="AR56" s="110" t="str">
        <f>_xlfn.XLOOKUP($E56,'Activity 2'!$B$20:$B$26,'Activity 2'!$A$20:$A$26,"No",0,1)</f>
        <v>No</v>
      </c>
      <c r="AS56" s="110" t="str">
        <f>_xlfn.XLOOKUP($E56,'Activity 2'!B$20:B$26,'Activity 2'!H$20:H$26,"N/A",0)</f>
        <v>N/A</v>
      </c>
      <c r="AT56" s="110" t="str">
        <f>_xlfn.XLOOKUP($E56,'Activity 2'!C$20:C$26,'Activity 2'!I$20:I$26,"N/A",0)</f>
        <v>N/A</v>
      </c>
      <c r="AU56" s="110" t="str">
        <f>_xlfn.XLOOKUP($E56,'Activity 2'!D$20:D$26,'Activity 2'!J$20:J$26,"N/A",0)</f>
        <v>N/A</v>
      </c>
      <c r="AV56" s="110" t="str">
        <f>_xlfn.XLOOKUP($E56,'Activity 2'!E$20:E$26,'Activity 2'!K$20:K$26,"N/A",0)</f>
        <v>N/A</v>
      </c>
      <c r="AW56" s="110" t="str">
        <f>_xlfn.XLOOKUP($E56,'Activity 2'!F$20:F$26,'Activity 2'!L$20:L$26,"N/A",0)</f>
        <v>N/A</v>
      </c>
      <c r="AX56" s="110" t="str">
        <f>_xlfn.XLOOKUP($E56,'Activity 2'!G$20:G$26,'Activity 2'!M$20:M$26,"N/A",0)</f>
        <v>N/A</v>
      </c>
      <c r="AY56" s="110" t="str">
        <f>_xlfn.XLOOKUP($E56,'Activity 2'!H$20:H$26,'Activity 2'!N$20:N$26,"N/A",0)</f>
        <v>N/A</v>
      </c>
      <c r="AZ56" s="110" t="str">
        <f>_xlfn.XLOOKUP($E56,'Activity 2'!I$20:I$26,'Activity 2'!O$20:O$26,"N/A",0)</f>
        <v>N/A</v>
      </c>
      <c r="BA56" s="110" t="str">
        <f>_xlfn.XLOOKUP($E56,'Activity 2'!J$20:J$26,'Activity 2'!P$20:P$26,"N/A",0)</f>
        <v>N/A</v>
      </c>
      <c r="BB56" s="110" t="str">
        <f>_xlfn.XLOOKUP($E56,'Activity 2'!K$20:K$26,'Activity 2'!Q$20:Q$26,"N/A",0)</f>
        <v>N/A</v>
      </c>
      <c r="BC56" s="110" t="str">
        <f>_xlfn.XLOOKUP($E56,'Activity 2'!L$20:L$26,'Activity 2'!R$20:R$26,"N/A",0)</f>
        <v>N/A</v>
      </c>
      <c r="BD56" s="110" t="str">
        <f>_xlfn.XLOOKUP($E56,'Activity 2'!M$20:M$26,'Activity 2'!S$20:S$26,"N/A",0)</f>
        <v>N/A</v>
      </c>
      <c r="BE56" s="110" t="str">
        <f>_xlfn.XLOOKUP($E56,'Activity 2'!N$20:N$26,'Activity 2'!T$20:T$26,"N/A",0)</f>
        <v>N/A</v>
      </c>
      <c r="BF56" s="110" t="str">
        <f>_xlfn.XLOOKUP($E56,'Activity 2'!O$20:O$26,'Activity 2'!U$20:U$26,"N/A",0)</f>
        <v>N/A</v>
      </c>
      <c r="BG56" s="110" t="str">
        <f>_xlfn.XLOOKUP($E56,'Activity 2'!P$20:P$26,'Activity 2'!V$20:V$26,"N/A",0)</f>
        <v>N/A</v>
      </c>
      <c r="BH56" s="110" t="str">
        <f>_xlfn.XLOOKUP($E56,'Activity 2'!$B$30:$B$36,'Activity 2'!C$30:C$36,"N/A",0,1)</f>
        <v>N/A</v>
      </c>
      <c r="BI56" s="42" t="str">
        <f>_xlfn.XLOOKUP($E56,'Activity 2'!$B$30:$B$36,'Activity 2'!D$30:D$36,"N/A",0,1)</f>
        <v>N/A</v>
      </c>
      <c r="BJ56" s="110" t="str">
        <f>_xlfn.XLOOKUP($E56,'Activity 2'!$B$30:$B$36,'Activity 2'!E$30:E$36,"N/A",0,1)</f>
        <v>N/A</v>
      </c>
      <c r="BK56" s="110" t="str">
        <f>_xlfn.XLOOKUP($E56,'Activity 2'!$B$30:$B$36,'Activity 2'!F$30:F$36,"N/A",0,1)</f>
        <v>N/A</v>
      </c>
      <c r="BL56" s="110" t="str">
        <f>_xlfn.XLOOKUP($E56,'Activity 2'!$B$30:$B$36,'Activity 2'!G$30:G$36,"N/A",0,1)</f>
        <v>N/A</v>
      </c>
      <c r="BM56" s="110" t="str">
        <f>_xlfn.XLOOKUP($E56,'Activity 2'!$B$30:$B$36,'Activity 2'!H$30:H$36,"N/A",0,1)</f>
        <v>N/A</v>
      </c>
      <c r="BN56" s="110" t="str">
        <f>_xlfn.XLOOKUP($E56,'Activity 2'!$B$30:$B$36,'Activity 2'!I$30:I$36,"N/A",0,1)</f>
        <v>N/A</v>
      </c>
      <c r="BO56" s="110" t="str">
        <f>_xlfn.XLOOKUP($E56,'Activity 2'!$B$30:$B$36,'Activity 2'!J$30:J$36,"N/A",0,1)</f>
        <v>N/A</v>
      </c>
      <c r="BP56" s="110" t="str">
        <f>_xlfn.XLOOKUP($E56,'Activity 2'!$B$30:$B$36,'Activity 2'!K$30:K$36,"N/A",0,1)</f>
        <v>N/A</v>
      </c>
      <c r="BQ56" s="110" t="str">
        <f>_xlfn.XLOOKUP($E56,'Activity 2'!$B$30:$B$36,'Activity 2'!L$30:L$36,"N/A",0,1)</f>
        <v>N/A</v>
      </c>
      <c r="BR56" s="110" t="str">
        <f>_xlfn.XLOOKUP($E56,'Activity 2'!$B$30:$B$36,'Activity 2'!M$30:M$36,"N/A",0,1)</f>
        <v>N/A</v>
      </c>
      <c r="BS56" s="110" t="str">
        <f>_xlfn.XLOOKUP($E56,'Activity 2'!$B$30:$B$36,'Activity 2'!O$30:O$36,"N/A",0,1)</f>
        <v>N/A</v>
      </c>
      <c r="BT56" s="110" t="str">
        <f>_xlfn.XLOOKUP($E56,'Activity 2'!$B$30:$B$36,'Activity 2'!Q$30:Q$36,"N/A",0,1)</f>
        <v>N/A</v>
      </c>
      <c r="BU56" s="118"/>
      <c r="BV56" s="277" t="str">
        <f>_xlfn.XLOOKUP($E56,'Activity 3'!$B$20:$B$26,'Activity 3'!K$20:K$26,"N/A",0,1)</f>
        <v>N/A</v>
      </c>
      <c r="BW56" s="277" t="str">
        <f>_xlfn.XLOOKUP($E56,'Activity 3'!$B$20:$B$26,'Activity 3'!L$20:L$26,"N/A",0,1)</f>
        <v>N/A</v>
      </c>
      <c r="BX56" s="277" t="str">
        <f>_xlfn.XLOOKUP($E56,'Activity 3'!$B$20:$B$26,'Activity 3'!M$20:M$26,"N/A",0,1)</f>
        <v>N/A</v>
      </c>
      <c r="BY56" s="277" t="str">
        <f>_xlfn.XLOOKUP($E56,'Activity 3'!$B$20:$B$26,'Activity 3'!N$20:N$26,"N/A",0,1)</f>
        <v>N/A</v>
      </c>
      <c r="BZ56" s="277" t="str">
        <f>_xlfn.XLOOKUP($E56,'Activity 3'!$B$20:$B$26,'Activity 3'!O$20:O$26,"N/A",0,1)</f>
        <v>N/A</v>
      </c>
      <c r="CA56" s="277" t="str">
        <f>_xlfn.XLOOKUP($E56,'Activity 3'!$B$20:$B$26,'Activity 3'!R$20:R$26,"N/A",0,1)</f>
        <v>N/A</v>
      </c>
      <c r="CB56" s="110" t="str">
        <f>_xlfn.XLOOKUP($E56,'Activity 4'!$B$20:$B$26,'Activity 4'!$A$20:$A$26,"No",0,1)</f>
        <v>No</v>
      </c>
      <c r="CC56" s="110" t="str">
        <f>_xlfn.XLOOKUP($E56,'Activity 4'!$B$20:$B$26,'Activity 4'!L$20:L$26,"N/A",0,1)</f>
        <v>N/A</v>
      </c>
      <c r="CD56" s="110" t="str">
        <f>_xlfn.XLOOKUP($E56,'Activity 4'!$B$20:$B$26,'Activity 4'!I$20:I$26,"N/A",0,1)</f>
        <v>N/A</v>
      </c>
      <c r="CE56" s="110" t="str">
        <f>_xlfn.XLOOKUP($E56,'Activity 4'!$B$20:$B$26,'Activity 4'!M$20:M$26,"N/A",0,1)</f>
        <v>N/A</v>
      </c>
      <c r="CF56" s="110" t="str">
        <f>_xlfn.XLOOKUP($E56,'Activity 5'!$B$16:$B$22,'Activity 5'!$A$16:$A$22,"No",0,1)</f>
        <v>No</v>
      </c>
      <c r="CG56" s="110" t="str">
        <f>_xlfn.XLOOKUP($E56,'Activity 5'!$B$16:$B$22,'Activity 5'!J$16:J$22,"N/A",0,1)</f>
        <v>N/A</v>
      </c>
      <c r="CH56" s="110" t="str">
        <f>_xlfn.XLOOKUP($E56,'Activity 5'!$B$16:$B$22,'Activity 5'!K$16:K$22,"N/A",0,1)</f>
        <v>N/A</v>
      </c>
      <c r="CI56" s="110" t="str">
        <f>_xlfn.XLOOKUP($E56,'Activity 5'!$B$16:$B$22,'Activity 5'!N$16:N$22,"N/A",0,1)</f>
        <v>N/A</v>
      </c>
      <c r="CJ56" s="110" t="str">
        <f>_xlfn.XLOOKUP($E56,'Activity 5'!$B$16:$B$22,'Activity 5'!O$16:O$22,"N/A",0,1)</f>
        <v>N/A</v>
      </c>
      <c r="CK56" s="110" t="str">
        <f>_xlfn.XLOOKUP($E56,'Activity 5'!$B$16:$B$22,'Activity 5'!P$16:P$22,"N/A",0,1)</f>
        <v>N/A</v>
      </c>
      <c r="CL56" s="110" t="str">
        <f>_xlfn.XLOOKUP($E56,'Activity 5'!$B$16:$B$22,'Activity 5'!Q$16:Q$22,"N/A",0,1)</f>
        <v>N/A</v>
      </c>
      <c r="CM56" s="110" t="str">
        <f>_xlfn.XLOOKUP($E56,'Activity 5'!$B$16:$B$22,'Activity 5'!R$16:R$22,"N/A",0,1)</f>
        <v>N/A</v>
      </c>
      <c r="CN56" s="110" t="str">
        <f>_xlfn.XLOOKUP($E56,'Activity 6'!$B$21:$B$27,'Activity 6'!A$21:A$27,"No",0,1)</f>
        <v>No</v>
      </c>
      <c r="CO56" s="110" t="str">
        <f>_xlfn.XLOOKUP($E56,'Activity 6'!$B$21:$B$27,'Activity 6'!K$21:K$27,"N/A",0,1)</f>
        <v>N/A</v>
      </c>
      <c r="CP56" s="110" t="str">
        <f>_xlfn.XLOOKUP($E56,'Activity 6'!$B$21:$B$27,'Activity 6'!L$21:L$27,"N/A",0,1)</f>
        <v>N/A</v>
      </c>
      <c r="CQ56" s="110" t="str">
        <f>_xlfn.XLOOKUP($E56,'Activity 6'!$B$21:$B$27,'Activity 6'!M$21:M$27,"N/A",0,1)</f>
        <v>N/A</v>
      </c>
      <c r="CR56" s="110" t="str">
        <f>_xlfn.XLOOKUP($E56,'Activity 6'!$B$21:$B$27,'Activity 6'!N$21:N$27,"N/A",0,1)</f>
        <v>N/A</v>
      </c>
      <c r="CS56" s="110" t="str">
        <f>_xlfn.XLOOKUP($E56,'Activity 6'!$B$21:$B$27,'Activity 6'!O$21:O$27,"N/A",0,1)</f>
        <v>N/A</v>
      </c>
      <c r="CT56" s="110" t="str">
        <f>_xlfn.XLOOKUP($E56,'Activity 6'!$B$21:$B$27,'Activity 6'!P$21:P$27,"N/A",0,1)</f>
        <v>N/A</v>
      </c>
      <c r="CU56" s="110" t="str">
        <f>_xlfn.XLOOKUP($E56,'Activity 6'!$B$21:$B$27,'Activity 6'!Q$21:Q$27,"N/A",0,1)</f>
        <v>N/A</v>
      </c>
      <c r="CV56" s="110" t="str">
        <f>_xlfn.XLOOKUP($E56,'Activity 6'!$B$21:$B$27,'Activity 6'!R$21:R$27,"N/A",0,1)</f>
        <v>N/A</v>
      </c>
      <c r="CW56" s="110" t="str">
        <f>_xlfn.XLOOKUP($E56,'Activity 6'!$B$21:$B$27,'Activity 6'!S$21:S$27,"N/A",0,1)</f>
        <v>N/A</v>
      </c>
      <c r="CX56" s="110" t="str">
        <f>_xlfn.XLOOKUP($E56,'Activity 6'!$B$21:$B$27,'Activity 6'!T$21:T$27,"N/A",0,1)</f>
        <v>N/A</v>
      </c>
      <c r="CY56" s="110" t="str">
        <f>_xlfn.XLOOKUP($E56,'Activity 6'!$B$21:$B$27,'Activity 6'!U$21:U$27,"N/A",0,1)</f>
        <v>N/A</v>
      </c>
      <c r="CZ56" s="110" t="str">
        <f>_xlfn.XLOOKUP($E56,'Activity 6'!$B$36:$B$42,'Activity 6'!C$36:C$42,"N/A",0,1)</f>
        <v>N/A</v>
      </c>
      <c r="DA56" s="110" t="str">
        <f>_xlfn.XLOOKUP($E56,'Activity 6'!$B$36:$B$42,'Activity 6'!D$36:D$42,"N/A",0,1)</f>
        <v>N/A</v>
      </c>
      <c r="DB56" s="110" t="str">
        <f>_xlfn.XLOOKUP($E56,'Activity 6'!$B$36:$B$42,'Activity 6'!E$36:E$42,"N/A",0,1)</f>
        <v>N/A</v>
      </c>
      <c r="DC56" s="110" t="str">
        <f>_xlfn.XLOOKUP($E56,'Activity 6'!$B$36:$B$42,'Activity 6'!F$36:F$42,"N/A",0,1)</f>
        <v>N/A</v>
      </c>
      <c r="DD56" s="110" t="str">
        <f>_xlfn.XLOOKUP($E56,'Activity 6'!$B$36:$B$42,'Activity 6'!G$36:G$42,"N/A",0,1)</f>
        <v>N/A</v>
      </c>
      <c r="DE56" s="110" t="str">
        <f>_xlfn.XLOOKUP($E56,'Activity 6'!$B$36:$B$42,'Activity 6'!H$36:H$42,"N/A",0,1)</f>
        <v>N/A</v>
      </c>
      <c r="DF56" s="110" t="str">
        <f>_xlfn.XLOOKUP($E56,'Activity 6'!$B$36:$B$42,'Activity 6'!I$36:I$42,"N/A",0,1)</f>
        <v>N/A</v>
      </c>
      <c r="DG56" s="110" t="str">
        <f>_xlfn.XLOOKUP($E56,'Activity 6'!$B$36:$B$42,'Activity 6'!J$36:J$42,"N/A",0,1)</f>
        <v>N/A</v>
      </c>
      <c r="DH56" s="110" t="str">
        <f>_xlfn.XLOOKUP($E56,'Activity 6'!$B$36:$B$42,'Activity 6'!K$36:K$42,"N/A",0,1)</f>
        <v>N/A</v>
      </c>
      <c r="DI56" s="110" t="str">
        <f>_xlfn.XLOOKUP($E56,'Activity 6'!$B$36:$B$42,'Activity 6'!L$36:L$42,"N/A",0,1)</f>
        <v>N/A</v>
      </c>
      <c r="DJ56" s="110" t="str">
        <f>_xlfn.XLOOKUP($E56,'Activity 6'!$B$36:$B$42,'Activity 6'!M$36:M$42,"N/A",0,1)</f>
        <v>N/A</v>
      </c>
      <c r="DK56" s="110" t="str">
        <f>_xlfn.XLOOKUP($E56,'Activity 6'!$B$36:$B$42,'Activity 6'!N$36:N$42,"N/A",0,1)</f>
        <v>N/A</v>
      </c>
      <c r="DL56" s="110" t="str">
        <f>_xlfn.XLOOKUP($E56,'Activity 6'!$B$46:$B$52,'Activity 6'!C$46:C$52,"N/A",0,1)</f>
        <v>N/A</v>
      </c>
      <c r="DM56" s="110" t="str">
        <f>_xlfn.XLOOKUP($E56,'Activity 6'!$B$46:$B$52,'Activity 6'!D$46:D$52,"N/A",0,1)</f>
        <v>N/A</v>
      </c>
      <c r="DN56" s="110" t="str">
        <f>_xlfn.XLOOKUP($E56,'Activity 6'!$B$46:$B$52,'Activity 6'!E$46:E$52,"N/A",0,1)</f>
        <v>N/A</v>
      </c>
      <c r="DO56" s="110" t="str">
        <f>_xlfn.XLOOKUP($E56,'Activity 6'!$B$46:$B$52,'Activity 6'!F$46:F$52,"N/A",0,1)</f>
        <v>N/A</v>
      </c>
      <c r="DP56" s="110" t="str">
        <f>_xlfn.XLOOKUP($E56,'Activity 6'!$B$46:$B$52,'Activity 6'!G$46:G$52,"N/A",0,1)</f>
        <v>N/A</v>
      </c>
      <c r="DQ56" s="110" t="str">
        <f>_xlfn.XLOOKUP($E56,'Activity 6'!$B$46:$B$52,'Activity 6'!H$46:H$52,"N/A",0,1)</f>
        <v>N/A</v>
      </c>
      <c r="DR56" s="110" t="str">
        <f>_xlfn.XLOOKUP($E56,'Activity 6'!$B$46:$B$52,'Activity 6'!I$46:I$52,"N/A",0,1)</f>
        <v>N/A</v>
      </c>
      <c r="DS56" s="110" t="str">
        <f>_xlfn.XLOOKUP($E56,'Activity 6'!$B$46:$B$52,'Activity 6'!J$46:J$52,"N/A",0,1)</f>
        <v>N/A</v>
      </c>
      <c r="DT56" s="110" t="str">
        <f>_xlfn.XLOOKUP($E56,'Activity 6'!$B$46:$B$52,'Activity 6'!K$46:K$52,"N/A",0,1)</f>
        <v>N/A</v>
      </c>
      <c r="DU56" s="110" t="str">
        <f>_xlfn.XLOOKUP($E56,'Activity 6'!$B$46:$B$52,'Activity 6'!M$46:M$52,"N/A",0,1)</f>
        <v>N/A</v>
      </c>
      <c r="DV56" s="110" t="str">
        <f>_xlfn.XLOOKUP($E56,'Activity 7'!$B$20:$B$26,'Activity 7'!$A$20:$A$26,"No",0,1)</f>
        <v>No</v>
      </c>
      <c r="DW56" s="110" t="str">
        <f>_xlfn.XLOOKUP($E56,'Activity 7'!$B$20:$B$26,'Activity 7'!M$20:M$26,"N/A",0,1)</f>
        <v>N/A</v>
      </c>
      <c r="DX56" s="110" t="str">
        <f>_xlfn.XLOOKUP($E56,'Activity 7'!$B$20:$B$26,'Activity 7'!K$20:K$26,"N/A",0,1)</f>
        <v>N/A</v>
      </c>
      <c r="DY56" s="110" t="str">
        <f>_xlfn.XLOOKUP($E56,'Activity 7'!$B$20:$B$26,'Activity 7'!N$20:N$26,"N/A",0,1)</f>
        <v>N/A</v>
      </c>
      <c r="DZ56" s="110" t="str">
        <f>_xlfn.XLOOKUP($E56,'Activity 7'!$B$20:$B$26,'Activity 7'!O$20:O$26,"N/A",0,1)</f>
        <v>N/A</v>
      </c>
      <c r="EA56" s="110" t="str">
        <f>_xlfn.XLOOKUP($E56,'Activity 7'!$B$20:$B$26,'Activity 7'!P$20:P$26,"N/A",0,1)</f>
        <v>N/A</v>
      </c>
      <c r="EB56" s="110" t="str">
        <f>_xlfn.XLOOKUP($E56,'Activity 7'!$B$20:$B$26,'Activity 7'!Q$20:Q$26,"N/A",0,1)</f>
        <v>N/A</v>
      </c>
      <c r="EC56" s="110" t="str">
        <f>_xlfn.XLOOKUP($E56,'Activity 7'!$B$20:$B$26,'Activity 7'!R$20:R$26,"N/A",0,1)</f>
        <v>N/A</v>
      </c>
      <c r="ED56" s="110" t="str">
        <f>_xlfn.XLOOKUP($E56,'Activity 7'!$B$20:$B$26,'Activity 7'!S$20:S$26,"N/A",0,1)</f>
        <v>N/A</v>
      </c>
      <c r="EE56" s="110" t="str">
        <f>_xlfn.XLOOKUP($E56,'Activity 7'!$B$20:$B$26,'Activity 7'!T$20:T$26,"N/A",0,1)</f>
        <v>N/A</v>
      </c>
      <c r="EF56" s="110" t="str">
        <f>_xlfn.XLOOKUP($E56,'Activity 7'!$B$20:$B$26,'Activity 7'!U$20:U$26,"N/A",0,1)</f>
        <v>N/A</v>
      </c>
      <c r="EG56" s="110" t="str">
        <f>_xlfn.XLOOKUP($E56,'Activity 7'!$B$20:$B$26,'Activity 7'!V$20:V$26,"N/A",0,1)</f>
        <v>N/A</v>
      </c>
      <c r="EH56" s="110" t="str">
        <f>_xlfn.XLOOKUP($E56,'Activity 7'!$B$30:$B$36,'Activity 7'!E$30:E$36,"N/A",0,1)</f>
        <v>N/A</v>
      </c>
      <c r="EI56" s="110" t="str">
        <f>_xlfn.XLOOKUP($E56,'Activity 7'!$B$30:$B$36,'Activity 7'!G$30:G$36,"N/A",0,1)</f>
        <v>N/A</v>
      </c>
      <c r="EJ56" s="110" t="str">
        <f>_xlfn.XLOOKUP($E56,'Activity 7'!$B$30:$B$36,'Activity 7'!I$30:I$36,"N/A",0,1)</f>
        <v>N/A</v>
      </c>
      <c r="EK56" s="110" t="str">
        <f>_xlfn.XLOOKUP($E56,'Activity 7'!$B$30:$B$36,'Activity 7'!J$30:J$36,"N/A",0,1)</f>
        <v>N/A</v>
      </c>
      <c r="EL56" s="110" t="str">
        <f>_xlfn.XLOOKUP($E56,'Activity 7'!$B$30:$B$36,'Activity 7'!K$30:K$36,"N/A",0,1)</f>
        <v>N/A</v>
      </c>
      <c r="EM56" s="110" t="str">
        <f>_xlfn.XLOOKUP($E56,'Activity 7'!$B$30:$B$36,'Activity 7'!L$30:L$36,"N/A",0,1)</f>
        <v>N/A</v>
      </c>
      <c r="EN56" s="110" t="str">
        <f>_xlfn.XLOOKUP($E56,'Activity 7'!$B$30:$B$36,'Activity 7'!M$30:M$36,"N/A",0,1)</f>
        <v>N/A</v>
      </c>
      <c r="EO56" s="110" t="str">
        <f>_xlfn.XLOOKUP($E56,'Activity 7'!$B$30:$B$36,'Activity 7'!N$30:N$36,"N/A",0,1)</f>
        <v>N/A</v>
      </c>
      <c r="EP56" s="110" t="str">
        <f>_xlfn.XLOOKUP($E56,'Activity 7'!$B$30:$B$36,'Activity 7'!P$30:P$36,"N/A",0,1)</f>
        <v>N/A</v>
      </c>
      <c r="EQ56" s="110" t="str">
        <f>_xlfn.XLOOKUP($E56,'Activity 8'!$B$20:$B$26,'Activity 8'!A$20:A$26,"No",0,1)</f>
        <v>No</v>
      </c>
      <c r="ER56" s="110" t="str">
        <f>_xlfn.XLOOKUP($E56,'Activity 8'!$B$20:$B$26,'Activity 8'!I$20:I$26,"N/A",0,1)</f>
        <v>N/A</v>
      </c>
      <c r="ES56" s="110" t="str">
        <f>_xlfn.XLOOKUP($E56,'Activity 8'!$B$20:$B$26,'Activity 8'!J$20:J$26,"N/A",0,1)</f>
        <v>N/A</v>
      </c>
      <c r="ET56" s="110" t="str">
        <f>_xlfn.XLOOKUP($E56,'Activity 8'!$B$20:$B$26,'Activity 8'!K$20:K$26,"N/A",0,1)</f>
        <v>N/A</v>
      </c>
      <c r="EU56" s="110" t="str">
        <f>_xlfn.XLOOKUP($E56,'Activity 8'!$B$20:$B$26,'Activity 8'!L$20:L$26,"N/A",0,1)</f>
        <v>N/A</v>
      </c>
      <c r="EV56" s="110" t="str">
        <f>_xlfn.XLOOKUP($E56,'Activity 8'!$B$20:$B$26,'Activity 8'!M$20:M$26,"N/A",0,1)</f>
        <v>N/A</v>
      </c>
      <c r="EW56" s="110" t="str">
        <f>_xlfn.XLOOKUP($E56,'Activity 8'!$B$20:$B$26,'Activity 8'!N$20:N$26,"N/A",0,1)</f>
        <v>N/A</v>
      </c>
      <c r="EX56" s="110" t="str">
        <f>_xlfn.XLOOKUP($E56,'Activity 8'!$B$20:$B$26,'Activity 8'!O$20:O$26,"N/A",0,1)</f>
        <v>N/A</v>
      </c>
      <c r="EY56" s="110" t="str">
        <f>_xlfn.XLOOKUP($E56,'Activity 8'!$B$20:$B$26,'Activity 8'!P$20:P$26,"N/A",0,1)</f>
        <v>N/A</v>
      </c>
      <c r="EZ56" s="110" t="str">
        <f>_xlfn.XLOOKUP($E56,'Activity 8'!$B$20:$B$26,'Activity 8'!Q$20:Q$26,"N/A",0,1)</f>
        <v>N/A</v>
      </c>
      <c r="FA56" s="110" t="str">
        <f>_xlfn.XLOOKUP($E56,'Activity 8'!$B$20:$B$26,'Activity 8'!R$20:R$26,"N/A",0,1)</f>
        <v>N/A</v>
      </c>
      <c r="FB56" s="110" t="str">
        <f>_xlfn.XLOOKUP($E56,'Activity 8'!$B$20:$B$26,'Activity 8'!S$20:S$26,"N/A",0,1)</f>
        <v>N/A</v>
      </c>
      <c r="FC56" s="110" t="str">
        <f>_xlfn.XLOOKUP($E56,'Activity 8'!$B$20:$B$26,'Activity 8'!T$20:T$26,"N/A",0,1)</f>
        <v>N/A</v>
      </c>
      <c r="FD56" s="110" t="str">
        <f>_xlfn.XLOOKUP($E56,'Activity 8'!$B$20:$B$26,'Activity 8'!U$20:U$26,"N/A",0,1)</f>
        <v>N/A</v>
      </c>
      <c r="FE56" s="110" t="str">
        <f>_xlfn.XLOOKUP($E56,'Activity 8'!$B$20:$B$26,'Activity 8'!V$20:V$26,"N/A",0,1)</f>
        <v>N/A</v>
      </c>
      <c r="FF56" s="116" t="str">
        <f>_xlfn.XLOOKUP($E56,'Activity 8'!$B$30:$B$36,'Activity 8'!D$30:D$36,"N/A",0,1)</f>
        <v>N/A</v>
      </c>
      <c r="FG56" s="116" t="str">
        <f>_xlfn.XLOOKUP($E56,'Activity 8'!$B$30:$B$36,'Activity 8'!E$30:E$36,"N/A",0,1)</f>
        <v>N/A</v>
      </c>
      <c r="FH56" s="116" t="str">
        <f>_xlfn.XLOOKUP($E56,'Activity 8'!$B$30:$B$36,'Activity 8'!F$30:F$36,"N/A",0,1)</f>
        <v>N/A</v>
      </c>
      <c r="FI56" s="116" t="str">
        <f>_xlfn.XLOOKUP($E56,'Activity 8'!$B$30:$B$36,'Activity 8'!G$30:G$36,"N/A",0,1)</f>
        <v>N/A</v>
      </c>
      <c r="FJ56" s="116" t="str">
        <f>_xlfn.XLOOKUP($E56,'Activity 8'!$B$30:$B$36,'Activity 8'!H$30:H$36,"N/A",0,1)</f>
        <v>N/A</v>
      </c>
      <c r="FK56" s="116" t="str">
        <f>_xlfn.XLOOKUP($E56,'Activity 8'!$B$30:$B$36,'Activity 8'!I$30:I$36,"N/A",0,1)</f>
        <v>N/A</v>
      </c>
      <c r="FL56" s="116" t="str">
        <f>_xlfn.XLOOKUP($E56,'Activity 8'!$B$30:$B$36,'Activity 8'!J$30:J$36,"N/A",0,1)</f>
        <v>N/A</v>
      </c>
      <c r="FM56" s="116" t="str">
        <f>_xlfn.XLOOKUP($E56,'Activity 8'!$B$30:$B$36,'Activity 8'!K$30:K$36,"N/A",0,1)</f>
        <v>N/A</v>
      </c>
      <c r="FN56" s="116" t="str">
        <f>_xlfn.XLOOKUP($E56,'Activity 8'!$B$30:$B$36,'Activity 8'!L$30:L$36,"N/A",0,1)</f>
        <v>N/A</v>
      </c>
      <c r="FO56" s="116" t="str">
        <f>_xlfn.XLOOKUP($E56,'Activity 8'!$B$30:$B$36,'Activity 8'!M$30:M$36,"N/A",0,1)</f>
        <v>N/A</v>
      </c>
      <c r="FP56" s="116" t="str">
        <f>_xlfn.XLOOKUP($E56,'Activity 8'!$B$30:$B$36,'Activity 8'!N$30:N$36,"N/A",0,1)</f>
        <v>N/A</v>
      </c>
      <c r="FQ56" s="116" t="str">
        <f>_xlfn.XLOOKUP($E56,'Activity 8'!$B$30:$B$36,'Activity 8'!P$30:P$36,"N/A",0,1)</f>
        <v>N/A</v>
      </c>
      <c r="FR56" s="110" t="str">
        <f>_xlfn.XLOOKUP(E56,'Activity 9'!$B$20:$B$26,'Activity 9'!$A$20:$A$26,"No",0,1)</f>
        <v>No</v>
      </c>
      <c r="FS56" s="110" t="str">
        <f>_xlfn.XLOOKUP($E56,'Activity 9'!$B$20:$B$26,'Activity 9'!J$20:J$26,"N/A",0,1)</f>
        <v>N/A</v>
      </c>
      <c r="FT56" s="110" t="str">
        <f>_xlfn.XLOOKUP($E56,'Activity 9'!$B$20:$B$26,'Activity 9'!K$20:K$26,"N/A",0,1)</f>
        <v>N/A</v>
      </c>
      <c r="FU56" s="110" t="str">
        <f>_xlfn.XLOOKUP($E56,'Activity 9'!$B$20:$B$26,'Activity 9'!L$20:L$26,"N/A",0,1)</f>
        <v>N/A</v>
      </c>
      <c r="FV56" s="110" t="str">
        <f>_xlfn.XLOOKUP($E56,'Activity 9'!$B$20:$B$26,'Activity 9'!M$20:M$26,"N/A",0,1)</f>
        <v>N/A</v>
      </c>
      <c r="FW56" s="110" t="str">
        <f>_xlfn.XLOOKUP($E56,'Activity 9'!$B$20:$B$26,'Activity 9'!N$20:N$26,"N/A",0,1)</f>
        <v>N/A</v>
      </c>
      <c r="FX56" s="110" t="str">
        <f>_xlfn.XLOOKUP($E56,'Activity 9'!$B$20:$B$26,'Activity 9'!O$20:O$26,"N/A",0,1)</f>
        <v>N/A</v>
      </c>
      <c r="FY56" s="110" t="str">
        <f>_xlfn.XLOOKUP($E56,'Activity 9'!$B$20:$B$26,'Activity 9'!P$20:P$26,"N/A",0,1)</f>
        <v>N/A</v>
      </c>
      <c r="FZ56" s="110" t="str">
        <f>_xlfn.XLOOKUP($E56,'Activity 9'!$B$20:$B$26,'Activity 9'!Q$20:Q$26,"N/A",0,1)</f>
        <v>N/A</v>
      </c>
      <c r="GA56" s="110" t="str">
        <f>_xlfn.XLOOKUP($E56,'Activity 9'!$B$20:$B$26,'Activity 9'!R$20:R$26,"N/A",0,1)</f>
        <v>N/A</v>
      </c>
      <c r="GB56" s="110" t="str">
        <f>_xlfn.XLOOKUP($E56,'Activity 9'!$B$20:$B$26,'Activity 9'!S$20:S$26,"N/A",0,1)</f>
        <v>N/A</v>
      </c>
      <c r="GC56" s="110" t="str">
        <f>_xlfn.XLOOKUP($E56,'Activity 9'!$B$20:$B$26,'Activity 9'!T$20:T$26,"N/A",0,1)</f>
        <v>N/A</v>
      </c>
      <c r="GD56" s="110" t="str">
        <f>_xlfn.XLOOKUP($E56,'Activity 9'!$B$30:$B$36,'Activity 9'!E$30:E$36,"N/A",0,1)</f>
        <v>N/A</v>
      </c>
      <c r="GE56" s="110" t="str">
        <f>_xlfn.XLOOKUP($E56,'Activity 9'!$B$30:$B$36,'Activity 9'!F$30:F$36,"N/A",0,1)</f>
        <v>N/A</v>
      </c>
      <c r="GF56" s="110" t="str">
        <f>_xlfn.XLOOKUP($E56,'Activity 9'!$B$30:$B$36,'Activity 9'!G$30:G$36,"N/A",0,1)</f>
        <v>N/A</v>
      </c>
      <c r="GG56" s="110" t="str">
        <f>_xlfn.XLOOKUP($E56,'Activity 9'!$B$30:$B$36,'Activity 9'!H$30:H$36,"N/A",0,1)</f>
        <v>N/A</v>
      </c>
      <c r="GH56" s="110" t="str">
        <f>_xlfn.XLOOKUP($E56,'Activity 9'!$B$30:$B$36,'Activity 9'!I$30:I$36,"N/A",0,1)</f>
        <v>N/A</v>
      </c>
      <c r="GI56" s="110" t="str">
        <f>_xlfn.XLOOKUP($E56,'Activity 9'!$B$30:$B$36,'Activity 9'!J$30:J$36,"N/A",0,1)</f>
        <v>N/A</v>
      </c>
      <c r="GJ56" s="110" t="str">
        <f>_xlfn.XLOOKUP($E56,'Activity 9'!$B$30:$B$36,'Activity 9'!K$30:K$36,"N/A",0,1)</f>
        <v>N/A</v>
      </c>
      <c r="GK56" s="110" t="str">
        <f>_xlfn.XLOOKUP($E56,'Activity 9'!$B$30:$B$36,'Activity 9'!L$30:L$36,"N/A",0,1)</f>
        <v>N/A</v>
      </c>
      <c r="GL56" s="110" t="str">
        <f>_xlfn.XLOOKUP($E56,'Activity 9'!$B$30:$B$36,'Activity 9'!N$30:N$36,"N/A",0,1)</f>
        <v>N/A</v>
      </c>
      <c r="GM56" s="110" t="str">
        <f>_xlfn.XLOOKUP($E56,'Activity 9'!$B$30:$B$36,'Activity 9'!O$30:O$36,"N/A",0,1)</f>
        <v>N/A</v>
      </c>
      <c r="GN56" s="110" t="str">
        <f>_xlfn.XLOOKUP($E56,'Activity 9'!$B$30:$B$36,'Activity 9'!Q$30:Q$36,"N/A",0,1)</f>
        <v>N/A</v>
      </c>
      <c r="GO56" s="110" t="str">
        <f>_xlfn.XLOOKUP($E56,'Activity 10'!$B$20:$B$26,'Activity 10'!A$20:A$26,"No",0,1)</f>
        <v>No</v>
      </c>
      <c r="GP56" s="110" t="str">
        <f>_xlfn.XLOOKUP($E56,'Activity 10'!$B$20:$B$26,'Activity 10'!J$20:J$26,"N/A",0,1)</f>
        <v>N/A</v>
      </c>
      <c r="GQ56" s="110" t="str">
        <f>_xlfn.XLOOKUP($E56,'Activity 10'!$B$20:$B$26,'Activity 10'!K$20:K$26,"N/A",0,1)</f>
        <v>N/A</v>
      </c>
      <c r="GR56" s="110" t="str">
        <f>_xlfn.XLOOKUP($E56,'Activity 10'!$B$20:$B$26,'Activity 10'!L$20:L$26,"N/A",0,1)</f>
        <v>N/A</v>
      </c>
      <c r="GS56" s="110" t="str">
        <f>_xlfn.XLOOKUP($E56,'Activity 10'!$B$20:$B$26,'Activity 10'!M$20:M$26,"N/A",0,1)</f>
        <v>N/A</v>
      </c>
      <c r="GT56" s="110" t="str">
        <f>_xlfn.XLOOKUP($E56,'Activity 10'!$B$20:$B$26,'Activity 10'!N$20:N$26,"N/A",0,1)</f>
        <v>N/A</v>
      </c>
      <c r="GU56" s="110" t="str">
        <f>_xlfn.XLOOKUP($E56,'Activity 10'!$B$20:$B$26,'Activity 10'!O$20:O$26,"N/A",0,1)</f>
        <v>N/A</v>
      </c>
      <c r="GV56" s="110" t="str">
        <f>_xlfn.XLOOKUP($E56,'Activity 10'!$B$20:$B$26,'Activity 10'!P$20:P$26,"N/A",0,1)</f>
        <v>N/A</v>
      </c>
      <c r="GW56" s="110" t="str">
        <f>_xlfn.XLOOKUP($E56,'Activity 10'!$B$20:$B$26,'Activity 10'!Q$20:Q$26,"N/A",0,1)</f>
        <v>N/A</v>
      </c>
      <c r="GX56" s="110" t="str">
        <f>_xlfn.XLOOKUP($E56,'Activity 10'!$B$20:$B$26,'Activity 10'!R$20:R$26,"N/A",0,1)</f>
        <v>N/A</v>
      </c>
      <c r="GY56" s="110" t="str">
        <f>_xlfn.XLOOKUP($E56,'Activity 10'!$B$20:$B$26,'Activity 10'!S$20:S$26,"N/A",0,1)</f>
        <v>N/A</v>
      </c>
      <c r="GZ56" s="110" t="str">
        <f>_xlfn.XLOOKUP($E56,'Activity 10'!$B$20:$B$26,'Activity 10'!T$20:T$26,"N/A",0,1)</f>
        <v>N/A</v>
      </c>
      <c r="HA56" s="110" t="str">
        <f>_xlfn.XLOOKUP($E56,'Activity 10'!$B$20:$B$26,'Activity 10'!U$20:U$26,"N/A",0,1)</f>
        <v>N/A</v>
      </c>
      <c r="HB56" s="110" t="str">
        <f>_xlfn.XLOOKUP($E56,'Activity 10'!$B$20:$B$26,'Activity 10'!V$20:V$26,"N/A",0,1)</f>
        <v>N/A</v>
      </c>
      <c r="HC56" s="110" t="str">
        <f>_xlfn.XLOOKUP($E56,'Activity 10'!$B$30:$B$36,'Activity 10'!E$30:E$36,"N/A",0,1)</f>
        <v>N/A</v>
      </c>
      <c r="HD56" s="110" t="str">
        <f>_xlfn.XLOOKUP($E56,'Activity 10'!$B$30:$B$36,'Activity 10'!F$30:F$36,"N/A",0,1)</f>
        <v>N/A</v>
      </c>
      <c r="HE56" s="110" t="str">
        <f>_xlfn.XLOOKUP($E56,'Activity 10'!$B$30:$B$36,'Activity 10'!G$30:G$36,"N/A",0,1)</f>
        <v>N/A</v>
      </c>
      <c r="HF56" s="110" t="str">
        <f>_xlfn.XLOOKUP($E56,'Activity 10'!$B$30:$B$36,'Activity 10'!H$30:H$36,"N/A",0,1)</f>
        <v>N/A</v>
      </c>
      <c r="HG56" s="110" t="str">
        <f>_xlfn.XLOOKUP($E56,'Activity 10'!$B$30:$B$36,'Activity 10'!I$30:I$36,"N/A",0,1)</f>
        <v>N/A</v>
      </c>
      <c r="HH56" s="110" t="str">
        <f>_xlfn.XLOOKUP($E56,'Activity 10'!$B$30:$B$36,'Activity 10'!J$30:J$36,"N/A",0,1)</f>
        <v>N/A</v>
      </c>
      <c r="HI56" s="110" t="str">
        <f>_xlfn.XLOOKUP($E56,'Activity 10'!$B$30:$B$36,'Activity 10'!K$30:K$36,"N/A",0,1)</f>
        <v>N/A</v>
      </c>
      <c r="HJ56" s="110" t="str">
        <f>_xlfn.XLOOKUP($E56,'Activity 10'!$B$30:$B$36,'Activity 10'!L$30:L$36,"N/A",0,1)</f>
        <v>N/A</v>
      </c>
      <c r="HK56" s="110" t="str">
        <f>_xlfn.XLOOKUP($E56,'Activity 10'!$B$30:$B$36,'Activity 10'!M$30:M$36,"N/A",0,1)</f>
        <v>N/A</v>
      </c>
      <c r="HL56" s="110" t="str">
        <f>_xlfn.XLOOKUP($E56,'Activity 10'!$B$30:$B$36,'Activity 10'!N$30:N$36,"N/A",0,1)</f>
        <v>N/A</v>
      </c>
      <c r="HM56" s="110" t="str">
        <f>_xlfn.XLOOKUP($E56,'Activity 10'!$B$30:$B$36,'Activity 10'!P$30:P$36,"N/A",0,1)</f>
        <v>N/A</v>
      </c>
      <c r="HN56" s="110" t="str">
        <f>_xlfn.XLOOKUP($E56,'Competitive Activity 1'!B$18:B$24,'Competitive Activity 1'!A$18:A$24,"No",0,1)</f>
        <v>No</v>
      </c>
      <c r="HO56" s="110" t="str">
        <f>_xlfn.XLOOKUP($E56,'Competitive Activity 1'!$B$18:$B$24,'Competitive Activity 1'!H$18:H$24,"N/A",0,1)</f>
        <v>N/A</v>
      </c>
      <c r="HP56" s="110" t="str">
        <f>_xlfn.XLOOKUP($E56,'Competitive Activity 1'!$B$18:$B$24,'Competitive Activity 1'!I$18:I$24,"N/A",0,1)</f>
        <v>N/A</v>
      </c>
      <c r="HQ56" s="110" t="str">
        <f>_xlfn.XLOOKUP($E56,'Competitive Activity 1'!$B$18:$B$24,'Competitive Activity 1'!J$18:J$24,"N/A",0,1)</f>
        <v>N/A</v>
      </c>
      <c r="HR56" s="110" t="str">
        <f>_xlfn.XLOOKUP($E56,'Competitive Activity 1'!$B$18:$B$24,'Competitive Activity 1'!K$18:K$24,"N/A",0,1)</f>
        <v>N/A</v>
      </c>
      <c r="HS56" s="110" t="str">
        <f>_xlfn.XLOOKUP($E56,'Competitive Activity 1'!$B$18:$B$24,'Competitive Activity 1'!L$18:L$24,"N/A",0,1)</f>
        <v>N/A</v>
      </c>
      <c r="HT56" s="110" t="str">
        <f>_xlfn.XLOOKUP($E56,'Competitive Activity 1'!$B$18:$B$24,'Competitive Activity 1'!M$18:M$24,"N/A",0,1)</f>
        <v>N/A</v>
      </c>
      <c r="HU56" s="110" t="str">
        <f>_xlfn.XLOOKUP($E56,'Competitive Activity 1'!$B$18:$B$24,'Competitive Activity 1'!N$18:N$24,"N/A",0,1)</f>
        <v>N/A</v>
      </c>
      <c r="HV56" s="110" t="str">
        <f>_xlfn.XLOOKUP($E56,'Competitive Activity 1'!$B$18:$B$24,'Competitive Activity 1'!O$18:O$24,"N/A",0,1)</f>
        <v>N/A</v>
      </c>
      <c r="HW56" s="110" t="str">
        <f>_xlfn.XLOOKUP($E56,'Competitive Activity 1'!$B$18:$B$24,'Competitive Activity 1'!P$18:P$24,"N/A",0,1)</f>
        <v>N/A</v>
      </c>
      <c r="HX56" s="110" t="str">
        <f>_xlfn.XLOOKUP($E56,'Competitive Activity 1'!$B$18:$B$24,'Competitive Activity 1'!Q$18:Q$24,"N/A",0,1)</f>
        <v>N/A</v>
      </c>
      <c r="HY56" s="110" t="str">
        <f>_xlfn.XLOOKUP($E56,'Competitive Activity 1'!$B$18:$B$24,'Competitive Activity 1'!R$18:R$24,"N/A",0,1)</f>
        <v>N/A</v>
      </c>
      <c r="HZ56" s="110" t="str">
        <f>_xlfn.XLOOKUP($E56,'Competitive Activity 1'!$B$18:$B$24,'Competitive Activity 1'!S$18:S$24,"N/A",0,1)</f>
        <v>N/A</v>
      </c>
      <c r="IA56" s="110" t="str">
        <f>_xlfn.XLOOKUP($E56,'Competitive Activity 1'!$B$18:$B$24,'Competitive Activity 1'!T$18:T$24,"N/A",0,1)</f>
        <v>N/A</v>
      </c>
      <c r="IB56" s="110" t="str">
        <f>_xlfn.XLOOKUP($E56,'Competitive Activity 1'!$B$18:$B$24,'Competitive Activity 1'!U$18:U$24,"N/A",0,1)</f>
        <v>N/A</v>
      </c>
      <c r="IC56" s="110" t="str">
        <f>_xlfn.XLOOKUP($E56,'Competitive Activity 1'!$B$28:$B$34,'Competitive Activity 1'!C$28:C$34,"N/A",0,1)</f>
        <v>N/A</v>
      </c>
      <c r="ID56" s="110" t="str">
        <f>_xlfn.XLOOKUP($E56,'Competitive Activity 1'!$B$28:$B$34,'Competitive Activity 1'!D$28:D$34,"N/A",0,1)</f>
        <v>N/A</v>
      </c>
      <c r="IE56" s="110" t="str">
        <f>_xlfn.XLOOKUP($E56,'Competitive Activity 1'!$B$28:$B$34,'Competitive Activity 1'!E$28:E$34,"N/A",0,1)</f>
        <v>N/A</v>
      </c>
      <c r="IF56" s="110" t="str">
        <f>_xlfn.XLOOKUP($E56,'Competitive Activity 1'!$B$28:$B$34,'Competitive Activity 1'!F$28:F$34,"N/A",0,1)</f>
        <v>N/A</v>
      </c>
      <c r="IG56" s="110" t="str">
        <f>_xlfn.XLOOKUP($E56,'Competitive Activity 1'!$B$28:$B$34,'Competitive Activity 1'!G$28:G$34,"N/A",0,1)</f>
        <v>N/A</v>
      </c>
      <c r="IH56" s="110" t="str">
        <f>_xlfn.XLOOKUP($E56,'Competitive Activity 1'!$B$28:$B$34,'Competitive Activity 1'!H$28:H$34,"N/A",0,1)</f>
        <v>N/A</v>
      </c>
      <c r="II56" s="110" t="str">
        <f>_xlfn.XLOOKUP($E56,'Competitive Activity 1'!$B$28:$B$34,'Competitive Activity 1'!I$28:I$34,"N/A",0,1)</f>
        <v>N/A</v>
      </c>
      <c r="IJ56" s="110" t="str">
        <f>_xlfn.XLOOKUP($E56,'Competitive Activity 1'!$B$28:$B$34,'Competitive Activity 1'!J$28:J$34,"N/A",0,1)</f>
        <v>N/A</v>
      </c>
      <c r="IK56" s="110" t="str">
        <f>_xlfn.XLOOKUP($E56,'Competitive Activity 1'!$B$28:$B$34,'Competitive Activity 1'!K$28:K$34,"N/A",0,1)</f>
        <v>N/A</v>
      </c>
      <c r="IL56" s="110" t="str">
        <f>_xlfn.XLOOKUP($E56,'Competitive Activity 1'!$B$28:$B$34,'Competitive Activity 1'!M$28:M$34,"N/A",0,1)</f>
        <v>N/A</v>
      </c>
      <c r="IM56" s="110" t="str">
        <f>_xlfn.XLOOKUP($E56,'Competitive Activity 1'!$B$28:$B$34,'Competitive Activity 1'!N$28:N$34,"N/A",0,1)</f>
        <v>N/A</v>
      </c>
      <c r="IN56" s="110" t="str">
        <f>_xlfn.XLOOKUP($E56,'Competitive Activity 1'!$B$28:$B$34,'Competitive Activity 1'!P$28:P$34,"N/A",0,1)</f>
        <v>N/A</v>
      </c>
      <c r="IO56" s="110" t="str">
        <f>_xlfn.XLOOKUP($E56,'Competitive Activity 2'!$B$20:$B$26,'Competitive Activity 2'!A$20:A$26,"No",0)</f>
        <v>No</v>
      </c>
      <c r="IP56" s="110" t="str">
        <f>_xlfn.XLOOKUP($E56,'Competitive Activity 2'!$B$20:$B$26,'Competitive Activity 2'!L$20:L$26,"N/A",0)</f>
        <v>N/A</v>
      </c>
      <c r="IQ56" s="110" t="str">
        <f>_xlfn.XLOOKUP($E56,'Competitive Activity 2'!$B$20:$B$26,'Competitive Activity 2'!M$20:M$26,"N/A",0)</f>
        <v>N/A</v>
      </c>
      <c r="IR56" s="110" t="str">
        <f>_xlfn.XLOOKUP($E56,'Competitive Activity 2'!$B$20:$B$26,'Competitive Activity 2'!N$20:N$26,"N/A",0)</f>
        <v>N/A</v>
      </c>
      <c r="IS56" s="110" t="str">
        <f>_xlfn.XLOOKUP($E56,'Competitive Activity 2'!$B$20:$B$26,'Competitive Activity 2'!O$20:O$26,"N/A",0)</f>
        <v>N/A</v>
      </c>
      <c r="IT56" s="110" t="str">
        <f>_xlfn.XLOOKUP($E56,'Competitive Activity 2'!$B$20:$B$26,'Competitive Activity 2'!P$20:P$26,"N/A",0)</f>
        <v>N/A</v>
      </c>
      <c r="IU56" s="110" t="str">
        <f>_xlfn.XLOOKUP($E56,'Competitive Activity 2'!$B$20:$B$26,'Competitive Activity 2'!Q$20:Q$26,"N/A",0)</f>
        <v>N/A</v>
      </c>
      <c r="IV56" s="110" t="str">
        <f>_xlfn.XLOOKUP($E56,'Competitive Activity 2'!$B$20:$B$26,'Competitive Activity 2'!R$20:R$26,"N/A",0)</f>
        <v>N/A</v>
      </c>
      <c r="IW56" s="110" t="str">
        <f>_xlfn.XLOOKUP($E56,'Competitive Activity 2'!$B$20:$B$26,'Competitive Activity 2'!S$20:S$26,"N/A",0)</f>
        <v>N/A</v>
      </c>
      <c r="IX56" s="110" t="str">
        <f>_xlfn.XLOOKUP($E56,'Competitive Activity 2'!$B$20:$B$26,'Competitive Activity 2'!T$20:T$26,"N/A",0)</f>
        <v>N/A</v>
      </c>
      <c r="IY56" s="110" t="str">
        <f>_xlfn.XLOOKUP($E56,'Competitive Activity 2'!$B$20:$B$26,'Competitive Activity 2'!U$20:U$26,"N/A",0)</f>
        <v>N/A</v>
      </c>
      <c r="IZ56" s="110" t="str">
        <f>_xlfn.XLOOKUP($E56,'Competitive Activity 2'!$B$30:$B$36,'Competitive Activity 2'!D$30:D$36,"N/A",0)</f>
        <v>N/A</v>
      </c>
      <c r="JA56" s="110" t="str">
        <f>_xlfn.XLOOKUP($E56,'Competitive Activity 2'!$B$30:$B$36,'Competitive Activity 2'!E$30:E$36,"N/A",0)</f>
        <v>N/A</v>
      </c>
      <c r="JB56" s="110" t="str">
        <f>_xlfn.XLOOKUP($E56,'Competitive Activity 2'!$B$30:$B$36,'Competitive Activity 2'!F$30:F$36,"N/A",0)</f>
        <v>N/A</v>
      </c>
      <c r="JC56" s="110" t="str">
        <f>_xlfn.XLOOKUP($E56,'Competitive Activity 2'!$B$30:$B$36,'Competitive Activity 2'!G$30:G$36,"N/A",0)</f>
        <v>N/A</v>
      </c>
      <c r="JD56" s="110" t="str">
        <f>_xlfn.XLOOKUP($E56,'Competitive Activity 2'!$B$30:$B$36,'Competitive Activity 2'!H$30:H$36,"N/A",0)</f>
        <v>N/A</v>
      </c>
      <c r="JE56" s="110" t="str">
        <f>_xlfn.XLOOKUP($E56,'Competitive Activity 2'!$B$30:$B$36,'Competitive Activity 2'!I$30:I$36,"N/A",0)</f>
        <v>N/A</v>
      </c>
      <c r="JF56" s="110" t="str">
        <f>_xlfn.XLOOKUP($E56,'Competitive Activity 2'!$B$30:$B$36,'Competitive Activity 2'!J$30:J$36,"N/A",0)</f>
        <v>N/A</v>
      </c>
      <c r="JG56" s="110" t="str">
        <f>_xlfn.XLOOKUP($E56,'Competitive Activity 2'!$B$30:$B$36,'Competitive Activity 2'!K$30:K$36,"N/A",0)</f>
        <v>N/A</v>
      </c>
      <c r="JH56" s="110" t="str">
        <f>_xlfn.XLOOKUP($E56,'Competitive Activity 2'!$B$30:$B$36,'Competitive Activity 2'!L$30:L$36,"N/A",0)</f>
        <v>N/A</v>
      </c>
      <c r="JI56" s="110" t="str">
        <f>_xlfn.XLOOKUP($E56,'Competitive Activity 2'!$B$30:$B$36,'Competitive Activity 2'!M$30:M$36,"N/A",0)</f>
        <v>N/A</v>
      </c>
      <c r="JJ56" s="110" t="str">
        <f>_xlfn.XLOOKUP($E56,'Competitive Activity 2'!$B$30:$B$36,'Competitive Activity 2'!N$30:N$36,"N/A",0)</f>
        <v>N/A</v>
      </c>
      <c r="JK56" s="110" t="str">
        <f>_xlfn.XLOOKUP($E56,'Competitive Activity 2'!$B$40:$B$46,'Competitive Activity 2'!D$40:D$46,"N/A",0)</f>
        <v>N/A</v>
      </c>
      <c r="JL56" s="110" t="str">
        <f>_xlfn.XLOOKUP($E56,'Competitive Activity 2'!$B$40:$B$46,'Competitive Activity 2'!E$40:E$46,"N/A",0)</f>
        <v>N/A</v>
      </c>
      <c r="JM56" s="110" t="str">
        <f>_xlfn.XLOOKUP($E56,'Competitive Activity 2'!$B$40:$B$46,'Competitive Activity 2'!F$40:F$46,"N/A",0)</f>
        <v>N/A</v>
      </c>
      <c r="JN56" s="110" t="str">
        <f>_xlfn.XLOOKUP($E56,'Competitive Activity 2'!$B$40:$B$46,'Competitive Activity 2'!G$40:G$46,"N/A",0)</f>
        <v>N/A</v>
      </c>
      <c r="JO56" s="110" t="str">
        <f>_xlfn.XLOOKUP($E56,'Competitive Activity 2'!$B$40:$B$46,'Competitive Activity 2'!H$40:H$46,"N/A",0)</f>
        <v>N/A</v>
      </c>
      <c r="JP56" s="110" t="str">
        <f>_xlfn.XLOOKUP($E56,'Competitive Activity 2'!$B$40:$B$46,'Competitive Activity 2'!I$40:I$46,"N/A",0)</f>
        <v>N/A</v>
      </c>
      <c r="JQ56" s="110" t="str">
        <f>_xlfn.XLOOKUP($E56,'Competitive Activity 2'!$B$40:$B$46,'Competitive Activity 2'!J$40:J$46,"N/A",0)</f>
        <v>N/A</v>
      </c>
      <c r="JR56" s="110" t="str">
        <f>_xlfn.XLOOKUP($E56,'Competitive Activity 2'!$B$40:$B$46,'Competitive Activity 2'!K$40:K$46,"N/A",0)</f>
        <v>N/A</v>
      </c>
      <c r="JS56" s="110" t="str">
        <f>_xlfn.XLOOKUP($E56,'Competitive Activity 2'!$B$40:$B$46,'Competitive Activity 2'!M$40:M$46,"N/A",0)</f>
        <v>N/A</v>
      </c>
    </row>
    <row r="57" spans="1:279" s="117" customFormat="1" ht="50.15" customHeight="1" thickBot="1" x14ac:dyDescent="0.4">
      <c r="A57" s="110" t="str">
        <f>'1-Cover Sheet'!$C$9</f>
        <v>Select One</v>
      </c>
      <c r="B57" s="110" t="str">
        <f>'1-Cover Sheet'!$F$9</f>
        <v>N/A</v>
      </c>
      <c r="C57" s="110">
        <f>'Summary Sheet'!$D$8</f>
        <v>0</v>
      </c>
      <c r="D57" s="110">
        <f>'Summary Sheet'!$D$10</f>
        <v>0</v>
      </c>
      <c r="E57" s="56">
        <f>'Drop Down Box'!B159</f>
        <v>0</v>
      </c>
      <c r="F57" s="56">
        <f>'Drop Down Box'!C159</f>
        <v>0</v>
      </c>
      <c r="G57" s="56" t="str">
        <f>'Drop Down Box'!D159</f>
        <v>Select One</v>
      </c>
      <c r="H57" s="60" t="str">
        <f>_xlfn.XLOOKUP(E57,'Drop Down Box'!$B$104:$B$187,'Drop Down Box'!$A$104:$A$187,"Unknown",0)</f>
        <v>Activity 1</v>
      </c>
      <c r="I57" s="122" t="str">
        <f>_xlfn.XLOOKUP($E57,'Activity 8'!$B$30:$B$36,'Activity 8'!$O$30:$O$36,"N/A",0)</f>
        <v>N/A</v>
      </c>
      <c r="J57" s="123" t="str">
        <f>_xlfn.XLOOKUP($E57,'Activity 8'!$B$30:$B$36,'Activity 8'!$P$30:$P$36,"N/A",0)</f>
        <v>N/A</v>
      </c>
      <c r="K57" s="122" t="str">
        <f>_xlfn.XLOOKUP($E57,'Activity 8'!$B$20:$B$26,'Activity 8'!$F$20:$F$26,"N/A",0)</f>
        <v>N/A</v>
      </c>
      <c r="L57" s="123" t="str">
        <f>_xlfn.XLOOKUP($E57,'Activity 8'!$B$20:$B$26,'Activity 8'!$G$20:$G$26,"N/A",0)</f>
        <v>N/A</v>
      </c>
      <c r="M57" s="125" t="str">
        <f>_xlfn.XLOOKUP($E57,'Activity 8'!$B$20:$B$26,'Activity 8'!H$20:H$26,"N/A",0)</f>
        <v>N/A</v>
      </c>
      <c r="N57" s="110" t="str">
        <f>_xlfn.XLOOKUP($E57,'Activity 1'!$B$17:$B$23,'Activity 1'!$A$17:$A$23,"No",0,1)</f>
        <v>No</v>
      </c>
      <c r="O57" s="110" t="str">
        <f>_xlfn.XLOOKUP($E57,'Activity 1'!$B$17:$B$23,'Activity 1'!$H$17:$H$23,"N/A",0,1)</f>
        <v>N/A</v>
      </c>
      <c r="P57" s="110" t="str">
        <f>_xlfn.XLOOKUP($E57,'Activity 1'!$B$17:$B$23,'Activity 1'!I$17:I$23,"N/A",0,1)</f>
        <v>N/A</v>
      </c>
      <c r="Q57" s="115" t="str">
        <f>_xlfn.XLOOKUP($E57,'Activity 1'!$B$17:$B$23,'Activity 1'!J$17:J$23,"N/A",0,1)</f>
        <v>N/A</v>
      </c>
      <c r="R57" s="115" t="str">
        <f>_xlfn.XLOOKUP($E57,'Activity 1'!$B$17:$B$23,'Activity 1'!K$17:K$23,"N/A",0,1)</f>
        <v>N/A</v>
      </c>
      <c r="S57" s="115" t="str">
        <f>_xlfn.XLOOKUP($E57,'Activity 1'!$B$17:$B$23,'Activity 1'!L$17:L$23,"N/A",0,1)</f>
        <v>N/A</v>
      </c>
      <c r="T57" s="115" t="str">
        <f>_xlfn.XLOOKUP($E57,'Activity 1'!$B$17:$B$23,'Activity 1'!M$17:M$23,"N/A",0,1)</f>
        <v>N/A</v>
      </c>
      <c r="U57" s="115" t="str">
        <f>_xlfn.XLOOKUP($E57,'Activity 1'!$B$17:$B$23,'Activity 1'!N$17:N$23,"N/A",0,1)</f>
        <v>N/A</v>
      </c>
      <c r="V57" s="115">
        <f t="shared" si="1"/>
        <v>0</v>
      </c>
      <c r="W57" s="110" t="str">
        <f>_xlfn.XLOOKUP($E57,'Activity 1'!$B$17:$B$23,'Activity 1'!O$17:O$23,"N/A",0,1)</f>
        <v>N/A</v>
      </c>
      <c r="X57" s="110" t="str">
        <f>_xlfn.XLOOKUP($E57,'Activity 1'!$B$17:$B$23,'Activity 1'!P$17:P$23,"N/A",0,1)</f>
        <v>N/A</v>
      </c>
      <c r="Y57" s="110" t="str">
        <f>_xlfn.XLOOKUP($E57,'Activity 1'!$B$17:$B$23,'Activity 1'!Q$17:Q$23,"N/A",0,1)</f>
        <v>N/A</v>
      </c>
      <c r="Z57" s="110" t="str">
        <f>_xlfn.XLOOKUP($E57,'Activity 1'!$B$17:$B$23,'Activity 1'!R$17:R$23,"N/A",0,1)</f>
        <v>N/A</v>
      </c>
      <c r="AA57" s="110" t="str">
        <f>_xlfn.XLOOKUP($E57,'Activity 1'!$B$17:$B$23,'Activity 1'!S$17:S$23,"N/A",0,1)</f>
        <v>N/A</v>
      </c>
      <c r="AB57" s="110" t="str">
        <f>_xlfn.XLOOKUP($E57,'Activity 1'!$B$17:$B$23,'Activity 1'!T$17:T$23,"N/A",0,1)</f>
        <v>N/A</v>
      </c>
      <c r="AC57" s="110" t="str">
        <f>_xlfn.XLOOKUP($E57,'Activity 1'!$B$17:$B$23,'Activity 1'!U$17:U$23,"N/A",0,1)</f>
        <v>N/A</v>
      </c>
      <c r="AD57" s="110" t="str">
        <f>_xlfn.XLOOKUP($E57,'Activity 1'!$B$17:$B$23,'Activity 1'!V$17:V$23,"N/A",0,1)</f>
        <v>N/A</v>
      </c>
      <c r="AE57" s="110" t="str">
        <f>_xlfn.XLOOKUP($E57,'Activity 1'!$B$27:$B$33,'Activity 1'!C$27:C$33,"N/A",0,1)</f>
        <v>N/A</v>
      </c>
      <c r="AF57" s="110" t="str">
        <f>_xlfn.XLOOKUP($E57,'Activity 1'!$B$27:$B$33,'Activity 1'!D$27:D$33,"N/A",0,1)</f>
        <v>N/A</v>
      </c>
      <c r="AG57" s="110" t="str">
        <f>_xlfn.XLOOKUP($E57,'Activity 1'!$B$27:$B$33,'Activity 1'!E$27:E$33,"N/A",0,1)</f>
        <v>N/A</v>
      </c>
      <c r="AH57" s="110" t="str">
        <f>_xlfn.XLOOKUP($E57,'Activity 1'!$B$27:$B$33,'Activity 1'!F$27:F$33,"N/A",0,1)</f>
        <v>N/A</v>
      </c>
      <c r="AI57" s="110" t="str">
        <f>_xlfn.XLOOKUP($E57,'Activity 1'!$B$27:$B$33,'Activity 1'!G$27:G$33,"N/A",0,1)</f>
        <v>N/A</v>
      </c>
      <c r="AJ57" s="110" t="str">
        <f>_xlfn.XLOOKUP($E57,'Activity 1'!$B$27:$B$33,'Activity 1'!H$27:H$33,"N/A",0,1)</f>
        <v>N/A</v>
      </c>
      <c r="AK57" s="110" t="str">
        <f>_xlfn.XLOOKUP($E57,'Activity 1'!$B$27:$B$33,'Activity 1'!I$27:I$33,"N/A",0,1)</f>
        <v>N/A</v>
      </c>
      <c r="AL57" s="110" t="str">
        <f>_xlfn.XLOOKUP($E57,'Activity 1'!$B$27:$B$33,'Activity 1'!J$27:J$33,"N/A",0,1)</f>
        <v>N/A</v>
      </c>
      <c r="AM57" s="110" t="str">
        <f>_xlfn.XLOOKUP($E57,'Activity 1'!$B$27:$B$33,'Activity 1'!K$27:K$33,"N/A",0,1)</f>
        <v>N/A</v>
      </c>
      <c r="AN57" s="110" t="str">
        <f>_xlfn.XLOOKUP($E57,'Activity 1'!$B$27:$B$33,'Activity 1'!L$27:L$33,"N/A",0,1)</f>
        <v>N/A</v>
      </c>
      <c r="AO57" s="110" t="str">
        <f>_xlfn.XLOOKUP($E57,'Activity 1'!$B$27:$B$33,'Activity 1'!M$27:M$33,"N/A",0,1)</f>
        <v>N/A</v>
      </c>
      <c r="AP57" s="110" t="str">
        <f>_xlfn.XLOOKUP($E57,'Activity 1'!$B$27:$B$33,'Activity 1'!O$27:O$33,"N/A",0,1)</f>
        <v>N/A</v>
      </c>
      <c r="AQ57" s="110" t="str">
        <f>_xlfn.XLOOKUP($E57,'Activity 1'!$B$27:$B$33,'Activity 1'!Q$27:Q$33,"N/A",0,1)</f>
        <v>N/A</v>
      </c>
      <c r="AR57" s="110" t="str">
        <f>_xlfn.XLOOKUP($E57,'Activity 2'!$B$20:$B$26,'Activity 2'!$A$20:$A$26,"No",0,1)</f>
        <v>No</v>
      </c>
      <c r="AS57" s="110" t="str">
        <f>_xlfn.XLOOKUP($E57,'Activity 2'!B$20:B$26,'Activity 2'!H$20:H$26,"N/A",0)</f>
        <v>N/A</v>
      </c>
      <c r="AT57" s="110" t="str">
        <f>_xlfn.XLOOKUP($E57,'Activity 2'!C$20:C$26,'Activity 2'!I$20:I$26,"N/A",0)</f>
        <v>N/A</v>
      </c>
      <c r="AU57" s="110" t="str">
        <f>_xlfn.XLOOKUP($E57,'Activity 2'!D$20:D$26,'Activity 2'!J$20:J$26,"N/A",0)</f>
        <v>N/A</v>
      </c>
      <c r="AV57" s="110" t="str">
        <f>_xlfn.XLOOKUP($E57,'Activity 2'!E$20:E$26,'Activity 2'!K$20:K$26,"N/A",0)</f>
        <v>N/A</v>
      </c>
      <c r="AW57" s="110" t="str">
        <f>_xlfn.XLOOKUP($E57,'Activity 2'!F$20:F$26,'Activity 2'!L$20:L$26,"N/A",0)</f>
        <v>N/A</v>
      </c>
      <c r="AX57" s="110" t="str">
        <f>_xlfn.XLOOKUP($E57,'Activity 2'!G$20:G$26,'Activity 2'!M$20:M$26,"N/A",0)</f>
        <v>N/A</v>
      </c>
      <c r="AY57" s="110" t="str">
        <f>_xlfn.XLOOKUP($E57,'Activity 2'!H$20:H$26,'Activity 2'!N$20:N$26,"N/A",0)</f>
        <v>N/A</v>
      </c>
      <c r="AZ57" s="110" t="str">
        <f>_xlfn.XLOOKUP($E57,'Activity 2'!I$20:I$26,'Activity 2'!O$20:O$26,"N/A",0)</f>
        <v>N/A</v>
      </c>
      <c r="BA57" s="110" t="str">
        <f>_xlfn.XLOOKUP($E57,'Activity 2'!J$20:J$26,'Activity 2'!P$20:P$26,"N/A",0)</f>
        <v>N/A</v>
      </c>
      <c r="BB57" s="110" t="str">
        <f>_xlfn.XLOOKUP($E57,'Activity 2'!K$20:K$26,'Activity 2'!Q$20:Q$26,"N/A",0)</f>
        <v>N/A</v>
      </c>
      <c r="BC57" s="110" t="str">
        <f>_xlfn.XLOOKUP($E57,'Activity 2'!L$20:L$26,'Activity 2'!R$20:R$26,"N/A",0)</f>
        <v>N/A</v>
      </c>
      <c r="BD57" s="110" t="str">
        <f>_xlfn.XLOOKUP($E57,'Activity 2'!M$20:M$26,'Activity 2'!S$20:S$26,"N/A",0)</f>
        <v>N/A</v>
      </c>
      <c r="BE57" s="110" t="str">
        <f>_xlfn.XLOOKUP($E57,'Activity 2'!N$20:N$26,'Activity 2'!T$20:T$26,"N/A",0)</f>
        <v>N/A</v>
      </c>
      <c r="BF57" s="110" t="str">
        <f>_xlfn.XLOOKUP($E57,'Activity 2'!O$20:O$26,'Activity 2'!U$20:U$26,"N/A",0)</f>
        <v>N/A</v>
      </c>
      <c r="BG57" s="110" t="str">
        <f>_xlfn.XLOOKUP($E57,'Activity 2'!P$20:P$26,'Activity 2'!V$20:V$26,"N/A",0)</f>
        <v>N/A</v>
      </c>
      <c r="BH57" s="110" t="str">
        <f>_xlfn.XLOOKUP($E57,'Activity 2'!$B$30:$B$36,'Activity 2'!C$30:C$36,"N/A",0,1)</f>
        <v>N/A</v>
      </c>
      <c r="BI57" s="42" t="str">
        <f>_xlfn.XLOOKUP($E57,'Activity 2'!$B$30:$B$36,'Activity 2'!D$30:D$36,"N/A",0,1)</f>
        <v>N/A</v>
      </c>
      <c r="BJ57" s="110" t="str">
        <f>_xlfn.XLOOKUP($E57,'Activity 2'!$B$30:$B$36,'Activity 2'!E$30:E$36,"N/A",0,1)</f>
        <v>N/A</v>
      </c>
      <c r="BK57" s="110" t="str">
        <f>_xlfn.XLOOKUP($E57,'Activity 2'!$B$30:$B$36,'Activity 2'!F$30:F$36,"N/A",0,1)</f>
        <v>N/A</v>
      </c>
      <c r="BL57" s="110" t="str">
        <f>_xlfn.XLOOKUP($E57,'Activity 2'!$B$30:$B$36,'Activity 2'!G$30:G$36,"N/A",0,1)</f>
        <v>N/A</v>
      </c>
      <c r="BM57" s="110" t="str">
        <f>_xlfn.XLOOKUP($E57,'Activity 2'!$B$30:$B$36,'Activity 2'!H$30:H$36,"N/A",0,1)</f>
        <v>N/A</v>
      </c>
      <c r="BN57" s="110" t="str">
        <f>_xlfn.XLOOKUP($E57,'Activity 2'!$B$30:$B$36,'Activity 2'!I$30:I$36,"N/A",0,1)</f>
        <v>N/A</v>
      </c>
      <c r="BO57" s="110" t="str">
        <f>_xlfn.XLOOKUP($E57,'Activity 2'!$B$30:$B$36,'Activity 2'!J$30:J$36,"N/A",0,1)</f>
        <v>N/A</v>
      </c>
      <c r="BP57" s="110" t="str">
        <f>_xlfn.XLOOKUP($E57,'Activity 2'!$B$30:$B$36,'Activity 2'!K$30:K$36,"N/A",0,1)</f>
        <v>N/A</v>
      </c>
      <c r="BQ57" s="110" t="str">
        <f>_xlfn.XLOOKUP($E57,'Activity 2'!$B$30:$B$36,'Activity 2'!L$30:L$36,"N/A",0,1)</f>
        <v>N/A</v>
      </c>
      <c r="BR57" s="110" t="str">
        <f>_xlfn.XLOOKUP($E57,'Activity 2'!$B$30:$B$36,'Activity 2'!M$30:M$36,"N/A",0,1)</f>
        <v>N/A</v>
      </c>
      <c r="BS57" s="110" t="str">
        <f>_xlfn.XLOOKUP($E57,'Activity 2'!$B$30:$B$36,'Activity 2'!O$30:O$36,"N/A",0,1)</f>
        <v>N/A</v>
      </c>
      <c r="BT57" s="110" t="str">
        <f>_xlfn.XLOOKUP($E57,'Activity 2'!$B$30:$B$36,'Activity 2'!Q$30:Q$36,"N/A",0,1)</f>
        <v>N/A</v>
      </c>
      <c r="BU57" s="118"/>
      <c r="BV57" s="277" t="str">
        <f>_xlfn.XLOOKUP($E57,'Activity 3'!$B$20:$B$26,'Activity 3'!K$20:K$26,"N/A",0,1)</f>
        <v>N/A</v>
      </c>
      <c r="BW57" s="277" t="str">
        <f>_xlfn.XLOOKUP($E57,'Activity 3'!$B$20:$B$26,'Activity 3'!L$20:L$26,"N/A",0,1)</f>
        <v>N/A</v>
      </c>
      <c r="BX57" s="277" t="str">
        <f>_xlfn.XLOOKUP($E57,'Activity 3'!$B$20:$B$26,'Activity 3'!M$20:M$26,"N/A",0,1)</f>
        <v>N/A</v>
      </c>
      <c r="BY57" s="277" t="str">
        <f>_xlfn.XLOOKUP($E57,'Activity 3'!$B$20:$B$26,'Activity 3'!N$20:N$26,"N/A",0,1)</f>
        <v>N/A</v>
      </c>
      <c r="BZ57" s="277" t="str">
        <f>_xlfn.XLOOKUP($E57,'Activity 3'!$B$20:$B$26,'Activity 3'!O$20:O$26,"N/A",0,1)</f>
        <v>N/A</v>
      </c>
      <c r="CA57" s="277" t="str">
        <f>_xlfn.XLOOKUP($E57,'Activity 3'!$B$20:$B$26,'Activity 3'!R$20:R$26,"N/A",0,1)</f>
        <v>N/A</v>
      </c>
      <c r="CB57" s="110" t="str">
        <f>_xlfn.XLOOKUP($E57,'Activity 4'!$B$20:$B$26,'Activity 4'!$A$20:$A$26,"No",0,1)</f>
        <v>No</v>
      </c>
      <c r="CC57" s="110" t="str">
        <f>_xlfn.XLOOKUP($E57,'Activity 4'!$B$20:$B$26,'Activity 4'!L$20:L$26,"N/A",0,1)</f>
        <v>N/A</v>
      </c>
      <c r="CD57" s="110" t="str">
        <f>_xlfn.XLOOKUP($E57,'Activity 4'!$B$20:$B$26,'Activity 4'!I$20:I$26,"N/A",0,1)</f>
        <v>N/A</v>
      </c>
      <c r="CE57" s="110" t="str">
        <f>_xlfn.XLOOKUP($E57,'Activity 4'!$B$20:$B$26,'Activity 4'!M$20:M$26,"N/A",0,1)</f>
        <v>N/A</v>
      </c>
      <c r="CF57" s="110" t="str">
        <f>_xlfn.XLOOKUP($E57,'Activity 5'!$B$16:$B$22,'Activity 5'!$A$16:$A$22,"No",0,1)</f>
        <v>No</v>
      </c>
      <c r="CG57" s="110" t="str">
        <f>_xlfn.XLOOKUP($E57,'Activity 5'!$B$16:$B$22,'Activity 5'!J$16:J$22,"N/A",0,1)</f>
        <v>N/A</v>
      </c>
      <c r="CH57" s="110" t="str">
        <f>_xlfn.XLOOKUP($E57,'Activity 5'!$B$16:$B$22,'Activity 5'!K$16:K$22,"N/A",0,1)</f>
        <v>N/A</v>
      </c>
      <c r="CI57" s="110" t="str">
        <f>_xlfn.XLOOKUP($E57,'Activity 5'!$B$16:$B$22,'Activity 5'!N$16:N$22,"N/A",0,1)</f>
        <v>N/A</v>
      </c>
      <c r="CJ57" s="110" t="str">
        <f>_xlfn.XLOOKUP($E57,'Activity 5'!$B$16:$B$22,'Activity 5'!O$16:O$22,"N/A",0,1)</f>
        <v>N/A</v>
      </c>
      <c r="CK57" s="110" t="str">
        <f>_xlfn.XLOOKUP($E57,'Activity 5'!$B$16:$B$22,'Activity 5'!P$16:P$22,"N/A",0,1)</f>
        <v>N/A</v>
      </c>
      <c r="CL57" s="110" t="str">
        <f>_xlfn.XLOOKUP($E57,'Activity 5'!$B$16:$B$22,'Activity 5'!Q$16:Q$22,"N/A",0,1)</f>
        <v>N/A</v>
      </c>
      <c r="CM57" s="110" t="str">
        <f>_xlfn.XLOOKUP($E57,'Activity 5'!$B$16:$B$22,'Activity 5'!R$16:R$22,"N/A",0,1)</f>
        <v>N/A</v>
      </c>
      <c r="CN57" s="110" t="str">
        <f>_xlfn.XLOOKUP($E57,'Activity 6'!$B$21:$B$27,'Activity 6'!A$21:A$27,"No",0,1)</f>
        <v>No</v>
      </c>
      <c r="CO57" s="110" t="str">
        <f>_xlfn.XLOOKUP($E57,'Activity 6'!$B$21:$B$27,'Activity 6'!K$21:K$27,"N/A",0,1)</f>
        <v>N/A</v>
      </c>
      <c r="CP57" s="110" t="str">
        <f>_xlfn.XLOOKUP($E57,'Activity 6'!$B$21:$B$27,'Activity 6'!L$21:L$27,"N/A",0,1)</f>
        <v>N/A</v>
      </c>
      <c r="CQ57" s="110" t="str">
        <f>_xlfn.XLOOKUP($E57,'Activity 6'!$B$21:$B$27,'Activity 6'!M$21:M$27,"N/A",0,1)</f>
        <v>N/A</v>
      </c>
      <c r="CR57" s="110" t="str">
        <f>_xlfn.XLOOKUP($E57,'Activity 6'!$B$21:$B$27,'Activity 6'!N$21:N$27,"N/A",0,1)</f>
        <v>N/A</v>
      </c>
      <c r="CS57" s="110" t="str">
        <f>_xlfn.XLOOKUP($E57,'Activity 6'!$B$21:$B$27,'Activity 6'!O$21:O$27,"N/A",0,1)</f>
        <v>N/A</v>
      </c>
      <c r="CT57" s="110" t="str">
        <f>_xlfn.XLOOKUP($E57,'Activity 6'!$B$21:$B$27,'Activity 6'!P$21:P$27,"N/A",0,1)</f>
        <v>N/A</v>
      </c>
      <c r="CU57" s="110" t="str">
        <f>_xlfn.XLOOKUP($E57,'Activity 6'!$B$21:$B$27,'Activity 6'!Q$21:Q$27,"N/A",0,1)</f>
        <v>N/A</v>
      </c>
      <c r="CV57" s="110" t="str">
        <f>_xlfn.XLOOKUP($E57,'Activity 6'!$B$21:$B$27,'Activity 6'!R$21:R$27,"N/A",0,1)</f>
        <v>N/A</v>
      </c>
      <c r="CW57" s="110" t="str">
        <f>_xlfn.XLOOKUP($E57,'Activity 6'!$B$21:$B$27,'Activity 6'!S$21:S$27,"N/A",0,1)</f>
        <v>N/A</v>
      </c>
      <c r="CX57" s="110" t="str">
        <f>_xlfn.XLOOKUP($E57,'Activity 6'!$B$21:$B$27,'Activity 6'!T$21:T$27,"N/A",0,1)</f>
        <v>N/A</v>
      </c>
      <c r="CY57" s="110" t="str">
        <f>_xlfn.XLOOKUP($E57,'Activity 6'!$B$21:$B$27,'Activity 6'!U$21:U$27,"N/A",0,1)</f>
        <v>N/A</v>
      </c>
      <c r="CZ57" s="110" t="str">
        <f>_xlfn.XLOOKUP($E57,'Activity 6'!$B$36:$B$42,'Activity 6'!C$36:C$42,"N/A",0,1)</f>
        <v>N/A</v>
      </c>
      <c r="DA57" s="110" t="str">
        <f>_xlfn.XLOOKUP($E57,'Activity 6'!$B$36:$B$42,'Activity 6'!D$36:D$42,"N/A",0,1)</f>
        <v>N/A</v>
      </c>
      <c r="DB57" s="110" t="str">
        <f>_xlfn.XLOOKUP($E57,'Activity 6'!$B$36:$B$42,'Activity 6'!E$36:E$42,"N/A",0,1)</f>
        <v>N/A</v>
      </c>
      <c r="DC57" s="110" t="str">
        <f>_xlfn.XLOOKUP($E57,'Activity 6'!$B$36:$B$42,'Activity 6'!F$36:F$42,"N/A",0,1)</f>
        <v>N/A</v>
      </c>
      <c r="DD57" s="110" t="str">
        <f>_xlfn.XLOOKUP($E57,'Activity 6'!$B$36:$B$42,'Activity 6'!G$36:G$42,"N/A",0,1)</f>
        <v>N/A</v>
      </c>
      <c r="DE57" s="110" t="str">
        <f>_xlfn.XLOOKUP($E57,'Activity 6'!$B$36:$B$42,'Activity 6'!H$36:H$42,"N/A",0,1)</f>
        <v>N/A</v>
      </c>
      <c r="DF57" s="110" t="str">
        <f>_xlfn.XLOOKUP($E57,'Activity 6'!$B$36:$B$42,'Activity 6'!I$36:I$42,"N/A",0,1)</f>
        <v>N/A</v>
      </c>
      <c r="DG57" s="110" t="str">
        <f>_xlfn.XLOOKUP($E57,'Activity 6'!$B$36:$B$42,'Activity 6'!J$36:J$42,"N/A",0,1)</f>
        <v>N/A</v>
      </c>
      <c r="DH57" s="110" t="str">
        <f>_xlfn.XLOOKUP($E57,'Activity 6'!$B$36:$B$42,'Activity 6'!K$36:K$42,"N/A",0,1)</f>
        <v>N/A</v>
      </c>
      <c r="DI57" s="110" t="str">
        <f>_xlfn.XLOOKUP($E57,'Activity 6'!$B$36:$B$42,'Activity 6'!L$36:L$42,"N/A",0,1)</f>
        <v>N/A</v>
      </c>
      <c r="DJ57" s="110" t="str">
        <f>_xlfn.XLOOKUP($E57,'Activity 6'!$B$36:$B$42,'Activity 6'!M$36:M$42,"N/A",0,1)</f>
        <v>N/A</v>
      </c>
      <c r="DK57" s="110" t="str">
        <f>_xlfn.XLOOKUP($E57,'Activity 6'!$B$36:$B$42,'Activity 6'!N$36:N$42,"N/A",0,1)</f>
        <v>N/A</v>
      </c>
      <c r="DL57" s="110" t="str">
        <f>_xlfn.XLOOKUP($E57,'Activity 6'!$B$46:$B$52,'Activity 6'!C$46:C$52,"N/A",0,1)</f>
        <v>N/A</v>
      </c>
      <c r="DM57" s="110" t="str">
        <f>_xlfn.XLOOKUP($E57,'Activity 6'!$B$46:$B$52,'Activity 6'!D$46:D$52,"N/A",0,1)</f>
        <v>N/A</v>
      </c>
      <c r="DN57" s="110" t="str">
        <f>_xlfn.XLOOKUP($E57,'Activity 6'!$B$46:$B$52,'Activity 6'!E$46:E$52,"N/A",0,1)</f>
        <v>N/A</v>
      </c>
      <c r="DO57" s="110" t="str">
        <f>_xlfn.XLOOKUP($E57,'Activity 6'!$B$46:$B$52,'Activity 6'!F$46:F$52,"N/A",0,1)</f>
        <v>N/A</v>
      </c>
      <c r="DP57" s="110" t="str">
        <f>_xlfn.XLOOKUP($E57,'Activity 6'!$B$46:$B$52,'Activity 6'!G$46:G$52,"N/A",0,1)</f>
        <v>N/A</v>
      </c>
      <c r="DQ57" s="110" t="str">
        <f>_xlfn.XLOOKUP($E57,'Activity 6'!$B$46:$B$52,'Activity 6'!H$46:H$52,"N/A",0,1)</f>
        <v>N/A</v>
      </c>
      <c r="DR57" s="110" t="str">
        <f>_xlfn.XLOOKUP($E57,'Activity 6'!$B$46:$B$52,'Activity 6'!I$46:I$52,"N/A",0,1)</f>
        <v>N/A</v>
      </c>
      <c r="DS57" s="110" t="str">
        <f>_xlfn.XLOOKUP($E57,'Activity 6'!$B$46:$B$52,'Activity 6'!J$46:J$52,"N/A",0,1)</f>
        <v>N/A</v>
      </c>
      <c r="DT57" s="110" t="str">
        <f>_xlfn.XLOOKUP($E57,'Activity 6'!$B$46:$B$52,'Activity 6'!K$46:K$52,"N/A",0,1)</f>
        <v>N/A</v>
      </c>
      <c r="DU57" s="110" t="str">
        <f>_xlfn.XLOOKUP($E57,'Activity 6'!$B$46:$B$52,'Activity 6'!M$46:M$52,"N/A",0,1)</f>
        <v>N/A</v>
      </c>
      <c r="DV57" s="110" t="str">
        <f>_xlfn.XLOOKUP($E57,'Activity 7'!$B$20:$B$26,'Activity 7'!$A$20:$A$26,"No",0,1)</f>
        <v>No</v>
      </c>
      <c r="DW57" s="110" t="str">
        <f>_xlfn.XLOOKUP($E57,'Activity 7'!$B$20:$B$26,'Activity 7'!M$20:M$26,"N/A",0,1)</f>
        <v>N/A</v>
      </c>
      <c r="DX57" s="110" t="str">
        <f>_xlfn.XLOOKUP($E57,'Activity 7'!$B$20:$B$26,'Activity 7'!K$20:K$26,"N/A",0,1)</f>
        <v>N/A</v>
      </c>
      <c r="DY57" s="110" t="str">
        <f>_xlfn.XLOOKUP($E57,'Activity 7'!$B$20:$B$26,'Activity 7'!N$20:N$26,"N/A",0,1)</f>
        <v>N/A</v>
      </c>
      <c r="DZ57" s="110" t="str">
        <f>_xlfn.XLOOKUP($E57,'Activity 7'!$B$20:$B$26,'Activity 7'!O$20:O$26,"N/A",0,1)</f>
        <v>N/A</v>
      </c>
      <c r="EA57" s="110" t="str">
        <f>_xlfn.XLOOKUP($E57,'Activity 7'!$B$20:$B$26,'Activity 7'!P$20:P$26,"N/A",0,1)</f>
        <v>N/A</v>
      </c>
      <c r="EB57" s="110" t="str">
        <f>_xlfn.XLOOKUP($E57,'Activity 7'!$B$20:$B$26,'Activity 7'!Q$20:Q$26,"N/A",0,1)</f>
        <v>N/A</v>
      </c>
      <c r="EC57" s="110" t="str">
        <f>_xlfn.XLOOKUP($E57,'Activity 7'!$B$20:$B$26,'Activity 7'!R$20:R$26,"N/A",0,1)</f>
        <v>N/A</v>
      </c>
      <c r="ED57" s="110" t="str">
        <f>_xlfn.XLOOKUP($E57,'Activity 7'!$B$20:$B$26,'Activity 7'!S$20:S$26,"N/A",0,1)</f>
        <v>N/A</v>
      </c>
      <c r="EE57" s="110" t="str">
        <f>_xlfn.XLOOKUP($E57,'Activity 7'!$B$20:$B$26,'Activity 7'!T$20:T$26,"N/A",0,1)</f>
        <v>N/A</v>
      </c>
      <c r="EF57" s="110" t="str">
        <f>_xlfn.XLOOKUP($E57,'Activity 7'!$B$20:$B$26,'Activity 7'!U$20:U$26,"N/A",0,1)</f>
        <v>N/A</v>
      </c>
      <c r="EG57" s="110" t="str">
        <f>_xlfn.XLOOKUP($E57,'Activity 7'!$B$20:$B$26,'Activity 7'!V$20:V$26,"N/A",0,1)</f>
        <v>N/A</v>
      </c>
      <c r="EH57" s="110" t="str">
        <f>_xlfn.XLOOKUP($E57,'Activity 7'!$B$30:$B$36,'Activity 7'!E$30:E$36,"N/A",0,1)</f>
        <v>N/A</v>
      </c>
      <c r="EI57" s="110" t="str">
        <f>_xlfn.XLOOKUP($E57,'Activity 7'!$B$30:$B$36,'Activity 7'!G$30:G$36,"N/A",0,1)</f>
        <v>N/A</v>
      </c>
      <c r="EJ57" s="110" t="str">
        <f>_xlfn.XLOOKUP($E57,'Activity 7'!$B$30:$B$36,'Activity 7'!I$30:I$36,"N/A",0,1)</f>
        <v>N/A</v>
      </c>
      <c r="EK57" s="110" t="str">
        <f>_xlfn.XLOOKUP($E57,'Activity 7'!$B$30:$B$36,'Activity 7'!J$30:J$36,"N/A",0,1)</f>
        <v>N/A</v>
      </c>
      <c r="EL57" s="110" t="str">
        <f>_xlfn.XLOOKUP($E57,'Activity 7'!$B$30:$B$36,'Activity 7'!K$30:K$36,"N/A",0,1)</f>
        <v>N/A</v>
      </c>
      <c r="EM57" s="110" t="str">
        <f>_xlfn.XLOOKUP($E57,'Activity 7'!$B$30:$B$36,'Activity 7'!L$30:L$36,"N/A",0,1)</f>
        <v>N/A</v>
      </c>
      <c r="EN57" s="110" t="str">
        <f>_xlfn.XLOOKUP($E57,'Activity 7'!$B$30:$B$36,'Activity 7'!M$30:M$36,"N/A",0,1)</f>
        <v>N/A</v>
      </c>
      <c r="EO57" s="110" t="str">
        <f>_xlfn.XLOOKUP($E57,'Activity 7'!$B$30:$B$36,'Activity 7'!N$30:N$36,"N/A",0,1)</f>
        <v>N/A</v>
      </c>
      <c r="EP57" s="110" t="str">
        <f>_xlfn.XLOOKUP($E57,'Activity 7'!$B$30:$B$36,'Activity 7'!P$30:P$36,"N/A",0,1)</f>
        <v>N/A</v>
      </c>
      <c r="EQ57" s="110" t="str">
        <f>_xlfn.XLOOKUP($E57,'Activity 8'!$B$20:$B$26,'Activity 8'!A$20:A$26,"No",0,1)</f>
        <v>No</v>
      </c>
      <c r="ER57" s="110" t="str">
        <f>_xlfn.XLOOKUP($E57,'Activity 8'!$B$20:$B$26,'Activity 8'!I$20:I$26,"N/A",0,1)</f>
        <v>N/A</v>
      </c>
      <c r="ES57" s="110" t="str">
        <f>_xlfn.XLOOKUP($E57,'Activity 8'!$B$20:$B$26,'Activity 8'!J$20:J$26,"N/A",0,1)</f>
        <v>N/A</v>
      </c>
      <c r="ET57" s="110" t="str">
        <f>_xlfn.XLOOKUP($E57,'Activity 8'!$B$20:$B$26,'Activity 8'!K$20:K$26,"N/A",0,1)</f>
        <v>N/A</v>
      </c>
      <c r="EU57" s="110" t="str">
        <f>_xlfn.XLOOKUP($E57,'Activity 8'!$B$20:$B$26,'Activity 8'!L$20:L$26,"N/A",0,1)</f>
        <v>N/A</v>
      </c>
      <c r="EV57" s="110" t="str">
        <f>_xlfn.XLOOKUP($E57,'Activity 8'!$B$20:$B$26,'Activity 8'!M$20:M$26,"N/A",0,1)</f>
        <v>N/A</v>
      </c>
      <c r="EW57" s="110" t="str">
        <f>_xlfn.XLOOKUP($E57,'Activity 8'!$B$20:$B$26,'Activity 8'!N$20:N$26,"N/A",0,1)</f>
        <v>N/A</v>
      </c>
      <c r="EX57" s="110" t="str">
        <f>_xlfn.XLOOKUP($E57,'Activity 8'!$B$20:$B$26,'Activity 8'!O$20:O$26,"N/A",0,1)</f>
        <v>N/A</v>
      </c>
      <c r="EY57" s="110" t="str">
        <f>_xlfn.XLOOKUP($E57,'Activity 8'!$B$20:$B$26,'Activity 8'!P$20:P$26,"N/A",0,1)</f>
        <v>N/A</v>
      </c>
      <c r="EZ57" s="110" t="str">
        <f>_xlfn.XLOOKUP($E57,'Activity 8'!$B$20:$B$26,'Activity 8'!Q$20:Q$26,"N/A",0,1)</f>
        <v>N/A</v>
      </c>
      <c r="FA57" s="110" t="str">
        <f>_xlfn.XLOOKUP($E57,'Activity 8'!$B$20:$B$26,'Activity 8'!R$20:R$26,"N/A",0,1)</f>
        <v>N/A</v>
      </c>
      <c r="FB57" s="110" t="str">
        <f>_xlfn.XLOOKUP($E57,'Activity 8'!$B$20:$B$26,'Activity 8'!S$20:S$26,"N/A",0,1)</f>
        <v>N/A</v>
      </c>
      <c r="FC57" s="110" t="str">
        <f>_xlfn.XLOOKUP($E57,'Activity 8'!$B$20:$B$26,'Activity 8'!T$20:T$26,"N/A",0,1)</f>
        <v>N/A</v>
      </c>
      <c r="FD57" s="110" t="str">
        <f>_xlfn.XLOOKUP($E57,'Activity 8'!$B$20:$B$26,'Activity 8'!U$20:U$26,"N/A",0,1)</f>
        <v>N/A</v>
      </c>
      <c r="FE57" s="110" t="str">
        <f>_xlfn.XLOOKUP($E57,'Activity 8'!$B$20:$B$26,'Activity 8'!V$20:V$26,"N/A",0,1)</f>
        <v>N/A</v>
      </c>
      <c r="FF57" s="116" t="str">
        <f>_xlfn.XLOOKUP($E57,'Activity 8'!$B$30:$B$36,'Activity 8'!D$30:D$36,"N/A",0,1)</f>
        <v>N/A</v>
      </c>
      <c r="FG57" s="116" t="str">
        <f>_xlfn.XLOOKUP($E57,'Activity 8'!$B$30:$B$36,'Activity 8'!E$30:E$36,"N/A",0,1)</f>
        <v>N/A</v>
      </c>
      <c r="FH57" s="116" t="str">
        <f>_xlfn.XLOOKUP($E57,'Activity 8'!$B$30:$B$36,'Activity 8'!F$30:F$36,"N/A",0,1)</f>
        <v>N/A</v>
      </c>
      <c r="FI57" s="116" t="str">
        <f>_xlfn.XLOOKUP($E57,'Activity 8'!$B$30:$B$36,'Activity 8'!G$30:G$36,"N/A",0,1)</f>
        <v>N/A</v>
      </c>
      <c r="FJ57" s="116" t="str">
        <f>_xlfn.XLOOKUP($E57,'Activity 8'!$B$30:$B$36,'Activity 8'!H$30:H$36,"N/A",0,1)</f>
        <v>N/A</v>
      </c>
      <c r="FK57" s="116" t="str">
        <f>_xlfn.XLOOKUP($E57,'Activity 8'!$B$30:$B$36,'Activity 8'!I$30:I$36,"N/A",0,1)</f>
        <v>N/A</v>
      </c>
      <c r="FL57" s="116" t="str">
        <f>_xlfn.XLOOKUP($E57,'Activity 8'!$B$30:$B$36,'Activity 8'!J$30:J$36,"N/A",0,1)</f>
        <v>N/A</v>
      </c>
      <c r="FM57" s="116" t="str">
        <f>_xlfn.XLOOKUP($E57,'Activity 8'!$B$30:$B$36,'Activity 8'!K$30:K$36,"N/A",0,1)</f>
        <v>N/A</v>
      </c>
      <c r="FN57" s="116" t="str">
        <f>_xlfn.XLOOKUP($E57,'Activity 8'!$B$30:$B$36,'Activity 8'!L$30:L$36,"N/A",0,1)</f>
        <v>N/A</v>
      </c>
      <c r="FO57" s="116" t="str">
        <f>_xlfn.XLOOKUP($E57,'Activity 8'!$B$30:$B$36,'Activity 8'!M$30:M$36,"N/A",0,1)</f>
        <v>N/A</v>
      </c>
      <c r="FP57" s="116" t="str">
        <f>_xlfn.XLOOKUP($E57,'Activity 8'!$B$30:$B$36,'Activity 8'!N$30:N$36,"N/A",0,1)</f>
        <v>N/A</v>
      </c>
      <c r="FQ57" s="116" t="str">
        <f>_xlfn.XLOOKUP($E57,'Activity 8'!$B$30:$B$36,'Activity 8'!P$30:P$36,"N/A",0,1)</f>
        <v>N/A</v>
      </c>
      <c r="FR57" s="110" t="str">
        <f>_xlfn.XLOOKUP(E57,'Activity 9'!$B$20:$B$26,'Activity 9'!$A$20:$A$26,"No",0,1)</f>
        <v>No</v>
      </c>
      <c r="FS57" s="110" t="str">
        <f>_xlfn.XLOOKUP($E57,'Activity 9'!$B$20:$B$26,'Activity 9'!J$20:J$26,"N/A",0,1)</f>
        <v>N/A</v>
      </c>
      <c r="FT57" s="110" t="str">
        <f>_xlfn.XLOOKUP($E57,'Activity 9'!$B$20:$B$26,'Activity 9'!K$20:K$26,"N/A",0,1)</f>
        <v>N/A</v>
      </c>
      <c r="FU57" s="110" t="str">
        <f>_xlfn.XLOOKUP($E57,'Activity 9'!$B$20:$B$26,'Activity 9'!L$20:L$26,"N/A",0,1)</f>
        <v>N/A</v>
      </c>
      <c r="FV57" s="110" t="str">
        <f>_xlfn.XLOOKUP($E57,'Activity 9'!$B$20:$B$26,'Activity 9'!M$20:M$26,"N/A",0,1)</f>
        <v>N/A</v>
      </c>
      <c r="FW57" s="110" t="str">
        <f>_xlfn.XLOOKUP($E57,'Activity 9'!$B$20:$B$26,'Activity 9'!N$20:N$26,"N/A",0,1)</f>
        <v>N/A</v>
      </c>
      <c r="FX57" s="110" t="str">
        <f>_xlfn.XLOOKUP($E57,'Activity 9'!$B$20:$B$26,'Activity 9'!O$20:O$26,"N/A",0,1)</f>
        <v>N/A</v>
      </c>
      <c r="FY57" s="110" t="str">
        <f>_xlfn.XLOOKUP($E57,'Activity 9'!$B$20:$B$26,'Activity 9'!P$20:P$26,"N/A",0,1)</f>
        <v>N/A</v>
      </c>
      <c r="FZ57" s="110" t="str">
        <f>_xlfn.XLOOKUP($E57,'Activity 9'!$B$20:$B$26,'Activity 9'!Q$20:Q$26,"N/A",0,1)</f>
        <v>N/A</v>
      </c>
      <c r="GA57" s="110" t="str">
        <f>_xlfn.XLOOKUP($E57,'Activity 9'!$B$20:$B$26,'Activity 9'!R$20:R$26,"N/A",0,1)</f>
        <v>N/A</v>
      </c>
      <c r="GB57" s="110" t="str">
        <f>_xlfn.XLOOKUP($E57,'Activity 9'!$B$20:$B$26,'Activity 9'!S$20:S$26,"N/A",0,1)</f>
        <v>N/A</v>
      </c>
      <c r="GC57" s="110" t="str">
        <f>_xlfn.XLOOKUP($E57,'Activity 9'!$B$20:$B$26,'Activity 9'!T$20:T$26,"N/A",0,1)</f>
        <v>N/A</v>
      </c>
      <c r="GD57" s="110" t="str">
        <f>_xlfn.XLOOKUP($E57,'Activity 9'!$B$30:$B$36,'Activity 9'!E$30:E$36,"N/A",0,1)</f>
        <v>N/A</v>
      </c>
      <c r="GE57" s="110" t="str">
        <f>_xlfn.XLOOKUP($E57,'Activity 9'!$B$30:$B$36,'Activity 9'!F$30:F$36,"N/A",0,1)</f>
        <v>N/A</v>
      </c>
      <c r="GF57" s="110" t="str">
        <f>_xlfn.XLOOKUP($E57,'Activity 9'!$B$30:$B$36,'Activity 9'!G$30:G$36,"N/A",0,1)</f>
        <v>N/A</v>
      </c>
      <c r="GG57" s="110" t="str">
        <f>_xlfn.XLOOKUP($E57,'Activity 9'!$B$30:$B$36,'Activity 9'!H$30:H$36,"N/A",0,1)</f>
        <v>N/A</v>
      </c>
      <c r="GH57" s="110" t="str">
        <f>_xlfn.XLOOKUP($E57,'Activity 9'!$B$30:$B$36,'Activity 9'!I$30:I$36,"N/A",0,1)</f>
        <v>N/A</v>
      </c>
      <c r="GI57" s="110" t="str">
        <f>_xlfn.XLOOKUP($E57,'Activity 9'!$B$30:$B$36,'Activity 9'!J$30:J$36,"N/A",0,1)</f>
        <v>N/A</v>
      </c>
      <c r="GJ57" s="110" t="str">
        <f>_xlfn.XLOOKUP($E57,'Activity 9'!$B$30:$B$36,'Activity 9'!K$30:K$36,"N/A",0,1)</f>
        <v>N/A</v>
      </c>
      <c r="GK57" s="110" t="str">
        <f>_xlfn.XLOOKUP($E57,'Activity 9'!$B$30:$B$36,'Activity 9'!L$30:L$36,"N/A",0,1)</f>
        <v>N/A</v>
      </c>
      <c r="GL57" s="110" t="str">
        <f>_xlfn.XLOOKUP($E57,'Activity 9'!$B$30:$B$36,'Activity 9'!N$30:N$36,"N/A",0,1)</f>
        <v>N/A</v>
      </c>
      <c r="GM57" s="110" t="str">
        <f>_xlfn.XLOOKUP($E57,'Activity 9'!$B$30:$B$36,'Activity 9'!O$30:O$36,"N/A",0,1)</f>
        <v>N/A</v>
      </c>
      <c r="GN57" s="110" t="str">
        <f>_xlfn.XLOOKUP($E57,'Activity 9'!$B$30:$B$36,'Activity 9'!Q$30:Q$36,"N/A",0,1)</f>
        <v>N/A</v>
      </c>
      <c r="GO57" s="110" t="str">
        <f>_xlfn.XLOOKUP($E57,'Activity 10'!$B$20:$B$26,'Activity 10'!A$20:A$26,"No",0,1)</f>
        <v>No</v>
      </c>
      <c r="GP57" s="110" t="str">
        <f>_xlfn.XLOOKUP($E57,'Activity 10'!$B$20:$B$26,'Activity 10'!J$20:J$26,"N/A",0,1)</f>
        <v>N/A</v>
      </c>
      <c r="GQ57" s="110" t="str">
        <f>_xlfn.XLOOKUP($E57,'Activity 10'!$B$20:$B$26,'Activity 10'!K$20:K$26,"N/A",0,1)</f>
        <v>N/A</v>
      </c>
      <c r="GR57" s="110" t="str">
        <f>_xlfn.XLOOKUP($E57,'Activity 10'!$B$20:$B$26,'Activity 10'!L$20:L$26,"N/A",0,1)</f>
        <v>N/A</v>
      </c>
      <c r="GS57" s="110" t="str">
        <f>_xlfn.XLOOKUP($E57,'Activity 10'!$B$20:$B$26,'Activity 10'!M$20:M$26,"N/A",0,1)</f>
        <v>N/A</v>
      </c>
      <c r="GT57" s="110" t="str">
        <f>_xlfn.XLOOKUP($E57,'Activity 10'!$B$20:$B$26,'Activity 10'!N$20:N$26,"N/A",0,1)</f>
        <v>N/A</v>
      </c>
      <c r="GU57" s="110" t="str">
        <f>_xlfn.XLOOKUP($E57,'Activity 10'!$B$20:$B$26,'Activity 10'!O$20:O$26,"N/A",0,1)</f>
        <v>N/A</v>
      </c>
      <c r="GV57" s="110" t="str">
        <f>_xlfn.XLOOKUP($E57,'Activity 10'!$B$20:$B$26,'Activity 10'!P$20:P$26,"N/A",0,1)</f>
        <v>N/A</v>
      </c>
      <c r="GW57" s="110" t="str">
        <f>_xlfn.XLOOKUP($E57,'Activity 10'!$B$20:$B$26,'Activity 10'!Q$20:Q$26,"N/A",0,1)</f>
        <v>N/A</v>
      </c>
      <c r="GX57" s="110" t="str">
        <f>_xlfn.XLOOKUP($E57,'Activity 10'!$B$20:$B$26,'Activity 10'!R$20:R$26,"N/A",0,1)</f>
        <v>N/A</v>
      </c>
      <c r="GY57" s="110" t="str">
        <f>_xlfn.XLOOKUP($E57,'Activity 10'!$B$20:$B$26,'Activity 10'!S$20:S$26,"N/A",0,1)</f>
        <v>N/A</v>
      </c>
      <c r="GZ57" s="110" t="str">
        <f>_xlfn.XLOOKUP($E57,'Activity 10'!$B$20:$B$26,'Activity 10'!T$20:T$26,"N/A",0,1)</f>
        <v>N/A</v>
      </c>
      <c r="HA57" s="110" t="str">
        <f>_xlfn.XLOOKUP($E57,'Activity 10'!$B$20:$B$26,'Activity 10'!U$20:U$26,"N/A",0,1)</f>
        <v>N/A</v>
      </c>
      <c r="HB57" s="110" t="str">
        <f>_xlfn.XLOOKUP($E57,'Activity 10'!$B$20:$B$26,'Activity 10'!V$20:V$26,"N/A",0,1)</f>
        <v>N/A</v>
      </c>
      <c r="HC57" s="110" t="str">
        <f>_xlfn.XLOOKUP($E57,'Activity 10'!$B$30:$B$36,'Activity 10'!E$30:E$36,"N/A",0,1)</f>
        <v>N/A</v>
      </c>
      <c r="HD57" s="110" t="str">
        <f>_xlfn.XLOOKUP($E57,'Activity 10'!$B$30:$B$36,'Activity 10'!F$30:F$36,"N/A",0,1)</f>
        <v>N/A</v>
      </c>
      <c r="HE57" s="110" t="str">
        <f>_xlfn.XLOOKUP($E57,'Activity 10'!$B$30:$B$36,'Activity 10'!G$30:G$36,"N/A",0,1)</f>
        <v>N/A</v>
      </c>
      <c r="HF57" s="110" t="str">
        <f>_xlfn.XLOOKUP($E57,'Activity 10'!$B$30:$B$36,'Activity 10'!H$30:H$36,"N/A",0,1)</f>
        <v>N/A</v>
      </c>
      <c r="HG57" s="110" t="str">
        <f>_xlfn.XLOOKUP($E57,'Activity 10'!$B$30:$B$36,'Activity 10'!I$30:I$36,"N/A",0,1)</f>
        <v>N/A</v>
      </c>
      <c r="HH57" s="110" t="str">
        <f>_xlfn.XLOOKUP($E57,'Activity 10'!$B$30:$B$36,'Activity 10'!J$30:J$36,"N/A",0,1)</f>
        <v>N/A</v>
      </c>
      <c r="HI57" s="110" t="str">
        <f>_xlfn.XLOOKUP($E57,'Activity 10'!$B$30:$B$36,'Activity 10'!K$30:K$36,"N/A",0,1)</f>
        <v>N/A</v>
      </c>
      <c r="HJ57" s="110" t="str">
        <f>_xlfn.XLOOKUP($E57,'Activity 10'!$B$30:$B$36,'Activity 10'!L$30:L$36,"N/A",0,1)</f>
        <v>N/A</v>
      </c>
      <c r="HK57" s="110" t="str">
        <f>_xlfn.XLOOKUP($E57,'Activity 10'!$B$30:$B$36,'Activity 10'!M$30:M$36,"N/A",0,1)</f>
        <v>N/A</v>
      </c>
      <c r="HL57" s="110" t="str">
        <f>_xlfn.XLOOKUP($E57,'Activity 10'!$B$30:$B$36,'Activity 10'!N$30:N$36,"N/A",0,1)</f>
        <v>N/A</v>
      </c>
      <c r="HM57" s="110" t="str">
        <f>_xlfn.XLOOKUP($E57,'Activity 10'!$B$30:$B$36,'Activity 10'!P$30:P$36,"N/A",0,1)</f>
        <v>N/A</v>
      </c>
      <c r="HN57" s="110" t="str">
        <f>_xlfn.XLOOKUP($E57,'Competitive Activity 1'!B$18:B$24,'Competitive Activity 1'!A$18:A$24,"No",0,1)</f>
        <v>No</v>
      </c>
      <c r="HO57" s="110" t="str">
        <f>_xlfn.XLOOKUP($E57,'Competitive Activity 1'!$B$18:$B$24,'Competitive Activity 1'!H$18:H$24,"N/A",0,1)</f>
        <v>N/A</v>
      </c>
      <c r="HP57" s="110" t="str">
        <f>_xlfn.XLOOKUP($E57,'Competitive Activity 1'!$B$18:$B$24,'Competitive Activity 1'!I$18:I$24,"N/A",0,1)</f>
        <v>N/A</v>
      </c>
      <c r="HQ57" s="110" t="str">
        <f>_xlfn.XLOOKUP($E57,'Competitive Activity 1'!$B$18:$B$24,'Competitive Activity 1'!J$18:J$24,"N/A",0,1)</f>
        <v>N/A</v>
      </c>
      <c r="HR57" s="110" t="str">
        <f>_xlfn.XLOOKUP($E57,'Competitive Activity 1'!$B$18:$B$24,'Competitive Activity 1'!K$18:K$24,"N/A",0,1)</f>
        <v>N/A</v>
      </c>
      <c r="HS57" s="110" t="str">
        <f>_xlfn.XLOOKUP($E57,'Competitive Activity 1'!$B$18:$B$24,'Competitive Activity 1'!L$18:L$24,"N/A",0,1)</f>
        <v>N/A</v>
      </c>
      <c r="HT57" s="110" t="str">
        <f>_xlfn.XLOOKUP($E57,'Competitive Activity 1'!$B$18:$B$24,'Competitive Activity 1'!M$18:M$24,"N/A",0,1)</f>
        <v>N/A</v>
      </c>
      <c r="HU57" s="110" t="str">
        <f>_xlfn.XLOOKUP($E57,'Competitive Activity 1'!$B$18:$B$24,'Competitive Activity 1'!N$18:N$24,"N/A",0,1)</f>
        <v>N/A</v>
      </c>
      <c r="HV57" s="110" t="str">
        <f>_xlfn.XLOOKUP($E57,'Competitive Activity 1'!$B$18:$B$24,'Competitive Activity 1'!O$18:O$24,"N/A",0,1)</f>
        <v>N/A</v>
      </c>
      <c r="HW57" s="110" t="str">
        <f>_xlfn.XLOOKUP($E57,'Competitive Activity 1'!$B$18:$B$24,'Competitive Activity 1'!P$18:P$24,"N/A",0,1)</f>
        <v>N/A</v>
      </c>
      <c r="HX57" s="110" t="str">
        <f>_xlfn.XLOOKUP($E57,'Competitive Activity 1'!$B$18:$B$24,'Competitive Activity 1'!Q$18:Q$24,"N/A",0,1)</f>
        <v>N/A</v>
      </c>
      <c r="HY57" s="110" t="str">
        <f>_xlfn.XLOOKUP($E57,'Competitive Activity 1'!$B$18:$B$24,'Competitive Activity 1'!R$18:R$24,"N/A",0,1)</f>
        <v>N/A</v>
      </c>
      <c r="HZ57" s="110" t="str">
        <f>_xlfn.XLOOKUP($E57,'Competitive Activity 1'!$B$18:$B$24,'Competitive Activity 1'!S$18:S$24,"N/A",0,1)</f>
        <v>N/A</v>
      </c>
      <c r="IA57" s="110" t="str">
        <f>_xlfn.XLOOKUP($E57,'Competitive Activity 1'!$B$18:$B$24,'Competitive Activity 1'!T$18:T$24,"N/A",0,1)</f>
        <v>N/A</v>
      </c>
      <c r="IB57" s="110" t="str">
        <f>_xlfn.XLOOKUP($E57,'Competitive Activity 1'!$B$18:$B$24,'Competitive Activity 1'!U$18:U$24,"N/A",0,1)</f>
        <v>N/A</v>
      </c>
      <c r="IC57" s="110" t="str">
        <f>_xlfn.XLOOKUP($E57,'Competitive Activity 1'!$B$28:$B$34,'Competitive Activity 1'!C$28:C$34,"N/A",0,1)</f>
        <v>N/A</v>
      </c>
      <c r="ID57" s="110" t="str">
        <f>_xlfn.XLOOKUP($E57,'Competitive Activity 1'!$B$28:$B$34,'Competitive Activity 1'!D$28:D$34,"N/A",0,1)</f>
        <v>N/A</v>
      </c>
      <c r="IE57" s="110" t="str">
        <f>_xlfn.XLOOKUP($E57,'Competitive Activity 1'!$B$28:$B$34,'Competitive Activity 1'!E$28:E$34,"N/A",0,1)</f>
        <v>N/A</v>
      </c>
      <c r="IF57" s="110" t="str">
        <f>_xlfn.XLOOKUP($E57,'Competitive Activity 1'!$B$28:$B$34,'Competitive Activity 1'!F$28:F$34,"N/A",0,1)</f>
        <v>N/A</v>
      </c>
      <c r="IG57" s="110" t="str">
        <f>_xlfn.XLOOKUP($E57,'Competitive Activity 1'!$B$28:$B$34,'Competitive Activity 1'!G$28:G$34,"N/A",0,1)</f>
        <v>N/A</v>
      </c>
      <c r="IH57" s="110" t="str">
        <f>_xlfn.XLOOKUP($E57,'Competitive Activity 1'!$B$28:$B$34,'Competitive Activity 1'!H$28:H$34,"N/A",0,1)</f>
        <v>N/A</v>
      </c>
      <c r="II57" s="110" t="str">
        <f>_xlfn.XLOOKUP($E57,'Competitive Activity 1'!$B$28:$B$34,'Competitive Activity 1'!I$28:I$34,"N/A",0,1)</f>
        <v>N/A</v>
      </c>
      <c r="IJ57" s="110" t="str">
        <f>_xlfn.XLOOKUP($E57,'Competitive Activity 1'!$B$28:$B$34,'Competitive Activity 1'!J$28:J$34,"N/A",0,1)</f>
        <v>N/A</v>
      </c>
      <c r="IK57" s="110" t="str">
        <f>_xlfn.XLOOKUP($E57,'Competitive Activity 1'!$B$28:$B$34,'Competitive Activity 1'!K$28:K$34,"N/A",0,1)</f>
        <v>N/A</v>
      </c>
      <c r="IL57" s="110" t="str">
        <f>_xlfn.XLOOKUP($E57,'Competitive Activity 1'!$B$28:$B$34,'Competitive Activity 1'!M$28:M$34,"N/A",0,1)</f>
        <v>N/A</v>
      </c>
      <c r="IM57" s="110" t="str">
        <f>_xlfn.XLOOKUP($E57,'Competitive Activity 1'!$B$28:$B$34,'Competitive Activity 1'!N$28:N$34,"N/A",0,1)</f>
        <v>N/A</v>
      </c>
      <c r="IN57" s="110" t="str">
        <f>_xlfn.XLOOKUP($E57,'Competitive Activity 1'!$B$28:$B$34,'Competitive Activity 1'!P$28:P$34,"N/A",0,1)</f>
        <v>N/A</v>
      </c>
      <c r="IO57" s="110" t="str">
        <f>_xlfn.XLOOKUP($E57,'Competitive Activity 2'!$B$20:$B$26,'Competitive Activity 2'!A$20:A$26,"No",0)</f>
        <v>No</v>
      </c>
      <c r="IP57" s="110" t="str">
        <f>_xlfn.XLOOKUP($E57,'Competitive Activity 2'!$B$20:$B$26,'Competitive Activity 2'!L$20:L$26,"N/A",0)</f>
        <v>N/A</v>
      </c>
      <c r="IQ57" s="110" t="str">
        <f>_xlfn.XLOOKUP($E57,'Competitive Activity 2'!$B$20:$B$26,'Competitive Activity 2'!M$20:M$26,"N/A",0)</f>
        <v>N/A</v>
      </c>
      <c r="IR57" s="110" t="str">
        <f>_xlfn.XLOOKUP($E57,'Competitive Activity 2'!$B$20:$B$26,'Competitive Activity 2'!N$20:N$26,"N/A",0)</f>
        <v>N/A</v>
      </c>
      <c r="IS57" s="110" t="str">
        <f>_xlfn.XLOOKUP($E57,'Competitive Activity 2'!$B$20:$B$26,'Competitive Activity 2'!O$20:O$26,"N/A",0)</f>
        <v>N/A</v>
      </c>
      <c r="IT57" s="110" t="str">
        <f>_xlfn.XLOOKUP($E57,'Competitive Activity 2'!$B$20:$B$26,'Competitive Activity 2'!P$20:P$26,"N/A",0)</f>
        <v>N/A</v>
      </c>
      <c r="IU57" s="110" t="str">
        <f>_xlfn.XLOOKUP($E57,'Competitive Activity 2'!$B$20:$B$26,'Competitive Activity 2'!Q$20:Q$26,"N/A",0)</f>
        <v>N/A</v>
      </c>
      <c r="IV57" s="110" t="str">
        <f>_xlfn.XLOOKUP($E57,'Competitive Activity 2'!$B$20:$B$26,'Competitive Activity 2'!R$20:R$26,"N/A",0)</f>
        <v>N/A</v>
      </c>
      <c r="IW57" s="110" t="str">
        <f>_xlfn.XLOOKUP($E57,'Competitive Activity 2'!$B$20:$B$26,'Competitive Activity 2'!S$20:S$26,"N/A",0)</f>
        <v>N/A</v>
      </c>
      <c r="IX57" s="110" t="str">
        <f>_xlfn.XLOOKUP($E57,'Competitive Activity 2'!$B$20:$B$26,'Competitive Activity 2'!T$20:T$26,"N/A",0)</f>
        <v>N/A</v>
      </c>
      <c r="IY57" s="110" t="str">
        <f>_xlfn.XLOOKUP($E57,'Competitive Activity 2'!$B$20:$B$26,'Competitive Activity 2'!U$20:U$26,"N/A",0)</f>
        <v>N/A</v>
      </c>
      <c r="IZ57" s="110" t="str">
        <f>_xlfn.XLOOKUP($E57,'Competitive Activity 2'!$B$30:$B$36,'Competitive Activity 2'!D$30:D$36,"N/A",0)</f>
        <v>N/A</v>
      </c>
      <c r="JA57" s="110" t="str">
        <f>_xlfn.XLOOKUP($E57,'Competitive Activity 2'!$B$30:$B$36,'Competitive Activity 2'!E$30:E$36,"N/A",0)</f>
        <v>N/A</v>
      </c>
      <c r="JB57" s="110" t="str">
        <f>_xlfn.XLOOKUP($E57,'Competitive Activity 2'!$B$30:$B$36,'Competitive Activity 2'!F$30:F$36,"N/A",0)</f>
        <v>N/A</v>
      </c>
      <c r="JC57" s="110" t="str">
        <f>_xlfn.XLOOKUP($E57,'Competitive Activity 2'!$B$30:$B$36,'Competitive Activity 2'!G$30:G$36,"N/A",0)</f>
        <v>N/A</v>
      </c>
      <c r="JD57" s="110" t="str">
        <f>_xlfn.XLOOKUP($E57,'Competitive Activity 2'!$B$30:$B$36,'Competitive Activity 2'!H$30:H$36,"N/A",0)</f>
        <v>N/A</v>
      </c>
      <c r="JE57" s="110" t="str">
        <f>_xlfn.XLOOKUP($E57,'Competitive Activity 2'!$B$30:$B$36,'Competitive Activity 2'!I$30:I$36,"N/A",0)</f>
        <v>N/A</v>
      </c>
      <c r="JF57" s="110" t="str">
        <f>_xlfn.XLOOKUP($E57,'Competitive Activity 2'!$B$30:$B$36,'Competitive Activity 2'!J$30:J$36,"N/A",0)</f>
        <v>N/A</v>
      </c>
      <c r="JG57" s="110" t="str">
        <f>_xlfn.XLOOKUP($E57,'Competitive Activity 2'!$B$30:$B$36,'Competitive Activity 2'!K$30:K$36,"N/A",0)</f>
        <v>N/A</v>
      </c>
      <c r="JH57" s="110" t="str">
        <f>_xlfn.XLOOKUP($E57,'Competitive Activity 2'!$B$30:$B$36,'Competitive Activity 2'!L$30:L$36,"N/A",0)</f>
        <v>N/A</v>
      </c>
      <c r="JI57" s="110" t="str">
        <f>_xlfn.XLOOKUP($E57,'Competitive Activity 2'!$B$30:$B$36,'Competitive Activity 2'!M$30:M$36,"N/A",0)</f>
        <v>N/A</v>
      </c>
      <c r="JJ57" s="110" t="str">
        <f>_xlfn.XLOOKUP($E57,'Competitive Activity 2'!$B$30:$B$36,'Competitive Activity 2'!N$30:N$36,"N/A",0)</f>
        <v>N/A</v>
      </c>
      <c r="JK57" s="110" t="str">
        <f>_xlfn.XLOOKUP($E57,'Competitive Activity 2'!$B$40:$B$46,'Competitive Activity 2'!D$40:D$46,"N/A",0)</f>
        <v>N/A</v>
      </c>
      <c r="JL57" s="110" t="str">
        <f>_xlfn.XLOOKUP($E57,'Competitive Activity 2'!$B$40:$B$46,'Competitive Activity 2'!E$40:E$46,"N/A",0)</f>
        <v>N/A</v>
      </c>
      <c r="JM57" s="110" t="str">
        <f>_xlfn.XLOOKUP($E57,'Competitive Activity 2'!$B$40:$B$46,'Competitive Activity 2'!F$40:F$46,"N/A",0)</f>
        <v>N/A</v>
      </c>
      <c r="JN57" s="110" t="str">
        <f>_xlfn.XLOOKUP($E57,'Competitive Activity 2'!$B$40:$B$46,'Competitive Activity 2'!G$40:G$46,"N/A",0)</f>
        <v>N/A</v>
      </c>
      <c r="JO57" s="110" t="str">
        <f>_xlfn.XLOOKUP($E57,'Competitive Activity 2'!$B$40:$B$46,'Competitive Activity 2'!H$40:H$46,"N/A",0)</f>
        <v>N/A</v>
      </c>
      <c r="JP57" s="110" t="str">
        <f>_xlfn.XLOOKUP($E57,'Competitive Activity 2'!$B$40:$B$46,'Competitive Activity 2'!I$40:I$46,"N/A",0)</f>
        <v>N/A</v>
      </c>
      <c r="JQ57" s="110" t="str">
        <f>_xlfn.XLOOKUP($E57,'Competitive Activity 2'!$B$40:$B$46,'Competitive Activity 2'!J$40:J$46,"N/A",0)</f>
        <v>N/A</v>
      </c>
      <c r="JR57" s="110" t="str">
        <f>_xlfn.XLOOKUP($E57,'Competitive Activity 2'!$B$40:$B$46,'Competitive Activity 2'!K$40:K$46,"N/A",0)</f>
        <v>N/A</v>
      </c>
      <c r="JS57" s="110" t="str">
        <f>_xlfn.XLOOKUP($E57,'Competitive Activity 2'!$B$40:$B$46,'Competitive Activity 2'!M$40:M$46,"N/A",0)</f>
        <v>N/A</v>
      </c>
    </row>
    <row r="58" spans="1:279" s="117" customFormat="1" ht="50.15" customHeight="1" x14ac:dyDescent="0.35">
      <c r="A58" s="110" t="str">
        <f>'1-Cover Sheet'!$C$9</f>
        <v>Select One</v>
      </c>
      <c r="B58" s="110" t="str">
        <f>'1-Cover Sheet'!$F$9</f>
        <v>N/A</v>
      </c>
      <c r="C58" s="110">
        <f>'Summary Sheet'!$D$8</f>
        <v>0</v>
      </c>
      <c r="D58" s="110">
        <f>'Summary Sheet'!$D$10</f>
        <v>0</v>
      </c>
      <c r="E58" s="56">
        <f>'Drop Down Box'!B160</f>
        <v>0</v>
      </c>
      <c r="F58" s="56">
        <f>'Drop Down Box'!C160</f>
        <v>0</v>
      </c>
      <c r="G58" s="56" t="str">
        <f>'Drop Down Box'!D160</f>
        <v>Select One</v>
      </c>
      <c r="H58" s="111" t="str">
        <f>_xlfn.XLOOKUP(E58,'Drop Down Box'!$B$104:$B$187,'Drop Down Box'!$A$104:$A$187,"Unknown",0)</f>
        <v>Activity 1</v>
      </c>
      <c r="I58" s="122" t="str">
        <f>_xlfn.XLOOKUP($E58,'Activity 9'!$B$30:$B$36,'Activity 9'!$M$30:$M$36,"N/A",0)</f>
        <v>N/A</v>
      </c>
      <c r="J58" s="123" t="str">
        <f>_xlfn.XLOOKUP($E58,'Activity 9'!$B$30:$B$36,'Activity 9'!$P$30:$P$36,"N/A",0)</f>
        <v>N/A</v>
      </c>
      <c r="K58" s="122" t="str">
        <f>_xlfn.XLOOKUP($E58,'Activity 9'!$B$20:$B$26,'Activity 9'!G$20:G$26,"N/A",0)</f>
        <v>N/A</v>
      </c>
      <c r="L58" s="123" t="str">
        <f>_xlfn.XLOOKUP($E58,'Activity 9'!$B$20:$B$26,'Activity 9'!H$20:H$26,"N/A",0)</f>
        <v>N/A</v>
      </c>
      <c r="M58" s="125" t="str">
        <f>_xlfn.XLOOKUP($E58,'Activity 9'!$B$20:$B$26,'Activity 9'!I$20:I$26,"N/A",0)</f>
        <v>N/A</v>
      </c>
      <c r="N58" s="110" t="str">
        <f>_xlfn.XLOOKUP($E58,'Activity 1'!$B$17:$B$23,'Activity 1'!$A$17:$A$23,"No",0,1)</f>
        <v>No</v>
      </c>
      <c r="O58" s="110" t="str">
        <f>_xlfn.XLOOKUP($E58,'Activity 1'!$B$17:$B$23,'Activity 1'!$H$17:$H$23,"N/A",0,1)</f>
        <v>N/A</v>
      </c>
      <c r="P58" s="110" t="str">
        <f>_xlfn.XLOOKUP($E58,'Activity 1'!$B$17:$B$23,'Activity 1'!I$17:I$23,"N/A",0,1)</f>
        <v>N/A</v>
      </c>
      <c r="Q58" s="115" t="str">
        <f>_xlfn.XLOOKUP($E58,'Activity 1'!$B$17:$B$23,'Activity 1'!J$17:J$23,"N/A",0,1)</f>
        <v>N/A</v>
      </c>
      <c r="R58" s="115" t="str">
        <f>_xlfn.XLOOKUP($E58,'Activity 1'!$B$17:$B$23,'Activity 1'!K$17:K$23,"N/A",0,1)</f>
        <v>N/A</v>
      </c>
      <c r="S58" s="115" t="str">
        <f>_xlfn.XLOOKUP($E58,'Activity 1'!$B$17:$B$23,'Activity 1'!L$17:L$23,"N/A",0,1)</f>
        <v>N/A</v>
      </c>
      <c r="T58" s="115" t="str">
        <f>_xlfn.XLOOKUP($E58,'Activity 1'!$B$17:$B$23,'Activity 1'!M$17:M$23,"N/A",0,1)</f>
        <v>N/A</v>
      </c>
      <c r="U58" s="115" t="str">
        <f>_xlfn.XLOOKUP($E58,'Activity 1'!$B$17:$B$23,'Activity 1'!N$17:N$23,"N/A",0,1)</f>
        <v>N/A</v>
      </c>
      <c r="V58" s="115">
        <f t="shared" si="1"/>
        <v>0</v>
      </c>
      <c r="W58" s="110" t="str">
        <f>_xlfn.XLOOKUP($E58,'Activity 1'!$B$17:$B$23,'Activity 1'!O$17:O$23,"N/A",0,1)</f>
        <v>N/A</v>
      </c>
      <c r="X58" s="110" t="str">
        <f>_xlfn.XLOOKUP($E58,'Activity 1'!$B$17:$B$23,'Activity 1'!P$17:P$23,"N/A",0,1)</f>
        <v>N/A</v>
      </c>
      <c r="Y58" s="110" t="str">
        <f>_xlfn.XLOOKUP($E58,'Activity 1'!$B$17:$B$23,'Activity 1'!Q$17:Q$23,"N/A",0,1)</f>
        <v>N/A</v>
      </c>
      <c r="Z58" s="110" t="str">
        <f>_xlfn.XLOOKUP($E58,'Activity 1'!$B$17:$B$23,'Activity 1'!R$17:R$23,"N/A",0,1)</f>
        <v>N/A</v>
      </c>
      <c r="AA58" s="110" t="str">
        <f>_xlfn.XLOOKUP($E58,'Activity 1'!$B$17:$B$23,'Activity 1'!S$17:S$23,"N/A",0,1)</f>
        <v>N/A</v>
      </c>
      <c r="AB58" s="110" t="str">
        <f>_xlfn.XLOOKUP($E58,'Activity 1'!$B$17:$B$23,'Activity 1'!T$17:T$23,"N/A",0,1)</f>
        <v>N/A</v>
      </c>
      <c r="AC58" s="110" t="str">
        <f>_xlfn.XLOOKUP($E58,'Activity 1'!$B$17:$B$23,'Activity 1'!U$17:U$23,"N/A",0,1)</f>
        <v>N/A</v>
      </c>
      <c r="AD58" s="110" t="str">
        <f>_xlfn.XLOOKUP($E58,'Activity 1'!$B$17:$B$23,'Activity 1'!V$17:V$23,"N/A",0,1)</f>
        <v>N/A</v>
      </c>
      <c r="AE58" s="110" t="str">
        <f>_xlfn.XLOOKUP($E58,'Activity 1'!$B$27:$B$33,'Activity 1'!C$27:C$33,"N/A",0,1)</f>
        <v>N/A</v>
      </c>
      <c r="AF58" s="110" t="str">
        <f>_xlfn.XLOOKUP($E58,'Activity 1'!$B$27:$B$33,'Activity 1'!D$27:D$33,"N/A",0,1)</f>
        <v>N/A</v>
      </c>
      <c r="AG58" s="110" t="str">
        <f>_xlfn.XLOOKUP($E58,'Activity 1'!$B$27:$B$33,'Activity 1'!E$27:E$33,"N/A",0,1)</f>
        <v>N/A</v>
      </c>
      <c r="AH58" s="110" t="str">
        <f>_xlfn.XLOOKUP($E58,'Activity 1'!$B$27:$B$33,'Activity 1'!F$27:F$33,"N/A",0,1)</f>
        <v>N/A</v>
      </c>
      <c r="AI58" s="110" t="str">
        <f>_xlfn.XLOOKUP($E58,'Activity 1'!$B$27:$B$33,'Activity 1'!G$27:G$33,"N/A",0,1)</f>
        <v>N/A</v>
      </c>
      <c r="AJ58" s="110" t="str">
        <f>_xlfn.XLOOKUP($E58,'Activity 1'!$B$27:$B$33,'Activity 1'!H$27:H$33,"N/A",0,1)</f>
        <v>N/A</v>
      </c>
      <c r="AK58" s="110" t="str">
        <f>_xlfn.XLOOKUP($E58,'Activity 1'!$B$27:$B$33,'Activity 1'!I$27:I$33,"N/A",0,1)</f>
        <v>N/A</v>
      </c>
      <c r="AL58" s="110" t="str">
        <f>_xlfn.XLOOKUP($E58,'Activity 1'!$B$27:$B$33,'Activity 1'!J$27:J$33,"N/A",0,1)</f>
        <v>N/A</v>
      </c>
      <c r="AM58" s="110" t="str">
        <f>_xlfn.XLOOKUP($E58,'Activity 1'!$B$27:$B$33,'Activity 1'!K$27:K$33,"N/A",0,1)</f>
        <v>N/A</v>
      </c>
      <c r="AN58" s="110" t="str">
        <f>_xlfn.XLOOKUP($E58,'Activity 1'!$B$27:$B$33,'Activity 1'!L$27:L$33,"N/A",0,1)</f>
        <v>N/A</v>
      </c>
      <c r="AO58" s="110" t="str">
        <f>_xlfn.XLOOKUP($E58,'Activity 1'!$B$27:$B$33,'Activity 1'!M$27:M$33,"N/A",0,1)</f>
        <v>N/A</v>
      </c>
      <c r="AP58" s="110" t="str">
        <f>_xlfn.XLOOKUP($E58,'Activity 1'!$B$27:$B$33,'Activity 1'!O$27:O$33,"N/A",0,1)</f>
        <v>N/A</v>
      </c>
      <c r="AQ58" s="110" t="str">
        <f>_xlfn.XLOOKUP($E58,'Activity 1'!$B$27:$B$33,'Activity 1'!Q$27:Q$33,"N/A",0,1)</f>
        <v>N/A</v>
      </c>
      <c r="AR58" s="110" t="str">
        <f>_xlfn.XLOOKUP($E58,'Activity 2'!$B$20:$B$26,'Activity 2'!$A$20:$A$26,"No",0,1)</f>
        <v>No</v>
      </c>
      <c r="AS58" s="110" t="str">
        <f>_xlfn.XLOOKUP($E58,'Activity 2'!B$20:B$26,'Activity 2'!H$20:H$26,"N/A",0)</f>
        <v>N/A</v>
      </c>
      <c r="AT58" s="110" t="str">
        <f>_xlfn.XLOOKUP($E58,'Activity 2'!C$20:C$26,'Activity 2'!I$20:I$26,"N/A",0)</f>
        <v>N/A</v>
      </c>
      <c r="AU58" s="110" t="str">
        <f>_xlfn.XLOOKUP($E58,'Activity 2'!D$20:D$26,'Activity 2'!J$20:J$26,"N/A",0)</f>
        <v>N/A</v>
      </c>
      <c r="AV58" s="110" t="str">
        <f>_xlfn.XLOOKUP($E58,'Activity 2'!E$20:E$26,'Activity 2'!K$20:K$26,"N/A",0)</f>
        <v>N/A</v>
      </c>
      <c r="AW58" s="110" t="str">
        <f>_xlfn.XLOOKUP($E58,'Activity 2'!F$20:F$26,'Activity 2'!L$20:L$26,"N/A",0)</f>
        <v>N/A</v>
      </c>
      <c r="AX58" s="110" t="str">
        <f>_xlfn.XLOOKUP($E58,'Activity 2'!G$20:G$26,'Activity 2'!M$20:M$26,"N/A",0)</f>
        <v>N/A</v>
      </c>
      <c r="AY58" s="110" t="str">
        <f>_xlfn.XLOOKUP($E58,'Activity 2'!H$20:H$26,'Activity 2'!N$20:N$26,"N/A",0)</f>
        <v>N/A</v>
      </c>
      <c r="AZ58" s="110" t="str">
        <f>_xlfn.XLOOKUP($E58,'Activity 2'!I$20:I$26,'Activity 2'!O$20:O$26,"N/A",0)</f>
        <v>N/A</v>
      </c>
      <c r="BA58" s="110" t="str">
        <f>_xlfn.XLOOKUP($E58,'Activity 2'!J$20:J$26,'Activity 2'!P$20:P$26,"N/A",0)</f>
        <v>N/A</v>
      </c>
      <c r="BB58" s="110" t="str">
        <f>_xlfn.XLOOKUP($E58,'Activity 2'!K$20:K$26,'Activity 2'!Q$20:Q$26,"N/A",0)</f>
        <v>N/A</v>
      </c>
      <c r="BC58" s="110" t="str">
        <f>_xlfn.XLOOKUP($E58,'Activity 2'!L$20:L$26,'Activity 2'!R$20:R$26,"N/A",0)</f>
        <v>N/A</v>
      </c>
      <c r="BD58" s="110" t="str">
        <f>_xlfn.XLOOKUP($E58,'Activity 2'!M$20:M$26,'Activity 2'!S$20:S$26,"N/A",0)</f>
        <v>N/A</v>
      </c>
      <c r="BE58" s="110" t="str">
        <f>_xlfn.XLOOKUP($E58,'Activity 2'!N$20:N$26,'Activity 2'!T$20:T$26,"N/A",0)</f>
        <v>N/A</v>
      </c>
      <c r="BF58" s="110" t="str">
        <f>_xlfn.XLOOKUP($E58,'Activity 2'!O$20:O$26,'Activity 2'!U$20:U$26,"N/A",0)</f>
        <v>N/A</v>
      </c>
      <c r="BG58" s="110" t="str">
        <f>_xlfn.XLOOKUP($E58,'Activity 2'!P$20:P$26,'Activity 2'!V$20:V$26,"N/A",0)</f>
        <v>N/A</v>
      </c>
      <c r="BH58" s="110" t="str">
        <f>_xlfn.XLOOKUP($E58,'Activity 2'!$B$30:$B$36,'Activity 2'!C$30:C$36,"N/A",0,1)</f>
        <v>N/A</v>
      </c>
      <c r="BI58" s="42" t="str">
        <f>_xlfn.XLOOKUP($E58,'Activity 2'!$B$30:$B$36,'Activity 2'!D$30:D$36,"N/A",0,1)</f>
        <v>N/A</v>
      </c>
      <c r="BJ58" s="110" t="str">
        <f>_xlfn.XLOOKUP($E58,'Activity 2'!$B$30:$B$36,'Activity 2'!E$30:E$36,"N/A",0,1)</f>
        <v>N/A</v>
      </c>
      <c r="BK58" s="110" t="str">
        <f>_xlfn.XLOOKUP($E58,'Activity 2'!$B$30:$B$36,'Activity 2'!F$30:F$36,"N/A",0,1)</f>
        <v>N/A</v>
      </c>
      <c r="BL58" s="110" t="str">
        <f>_xlfn.XLOOKUP($E58,'Activity 2'!$B$30:$B$36,'Activity 2'!G$30:G$36,"N/A",0,1)</f>
        <v>N/A</v>
      </c>
      <c r="BM58" s="110" t="str">
        <f>_xlfn.XLOOKUP($E58,'Activity 2'!$B$30:$B$36,'Activity 2'!H$30:H$36,"N/A",0,1)</f>
        <v>N/A</v>
      </c>
      <c r="BN58" s="110" t="str">
        <f>_xlfn.XLOOKUP($E58,'Activity 2'!$B$30:$B$36,'Activity 2'!I$30:I$36,"N/A",0,1)</f>
        <v>N/A</v>
      </c>
      <c r="BO58" s="110" t="str">
        <f>_xlfn.XLOOKUP($E58,'Activity 2'!$B$30:$B$36,'Activity 2'!J$30:J$36,"N/A",0,1)</f>
        <v>N/A</v>
      </c>
      <c r="BP58" s="110" t="str">
        <f>_xlfn.XLOOKUP($E58,'Activity 2'!$B$30:$B$36,'Activity 2'!K$30:K$36,"N/A",0,1)</f>
        <v>N/A</v>
      </c>
      <c r="BQ58" s="110" t="str">
        <f>_xlfn.XLOOKUP($E58,'Activity 2'!$B$30:$B$36,'Activity 2'!L$30:L$36,"N/A",0,1)</f>
        <v>N/A</v>
      </c>
      <c r="BR58" s="110" t="str">
        <f>_xlfn.XLOOKUP($E58,'Activity 2'!$B$30:$B$36,'Activity 2'!M$30:M$36,"N/A",0,1)</f>
        <v>N/A</v>
      </c>
      <c r="BS58" s="110" t="str">
        <f>_xlfn.XLOOKUP($E58,'Activity 2'!$B$30:$B$36,'Activity 2'!O$30:O$36,"N/A",0,1)</f>
        <v>N/A</v>
      </c>
      <c r="BT58" s="110" t="str">
        <f>_xlfn.XLOOKUP($E58,'Activity 2'!$B$30:$B$36,'Activity 2'!Q$30:Q$36,"N/A",0,1)</f>
        <v>N/A</v>
      </c>
      <c r="BU58" s="118"/>
      <c r="BV58" s="277" t="str">
        <f>_xlfn.XLOOKUP($E58,'Activity 3'!$B$20:$B$26,'Activity 3'!K$20:K$26,"N/A",0,1)</f>
        <v>N/A</v>
      </c>
      <c r="BW58" s="277" t="str">
        <f>_xlfn.XLOOKUP($E58,'Activity 3'!$B$20:$B$26,'Activity 3'!L$20:L$26,"N/A",0,1)</f>
        <v>N/A</v>
      </c>
      <c r="BX58" s="277" t="str">
        <f>_xlfn.XLOOKUP($E58,'Activity 3'!$B$20:$B$26,'Activity 3'!M$20:M$26,"N/A",0,1)</f>
        <v>N/A</v>
      </c>
      <c r="BY58" s="277" t="str">
        <f>_xlfn.XLOOKUP($E58,'Activity 3'!$B$20:$B$26,'Activity 3'!N$20:N$26,"N/A",0,1)</f>
        <v>N/A</v>
      </c>
      <c r="BZ58" s="277" t="str">
        <f>_xlfn.XLOOKUP($E58,'Activity 3'!$B$20:$B$26,'Activity 3'!O$20:O$26,"N/A",0,1)</f>
        <v>N/A</v>
      </c>
      <c r="CA58" s="277" t="str">
        <f>_xlfn.XLOOKUP($E58,'Activity 3'!$B$20:$B$26,'Activity 3'!R$20:R$26,"N/A",0,1)</f>
        <v>N/A</v>
      </c>
      <c r="CB58" s="110" t="str">
        <f>_xlfn.XLOOKUP($E58,'Activity 4'!$B$20:$B$26,'Activity 4'!$A$20:$A$26,"No",0,1)</f>
        <v>No</v>
      </c>
      <c r="CC58" s="110" t="str">
        <f>_xlfn.XLOOKUP($E58,'Activity 4'!$B$20:$B$26,'Activity 4'!L$20:L$26,"N/A",0,1)</f>
        <v>N/A</v>
      </c>
      <c r="CD58" s="110" t="str">
        <f>_xlfn.XLOOKUP($E58,'Activity 4'!$B$20:$B$26,'Activity 4'!I$20:I$26,"N/A",0,1)</f>
        <v>N/A</v>
      </c>
      <c r="CE58" s="110" t="str">
        <f>_xlfn.XLOOKUP($E58,'Activity 4'!$B$20:$B$26,'Activity 4'!M$20:M$26,"N/A",0,1)</f>
        <v>N/A</v>
      </c>
      <c r="CF58" s="110" t="str">
        <f>_xlfn.XLOOKUP($E58,'Activity 5'!$B$16:$B$22,'Activity 5'!$A$16:$A$22,"No",0,1)</f>
        <v>No</v>
      </c>
      <c r="CG58" s="110" t="str">
        <f>_xlfn.XLOOKUP($E58,'Activity 5'!$B$16:$B$22,'Activity 5'!J$16:J$22,"N/A",0,1)</f>
        <v>N/A</v>
      </c>
      <c r="CH58" s="110" t="str">
        <f>_xlfn.XLOOKUP($E58,'Activity 5'!$B$16:$B$22,'Activity 5'!K$16:K$22,"N/A",0,1)</f>
        <v>N/A</v>
      </c>
      <c r="CI58" s="110" t="str">
        <f>_xlfn.XLOOKUP($E58,'Activity 5'!$B$16:$B$22,'Activity 5'!N$16:N$22,"N/A",0,1)</f>
        <v>N/A</v>
      </c>
      <c r="CJ58" s="110" t="str">
        <f>_xlfn.XLOOKUP($E58,'Activity 5'!$B$16:$B$22,'Activity 5'!O$16:O$22,"N/A",0,1)</f>
        <v>N/A</v>
      </c>
      <c r="CK58" s="110" t="str">
        <f>_xlfn.XLOOKUP($E58,'Activity 5'!$B$16:$B$22,'Activity 5'!P$16:P$22,"N/A",0,1)</f>
        <v>N/A</v>
      </c>
      <c r="CL58" s="110" t="str">
        <f>_xlfn.XLOOKUP($E58,'Activity 5'!$B$16:$B$22,'Activity 5'!Q$16:Q$22,"N/A",0,1)</f>
        <v>N/A</v>
      </c>
      <c r="CM58" s="110" t="str">
        <f>_xlfn.XLOOKUP($E58,'Activity 5'!$B$16:$B$22,'Activity 5'!R$16:R$22,"N/A",0,1)</f>
        <v>N/A</v>
      </c>
      <c r="CN58" s="110" t="str">
        <f>_xlfn.XLOOKUP($E58,'Activity 6'!$B$21:$B$27,'Activity 6'!A$21:A$27,"No",0,1)</f>
        <v>No</v>
      </c>
      <c r="CO58" s="110" t="str">
        <f>_xlfn.XLOOKUP($E58,'Activity 6'!$B$21:$B$27,'Activity 6'!K$21:K$27,"N/A",0,1)</f>
        <v>N/A</v>
      </c>
      <c r="CP58" s="110" t="str">
        <f>_xlfn.XLOOKUP($E58,'Activity 6'!$B$21:$B$27,'Activity 6'!L$21:L$27,"N/A",0,1)</f>
        <v>N/A</v>
      </c>
      <c r="CQ58" s="110" t="str">
        <f>_xlfn.XLOOKUP($E58,'Activity 6'!$B$21:$B$27,'Activity 6'!M$21:M$27,"N/A",0,1)</f>
        <v>N/A</v>
      </c>
      <c r="CR58" s="110" t="str">
        <f>_xlfn.XLOOKUP($E58,'Activity 6'!$B$21:$B$27,'Activity 6'!N$21:N$27,"N/A",0,1)</f>
        <v>N/A</v>
      </c>
      <c r="CS58" s="110" t="str">
        <f>_xlfn.XLOOKUP($E58,'Activity 6'!$B$21:$B$27,'Activity 6'!O$21:O$27,"N/A",0,1)</f>
        <v>N/A</v>
      </c>
      <c r="CT58" s="110" t="str">
        <f>_xlfn.XLOOKUP($E58,'Activity 6'!$B$21:$B$27,'Activity 6'!P$21:P$27,"N/A",0,1)</f>
        <v>N/A</v>
      </c>
      <c r="CU58" s="110" t="str">
        <f>_xlfn.XLOOKUP($E58,'Activity 6'!$B$21:$B$27,'Activity 6'!Q$21:Q$27,"N/A",0,1)</f>
        <v>N/A</v>
      </c>
      <c r="CV58" s="110" t="str">
        <f>_xlfn.XLOOKUP($E58,'Activity 6'!$B$21:$B$27,'Activity 6'!R$21:R$27,"N/A",0,1)</f>
        <v>N/A</v>
      </c>
      <c r="CW58" s="110" t="str">
        <f>_xlfn.XLOOKUP($E58,'Activity 6'!$B$21:$B$27,'Activity 6'!S$21:S$27,"N/A",0,1)</f>
        <v>N/A</v>
      </c>
      <c r="CX58" s="110" t="str">
        <f>_xlfn.XLOOKUP($E58,'Activity 6'!$B$21:$B$27,'Activity 6'!T$21:T$27,"N/A",0,1)</f>
        <v>N/A</v>
      </c>
      <c r="CY58" s="110" t="str">
        <f>_xlfn.XLOOKUP($E58,'Activity 6'!$B$21:$B$27,'Activity 6'!U$21:U$27,"N/A",0,1)</f>
        <v>N/A</v>
      </c>
      <c r="CZ58" s="110" t="str">
        <f>_xlfn.XLOOKUP($E58,'Activity 6'!$B$36:$B$42,'Activity 6'!C$36:C$42,"N/A",0,1)</f>
        <v>N/A</v>
      </c>
      <c r="DA58" s="110" t="str">
        <f>_xlfn.XLOOKUP($E58,'Activity 6'!$B$36:$B$42,'Activity 6'!D$36:D$42,"N/A",0,1)</f>
        <v>N/A</v>
      </c>
      <c r="DB58" s="110" t="str">
        <f>_xlfn.XLOOKUP($E58,'Activity 6'!$B$36:$B$42,'Activity 6'!E$36:E$42,"N/A",0,1)</f>
        <v>N/A</v>
      </c>
      <c r="DC58" s="110" t="str">
        <f>_xlfn.XLOOKUP($E58,'Activity 6'!$B$36:$B$42,'Activity 6'!F$36:F$42,"N/A",0,1)</f>
        <v>N/A</v>
      </c>
      <c r="DD58" s="110" t="str">
        <f>_xlfn.XLOOKUP($E58,'Activity 6'!$B$36:$B$42,'Activity 6'!G$36:G$42,"N/A",0,1)</f>
        <v>N/A</v>
      </c>
      <c r="DE58" s="110" t="str">
        <f>_xlfn.XLOOKUP($E58,'Activity 6'!$B$36:$B$42,'Activity 6'!H$36:H$42,"N/A",0,1)</f>
        <v>N/A</v>
      </c>
      <c r="DF58" s="110" t="str">
        <f>_xlfn.XLOOKUP($E58,'Activity 6'!$B$36:$B$42,'Activity 6'!I$36:I$42,"N/A",0,1)</f>
        <v>N/A</v>
      </c>
      <c r="DG58" s="110" t="str">
        <f>_xlfn.XLOOKUP($E58,'Activity 6'!$B$36:$B$42,'Activity 6'!J$36:J$42,"N/A",0,1)</f>
        <v>N/A</v>
      </c>
      <c r="DH58" s="110" t="str">
        <f>_xlfn.XLOOKUP($E58,'Activity 6'!$B$36:$B$42,'Activity 6'!K$36:K$42,"N/A",0,1)</f>
        <v>N/A</v>
      </c>
      <c r="DI58" s="110" t="str">
        <f>_xlfn.XLOOKUP($E58,'Activity 6'!$B$36:$B$42,'Activity 6'!L$36:L$42,"N/A",0,1)</f>
        <v>N/A</v>
      </c>
      <c r="DJ58" s="110" t="str">
        <f>_xlfn.XLOOKUP($E58,'Activity 6'!$B$36:$B$42,'Activity 6'!M$36:M$42,"N/A",0,1)</f>
        <v>N/A</v>
      </c>
      <c r="DK58" s="110" t="str">
        <f>_xlfn.XLOOKUP($E58,'Activity 6'!$B$36:$B$42,'Activity 6'!N$36:N$42,"N/A",0,1)</f>
        <v>N/A</v>
      </c>
      <c r="DL58" s="110" t="str">
        <f>_xlfn.XLOOKUP($E58,'Activity 6'!$B$46:$B$52,'Activity 6'!C$46:C$52,"N/A",0,1)</f>
        <v>N/A</v>
      </c>
      <c r="DM58" s="110" t="str">
        <f>_xlfn.XLOOKUP($E58,'Activity 6'!$B$46:$B$52,'Activity 6'!D$46:D$52,"N/A",0,1)</f>
        <v>N/A</v>
      </c>
      <c r="DN58" s="110" t="str">
        <f>_xlfn.XLOOKUP($E58,'Activity 6'!$B$46:$B$52,'Activity 6'!E$46:E$52,"N/A",0,1)</f>
        <v>N/A</v>
      </c>
      <c r="DO58" s="110" t="str">
        <f>_xlfn.XLOOKUP($E58,'Activity 6'!$B$46:$B$52,'Activity 6'!F$46:F$52,"N/A",0,1)</f>
        <v>N/A</v>
      </c>
      <c r="DP58" s="110" t="str">
        <f>_xlfn.XLOOKUP($E58,'Activity 6'!$B$46:$B$52,'Activity 6'!G$46:G$52,"N/A",0,1)</f>
        <v>N/A</v>
      </c>
      <c r="DQ58" s="110" t="str">
        <f>_xlfn.XLOOKUP($E58,'Activity 6'!$B$46:$B$52,'Activity 6'!H$46:H$52,"N/A",0,1)</f>
        <v>N/A</v>
      </c>
      <c r="DR58" s="110" t="str">
        <f>_xlfn.XLOOKUP($E58,'Activity 6'!$B$46:$B$52,'Activity 6'!I$46:I$52,"N/A",0,1)</f>
        <v>N/A</v>
      </c>
      <c r="DS58" s="110" t="str">
        <f>_xlfn.XLOOKUP($E58,'Activity 6'!$B$46:$B$52,'Activity 6'!J$46:J$52,"N/A",0,1)</f>
        <v>N/A</v>
      </c>
      <c r="DT58" s="110" t="str">
        <f>_xlfn.XLOOKUP($E58,'Activity 6'!$B$46:$B$52,'Activity 6'!K$46:K$52,"N/A",0,1)</f>
        <v>N/A</v>
      </c>
      <c r="DU58" s="110" t="str">
        <f>_xlfn.XLOOKUP($E58,'Activity 6'!$B$46:$B$52,'Activity 6'!M$46:M$52,"N/A",0,1)</f>
        <v>N/A</v>
      </c>
      <c r="DV58" s="110" t="str">
        <f>_xlfn.XLOOKUP($E58,'Activity 7'!$B$20:$B$26,'Activity 7'!$A$20:$A$26,"No",0,1)</f>
        <v>No</v>
      </c>
      <c r="DW58" s="110" t="str">
        <f>_xlfn.XLOOKUP($E58,'Activity 7'!$B$20:$B$26,'Activity 7'!M$20:M$26,"N/A",0,1)</f>
        <v>N/A</v>
      </c>
      <c r="DX58" s="110" t="str">
        <f>_xlfn.XLOOKUP($E58,'Activity 7'!$B$20:$B$26,'Activity 7'!K$20:K$26,"N/A",0,1)</f>
        <v>N/A</v>
      </c>
      <c r="DY58" s="110" t="str">
        <f>_xlfn.XLOOKUP($E58,'Activity 7'!$B$20:$B$26,'Activity 7'!N$20:N$26,"N/A",0,1)</f>
        <v>N/A</v>
      </c>
      <c r="DZ58" s="110" t="str">
        <f>_xlfn.XLOOKUP($E58,'Activity 7'!$B$20:$B$26,'Activity 7'!O$20:O$26,"N/A",0,1)</f>
        <v>N/A</v>
      </c>
      <c r="EA58" s="110" t="str">
        <f>_xlfn.XLOOKUP($E58,'Activity 7'!$B$20:$B$26,'Activity 7'!P$20:P$26,"N/A",0,1)</f>
        <v>N/A</v>
      </c>
      <c r="EB58" s="110" t="str">
        <f>_xlfn.XLOOKUP($E58,'Activity 7'!$B$20:$B$26,'Activity 7'!Q$20:Q$26,"N/A",0,1)</f>
        <v>N/A</v>
      </c>
      <c r="EC58" s="110" t="str">
        <f>_xlfn.XLOOKUP($E58,'Activity 7'!$B$20:$B$26,'Activity 7'!R$20:R$26,"N/A",0,1)</f>
        <v>N/A</v>
      </c>
      <c r="ED58" s="110" t="str">
        <f>_xlfn.XLOOKUP($E58,'Activity 7'!$B$20:$B$26,'Activity 7'!S$20:S$26,"N/A",0,1)</f>
        <v>N/A</v>
      </c>
      <c r="EE58" s="110" t="str">
        <f>_xlfn.XLOOKUP($E58,'Activity 7'!$B$20:$B$26,'Activity 7'!T$20:T$26,"N/A",0,1)</f>
        <v>N/A</v>
      </c>
      <c r="EF58" s="110" t="str">
        <f>_xlfn.XLOOKUP($E58,'Activity 7'!$B$20:$B$26,'Activity 7'!U$20:U$26,"N/A",0,1)</f>
        <v>N/A</v>
      </c>
      <c r="EG58" s="110" t="str">
        <f>_xlfn.XLOOKUP($E58,'Activity 7'!$B$20:$B$26,'Activity 7'!V$20:V$26,"N/A",0,1)</f>
        <v>N/A</v>
      </c>
      <c r="EH58" s="110" t="str">
        <f>_xlfn.XLOOKUP($E58,'Activity 7'!$B$30:$B$36,'Activity 7'!E$30:E$36,"N/A",0,1)</f>
        <v>N/A</v>
      </c>
      <c r="EI58" s="110" t="str">
        <f>_xlfn.XLOOKUP($E58,'Activity 7'!$B$30:$B$36,'Activity 7'!G$30:G$36,"N/A",0,1)</f>
        <v>N/A</v>
      </c>
      <c r="EJ58" s="110" t="str">
        <f>_xlfn.XLOOKUP($E58,'Activity 7'!$B$30:$B$36,'Activity 7'!I$30:I$36,"N/A",0,1)</f>
        <v>N/A</v>
      </c>
      <c r="EK58" s="110" t="str">
        <f>_xlfn.XLOOKUP($E58,'Activity 7'!$B$30:$B$36,'Activity 7'!J$30:J$36,"N/A",0,1)</f>
        <v>N/A</v>
      </c>
      <c r="EL58" s="110" t="str">
        <f>_xlfn.XLOOKUP($E58,'Activity 7'!$B$30:$B$36,'Activity 7'!K$30:K$36,"N/A",0,1)</f>
        <v>N/A</v>
      </c>
      <c r="EM58" s="110" t="str">
        <f>_xlfn.XLOOKUP($E58,'Activity 7'!$B$30:$B$36,'Activity 7'!L$30:L$36,"N/A",0,1)</f>
        <v>N/A</v>
      </c>
      <c r="EN58" s="110" t="str">
        <f>_xlfn.XLOOKUP($E58,'Activity 7'!$B$30:$B$36,'Activity 7'!M$30:M$36,"N/A",0,1)</f>
        <v>N/A</v>
      </c>
      <c r="EO58" s="110" t="str">
        <f>_xlfn.XLOOKUP($E58,'Activity 7'!$B$30:$B$36,'Activity 7'!N$30:N$36,"N/A",0,1)</f>
        <v>N/A</v>
      </c>
      <c r="EP58" s="110" t="str">
        <f>_xlfn.XLOOKUP($E58,'Activity 7'!$B$30:$B$36,'Activity 7'!P$30:P$36,"N/A",0,1)</f>
        <v>N/A</v>
      </c>
      <c r="EQ58" s="110" t="str">
        <f>_xlfn.XLOOKUP($E58,'Activity 8'!$B$20:$B$26,'Activity 8'!A$20:A$26,"No",0,1)</f>
        <v>No</v>
      </c>
      <c r="ER58" s="110" t="str">
        <f>_xlfn.XLOOKUP($E58,'Activity 8'!$B$20:$B$26,'Activity 8'!I$20:I$26,"N/A",0,1)</f>
        <v>N/A</v>
      </c>
      <c r="ES58" s="110" t="str">
        <f>_xlfn.XLOOKUP($E58,'Activity 8'!$B$20:$B$26,'Activity 8'!J$20:J$26,"N/A",0,1)</f>
        <v>N/A</v>
      </c>
      <c r="ET58" s="110" t="str">
        <f>_xlfn.XLOOKUP($E58,'Activity 8'!$B$20:$B$26,'Activity 8'!K$20:K$26,"N/A",0,1)</f>
        <v>N/A</v>
      </c>
      <c r="EU58" s="110" t="str">
        <f>_xlfn.XLOOKUP($E58,'Activity 8'!$B$20:$B$26,'Activity 8'!L$20:L$26,"N/A",0,1)</f>
        <v>N/A</v>
      </c>
      <c r="EV58" s="110" t="str">
        <f>_xlfn.XLOOKUP($E58,'Activity 8'!$B$20:$B$26,'Activity 8'!M$20:M$26,"N/A",0,1)</f>
        <v>N/A</v>
      </c>
      <c r="EW58" s="110" t="str">
        <f>_xlfn.XLOOKUP($E58,'Activity 8'!$B$20:$B$26,'Activity 8'!N$20:N$26,"N/A",0,1)</f>
        <v>N/A</v>
      </c>
      <c r="EX58" s="110" t="str">
        <f>_xlfn.XLOOKUP($E58,'Activity 8'!$B$20:$B$26,'Activity 8'!O$20:O$26,"N/A",0,1)</f>
        <v>N/A</v>
      </c>
      <c r="EY58" s="110" t="str">
        <f>_xlfn.XLOOKUP($E58,'Activity 8'!$B$20:$B$26,'Activity 8'!P$20:P$26,"N/A",0,1)</f>
        <v>N/A</v>
      </c>
      <c r="EZ58" s="110" t="str">
        <f>_xlfn.XLOOKUP($E58,'Activity 8'!$B$20:$B$26,'Activity 8'!Q$20:Q$26,"N/A",0,1)</f>
        <v>N/A</v>
      </c>
      <c r="FA58" s="110" t="str">
        <f>_xlfn.XLOOKUP($E58,'Activity 8'!$B$20:$B$26,'Activity 8'!R$20:R$26,"N/A",0,1)</f>
        <v>N/A</v>
      </c>
      <c r="FB58" s="110" t="str">
        <f>_xlfn.XLOOKUP($E58,'Activity 8'!$B$20:$B$26,'Activity 8'!S$20:S$26,"N/A",0,1)</f>
        <v>N/A</v>
      </c>
      <c r="FC58" s="110" t="str">
        <f>_xlfn.XLOOKUP($E58,'Activity 8'!$B$20:$B$26,'Activity 8'!T$20:T$26,"N/A",0,1)</f>
        <v>N/A</v>
      </c>
      <c r="FD58" s="110" t="str">
        <f>_xlfn.XLOOKUP($E58,'Activity 8'!$B$20:$B$26,'Activity 8'!U$20:U$26,"N/A",0,1)</f>
        <v>N/A</v>
      </c>
      <c r="FE58" s="110" t="str">
        <f>_xlfn.XLOOKUP($E58,'Activity 8'!$B$20:$B$26,'Activity 8'!V$20:V$26,"N/A",0,1)</f>
        <v>N/A</v>
      </c>
      <c r="FF58" s="116" t="str">
        <f>_xlfn.XLOOKUP($E58,'Activity 8'!$B$30:$B$36,'Activity 8'!D$30:D$36,"N/A",0,1)</f>
        <v>N/A</v>
      </c>
      <c r="FG58" s="116" t="str">
        <f>_xlfn.XLOOKUP($E58,'Activity 8'!$B$30:$B$36,'Activity 8'!E$30:E$36,"N/A",0,1)</f>
        <v>N/A</v>
      </c>
      <c r="FH58" s="116" t="str">
        <f>_xlfn.XLOOKUP($E58,'Activity 8'!$B$30:$B$36,'Activity 8'!F$30:F$36,"N/A",0,1)</f>
        <v>N/A</v>
      </c>
      <c r="FI58" s="116" t="str">
        <f>_xlfn.XLOOKUP($E58,'Activity 8'!$B$30:$B$36,'Activity 8'!G$30:G$36,"N/A",0,1)</f>
        <v>N/A</v>
      </c>
      <c r="FJ58" s="116" t="str">
        <f>_xlfn.XLOOKUP($E58,'Activity 8'!$B$30:$B$36,'Activity 8'!H$30:H$36,"N/A",0,1)</f>
        <v>N/A</v>
      </c>
      <c r="FK58" s="116" t="str">
        <f>_xlfn.XLOOKUP($E58,'Activity 8'!$B$30:$B$36,'Activity 8'!I$30:I$36,"N/A",0,1)</f>
        <v>N/A</v>
      </c>
      <c r="FL58" s="116" t="str">
        <f>_xlfn.XLOOKUP($E58,'Activity 8'!$B$30:$B$36,'Activity 8'!J$30:J$36,"N/A",0,1)</f>
        <v>N/A</v>
      </c>
      <c r="FM58" s="116" t="str">
        <f>_xlfn.XLOOKUP($E58,'Activity 8'!$B$30:$B$36,'Activity 8'!K$30:K$36,"N/A",0,1)</f>
        <v>N/A</v>
      </c>
      <c r="FN58" s="116" t="str">
        <f>_xlfn.XLOOKUP($E58,'Activity 8'!$B$30:$B$36,'Activity 8'!L$30:L$36,"N/A",0,1)</f>
        <v>N/A</v>
      </c>
      <c r="FO58" s="116" t="str">
        <f>_xlfn.XLOOKUP($E58,'Activity 8'!$B$30:$B$36,'Activity 8'!M$30:M$36,"N/A",0,1)</f>
        <v>N/A</v>
      </c>
      <c r="FP58" s="116" t="str">
        <f>_xlfn.XLOOKUP($E58,'Activity 8'!$B$30:$B$36,'Activity 8'!N$30:N$36,"N/A",0,1)</f>
        <v>N/A</v>
      </c>
      <c r="FQ58" s="116" t="str">
        <f>_xlfn.XLOOKUP($E58,'Activity 8'!$B$30:$B$36,'Activity 8'!P$30:P$36,"N/A",0,1)</f>
        <v>N/A</v>
      </c>
      <c r="FR58" s="110" t="str">
        <f>_xlfn.XLOOKUP(E58,'Activity 9'!$B$20:$B$26,'Activity 9'!$A$20:$A$26,"No",0,1)</f>
        <v>No</v>
      </c>
      <c r="FS58" s="110" t="str">
        <f>_xlfn.XLOOKUP($E58,'Activity 9'!$B$20:$B$26,'Activity 9'!J$20:J$26,"N/A",0,1)</f>
        <v>N/A</v>
      </c>
      <c r="FT58" s="110" t="str">
        <f>_xlfn.XLOOKUP($E58,'Activity 9'!$B$20:$B$26,'Activity 9'!K$20:K$26,"N/A",0,1)</f>
        <v>N/A</v>
      </c>
      <c r="FU58" s="110" t="str">
        <f>_xlfn.XLOOKUP($E58,'Activity 9'!$B$20:$B$26,'Activity 9'!L$20:L$26,"N/A",0,1)</f>
        <v>N/A</v>
      </c>
      <c r="FV58" s="110" t="str">
        <f>_xlfn.XLOOKUP($E58,'Activity 9'!$B$20:$B$26,'Activity 9'!M$20:M$26,"N/A",0,1)</f>
        <v>N/A</v>
      </c>
      <c r="FW58" s="110" t="str">
        <f>_xlfn.XLOOKUP($E58,'Activity 9'!$B$20:$B$26,'Activity 9'!N$20:N$26,"N/A",0,1)</f>
        <v>N/A</v>
      </c>
      <c r="FX58" s="110" t="str">
        <f>_xlfn.XLOOKUP($E58,'Activity 9'!$B$20:$B$26,'Activity 9'!O$20:O$26,"N/A",0,1)</f>
        <v>N/A</v>
      </c>
      <c r="FY58" s="110" t="str">
        <f>_xlfn.XLOOKUP($E58,'Activity 9'!$B$20:$B$26,'Activity 9'!P$20:P$26,"N/A",0,1)</f>
        <v>N/A</v>
      </c>
      <c r="FZ58" s="110" t="str">
        <f>_xlfn.XLOOKUP($E58,'Activity 9'!$B$20:$B$26,'Activity 9'!Q$20:Q$26,"N/A",0,1)</f>
        <v>N/A</v>
      </c>
      <c r="GA58" s="110" t="str">
        <f>_xlfn.XLOOKUP($E58,'Activity 9'!$B$20:$B$26,'Activity 9'!R$20:R$26,"N/A",0,1)</f>
        <v>N/A</v>
      </c>
      <c r="GB58" s="110" t="str">
        <f>_xlfn.XLOOKUP($E58,'Activity 9'!$B$20:$B$26,'Activity 9'!S$20:S$26,"N/A",0,1)</f>
        <v>N/A</v>
      </c>
      <c r="GC58" s="110" t="str">
        <f>_xlfn.XLOOKUP($E58,'Activity 9'!$B$20:$B$26,'Activity 9'!T$20:T$26,"N/A",0,1)</f>
        <v>N/A</v>
      </c>
      <c r="GD58" s="110" t="str">
        <f>_xlfn.XLOOKUP($E58,'Activity 9'!$B$30:$B$36,'Activity 9'!E$30:E$36,"N/A",0,1)</f>
        <v>N/A</v>
      </c>
      <c r="GE58" s="110" t="str">
        <f>_xlfn.XLOOKUP($E58,'Activity 9'!$B$30:$B$36,'Activity 9'!F$30:F$36,"N/A",0,1)</f>
        <v>N/A</v>
      </c>
      <c r="GF58" s="110" t="str">
        <f>_xlfn.XLOOKUP($E58,'Activity 9'!$B$30:$B$36,'Activity 9'!G$30:G$36,"N/A",0,1)</f>
        <v>N/A</v>
      </c>
      <c r="GG58" s="110" t="str">
        <f>_xlfn.XLOOKUP($E58,'Activity 9'!$B$30:$B$36,'Activity 9'!H$30:H$36,"N/A",0,1)</f>
        <v>N/A</v>
      </c>
      <c r="GH58" s="110" t="str">
        <f>_xlfn.XLOOKUP($E58,'Activity 9'!$B$30:$B$36,'Activity 9'!I$30:I$36,"N/A",0,1)</f>
        <v>N/A</v>
      </c>
      <c r="GI58" s="110" t="str">
        <f>_xlfn.XLOOKUP($E58,'Activity 9'!$B$30:$B$36,'Activity 9'!J$30:J$36,"N/A",0,1)</f>
        <v>N/A</v>
      </c>
      <c r="GJ58" s="110" t="str">
        <f>_xlfn.XLOOKUP($E58,'Activity 9'!$B$30:$B$36,'Activity 9'!K$30:K$36,"N/A",0,1)</f>
        <v>N/A</v>
      </c>
      <c r="GK58" s="110" t="str">
        <f>_xlfn.XLOOKUP($E58,'Activity 9'!$B$30:$B$36,'Activity 9'!L$30:L$36,"N/A",0,1)</f>
        <v>N/A</v>
      </c>
      <c r="GL58" s="110" t="str">
        <f>_xlfn.XLOOKUP($E58,'Activity 9'!$B$30:$B$36,'Activity 9'!N$30:N$36,"N/A",0,1)</f>
        <v>N/A</v>
      </c>
      <c r="GM58" s="110" t="str">
        <f>_xlfn.XLOOKUP($E58,'Activity 9'!$B$30:$B$36,'Activity 9'!O$30:O$36,"N/A",0,1)</f>
        <v>N/A</v>
      </c>
      <c r="GN58" s="110" t="str">
        <f>_xlfn.XLOOKUP($E58,'Activity 9'!$B$30:$B$36,'Activity 9'!Q$30:Q$36,"N/A",0,1)</f>
        <v>N/A</v>
      </c>
      <c r="GO58" s="110" t="str">
        <f>_xlfn.XLOOKUP($E58,'Activity 10'!$B$20:$B$26,'Activity 10'!A$20:A$26,"No",0,1)</f>
        <v>No</v>
      </c>
      <c r="GP58" s="110" t="str">
        <f>_xlfn.XLOOKUP($E58,'Activity 10'!$B$20:$B$26,'Activity 10'!J$20:J$26,"N/A",0,1)</f>
        <v>N/A</v>
      </c>
      <c r="GQ58" s="110" t="str">
        <f>_xlfn.XLOOKUP($E58,'Activity 10'!$B$20:$B$26,'Activity 10'!K$20:K$26,"N/A",0,1)</f>
        <v>N/A</v>
      </c>
      <c r="GR58" s="110" t="str">
        <f>_xlfn.XLOOKUP($E58,'Activity 10'!$B$20:$B$26,'Activity 10'!L$20:L$26,"N/A",0,1)</f>
        <v>N/A</v>
      </c>
      <c r="GS58" s="110" t="str">
        <f>_xlfn.XLOOKUP($E58,'Activity 10'!$B$20:$B$26,'Activity 10'!M$20:M$26,"N/A",0,1)</f>
        <v>N/A</v>
      </c>
      <c r="GT58" s="110" t="str">
        <f>_xlfn.XLOOKUP($E58,'Activity 10'!$B$20:$B$26,'Activity 10'!N$20:N$26,"N/A",0,1)</f>
        <v>N/A</v>
      </c>
      <c r="GU58" s="110" t="str">
        <f>_xlfn.XLOOKUP($E58,'Activity 10'!$B$20:$B$26,'Activity 10'!O$20:O$26,"N/A",0,1)</f>
        <v>N/A</v>
      </c>
      <c r="GV58" s="110" t="str">
        <f>_xlfn.XLOOKUP($E58,'Activity 10'!$B$20:$B$26,'Activity 10'!P$20:P$26,"N/A",0,1)</f>
        <v>N/A</v>
      </c>
      <c r="GW58" s="110" t="str">
        <f>_xlfn.XLOOKUP($E58,'Activity 10'!$B$20:$B$26,'Activity 10'!Q$20:Q$26,"N/A",0,1)</f>
        <v>N/A</v>
      </c>
      <c r="GX58" s="110" t="str">
        <f>_xlfn.XLOOKUP($E58,'Activity 10'!$B$20:$B$26,'Activity 10'!R$20:R$26,"N/A",0,1)</f>
        <v>N/A</v>
      </c>
      <c r="GY58" s="110" t="str">
        <f>_xlfn.XLOOKUP($E58,'Activity 10'!$B$20:$B$26,'Activity 10'!S$20:S$26,"N/A",0,1)</f>
        <v>N/A</v>
      </c>
      <c r="GZ58" s="110" t="str">
        <f>_xlfn.XLOOKUP($E58,'Activity 10'!$B$20:$B$26,'Activity 10'!T$20:T$26,"N/A",0,1)</f>
        <v>N/A</v>
      </c>
      <c r="HA58" s="110" t="str">
        <f>_xlfn.XLOOKUP($E58,'Activity 10'!$B$20:$B$26,'Activity 10'!U$20:U$26,"N/A",0,1)</f>
        <v>N/A</v>
      </c>
      <c r="HB58" s="110" t="str">
        <f>_xlfn.XLOOKUP($E58,'Activity 10'!$B$20:$B$26,'Activity 10'!V$20:V$26,"N/A",0,1)</f>
        <v>N/A</v>
      </c>
      <c r="HC58" s="110" t="str">
        <f>_xlfn.XLOOKUP($E58,'Activity 10'!$B$30:$B$36,'Activity 10'!E$30:E$36,"N/A",0,1)</f>
        <v>N/A</v>
      </c>
      <c r="HD58" s="110" t="str">
        <f>_xlfn.XLOOKUP($E58,'Activity 10'!$B$30:$B$36,'Activity 10'!F$30:F$36,"N/A",0,1)</f>
        <v>N/A</v>
      </c>
      <c r="HE58" s="110" t="str">
        <f>_xlfn.XLOOKUP($E58,'Activity 10'!$B$30:$B$36,'Activity 10'!G$30:G$36,"N/A",0,1)</f>
        <v>N/A</v>
      </c>
      <c r="HF58" s="110" t="str">
        <f>_xlfn.XLOOKUP($E58,'Activity 10'!$B$30:$B$36,'Activity 10'!H$30:H$36,"N/A",0,1)</f>
        <v>N/A</v>
      </c>
      <c r="HG58" s="110" t="str">
        <f>_xlfn.XLOOKUP($E58,'Activity 10'!$B$30:$B$36,'Activity 10'!I$30:I$36,"N/A",0,1)</f>
        <v>N/A</v>
      </c>
      <c r="HH58" s="110" t="str">
        <f>_xlfn.XLOOKUP($E58,'Activity 10'!$B$30:$B$36,'Activity 10'!J$30:J$36,"N/A",0,1)</f>
        <v>N/A</v>
      </c>
      <c r="HI58" s="110" t="str">
        <f>_xlfn.XLOOKUP($E58,'Activity 10'!$B$30:$B$36,'Activity 10'!K$30:K$36,"N/A",0,1)</f>
        <v>N/A</v>
      </c>
      <c r="HJ58" s="110" t="str">
        <f>_xlfn.XLOOKUP($E58,'Activity 10'!$B$30:$B$36,'Activity 10'!L$30:L$36,"N/A",0,1)</f>
        <v>N/A</v>
      </c>
      <c r="HK58" s="110" t="str">
        <f>_xlfn.XLOOKUP($E58,'Activity 10'!$B$30:$B$36,'Activity 10'!M$30:M$36,"N/A",0,1)</f>
        <v>N/A</v>
      </c>
      <c r="HL58" s="110" t="str">
        <f>_xlfn.XLOOKUP($E58,'Activity 10'!$B$30:$B$36,'Activity 10'!N$30:N$36,"N/A",0,1)</f>
        <v>N/A</v>
      </c>
      <c r="HM58" s="110" t="str">
        <f>_xlfn.XLOOKUP($E58,'Activity 10'!$B$30:$B$36,'Activity 10'!P$30:P$36,"N/A",0,1)</f>
        <v>N/A</v>
      </c>
      <c r="HN58" s="110" t="str">
        <f>_xlfn.XLOOKUP($E58,'Competitive Activity 1'!B$18:B$24,'Competitive Activity 1'!A$18:A$24,"No",0,1)</f>
        <v>No</v>
      </c>
      <c r="HO58" s="110" t="str">
        <f>_xlfn.XLOOKUP($E58,'Competitive Activity 1'!$B$18:$B$24,'Competitive Activity 1'!H$18:H$24,"N/A",0,1)</f>
        <v>N/A</v>
      </c>
      <c r="HP58" s="110" t="str">
        <f>_xlfn.XLOOKUP($E58,'Competitive Activity 1'!$B$18:$B$24,'Competitive Activity 1'!I$18:I$24,"N/A",0,1)</f>
        <v>N/A</v>
      </c>
      <c r="HQ58" s="110" t="str">
        <f>_xlfn.XLOOKUP($E58,'Competitive Activity 1'!$B$18:$B$24,'Competitive Activity 1'!J$18:J$24,"N/A",0,1)</f>
        <v>N/A</v>
      </c>
      <c r="HR58" s="110" t="str">
        <f>_xlfn.XLOOKUP($E58,'Competitive Activity 1'!$B$18:$B$24,'Competitive Activity 1'!K$18:K$24,"N/A",0,1)</f>
        <v>N/A</v>
      </c>
      <c r="HS58" s="110" t="str">
        <f>_xlfn.XLOOKUP($E58,'Competitive Activity 1'!$B$18:$B$24,'Competitive Activity 1'!L$18:L$24,"N/A",0,1)</f>
        <v>N/A</v>
      </c>
      <c r="HT58" s="110" t="str">
        <f>_xlfn.XLOOKUP($E58,'Competitive Activity 1'!$B$18:$B$24,'Competitive Activity 1'!M$18:M$24,"N/A",0,1)</f>
        <v>N/A</v>
      </c>
      <c r="HU58" s="110" t="str">
        <f>_xlfn.XLOOKUP($E58,'Competitive Activity 1'!$B$18:$B$24,'Competitive Activity 1'!N$18:N$24,"N/A",0,1)</f>
        <v>N/A</v>
      </c>
      <c r="HV58" s="110" t="str">
        <f>_xlfn.XLOOKUP($E58,'Competitive Activity 1'!$B$18:$B$24,'Competitive Activity 1'!O$18:O$24,"N/A",0,1)</f>
        <v>N/A</v>
      </c>
      <c r="HW58" s="110" t="str">
        <f>_xlfn.XLOOKUP($E58,'Competitive Activity 1'!$B$18:$B$24,'Competitive Activity 1'!P$18:P$24,"N/A",0,1)</f>
        <v>N/A</v>
      </c>
      <c r="HX58" s="110" t="str">
        <f>_xlfn.XLOOKUP($E58,'Competitive Activity 1'!$B$18:$B$24,'Competitive Activity 1'!Q$18:Q$24,"N/A",0,1)</f>
        <v>N/A</v>
      </c>
      <c r="HY58" s="110" t="str">
        <f>_xlfn.XLOOKUP($E58,'Competitive Activity 1'!$B$18:$B$24,'Competitive Activity 1'!R$18:R$24,"N/A",0,1)</f>
        <v>N/A</v>
      </c>
      <c r="HZ58" s="110" t="str">
        <f>_xlfn.XLOOKUP($E58,'Competitive Activity 1'!$B$18:$B$24,'Competitive Activity 1'!S$18:S$24,"N/A",0,1)</f>
        <v>N/A</v>
      </c>
      <c r="IA58" s="110" t="str">
        <f>_xlfn.XLOOKUP($E58,'Competitive Activity 1'!$B$18:$B$24,'Competitive Activity 1'!T$18:T$24,"N/A",0,1)</f>
        <v>N/A</v>
      </c>
      <c r="IB58" s="110" t="str">
        <f>_xlfn.XLOOKUP($E58,'Competitive Activity 1'!$B$18:$B$24,'Competitive Activity 1'!U$18:U$24,"N/A",0,1)</f>
        <v>N/A</v>
      </c>
      <c r="IC58" s="110" t="str">
        <f>_xlfn.XLOOKUP($E58,'Competitive Activity 1'!$B$28:$B$34,'Competitive Activity 1'!C$28:C$34,"N/A",0,1)</f>
        <v>N/A</v>
      </c>
      <c r="ID58" s="110" t="str">
        <f>_xlfn.XLOOKUP($E58,'Competitive Activity 1'!$B$28:$B$34,'Competitive Activity 1'!D$28:D$34,"N/A",0,1)</f>
        <v>N/A</v>
      </c>
      <c r="IE58" s="110" t="str">
        <f>_xlfn.XLOOKUP($E58,'Competitive Activity 1'!$B$28:$B$34,'Competitive Activity 1'!E$28:E$34,"N/A",0,1)</f>
        <v>N/A</v>
      </c>
      <c r="IF58" s="110" t="str">
        <f>_xlfn.XLOOKUP($E58,'Competitive Activity 1'!$B$28:$B$34,'Competitive Activity 1'!F$28:F$34,"N/A",0,1)</f>
        <v>N/A</v>
      </c>
      <c r="IG58" s="110" t="str">
        <f>_xlfn.XLOOKUP($E58,'Competitive Activity 1'!$B$28:$B$34,'Competitive Activity 1'!G$28:G$34,"N/A",0,1)</f>
        <v>N/A</v>
      </c>
      <c r="IH58" s="110" t="str">
        <f>_xlfn.XLOOKUP($E58,'Competitive Activity 1'!$B$28:$B$34,'Competitive Activity 1'!H$28:H$34,"N/A",0,1)</f>
        <v>N/A</v>
      </c>
      <c r="II58" s="110" t="str">
        <f>_xlfn.XLOOKUP($E58,'Competitive Activity 1'!$B$28:$B$34,'Competitive Activity 1'!I$28:I$34,"N/A",0,1)</f>
        <v>N/A</v>
      </c>
      <c r="IJ58" s="110" t="str">
        <f>_xlfn.XLOOKUP($E58,'Competitive Activity 1'!$B$28:$B$34,'Competitive Activity 1'!J$28:J$34,"N/A",0,1)</f>
        <v>N/A</v>
      </c>
      <c r="IK58" s="110" t="str">
        <f>_xlfn.XLOOKUP($E58,'Competitive Activity 1'!$B$28:$B$34,'Competitive Activity 1'!K$28:K$34,"N/A",0,1)</f>
        <v>N/A</v>
      </c>
      <c r="IL58" s="110" t="str">
        <f>_xlfn.XLOOKUP($E58,'Competitive Activity 1'!$B$28:$B$34,'Competitive Activity 1'!M$28:M$34,"N/A",0,1)</f>
        <v>N/A</v>
      </c>
      <c r="IM58" s="110" t="str">
        <f>_xlfn.XLOOKUP($E58,'Competitive Activity 1'!$B$28:$B$34,'Competitive Activity 1'!N$28:N$34,"N/A",0,1)</f>
        <v>N/A</v>
      </c>
      <c r="IN58" s="110" t="str">
        <f>_xlfn.XLOOKUP($E58,'Competitive Activity 1'!$B$28:$B$34,'Competitive Activity 1'!P$28:P$34,"N/A",0,1)</f>
        <v>N/A</v>
      </c>
      <c r="IO58" s="110" t="str">
        <f>_xlfn.XLOOKUP($E58,'Competitive Activity 2'!$B$20:$B$26,'Competitive Activity 2'!A$20:A$26,"No",0)</f>
        <v>No</v>
      </c>
      <c r="IP58" s="110" t="str">
        <f>_xlfn.XLOOKUP($E58,'Competitive Activity 2'!$B$20:$B$26,'Competitive Activity 2'!L$20:L$26,"N/A",0)</f>
        <v>N/A</v>
      </c>
      <c r="IQ58" s="110" t="str">
        <f>_xlfn.XLOOKUP($E58,'Competitive Activity 2'!$B$20:$B$26,'Competitive Activity 2'!M$20:M$26,"N/A",0)</f>
        <v>N/A</v>
      </c>
      <c r="IR58" s="110" t="str">
        <f>_xlfn.XLOOKUP($E58,'Competitive Activity 2'!$B$20:$B$26,'Competitive Activity 2'!N$20:N$26,"N/A",0)</f>
        <v>N/A</v>
      </c>
      <c r="IS58" s="110" t="str">
        <f>_xlfn.XLOOKUP($E58,'Competitive Activity 2'!$B$20:$B$26,'Competitive Activity 2'!O$20:O$26,"N/A",0)</f>
        <v>N/A</v>
      </c>
      <c r="IT58" s="110" t="str">
        <f>_xlfn.XLOOKUP($E58,'Competitive Activity 2'!$B$20:$B$26,'Competitive Activity 2'!P$20:P$26,"N/A",0)</f>
        <v>N/A</v>
      </c>
      <c r="IU58" s="110" t="str">
        <f>_xlfn.XLOOKUP($E58,'Competitive Activity 2'!$B$20:$B$26,'Competitive Activity 2'!Q$20:Q$26,"N/A",0)</f>
        <v>N/A</v>
      </c>
      <c r="IV58" s="110" t="str">
        <f>_xlfn.XLOOKUP($E58,'Competitive Activity 2'!$B$20:$B$26,'Competitive Activity 2'!R$20:R$26,"N/A",0)</f>
        <v>N/A</v>
      </c>
      <c r="IW58" s="110" t="str">
        <f>_xlfn.XLOOKUP($E58,'Competitive Activity 2'!$B$20:$B$26,'Competitive Activity 2'!S$20:S$26,"N/A",0)</f>
        <v>N/A</v>
      </c>
      <c r="IX58" s="110" t="str">
        <f>_xlfn.XLOOKUP($E58,'Competitive Activity 2'!$B$20:$B$26,'Competitive Activity 2'!T$20:T$26,"N/A",0)</f>
        <v>N/A</v>
      </c>
      <c r="IY58" s="110" t="str">
        <f>_xlfn.XLOOKUP($E58,'Competitive Activity 2'!$B$20:$B$26,'Competitive Activity 2'!U$20:U$26,"N/A",0)</f>
        <v>N/A</v>
      </c>
      <c r="IZ58" s="110" t="str">
        <f>_xlfn.XLOOKUP($E58,'Competitive Activity 2'!$B$30:$B$36,'Competitive Activity 2'!D$30:D$36,"N/A",0)</f>
        <v>N/A</v>
      </c>
      <c r="JA58" s="110" t="str">
        <f>_xlfn.XLOOKUP($E58,'Competitive Activity 2'!$B$30:$B$36,'Competitive Activity 2'!E$30:E$36,"N/A",0)</f>
        <v>N/A</v>
      </c>
      <c r="JB58" s="110" t="str">
        <f>_xlfn.XLOOKUP($E58,'Competitive Activity 2'!$B$30:$B$36,'Competitive Activity 2'!F$30:F$36,"N/A",0)</f>
        <v>N/A</v>
      </c>
      <c r="JC58" s="110" t="str">
        <f>_xlfn.XLOOKUP($E58,'Competitive Activity 2'!$B$30:$B$36,'Competitive Activity 2'!G$30:G$36,"N/A",0)</f>
        <v>N/A</v>
      </c>
      <c r="JD58" s="110" t="str">
        <f>_xlfn.XLOOKUP($E58,'Competitive Activity 2'!$B$30:$B$36,'Competitive Activity 2'!H$30:H$36,"N/A",0)</f>
        <v>N/A</v>
      </c>
      <c r="JE58" s="110" t="str">
        <f>_xlfn.XLOOKUP($E58,'Competitive Activity 2'!$B$30:$B$36,'Competitive Activity 2'!I$30:I$36,"N/A",0)</f>
        <v>N/A</v>
      </c>
      <c r="JF58" s="110" t="str">
        <f>_xlfn.XLOOKUP($E58,'Competitive Activity 2'!$B$30:$B$36,'Competitive Activity 2'!J$30:J$36,"N/A",0)</f>
        <v>N/A</v>
      </c>
      <c r="JG58" s="110" t="str">
        <f>_xlfn.XLOOKUP($E58,'Competitive Activity 2'!$B$30:$B$36,'Competitive Activity 2'!K$30:K$36,"N/A",0)</f>
        <v>N/A</v>
      </c>
      <c r="JH58" s="110" t="str">
        <f>_xlfn.XLOOKUP($E58,'Competitive Activity 2'!$B$30:$B$36,'Competitive Activity 2'!L$30:L$36,"N/A",0)</f>
        <v>N/A</v>
      </c>
      <c r="JI58" s="110" t="str">
        <f>_xlfn.XLOOKUP($E58,'Competitive Activity 2'!$B$30:$B$36,'Competitive Activity 2'!M$30:M$36,"N/A",0)</f>
        <v>N/A</v>
      </c>
      <c r="JJ58" s="110" t="str">
        <f>_xlfn.XLOOKUP($E58,'Competitive Activity 2'!$B$30:$B$36,'Competitive Activity 2'!N$30:N$36,"N/A",0)</f>
        <v>N/A</v>
      </c>
      <c r="JK58" s="110" t="str">
        <f>_xlfn.XLOOKUP($E58,'Competitive Activity 2'!$B$40:$B$46,'Competitive Activity 2'!D$40:D$46,"N/A",0)</f>
        <v>N/A</v>
      </c>
      <c r="JL58" s="110" t="str">
        <f>_xlfn.XLOOKUP($E58,'Competitive Activity 2'!$B$40:$B$46,'Competitive Activity 2'!E$40:E$46,"N/A",0)</f>
        <v>N/A</v>
      </c>
      <c r="JM58" s="110" t="str">
        <f>_xlfn.XLOOKUP($E58,'Competitive Activity 2'!$B$40:$B$46,'Competitive Activity 2'!F$40:F$46,"N/A",0)</f>
        <v>N/A</v>
      </c>
      <c r="JN58" s="110" t="str">
        <f>_xlfn.XLOOKUP($E58,'Competitive Activity 2'!$B$40:$B$46,'Competitive Activity 2'!G$40:G$46,"N/A",0)</f>
        <v>N/A</v>
      </c>
      <c r="JO58" s="110" t="str">
        <f>_xlfn.XLOOKUP($E58,'Competitive Activity 2'!$B$40:$B$46,'Competitive Activity 2'!H$40:H$46,"N/A",0)</f>
        <v>N/A</v>
      </c>
      <c r="JP58" s="110" t="str">
        <f>_xlfn.XLOOKUP($E58,'Competitive Activity 2'!$B$40:$B$46,'Competitive Activity 2'!I$40:I$46,"N/A",0)</f>
        <v>N/A</v>
      </c>
      <c r="JQ58" s="110" t="str">
        <f>_xlfn.XLOOKUP($E58,'Competitive Activity 2'!$B$40:$B$46,'Competitive Activity 2'!J$40:J$46,"N/A",0)</f>
        <v>N/A</v>
      </c>
      <c r="JR58" s="110" t="str">
        <f>_xlfn.XLOOKUP($E58,'Competitive Activity 2'!$B$40:$B$46,'Competitive Activity 2'!K$40:K$46,"N/A",0)</f>
        <v>N/A</v>
      </c>
      <c r="JS58" s="110" t="str">
        <f>_xlfn.XLOOKUP($E58,'Competitive Activity 2'!$B$40:$B$46,'Competitive Activity 2'!M$40:M$46,"N/A",0)</f>
        <v>N/A</v>
      </c>
    </row>
    <row r="59" spans="1:279" s="117" customFormat="1" ht="50.15" customHeight="1" x14ac:dyDescent="0.35">
      <c r="A59" s="110" t="str">
        <f>'1-Cover Sheet'!$C$9</f>
        <v>Select One</v>
      </c>
      <c r="B59" s="110" t="str">
        <f>'1-Cover Sheet'!$F$9</f>
        <v>N/A</v>
      </c>
      <c r="C59" s="110">
        <f>'Summary Sheet'!$D$8</f>
        <v>0</v>
      </c>
      <c r="D59" s="110">
        <f>'Summary Sheet'!$D$10</f>
        <v>0</v>
      </c>
      <c r="E59" s="56">
        <f>'Drop Down Box'!B161</f>
        <v>0</v>
      </c>
      <c r="F59" s="56">
        <f>'Drop Down Box'!C161</f>
        <v>0</v>
      </c>
      <c r="G59" s="56" t="str">
        <f>'Drop Down Box'!D161</f>
        <v>Select One</v>
      </c>
      <c r="H59" s="56" t="str">
        <f>_xlfn.XLOOKUP(E59,'Drop Down Box'!$B$104:$B$187,'Drop Down Box'!$A$104:$A$187,"Unknown",0)</f>
        <v>Activity 1</v>
      </c>
      <c r="I59" s="122" t="str">
        <f>_xlfn.XLOOKUP($E59,'Activity 9'!$B$30:$B$36,'Activity 9'!$M$30:$M$36,"N/A",0)</f>
        <v>N/A</v>
      </c>
      <c r="J59" s="123" t="str">
        <f>_xlfn.XLOOKUP($E59,'Activity 9'!$B$30:$B$36,'Activity 9'!$P$30:$P$36,"N/A",0)</f>
        <v>N/A</v>
      </c>
      <c r="K59" s="122" t="str">
        <f>_xlfn.XLOOKUP($E59,'Activity 9'!$B$20:$B$26,'Activity 9'!G$20:G$26,"N/A",0)</f>
        <v>N/A</v>
      </c>
      <c r="L59" s="123" t="str">
        <f>_xlfn.XLOOKUP($E59,'Activity 9'!$B$20:$B$26,'Activity 9'!H$20:H$26,"N/A",0)</f>
        <v>N/A</v>
      </c>
      <c r="M59" s="125" t="str">
        <f>_xlfn.XLOOKUP($E59,'Activity 9'!$B$20:$B$26,'Activity 9'!I$20:I$26,"N/A",0)</f>
        <v>N/A</v>
      </c>
      <c r="N59" s="110" t="str">
        <f>_xlfn.XLOOKUP($E59,'Activity 1'!$B$17:$B$23,'Activity 1'!$A$17:$A$23,"No",0,1)</f>
        <v>No</v>
      </c>
      <c r="O59" s="110" t="str">
        <f>_xlfn.XLOOKUP($E59,'Activity 1'!$B$17:$B$23,'Activity 1'!$H$17:$H$23,"N/A",0,1)</f>
        <v>N/A</v>
      </c>
      <c r="P59" s="110" t="str">
        <f>_xlfn.XLOOKUP($E59,'Activity 1'!$B$17:$B$23,'Activity 1'!I$17:I$23,"N/A",0,1)</f>
        <v>N/A</v>
      </c>
      <c r="Q59" s="115" t="str">
        <f>_xlfn.XLOOKUP($E59,'Activity 1'!$B$17:$B$23,'Activity 1'!J$17:J$23,"N/A",0,1)</f>
        <v>N/A</v>
      </c>
      <c r="R59" s="115" t="str">
        <f>_xlfn.XLOOKUP($E59,'Activity 1'!$B$17:$B$23,'Activity 1'!K$17:K$23,"N/A",0,1)</f>
        <v>N/A</v>
      </c>
      <c r="S59" s="115" t="str">
        <f>_xlfn.XLOOKUP($E59,'Activity 1'!$B$17:$B$23,'Activity 1'!L$17:L$23,"N/A",0,1)</f>
        <v>N/A</v>
      </c>
      <c r="T59" s="115" t="str">
        <f>_xlfn.XLOOKUP($E59,'Activity 1'!$B$17:$B$23,'Activity 1'!M$17:M$23,"N/A",0,1)</f>
        <v>N/A</v>
      </c>
      <c r="U59" s="115" t="str">
        <f>_xlfn.XLOOKUP($E59,'Activity 1'!$B$17:$B$23,'Activity 1'!N$17:N$23,"N/A",0,1)</f>
        <v>N/A</v>
      </c>
      <c r="V59" s="115">
        <f t="shared" si="1"/>
        <v>0</v>
      </c>
      <c r="W59" s="110" t="str">
        <f>_xlfn.XLOOKUP($E59,'Activity 1'!$B$17:$B$23,'Activity 1'!O$17:O$23,"N/A",0,1)</f>
        <v>N/A</v>
      </c>
      <c r="X59" s="110" t="str">
        <f>_xlfn.XLOOKUP($E59,'Activity 1'!$B$17:$B$23,'Activity 1'!P$17:P$23,"N/A",0,1)</f>
        <v>N/A</v>
      </c>
      <c r="Y59" s="110" t="str">
        <f>_xlfn.XLOOKUP($E59,'Activity 1'!$B$17:$B$23,'Activity 1'!Q$17:Q$23,"N/A",0,1)</f>
        <v>N/A</v>
      </c>
      <c r="Z59" s="110" t="str">
        <f>_xlfn.XLOOKUP($E59,'Activity 1'!$B$17:$B$23,'Activity 1'!R$17:R$23,"N/A",0,1)</f>
        <v>N/A</v>
      </c>
      <c r="AA59" s="110" t="str">
        <f>_xlfn.XLOOKUP($E59,'Activity 1'!$B$17:$B$23,'Activity 1'!S$17:S$23,"N/A",0,1)</f>
        <v>N/A</v>
      </c>
      <c r="AB59" s="110" t="str">
        <f>_xlfn.XLOOKUP($E59,'Activity 1'!$B$17:$B$23,'Activity 1'!T$17:T$23,"N/A",0,1)</f>
        <v>N/A</v>
      </c>
      <c r="AC59" s="110" t="str">
        <f>_xlfn.XLOOKUP($E59,'Activity 1'!$B$17:$B$23,'Activity 1'!U$17:U$23,"N/A",0,1)</f>
        <v>N/A</v>
      </c>
      <c r="AD59" s="110" t="str">
        <f>_xlfn.XLOOKUP($E59,'Activity 1'!$B$17:$B$23,'Activity 1'!V$17:V$23,"N/A",0,1)</f>
        <v>N/A</v>
      </c>
      <c r="AE59" s="110" t="str">
        <f>_xlfn.XLOOKUP($E59,'Activity 1'!$B$27:$B$33,'Activity 1'!C$27:C$33,"N/A",0,1)</f>
        <v>N/A</v>
      </c>
      <c r="AF59" s="110" t="str">
        <f>_xlfn.XLOOKUP($E59,'Activity 1'!$B$27:$B$33,'Activity 1'!D$27:D$33,"N/A",0,1)</f>
        <v>N/A</v>
      </c>
      <c r="AG59" s="110" t="str">
        <f>_xlfn.XLOOKUP($E59,'Activity 1'!$B$27:$B$33,'Activity 1'!E$27:E$33,"N/A",0,1)</f>
        <v>N/A</v>
      </c>
      <c r="AH59" s="110" t="str">
        <f>_xlfn.XLOOKUP($E59,'Activity 1'!$B$27:$B$33,'Activity 1'!F$27:F$33,"N/A",0,1)</f>
        <v>N/A</v>
      </c>
      <c r="AI59" s="110" t="str">
        <f>_xlfn.XLOOKUP($E59,'Activity 1'!$B$27:$B$33,'Activity 1'!G$27:G$33,"N/A",0,1)</f>
        <v>N/A</v>
      </c>
      <c r="AJ59" s="110" t="str">
        <f>_xlfn.XLOOKUP($E59,'Activity 1'!$B$27:$B$33,'Activity 1'!H$27:H$33,"N/A",0,1)</f>
        <v>N/A</v>
      </c>
      <c r="AK59" s="110" t="str">
        <f>_xlfn.XLOOKUP($E59,'Activity 1'!$B$27:$B$33,'Activity 1'!I$27:I$33,"N/A",0,1)</f>
        <v>N/A</v>
      </c>
      <c r="AL59" s="110" t="str">
        <f>_xlfn.XLOOKUP($E59,'Activity 1'!$B$27:$B$33,'Activity 1'!J$27:J$33,"N/A",0,1)</f>
        <v>N/A</v>
      </c>
      <c r="AM59" s="110" t="str">
        <f>_xlfn.XLOOKUP($E59,'Activity 1'!$B$27:$B$33,'Activity 1'!K$27:K$33,"N/A",0,1)</f>
        <v>N/A</v>
      </c>
      <c r="AN59" s="110" t="str">
        <f>_xlfn.XLOOKUP($E59,'Activity 1'!$B$27:$B$33,'Activity 1'!L$27:L$33,"N/A",0,1)</f>
        <v>N/A</v>
      </c>
      <c r="AO59" s="110" t="str">
        <f>_xlfn.XLOOKUP($E59,'Activity 1'!$B$27:$B$33,'Activity 1'!M$27:M$33,"N/A",0,1)</f>
        <v>N/A</v>
      </c>
      <c r="AP59" s="110" t="str">
        <f>_xlfn.XLOOKUP($E59,'Activity 1'!$B$27:$B$33,'Activity 1'!O$27:O$33,"N/A",0,1)</f>
        <v>N/A</v>
      </c>
      <c r="AQ59" s="110" t="str">
        <f>_xlfn.XLOOKUP($E59,'Activity 1'!$B$27:$B$33,'Activity 1'!Q$27:Q$33,"N/A",0,1)</f>
        <v>N/A</v>
      </c>
      <c r="AR59" s="110" t="str">
        <f>_xlfn.XLOOKUP($E59,'Activity 2'!$B$20:$B$26,'Activity 2'!$A$20:$A$26,"No",0,1)</f>
        <v>No</v>
      </c>
      <c r="AS59" s="110" t="str">
        <f>_xlfn.XLOOKUP($E59,'Activity 2'!B$20:B$26,'Activity 2'!H$20:H$26,"N/A",0)</f>
        <v>N/A</v>
      </c>
      <c r="AT59" s="110" t="str">
        <f>_xlfn.XLOOKUP($E59,'Activity 2'!C$20:C$26,'Activity 2'!I$20:I$26,"N/A",0)</f>
        <v>N/A</v>
      </c>
      <c r="AU59" s="110" t="str">
        <f>_xlfn.XLOOKUP($E59,'Activity 2'!D$20:D$26,'Activity 2'!J$20:J$26,"N/A",0)</f>
        <v>N/A</v>
      </c>
      <c r="AV59" s="110" t="str">
        <f>_xlfn.XLOOKUP($E59,'Activity 2'!E$20:E$26,'Activity 2'!K$20:K$26,"N/A",0)</f>
        <v>N/A</v>
      </c>
      <c r="AW59" s="110" t="str">
        <f>_xlfn.XLOOKUP($E59,'Activity 2'!F$20:F$26,'Activity 2'!L$20:L$26,"N/A",0)</f>
        <v>N/A</v>
      </c>
      <c r="AX59" s="110" t="str">
        <f>_xlfn.XLOOKUP($E59,'Activity 2'!G$20:G$26,'Activity 2'!M$20:M$26,"N/A",0)</f>
        <v>N/A</v>
      </c>
      <c r="AY59" s="110" t="str">
        <f>_xlfn.XLOOKUP($E59,'Activity 2'!H$20:H$26,'Activity 2'!N$20:N$26,"N/A",0)</f>
        <v>N/A</v>
      </c>
      <c r="AZ59" s="110" t="str">
        <f>_xlfn.XLOOKUP($E59,'Activity 2'!I$20:I$26,'Activity 2'!O$20:O$26,"N/A",0)</f>
        <v>N/A</v>
      </c>
      <c r="BA59" s="110" t="str">
        <f>_xlfn.XLOOKUP($E59,'Activity 2'!J$20:J$26,'Activity 2'!P$20:P$26,"N/A",0)</f>
        <v>N/A</v>
      </c>
      <c r="BB59" s="110" t="str">
        <f>_xlfn.XLOOKUP($E59,'Activity 2'!K$20:K$26,'Activity 2'!Q$20:Q$26,"N/A",0)</f>
        <v>N/A</v>
      </c>
      <c r="BC59" s="110" t="str">
        <f>_xlfn.XLOOKUP($E59,'Activity 2'!L$20:L$26,'Activity 2'!R$20:R$26,"N/A",0)</f>
        <v>N/A</v>
      </c>
      <c r="BD59" s="110" t="str">
        <f>_xlfn.XLOOKUP($E59,'Activity 2'!M$20:M$26,'Activity 2'!S$20:S$26,"N/A",0)</f>
        <v>N/A</v>
      </c>
      <c r="BE59" s="110" t="str">
        <f>_xlfn.XLOOKUP($E59,'Activity 2'!N$20:N$26,'Activity 2'!T$20:T$26,"N/A",0)</f>
        <v>N/A</v>
      </c>
      <c r="BF59" s="110" t="str">
        <f>_xlfn.XLOOKUP($E59,'Activity 2'!O$20:O$26,'Activity 2'!U$20:U$26,"N/A",0)</f>
        <v>N/A</v>
      </c>
      <c r="BG59" s="110" t="str">
        <f>_xlfn.XLOOKUP($E59,'Activity 2'!P$20:P$26,'Activity 2'!V$20:V$26,"N/A",0)</f>
        <v>N/A</v>
      </c>
      <c r="BH59" s="110" t="str">
        <f>_xlfn.XLOOKUP($E59,'Activity 2'!$B$30:$B$36,'Activity 2'!C$30:C$36,"N/A",0,1)</f>
        <v>N/A</v>
      </c>
      <c r="BI59" s="42" t="str">
        <f>_xlfn.XLOOKUP($E59,'Activity 2'!$B$30:$B$36,'Activity 2'!D$30:D$36,"N/A",0,1)</f>
        <v>N/A</v>
      </c>
      <c r="BJ59" s="110" t="str">
        <f>_xlfn.XLOOKUP($E59,'Activity 2'!$B$30:$B$36,'Activity 2'!E$30:E$36,"N/A",0,1)</f>
        <v>N/A</v>
      </c>
      <c r="BK59" s="110" t="str">
        <f>_xlfn.XLOOKUP($E59,'Activity 2'!$B$30:$B$36,'Activity 2'!F$30:F$36,"N/A",0,1)</f>
        <v>N/A</v>
      </c>
      <c r="BL59" s="110" t="str">
        <f>_xlfn.XLOOKUP($E59,'Activity 2'!$B$30:$B$36,'Activity 2'!G$30:G$36,"N/A",0,1)</f>
        <v>N/A</v>
      </c>
      <c r="BM59" s="110" t="str">
        <f>_xlfn.XLOOKUP($E59,'Activity 2'!$B$30:$B$36,'Activity 2'!H$30:H$36,"N/A",0,1)</f>
        <v>N/A</v>
      </c>
      <c r="BN59" s="110" t="str">
        <f>_xlfn.XLOOKUP($E59,'Activity 2'!$B$30:$B$36,'Activity 2'!I$30:I$36,"N/A",0,1)</f>
        <v>N/A</v>
      </c>
      <c r="BO59" s="110" t="str">
        <f>_xlfn.XLOOKUP($E59,'Activity 2'!$B$30:$B$36,'Activity 2'!J$30:J$36,"N/A",0,1)</f>
        <v>N/A</v>
      </c>
      <c r="BP59" s="110" t="str">
        <f>_xlfn.XLOOKUP($E59,'Activity 2'!$B$30:$B$36,'Activity 2'!K$30:K$36,"N/A",0,1)</f>
        <v>N/A</v>
      </c>
      <c r="BQ59" s="110" t="str">
        <f>_xlfn.XLOOKUP($E59,'Activity 2'!$B$30:$B$36,'Activity 2'!L$30:L$36,"N/A",0,1)</f>
        <v>N/A</v>
      </c>
      <c r="BR59" s="110" t="str">
        <f>_xlfn.XLOOKUP($E59,'Activity 2'!$B$30:$B$36,'Activity 2'!M$30:M$36,"N/A",0,1)</f>
        <v>N/A</v>
      </c>
      <c r="BS59" s="110" t="str">
        <f>_xlfn.XLOOKUP($E59,'Activity 2'!$B$30:$B$36,'Activity 2'!O$30:O$36,"N/A",0,1)</f>
        <v>N/A</v>
      </c>
      <c r="BT59" s="110" t="str">
        <f>_xlfn.XLOOKUP($E59,'Activity 2'!$B$30:$B$36,'Activity 2'!Q$30:Q$36,"N/A",0,1)</f>
        <v>N/A</v>
      </c>
      <c r="BU59" s="118"/>
      <c r="BV59" s="277" t="str">
        <f>_xlfn.XLOOKUP($E59,'Activity 3'!$B$20:$B$26,'Activity 3'!K$20:K$26,"N/A",0,1)</f>
        <v>N/A</v>
      </c>
      <c r="BW59" s="277" t="str">
        <f>_xlfn.XLOOKUP($E59,'Activity 3'!$B$20:$B$26,'Activity 3'!L$20:L$26,"N/A",0,1)</f>
        <v>N/A</v>
      </c>
      <c r="BX59" s="277" t="str">
        <f>_xlfn.XLOOKUP($E59,'Activity 3'!$B$20:$B$26,'Activity 3'!M$20:M$26,"N/A",0,1)</f>
        <v>N/A</v>
      </c>
      <c r="BY59" s="277" t="str">
        <f>_xlfn.XLOOKUP($E59,'Activity 3'!$B$20:$B$26,'Activity 3'!N$20:N$26,"N/A",0,1)</f>
        <v>N/A</v>
      </c>
      <c r="BZ59" s="277" t="str">
        <f>_xlfn.XLOOKUP($E59,'Activity 3'!$B$20:$B$26,'Activity 3'!O$20:O$26,"N/A",0,1)</f>
        <v>N/A</v>
      </c>
      <c r="CA59" s="277" t="str">
        <f>_xlfn.XLOOKUP($E59,'Activity 3'!$B$20:$B$26,'Activity 3'!R$20:R$26,"N/A",0,1)</f>
        <v>N/A</v>
      </c>
      <c r="CB59" s="110" t="str">
        <f>_xlfn.XLOOKUP($E59,'Activity 4'!$B$20:$B$26,'Activity 4'!$A$20:$A$26,"No",0,1)</f>
        <v>No</v>
      </c>
      <c r="CC59" s="110" t="str">
        <f>_xlfn.XLOOKUP($E59,'Activity 4'!$B$20:$B$26,'Activity 4'!L$20:L$26,"N/A",0,1)</f>
        <v>N/A</v>
      </c>
      <c r="CD59" s="110" t="str">
        <f>_xlfn.XLOOKUP($E59,'Activity 4'!$B$20:$B$26,'Activity 4'!I$20:I$26,"N/A",0,1)</f>
        <v>N/A</v>
      </c>
      <c r="CE59" s="110" t="str">
        <f>_xlfn.XLOOKUP($E59,'Activity 4'!$B$20:$B$26,'Activity 4'!M$20:M$26,"N/A",0,1)</f>
        <v>N/A</v>
      </c>
      <c r="CF59" s="110" t="str">
        <f>_xlfn.XLOOKUP($E59,'Activity 5'!$B$16:$B$22,'Activity 5'!$A$16:$A$22,"No",0,1)</f>
        <v>No</v>
      </c>
      <c r="CG59" s="110" t="str">
        <f>_xlfn.XLOOKUP($E59,'Activity 5'!$B$16:$B$22,'Activity 5'!J$16:J$22,"N/A",0,1)</f>
        <v>N/A</v>
      </c>
      <c r="CH59" s="110" t="str">
        <f>_xlfn.XLOOKUP($E59,'Activity 5'!$B$16:$B$22,'Activity 5'!K$16:K$22,"N/A",0,1)</f>
        <v>N/A</v>
      </c>
      <c r="CI59" s="110" t="str">
        <f>_xlfn.XLOOKUP($E59,'Activity 5'!$B$16:$B$22,'Activity 5'!N$16:N$22,"N/A",0,1)</f>
        <v>N/A</v>
      </c>
      <c r="CJ59" s="110" t="str">
        <f>_xlfn.XLOOKUP($E59,'Activity 5'!$B$16:$B$22,'Activity 5'!O$16:O$22,"N/A",0,1)</f>
        <v>N/A</v>
      </c>
      <c r="CK59" s="110" t="str">
        <f>_xlfn.XLOOKUP($E59,'Activity 5'!$B$16:$B$22,'Activity 5'!P$16:P$22,"N/A",0,1)</f>
        <v>N/A</v>
      </c>
      <c r="CL59" s="110" t="str">
        <f>_xlfn.XLOOKUP($E59,'Activity 5'!$B$16:$B$22,'Activity 5'!Q$16:Q$22,"N/A",0,1)</f>
        <v>N/A</v>
      </c>
      <c r="CM59" s="110" t="str">
        <f>_xlfn.XLOOKUP($E59,'Activity 5'!$B$16:$B$22,'Activity 5'!R$16:R$22,"N/A",0,1)</f>
        <v>N/A</v>
      </c>
      <c r="CN59" s="110" t="str">
        <f>_xlfn.XLOOKUP($E59,'Activity 6'!$B$21:$B$27,'Activity 6'!A$21:A$27,"No",0,1)</f>
        <v>No</v>
      </c>
      <c r="CO59" s="110" t="str">
        <f>_xlfn.XLOOKUP($E59,'Activity 6'!$B$21:$B$27,'Activity 6'!K$21:K$27,"N/A",0,1)</f>
        <v>N/A</v>
      </c>
      <c r="CP59" s="110" t="str">
        <f>_xlfn.XLOOKUP($E59,'Activity 6'!$B$21:$B$27,'Activity 6'!L$21:L$27,"N/A",0,1)</f>
        <v>N/A</v>
      </c>
      <c r="CQ59" s="110" t="str">
        <f>_xlfn.XLOOKUP($E59,'Activity 6'!$B$21:$B$27,'Activity 6'!M$21:M$27,"N/A",0,1)</f>
        <v>N/A</v>
      </c>
      <c r="CR59" s="110" t="str">
        <f>_xlfn.XLOOKUP($E59,'Activity 6'!$B$21:$B$27,'Activity 6'!N$21:N$27,"N/A",0,1)</f>
        <v>N/A</v>
      </c>
      <c r="CS59" s="110" t="str">
        <f>_xlfn.XLOOKUP($E59,'Activity 6'!$B$21:$B$27,'Activity 6'!O$21:O$27,"N/A",0,1)</f>
        <v>N/A</v>
      </c>
      <c r="CT59" s="110" t="str">
        <f>_xlfn.XLOOKUP($E59,'Activity 6'!$B$21:$B$27,'Activity 6'!P$21:P$27,"N/A",0,1)</f>
        <v>N/A</v>
      </c>
      <c r="CU59" s="110" t="str">
        <f>_xlfn.XLOOKUP($E59,'Activity 6'!$B$21:$B$27,'Activity 6'!Q$21:Q$27,"N/A",0,1)</f>
        <v>N/A</v>
      </c>
      <c r="CV59" s="110" t="str">
        <f>_xlfn.XLOOKUP($E59,'Activity 6'!$B$21:$B$27,'Activity 6'!R$21:R$27,"N/A",0,1)</f>
        <v>N/A</v>
      </c>
      <c r="CW59" s="110" t="str">
        <f>_xlfn.XLOOKUP($E59,'Activity 6'!$B$21:$B$27,'Activity 6'!S$21:S$27,"N/A",0,1)</f>
        <v>N/A</v>
      </c>
      <c r="CX59" s="110" t="str">
        <f>_xlfn.XLOOKUP($E59,'Activity 6'!$B$21:$B$27,'Activity 6'!T$21:T$27,"N/A",0,1)</f>
        <v>N/A</v>
      </c>
      <c r="CY59" s="110" t="str">
        <f>_xlfn.XLOOKUP($E59,'Activity 6'!$B$21:$B$27,'Activity 6'!U$21:U$27,"N/A",0,1)</f>
        <v>N/A</v>
      </c>
      <c r="CZ59" s="110" t="str">
        <f>_xlfn.XLOOKUP($E59,'Activity 6'!$B$36:$B$42,'Activity 6'!C$36:C$42,"N/A",0,1)</f>
        <v>N/A</v>
      </c>
      <c r="DA59" s="110" t="str">
        <f>_xlfn.XLOOKUP($E59,'Activity 6'!$B$36:$B$42,'Activity 6'!D$36:D$42,"N/A",0,1)</f>
        <v>N/A</v>
      </c>
      <c r="DB59" s="110" t="str">
        <f>_xlfn.XLOOKUP($E59,'Activity 6'!$B$36:$B$42,'Activity 6'!E$36:E$42,"N/A",0,1)</f>
        <v>N/A</v>
      </c>
      <c r="DC59" s="110" t="str">
        <f>_xlfn.XLOOKUP($E59,'Activity 6'!$B$36:$B$42,'Activity 6'!F$36:F$42,"N/A",0,1)</f>
        <v>N/A</v>
      </c>
      <c r="DD59" s="110" t="str">
        <f>_xlfn.XLOOKUP($E59,'Activity 6'!$B$36:$B$42,'Activity 6'!G$36:G$42,"N/A",0,1)</f>
        <v>N/A</v>
      </c>
      <c r="DE59" s="110" t="str">
        <f>_xlfn.XLOOKUP($E59,'Activity 6'!$B$36:$B$42,'Activity 6'!H$36:H$42,"N/A",0,1)</f>
        <v>N/A</v>
      </c>
      <c r="DF59" s="110" t="str">
        <f>_xlfn.XLOOKUP($E59,'Activity 6'!$B$36:$B$42,'Activity 6'!I$36:I$42,"N/A",0,1)</f>
        <v>N/A</v>
      </c>
      <c r="DG59" s="110" t="str">
        <f>_xlfn.XLOOKUP($E59,'Activity 6'!$B$36:$B$42,'Activity 6'!J$36:J$42,"N/A",0,1)</f>
        <v>N/A</v>
      </c>
      <c r="DH59" s="110" t="str">
        <f>_xlfn.XLOOKUP($E59,'Activity 6'!$B$36:$B$42,'Activity 6'!K$36:K$42,"N/A",0,1)</f>
        <v>N/A</v>
      </c>
      <c r="DI59" s="110" t="str">
        <f>_xlfn.XLOOKUP($E59,'Activity 6'!$B$36:$B$42,'Activity 6'!L$36:L$42,"N/A",0,1)</f>
        <v>N/A</v>
      </c>
      <c r="DJ59" s="110" t="str">
        <f>_xlfn.XLOOKUP($E59,'Activity 6'!$B$36:$B$42,'Activity 6'!M$36:M$42,"N/A",0,1)</f>
        <v>N/A</v>
      </c>
      <c r="DK59" s="110" t="str">
        <f>_xlfn.XLOOKUP($E59,'Activity 6'!$B$36:$B$42,'Activity 6'!N$36:N$42,"N/A",0,1)</f>
        <v>N/A</v>
      </c>
      <c r="DL59" s="110" t="str">
        <f>_xlfn.XLOOKUP($E59,'Activity 6'!$B$46:$B$52,'Activity 6'!C$46:C$52,"N/A",0,1)</f>
        <v>N/A</v>
      </c>
      <c r="DM59" s="110" t="str">
        <f>_xlfn.XLOOKUP($E59,'Activity 6'!$B$46:$B$52,'Activity 6'!D$46:D$52,"N/A",0,1)</f>
        <v>N/A</v>
      </c>
      <c r="DN59" s="110" t="str">
        <f>_xlfn.XLOOKUP($E59,'Activity 6'!$B$46:$B$52,'Activity 6'!E$46:E$52,"N/A",0,1)</f>
        <v>N/A</v>
      </c>
      <c r="DO59" s="110" t="str">
        <f>_xlfn.XLOOKUP($E59,'Activity 6'!$B$46:$B$52,'Activity 6'!F$46:F$52,"N/A",0,1)</f>
        <v>N/A</v>
      </c>
      <c r="DP59" s="110" t="str">
        <f>_xlfn.XLOOKUP($E59,'Activity 6'!$B$46:$B$52,'Activity 6'!G$46:G$52,"N/A",0,1)</f>
        <v>N/A</v>
      </c>
      <c r="DQ59" s="110" t="str">
        <f>_xlfn.XLOOKUP($E59,'Activity 6'!$B$46:$B$52,'Activity 6'!H$46:H$52,"N/A",0,1)</f>
        <v>N/A</v>
      </c>
      <c r="DR59" s="110" t="str">
        <f>_xlfn.XLOOKUP($E59,'Activity 6'!$B$46:$B$52,'Activity 6'!I$46:I$52,"N/A",0,1)</f>
        <v>N/A</v>
      </c>
      <c r="DS59" s="110" t="str">
        <f>_xlfn.XLOOKUP($E59,'Activity 6'!$B$46:$B$52,'Activity 6'!J$46:J$52,"N/A",0,1)</f>
        <v>N/A</v>
      </c>
      <c r="DT59" s="110" t="str">
        <f>_xlfn.XLOOKUP($E59,'Activity 6'!$B$46:$B$52,'Activity 6'!K$46:K$52,"N/A",0,1)</f>
        <v>N/A</v>
      </c>
      <c r="DU59" s="110" t="str">
        <f>_xlfn.XLOOKUP($E59,'Activity 6'!$B$46:$B$52,'Activity 6'!M$46:M$52,"N/A",0,1)</f>
        <v>N/A</v>
      </c>
      <c r="DV59" s="110" t="str">
        <f>_xlfn.XLOOKUP($E59,'Activity 7'!$B$20:$B$26,'Activity 7'!$A$20:$A$26,"No",0,1)</f>
        <v>No</v>
      </c>
      <c r="DW59" s="110" t="str">
        <f>_xlfn.XLOOKUP($E59,'Activity 7'!$B$20:$B$26,'Activity 7'!M$20:M$26,"N/A",0,1)</f>
        <v>N/A</v>
      </c>
      <c r="DX59" s="110" t="str">
        <f>_xlfn.XLOOKUP($E59,'Activity 7'!$B$20:$B$26,'Activity 7'!K$20:K$26,"N/A",0,1)</f>
        <v>N/A</v>
      </c>
      <c r="DY59" s="110" t="str">
        <f>_xlfn.XLOOKUP($E59,'Activity 7'!$B$20:$B$26,'Activity 7'!N$20:N$26,"N/A",0,1)</f>
        <v>N/A</v>
      </c>
      <c r="DZ59" s="110" t="str">
        <f>_xlfn.XLOOKUP($E59,'Activity 7'!$B$20:$B$26,'Activity 7'!O$20:O$26,"N/A",0,1)</f>
        <v>N/A</v>
      </c>
      <c r="EA59" s="110" t="str">
        <f>_xlfn.XLOOKUP($E59,'Activity 7'!$B$20:$B$26,'Activity 7'!P$20:P$26,"N/A",0,1)</f>
        <v>N/A</v>
      </c>
      <c r="EB59" s="110" t="str">
        <f>_xlfn.XLOOKUP($E59,'Activity 7'!$B$20:$B$26,'Activity 7'!Q$20:Q$26,"N/A",0,1)</f>
        <v>N/A</v>
      </c>
      <c r="EC59" s="110" t="str">
        <f>_xlfn.XLOOKUP($E59,'Activity 7'!$B$20:$B$26,'Activity 7'!R$20:R$26,"N/A",0,1)</f>
        <v>N/A</v>
      </c>
      <c r="ED59" s="110" t="str">
        <f>_xlfn.XLOOKUP($E59,'Activity 7'!$B$20:$B$26,'Activity 7'!S$20:S$26,"N/A",0,1)</f>
        <v>N/A</v>
      </c>
      <c r="EE59" s="110" t="str">
        <f>_xlfn.XLOOKUP($E59,'Activity 7'!$B$20:$B$26,'Activity 7'!T$20:T$26,"N/A",0,1)</f>
        <v>N/A</v>
      </c>
      <c r="EF59" s="110" t="str">
        <f>_xlfn.XLOOKUP($E59,'Activity 7'!$B$20:$B$26,'Activity 7'!U$20:U$26,"N/A",0,1)</f>
        <v>N/A</v>
      </c>
      <c r="EG59" s="110" t="str">
        <f>_xlfn.XLOOKUP($E59,'Activity 7'!$B$20:$B$26,'Activity 7'!V$20:V$26,"N/A",0,1)</f>
        <v>N/A</v>
      </c>
      <c r="EH59" s="110" t="str">
        <f>_xlfn.XLOOKUP($E59,'Activity 7'!$B$30:$B$36,'Activity 7'!E$30:E$36,"N/A",0,1)</f>
        <v>N/A</v>
      </c>
      <c r="EI59" s="110" t="str">
        <f>_xlfn.XLOOKUP($E59,'Activity 7'!$B$30:$B$36,'Activity 7'!G$30:G$36,"N/A",0,1)</f>
        <v>N/A</v>
      </c>
      <c r="EJ59" s="110" t="str">
        <f>_xlfn.XLOOKUP($E59,'Activity 7'!$B$30:$B$36,'Activity 7'!I$30:I$36,"N/A",0,1)</f>
        <v>N/A</v>
      </c>
      <c r="EK59" s="110" t="str">
        <f>_xlfn.XLOOKUP($E59,'Activity 7'!$B$30:$B$36,'Activity 7'!J$30:J$36,"N/A",0,1)</f>
        <v>N/A</v>
      </c>
      <c r="EL59" s="110" t="str">
        <f>_xlfn.XLOOKUP($E59,'Activity 7'!$B$30:$B$36,'Activity 7'!K$30:K$36,"N/A",0,1)</f>
        <v>N/A</v>
      </c>
      <c r="EM59" s="110" t="str">
        <f>_xlfn.XLOOKUP($E59,'Activity 7'!$B$30:$B$36,'Activity 7'!L$30:L$36,"N/A",0,1)</f>
        <v>N/A</v>
      </c>
      <c r="EN59" s="110" t="str">
        <f>_xlfn.XLOOKUP($E59,'Activity 7'!$B$30:$B$36,'Activity 7'!M$30:M$36,"N/A",0,1)</f>
        <v>N/A</v>
      </c>
      <c r="EO59" s="110" t="str">
        <f>_xlfn.XLOOKUP($E59,'Activity 7'!$B$30:$B$36,'Activity 7'!N$30:N$36,"N/A",0,1)</f>
        <v>N/A</v>
      </c>
      <c r="EP59" s="110" t="str">
        <f>_xlfn.XLOOKUP($E59,'Activity 7'!$B$30:$B$36,'Activity 7'!P$30:P$36,"N/A",0,1)</f>
        <v>N/A</v>
      </c>
      <c r="EQ59" s="110" t="str">
        <f>_xlfn.XLOOKUP($E59,'Activity 8'!$B$20:$B$26,'Activity 8'!A$20:A$26,"No",0,1)</f>
        <v>No</v>
      </c>
      <c r="ER59" s="110" t="str">
        <f>_xlfn.XLOOKUP($E59,'Activity 8'!$B$20:$B$26,'Activity 8'!I$20:I$26,"N/A",0,1)</f>
        <v>N/A</v>
      </c>
      <c r="ES59" s="110" t="str">
        <f>_xlfn.XLOOKUP($E59,'Activity 8'!$B$20:$B$26,'Activity 8'!J$20:J$26,"N/A",0,1)</f>
        <v>N/A</v>
      </c>
      <c r="ET59" s="110" t="str">
        <f>_xlfn.XLOOKUP($E59,'Activity 8'!$B$20:$B$26,'Activity 8'!K$20:K$26,"N/A",0,1)</f>
        <v>N/A</v>
      </c>
      <c r="EU59" s="110" t="str">
        <f>_xlfn.XLOOKUP($E59,'Activity 8'!$B$20:$B$26,'Activity 8'!L$20:L$26,"N/A",0,1)</f>
        <v>N/A</v>
      </c>
      <c r="EV59" s="110" t="str">
        <f>_xlfn.XLOOKUP($E59,'Activity 8'!$B$20:$B$26,'Activity 8'!M$20:M$26,"N/A",0,1)</f>
        <v>N/A</v>
      </c>
      <c r="EW59" s="110" t="str">
        <f>_xlfn.XLOOKUP($E59,'Activity 8'!$B$20:$B$26,'Activity 8'!N$20:N$26,"N/A",0,1)</f>
        <v>N/A</v>
      </c>
      <c r="EX59" s="110" t="str">
        <f>_xlfn.XLOOKUP($E59,'Activity 8'!$B$20:$B$26,'Activity 8'!O$20:O$26,"N/A",0,1)</f>
        <v>N/A</v>
      </c>
      <c r="EY59" s="110" t="str">
        <f>_xlfn.XLOOKUP($E59,'Activity 8'!$B$20:$B$26,'Activity 8'!P$20:P$26,"N/A",0,1)</f>
        <v>N/A</v>
      </c>
      <c r="EZ59" s="110" t="str">
        <f>_xlfn.XLOOKUP($E59,'Activity 8'!$B$20:$B$26,'Activity 8'!Q$20:Q$26,"N/A",0,1)</f>
        <v>N/A</v>
      </c>
      <c r="FA59" s="110" t="str">
        <f>_xlfn.XLOOKUP($E59,'Activity 8'!$B$20:$B$26,'Activity 8'!R$20:R$26,"N/A",0,1)</f>
        <v>N/A</v>
      </c>
      <c r="FB59" s="110" t="str">
        <f>_xlfn.XLOOKUP($E59,'Activity 8'!$B$20:$B$26,'Activity 8'!S$20:S$26,"N/A",0,1)</f>
        <v>N/A</v>
      </c>
      <c r="FC59" s="110" t="str">
        <f>_xlfn.XLOOKUP($E59,'Activity 8'!$B$20:$B$26,'Activity 8'!T$20:T$26,"N/A",0,1)</f>
        <v>N/A</v>
      </c>
      <c r="FD59" s="110" t="str">
        <f>_xlfn.XLOOKUP($E59,'Activity 8'!$B$20:$B$26,'Activity 8'!U$20:U$26,"N/A",0,1)</f>
        <v>N/A</v>
      </c>
      <c r="FE59" s="110" t="str">
        <f>_xlfn.XLOOKUP($E59,'Activity 8'!$B$20:$B$26,'Activity 8'!V$20:V$26,"N/A",0,1)</f>
        <v>N/A</v>
      </c>
      <c r="FF59" s="116" t="str">
        <f>_xlfn.XLOOKUP($E59,'Activity 8'!$B$30:$B$36,'Activity 8'!D$30:D$36,"N/A",0,1)</f>
        <v>N/A</v>
      </c>
      <c r="FG59" s="116" t="str">
        <f>_xlfn.XLOOKUP($E59,'Activity 8'!$B$30:$B$36,'Activity 8'!E$30:E$36,"N/A",0,1)</f>
        <v>N/A</v>
      </c>
      <c r="FH59" s="116" t="str">
        <f>_xlfn.XLOOKUP($E59,'Activity 8'!$B$30:$B$36,'Activity 8'!F$30:F$36,"N/A",0,1)</f>
        <v>N/A</v>
      </c>
      <c r="FI59" s="116" t="str">
        <f>_xlfn.XLOOKUP($E59,'Activity 8'!$B$30:$B$36,'Activity 8'!G$30:G$36,"N/A",0,1)</f>
        <v>N/A</v>
      </c>
      <c r="FJ59" s="116" t="str">
        <f>_xlfn.XLOOKUP($E59,'Activity 8'!$B$30:$B$36,'Activity 8'!H$30:H$36,"N/A",0,1)</f>
        <v>N/A</v>
      </c>
      <c r="FK59" s="116" t="str">
        <f>_xlfn.XLOOKUP($E59,'Activity 8'!$B$30:$B$36,'Activity 8'!I$30:I$36,"N/A",0,1)</f>
        <v>N/A</v>
      </c>
      <c r="FL59" s="116" t="str">
        <f>_xlfn.XLOOKUP($E59,'Activity 8'!$B$30:$B$36,'Activity 8'!J$30:J$36,"N/A",0,1)</f>
        <v>N/A</v>
      </c>
      <c r="FM59" s="116" t="str">
        <f>_xlfn.XLOOKUP($E59,'Activity 8'!$B$30:$B$36,'Activity 8'!K$30:K$36,"N/A",0,1)</f>
        <v>N/A</v>
      </c>
      <c r="FN59" s="116" t="str">
        <f>_xlfn.XLOOKUP($E59,'Activity 8'!$B$30:$B$36,'Activity 8'!L$30:L$36,"N/A",0,1)</f>
        <v>N/A</v>
      </c>
      <c r="FO59" s="116" t="str">
        <f>_xlfn.XLOOKUP($E59,'Activity 8'!$B$30:$B$36,'Activity 8'!M$30:M$36,"N/A",0,1)</f>
        <v>N/A</v>
      </c>
      <c r="FP59" s="116" t="str">
        <f>_xlfn.XLOOKUP($E59,'Activity 8'!$B$30:$B$36,'Activity 8'!N$30:N$36,"N/A",0,1)</f>
        <v>N/A</v>
      </c>
      <c r="FQ59" s="116" t="str">
        <f>_xlfn.XLOOKUP($E59,'Activity 8'!$B$30:$B$36,'Activity 8'!P$30:P$36,"N/A",0,1)</f>
        <v>N/A</v>
      </c>
      <c r="FR59" s="110" t="str">
        <f>_xlfn.XLOOKUP(E59,'Activity 9'!$B$20:$B$26,'Activity 9'!$A$20:$A$26,"No",0,1)</f>
        <v>No</v>
      </c>
      <c r="FS59" s="110" t="str">
        <f>_xlfn.XLOOKUP($E59,'Activity 9'!$B$20:$B$26,'Activity 9'!J$20:J$26,"N/A",0,1)</f>
        <v>N/A</v>
      </c>
      <c r="FT59" s="110" t="str">
        <f>_xlfn.XLOOKUP($E59,'Activity 9'!$B$20:$B$26,'Activity 9'!K$20:K$26,"N/A",0,1)</f>
        <v>N/A</v>
      </c>
      <c r="FU59" s="110" t="str">
        <f>_xlfn.XLOOKUP($E59,'Activity 9'!$B$20:$B$26,'Activity 9'!L$20:L$26,"N/A",0,1)</f>
        <v>N/A</v>
      </c>
      <c r="FV59" s="110" t="str">
        <f>_xlfn.XLOOKUP($E59,'Activity 9'!$B$20:$B$26,'Activity 9'!M$20:M$26,"N/A",0,1)</f>
        <v>N/A</v>
      </c>
      <c r="FW59" s="110" t="str">
        <f>_xlfn.XLOOKUP($E59,'Activity 9'!$B$20:$B$26,'Activity 9'!N$20:N$26,"N/A",0,1)</f>
        <v>N/A</v>
      </c>
      <c r="FX59" s="110" t="str">
        <f>_xlfn.XLOOKUP($E59,'Activity 9'!$B$20:$B$26,'Activity 9'!O$20:O$26,"N/A",0,1)</f>
        <v>N/A</v>
      </c>
      <c r="FY59" s="110" t="str">
        <f>_xlfn.XLOOKUP($E59,'Activity 9'!$B$20:$B$26,'Activity 9'!P$20:P$26,"N/A",0,1)</f>
        <v>N/A</v>
      </c>
      <c r="FZ59" s="110" t="str">
        <f>_xlfn.XLOOKUP($E59,'Activity 9'!$B$20:$B$26,'Activity 9'!Q$20:Q$26,"N/A",0,1)</f>
        <v>N/A</v>
      </c>
      <c r="GA59" s="110" t="str">
        <f>_xlfn.XLOOKUP($E59,'Activity 9'!$B$20:$B$26,'Activity 9'!R$20:R$26,"N/A",0,1)</f>
        <v>N/A</v>
      </c>
      <c r="GB59" s="110" t="str">
        <f>_xlfn.XLOOKUP($E59,'Activity 9'!$B$20:$B$26,'Activity 9'!S$20:S$26,"N/A",0,1)</f>
        <v>N/A</v>
      </c>
      <c r="GC59" s="110" t="str">
        <f>_xlfn.XLOOKUP($E59,'Activity 9'!$B$20:$B$26,'Activity 9'!T$20:T$26,"N/A",0,1)</f>
        <v>N/A</v>
      </c>
      <c r="GD59" s="110" t="str">
        <f>_xlfn.XLOOKUP($E59,'Activity 9'!$B$30:$B$36,'Activity 9'!E$30:E$36,"N/A",0,1)</f>
        <v>N/A</v>
      </c>
      <c r="GE59" s="110" t="str">
        <f>_xlfn.XLOOKUP($E59,'Activity 9'!$B$30:$B$36,'Activity 9'!F$30:F$36,"N/A",0,1)</f>
        <v>N/A</v>
      </c>
      <c r="GF59" s="110" t="str">
        <f>_xlfn.XLOOKUP($E59,'Activity 9'!$B$30:$B$36,'Activity 9'!G$30:G$36,"N/A",0,1)</f>
        <v>N/A</v>
      </c>
      <c r="GG59" s="110" t="str">
        <f>_xlfn.XLOOKUP($E59,'Activity 9'!$B$30:$B$36,'Activity 9'!H$30:H$36,"N/A",0,1)</f>
        <v>N/A</v>
      </c>
      <c r="GH59" s="110" t="str">
        <f>_xlfn.XLOOKUP($E59,'Activity 9'!$B$30:$B$36,'Activity 9'!I$30:I$36,"N/A",0,1)</f>
        <v>N/A</v>
      </c>
      <c r="GI59" s="110" t="str">
        <f>_xlfn.XLOOKUP($E59,'Activity 9'!$B$30:$B$36,'Activity 9'!J$30:J$36,"N/A",0,1)</f>
        <v>N/A</v>
      </c>
      <c r="GJ59" s="110" t="str">
        <f>_xlfn.XLOOKUP($E59,'Activity 9'!$B$30:$B$36,'Activity 9'!K$30:K$36,"N/A",0,1)</f>
        <v>N/A</v>
      </c>
      <c r="GK59" s="110" t="str">
        <f>_xlfn.XLOOKUP($E59,'Activity 9'!$B$30:$B$36,'Activity 9'!L$30:L$36,"N/A",0,1)</f>
        <v>N/A</v>
      </c>
      <c r="GL59" s="110" t="str">
        <f>_xlfn.XLOOKUP($E59,'Activity 9'!$B$30:$B$36,'Activity 9'!N$30:N$36,"N/A",0,1)</f>
        <v>N/A</v>
      </c>
      <c r="GM59" s="110" t="str">
        <f>_xlfn.XLOOKUP($E59,'Activity 9'!$B$30:$B$36,'Activity 9'!O$30:O$36,"N/A",0,1)</f>
        <v>N/A</v>
      </c>
      <c r="GN59" s="110" t="str">
        <f>_xlfn.XLOOKUP($E59,'Activity 9'!$B$30:$B$36,'Activity 9'!Q$30:Q$36,"N/A",0,1)</f>
        <v>N/A</v>
      </c>
      <c r="GO59" s="110" t="str">
        <f>_xlfn.XLOOKUP($E59,'Activity 10'!$B$20:$B$26,'Activity 10'!A$20:A$26,"No",0,1)</f>
        <v>No</v>
      </c>
      <c r="GP59" s="110" t="str">
        <f>_xlfn.XLOOKUP($E59,'Activity 10'!$B$20:$B$26,'Activity 10'!J$20:J$26,"N/A",0,1)</f>
        <v>N/A</v>
      </c>
      <c r="GQ59" s="110" t="str">
        <f>_xlfn.XLOOKUP($E59,'Activity 10'!$B$20:$B$26,'Activity 10'!K$20:K$26,"N/A",0,1)</f>
        <v>N/A</v>
      </c>
      <c r="GR59" s="110" t="str">
        <f>_xlfn.XLOOKUP($E59,'Activity 10'!$B$20:$B$26,'Activity 10'!L$20:L$26,"N/A",0,1)</f>
        <v>N/A</v>
      </c>
      <c r="GS59" s="110" t="str">
        <f>_xlfn.XLOOKUP($E59,'Activity 10'!$B$20:$B$26,'Activity 10'!M$20:M$26,"N/A",0,1)</f>
        <v>N/A</v>
      </c>
      <c r="GT59" s="110" t="str">
        <f>_xlfn.XLOOKUP($E59,'Activity 10'!$B$20:$B$26,'Activity 10'!N$20:N$26,"N/A",0,1)</f>
        <v>N/A</v>
      </c>
      <c r="GU59" s="110" t="str">
        <f>_xlfn.XLOOKUP($E59,'Activity 10'!$B$20:$B$26,'Activity 10'!O$20:O$26,"N/A",0,1)</f>
        <v>N/A</v>
      </c>
      <c r="GV59" s="110" t="str">
        <f>_xlfn.XLOOKUP($E59,'Activity 10'!$B$20:$B$26,'Activity 10'!P$20:P$26,"N/A",0,1)</f>
        <v>N/A</v>
      </c>
      <c r="GW59" s="110" t="str">
        <f>_xlfn.XLOOKUP($E59,'Activity 10'!$B$20:$B$26,'Activity 10'!Q$20:Q$26,"N/A",0,1)</f>
        <v>N/A</v>
      </c>
      <c r="GX59" s="110" t="str">
        <f>_xlfn.XLOOKUP($E59,'Activity 10'!$B$20:$B$26,'Activity 10'!R$20:R$26,"N/A",0,1)</f>
        <v>N/A</v>
      </c>
      <c r="GY59" s="110" t="str">
        <f>_xlfn.XLOOKUP($E59,'Activity 10'!$B$20:$B$26,'Activity 10'!S$20:S$26,"N/A",0,1)</f>
        <v>N/A</v>
      </c>
      <c r="GZ59" s="110" t="str">
        <f>_xlfn.XLOOKUP($E59,'Activity 10'!$B$20:$B$26,'Activity 10'!T$20:T$26,"N/A",0,1)</f>
        <v>N/A</v>
      </c>
      <c r="HA59" s="110" t="str">
        <f>_xlfn.XLOOKUP($E59,'Activity 10'!$B$20:$B$26,'Activity 10'!U$20:U$26,"N/A",0,1)</f>
        <v>N/A</v>
      </c>
      <c r="HB59" s="110" t="str">
        <f>_xlfn.XLOOKUP($E59,'Activity 10'!$B$20:$B$26,'Activity 10'!V$20:V$26,"N/A",0,1)</f>
        <v>N/A</v>
      </c>
      <c r="HC59" s="110" t="str">
        <f>_xlfn.XLOOKUP($E59,'Activity 10'!$B$30:$B$36,'Activity 10'!E$30:E$36,"N/A",0,1)</f>
        <v>N/A</v>
      </c>
      <c r="HD59" s="110" t="str">
        <f>_xlfn.XLOOKUP($E59,'Activity 10'!$B$30:$B$36,'Activity 10'!F$30:F$36,"N/A",0,1)</f>
        <v>N/A</v>
      </c>
      <c r="HE59" s="110" t="str">
        <f>_xlfn.XLOOKUP($E59,'Activity 10'!$B$30:$B$36,'Activity 10'!G$30:G$36,"N/A",0,1)</f>
        <v>N/A</v>
      </c>
      <c r="HF59" s="110" t="str">
        <f>_xlfn.XLOOKUP($E59,'Activity 10'!$B$30:$B$36,'Activity 10'!H$30:H$36,"N/A",0,1)</f>
        <v>N/A</v>
      </c>
      <c r="HG59" s="110" t="str">
        <f>_xlfn.XLOOKUP($E59,'Activity 10'!$B$30:$B$36,'Activity 10'!I$30:I$36,"N/A",0,1)</f>
        <v>N/A</v>
      </c>
      <c r="HH59" s="110" t="str">
        <f>_xlfn.XLOOKUP($E59,'Activity 10'!$B$30:$B$36,'Activity 10'!J$30:J$36,"N/A",0,1)</f>
        <v>N/A</v>
      </c>
      <c r="HI59" s="110" t="str">
        <f>_xlfn.XLOOKUP($E59,'Activity 10'!$B$30:$B$36,'Activity 10'!K$30:K$36,"N/A",0,1)</f>
        <v>N/A</v>
      </c>
      <c r="HJ59" s="110" t="str">
        <f>_xlfn.XLOOKUP($E59,'Activity 10'!$B$30:$B$36,'Activity 10'!L$30:L$36,"N/A",0,1)</f>
        <v>N/A</v>
      </c>
      <c r="HK59" s="110" t="str">
        <f>_xlfn.XLOOKUP($E59,'Activity 10'!$B$30:$B$36,'Activity 10'!M$30:M$36,"N/A",0,1)</f>
        <v>N/A</v>
      </c>
      <c r="HL59" s="110" t="str">
        <f>_xlfn.XLOOKUP($E59,'Activity 10'!$B$30:$B$36,'Activity 10'!N$30:N$36,"N/A",0,1)</f>
        <v>N/A</v>
      </c>
      <c r="HM59" s="110" t="str">
        <f>_xlfn.XLOOKUP($E59,'Activity 10'!$B$30:$B$36,'Activity 10'!P$30:P$36,"N/A",0,1)</f>
        <v>N/A</v>
      </c>
      <c r="HN59" s="110" t="str">
        <f>_xlfn.XLOOKUP($E59,'Competitive Activity 1'!B$18:B$24,'Competitive Activity 1'!A$18:A$24,"No",0,1)</f>
        <v>No</v>
      </c>
      <c r="HO59" s="110" t="str">
        <f>_xlfn.XLOOKUP($E59,'Competitive Activity 1'!$B$18:$B$24,'Competitive Activity 1'!H$18:H$24,"N/A",0,1)</f>
        <v>N/A</v>
      </c>
      <c r="HP59" s="110" t="str">
        <f>_xlfn.XLOOKUP($E59,'Competitive Activity 1'!$B$18:$B$24,'Competitive Activity 1'!I$18:I$24,"N/A",0,1)</f>
        <v>N/A</v>
      </c>
      <c r="HQ59" s="110" t="str">
        <f>_xlfn.XLOOKUP($E59,'Competitive Activity 1'!$B$18:$B$24,'Competitive Activity 1'!J$18:J$24,"N/A",0,1)</f>
        <v>N/A</v>
      </c>
      <c r="HR59" s="110" t="str">
        <f>_xlfn.XLOOKUP($E59,'Competitive Activity 1'!$B$18:$B$24,'Competitive Activity 1'!K$18:K$24,"N/A",0,1)</f>
        <v>N/A</v>
      </c>
      <c r="HS59" s="110" t="str">
        <f>_xlfn.XLOOKUP($E59,'Competitive Activity 1'!$B$18:$B$24,'Competitive Activity 1'!L$18:L$24,"N/A",0,1)</f>
        <v>N/A</v>
      </c>
      <c r="HT59" s="110" t="str">
        <f>_xlfn.XLOOKUP($E59,'Competitive Activity 1'!$B$18:$B$24,'Competitive Activity 1'!M$18:M$24,"N/A",0,1)</f>
        <v>N/A</v>
      </c>
      <c r="HU59" s="110" t="str">
        <f>_xlfn.XLOOKUP($E59,'Competitive Activity 1'!$B$18:$B$24,'Competitive Activity 1'!N$18:N$24,"N/A",0,1)</f>
        <v>N/A</v>
      </c>
      <c r="HV59" s="110" t="str">
        <f>_xlfn.XLOOKUP($E59,'Competitive Activity 1'!$B$18:$B$24,'Competitive Activity 1'!O$18:O$24,"N/A",0,1)</f>
        <v>N/A</v>
      </c>
      <c r="HW59" s="110" t="str">
        <f>_xlfn.XLOOKUP($E59,'Competitive Activity 1'!$B$18:$B$24,'Competitive Activity 1'!P$18:P$24,"N/A",0,1)</f>
        <v>N/A</v>
      </c>
      <c r="HX59" s="110" t="str">
        <f>_xlfn.XLOOKUP($E59,'Competitive Activity 1'!$B$18:$B$24,'Competitive Activity 1'!Q$18:Q$24,"N/A",0,1)</f>
        <v>N/A</v>
      </c>
      <c r="HY59" s="110" t="str">
        <f>_xlfn.XLOOKUP($E59,'Competitive Activity 1'!$B$18:$B$24,'Competitive Activity 1'!R$18:R$24,"N/A",0,1)</f>
        <v>N/A</v>
      </c>
      <c r="HZ59" s="110" t="str">
        <f>_xlfn.XLOOKUP($E59,'Competitive Activity 1'!$B$18:$B$24,'Competitive Activity 1'!S$18:S$24,"N/A",0,1)</f>
        <v>N/A</v>
      </c>
      <c r="IA59" s="110" t="str">
        <f>_xlfn.XLOOKUP($E59,'Competitive Activity 1'!$B$18:$B$24,'Competitive Activity 1'!T$18:T$24,"N/A",0,1)</f>
        <v>N/A</v>
      </c>
      <c r="IB59" s="110" t="str">
        <f>_xlfn.XLOOKUP($E59,'Competitive Activity 1'!$B$18:$B$24,'Competitive Activity 1'!U$18:U$24,"N/A",0,1)</f>
        <v>N/A</v>
      </c>
      <c r="IC59" s="110" t="str">
        <f>_xlfn.XLOOKUP($E59,'Competitive Activity 1'!$B$28:$B$34,'Competitive Activity 1'!C$28:C$34,"N/A",0,1)</f>
        <v>N/A</v>
      </c>
      <c r="ID59" s="110" t="str">
        <f>_xlfn.XLOOKUP($E59,'Competitive Activity 1'!$B$28:$B$34,'Competitive Activity 1'!D$28:D$34,"N/A",0,1)</f>
        <v>N/A</v>
      </c>
      <c r="IE59" s="110" t="str">
        <f>_xlfn.XLOOKUP($E59,'Competitive Activity 1'!$B$28:$B$34,'Competitive Activity 1'!E$28:E$34,"N/A",0,1)</f>
        <v>N/A</v>
      </c>
      <c r="IF59" s="110" t="str">
        <f>_xlfn.XLOOKUP($E59,'Competitive Activity 1'!$B$28:$B$34,'Competitive Activity 1'!F$28:F$34,"N/A",0,1)</f>
        <v>N/A</v>
      </c>
      <c r="IG59" s="110" t="str">
        <f>_xlfn.XLOOKUP($E59,'Competitive Activity 1'!$B$28:$B$34,'Competitive Activity 1'!G$28:G$34,"N/A",0,1)</f>
        <v>N/A</v>
      </c>
      <c r="IH59" s="110" t="str">
        <f>_xlfn.XLOOKUP($E59,'Competitive Activity 1'!$B$28:$B$34,'Competitive Activity 1'!H$28:H$34,"N/A",0,1)</f>
        <v>N/A</v>
      </c>
      <c r="II59" s="110" t="str">
        <f>_xlfn.XLOOKUP($E59,'Competitive Activity 1'!$B$28:$B$34,'Competitive Activity 1'!I$28:I$34,"N/A",0,1)</f>
        <v>N/A</v>
      </c>
      <c r="IJ59" s="110" t="str">
        <f>_xlfn.XLOOKUP($E59,'Competitive Activity 1'!$B$28:$B$34,'Competitive Activity 1'!J$28:J$34,"N/A",0,1)</f>
        <v>N/A</v>
      </c>
      <c r="IK59" s="110" t="str">
        <f>_xlfn.XLOOKUP($E59,'Competitive Activity 1'!$B$28:$B$34,'Competitive Activity 1'!K$28:K$34,"N/A",0,1)</f>
        <v>N/A</v>
      </c>
      <c r="IL59" s="110" t="str">
        <f>_xlfn.XLOOKUP($E59,'Competitive Activity 1'!$B$28:$B$34,'Competitive Activity 1'!M$28:M$34,"N/A",0,1)</f>
        <v>N/A</v>
      </c>
      <c r="IM59" s="110" t="str">
        <f>_xlfn.XLOOKUP($E59,'Competitive Activity 1'!$B$28:$B$34,'Competitive Activity 1'!N$28:N$34,"N/A",0,1)</f>
        <v>N/A</v>
      </c>
      <c r="IN59" s="110" t="str">
        <f>_xlfn.XLOOKUP($E59,'Competitive Activity 1'!$B$28:$B$34,'Competitive Activity 1'!P$28:P$34,"N/A",0,1)</f>
        <v>N/A</v>
      </c>
      <c r="IO59" s="110" t="str">
        <f>_xlfn.XLOOKUP($E59,'Competitive Activity 2'!$B$20:$B$26,'Competitive Activity 2'!A$20:A$26,"No",0)</f>
        <v>No</v>
      </c>
      <c r="IP59" s="110" t="str">
        <f>_xlfn.XLOOKUP($E59,'Competitive Activity 2'!$B$20:$B$26,'Competitive Activity 2'!L$20:L$26,"N/A",0)</f>
        <v>N/A</v>
      </c>
      <c r="IQ59" s="110" t="str">
        <f>_xlfn.XLOOKUP($E59,'Competitive Activity 2'!$B$20:$B$26,'Competitive Activity 2'!M$20:M$26,"N/A",0)</f>
        <v>N/A</v>
      </c>
      <c r="IR59" s="110" t="str">
        <f>_xlfn.XLOOKUP($E59,'Competitive Activity 2'!$B$20:$B$26,'Competitive Activity 2'!N$20:N$26,"N/A",0)</f>
        <v>N/A</v>
      </c>
      <c r="IS59" s="110" t="str">
        <f>_xlfn.XLOOKUP($E59,'Competitive Activity 2'!$B$20:$B$26,'Competitive Activity 2'!O$20:O$26,"N/A",0)</f>
        <v>N/A</v>
      </c>
      <c r="IT59" s="110" t="str">
        <f>_xlfn.XLOOKUP($E59,'Competitive Activity 2'!$B$20:$B$26,'Competitive Activity 2'!P$20:P$26,"N/A",0)</f>
        <v>N/A</v>
      </c>
      <c r="IU59" s="110" t="str">
        <f>_xlfn.XLOOKUP($E59,'Competitive Activity 2'!$B$20:$B$26,'Competitive Activity 2'!Q$20:Q$26,"N/A",0)</f>
        <v>N/A</v>
      </c>
      <c r="IV59" s="110" t="str">
        <f>_xlfn.XLOOKUP($E59,'Competitive Activity 2'!$B$20:$B$26,'Competitive Activity 2'!R$20:R$26,"N/A",0)</f>
        <v>N/A</v>
      </c>
      <c r="IW59" s="110" t="str">
        <f>_xlfn.XLOOKUP($E59,'Competitive Activity 2'!$B$20:$B$26,'Competitive Activity 2'!S$20:S$26,"N/A",0)</f>
        <v>N/A</v>
      </c>
      <c r="IX59" s="110" t="str">
        <f>_xlfn.XLOOKUP($E59,'Competitive Activity 2'!$B$20:$B$26,'Competitive Activity 2'!T$20:T$26,"N/A",0)</f>
        <v>N/A</v>
      </c>
      <c r="IY59" s="110" t="str">
        <f>_xlfn.XLOOKUP($E59,'Competitive Activity 2'!$B$20:$B$26,'Competitive Activity 2'!U$20:U$26,"N/A",0)</f>
        <v>N/A</v>
      </c>
      <c r="IZ59" s="110" t="str">
        <f>_xlfn.XLOOKUP($E59,'Competitive Activity 2'!$B$30:$B$36,'Competitive Activity 2'!D$30:D$36,"N/A",0)</f>
        <v>N/A</v>
      </c>
      <c r="JA59" s="110" t="str">
        <f>_xlfn.XLOOKUP($E59,'Competitive Activity 2'!$B$30:$B$36,'Competitive Activity 2'!E$30:E$36,"N/A",0)</f>
        <v>N/A</v>
      </c>
      <c r="JB59" s="110" t="str">
        <f>_xlfn.XLOOKUP($E59,'Competitive Activity 2'!$B$30:$B$36,'Competitive Activity 2'!F$30:F$36,"N/A",0)</f>
        <v>N/A</v>
      </c>
      <c r="JC59" s="110" t="str">
        <f>_xlfn.XLOOKUP($E59,'Competitive Activity 2'!$B$30:$B$36,'Competitive Activity 2'!G$30:G$36,"N/A",0)</f>
        <v>N/A</v>
      </c>
      <c r="JD59" s="110" t="str">
        <f>_xlfn.XLOOKUP($E59,'Competitive Activity 2'!$B$30:$B$36,'Competitive Activity 2'!H$30:H$36,"N/A",0)</f>
        <v>N/A</v>
      </c>
      <c r="JE59" s="110" t="str">
        <f>_xlfn.XLOOKUP($E59,'Competitive Activity 2'!$B$30:$B$36,'Competitive Activity 2'!I$30:I$36,"N/A",0)</f>
        <v>N/A</v>
      </c>
      <c r="JF59" s="110" t="str">
        <f>_xlfn.XLOOKUP($E59,'Competitive Activity 2'!$B$30:$B$36,'Competitive Activity 2'!J$30:J$36,"N/A",0)</f>
        <v>N/A</v>
      </c>
      <c r="JG59" s="110" t="str">
        <f>_xlfn.XLOOKUP($E59,'Competitive Activity 2'!$B$30:$B$36,'Competitive Activity 2'!K$30:K$36,"N/A",0)</f>
        <v>N/A</v>
      </c>
      <c r="JH59" s="110" t="str">
        <f>_xlfn.XLOOKUP($E59,'Competitive Activity 2'!$B$30:$B$36,'Competitive Activity 2'!L$30:L$36,"N/A",0)</f>
        <v>N/A</v>
      </c>
      <c r="JI59" s="110" t="str">
        <f>_xlfn.XLOOKUP($E59,'Competitive Activity 2'!$B$30:$B$36,'Competitive Activity 2'!M$30:M$36,"N/A",0)</f>
        <v>N/A</v>
      </c>
      <c r="JJ59" s="110" t="str">
        <f>_xlfn.XLOOKUP($E59,'Competitive Activity 2'!$B$30:$B$36,'Competitive Activity 2'!N$30:N$36,"N/A",0)</f>
        <v>N/A</v>
      </c>
      <c r="JK59" s="110" t="str">
        <f>_xlfn.XLOOKUP($E59,'Competitive Activity 2'!$B$40:$B$46,'Competitive Activity 2'!D$40:D$46,"N/A",0)</f>
        <v>N/A</v>
      </c>
      <c r="JL59" s="110" t="str">
        <f>_xlfn.XLOOKUP($E59,'Competitive Activity 2'!$B$40:$B$46,'Competitive Activity 2'!E$40:E$46,"N/A",0)</f>
        <v>N/A</v>
      </c>
      <c r="JM59" s="110" t="str">
        <f>_xlfn.XLOOKUP($E59,'Competitive Activity 2'!$B$40:$B$46,'Competitive Activity 2'!F$40:F$46,"N/A",0)</f>
        <v>N/A</v>
      </c>
      <c r="JN59" s="110" t="str">
        <f>_xlfn.XLOOKUP($E59,'Competitive Activity 2'!$B$40:$B$46,'Competitive Activity 2'!G$40:G$46,"N/A",0)</f>
        <v>N/A</v>
      </c>
      <c r="JO59" s="110" t="str">
        <f>_xlfn.XLOOKUP($E59,'Competitive Activity 2'!$B$40:$B$46,'Competitive Activity 2'!H$40:H$46,"N/A",0)</f>
        <v>N/A</v>
      </c>
      <c r="JP59" s="110" t="str">
        <f>_xlfn.XLOOKUP($E59,'Competitive Activity 2'!$B$40:$B$46,'Competitive Activity 2'!I$40:I$46,"N/A",0)</f>
        <v>N/A</v>
      </c>
      <c r="JQ59" s="110" t="str">
        <f>_xlfn.XLOOKUP($E59,'Competitive Activity 2'!$B$40:$B$46,'Competitive Activity 2'!J$40:J$46,"N/A",0)</f>
        <v>N/A</v>
      </c>
      <c r="JR59" s="110" t="str">
        <f>_xlfn.XLOOKUP($E59,'Competitive Activity 2'!$B$40:$B$46,'Competitive Activity 2'!K$40:K$46,"N/A",0)</f>
        <v>N/A</v>
      </c>
      <c r="JS59" s="110" t="str">
        <f>_xlfn.XLOOKUP($E59,'Competitive Activity 2'!$B$40:$B$46,'Competitive Activity 2'!M$40:M$46,"N/A",0)</f>
        <v>N/A</v>
      </c>
    </row>
    <row r="60" spans="1:279" s="117" customFormat="1" ht="50.15" customHeight="1" x14ac:dyDescent="0.35">
      <c r="A60" s="110" t="str">
        <f>'1-Cover Sheet'!$C$9</f>
        <v>Select One</v>
      </c>
      <c r="B60" s="110" t="str">
        <f>'1-Cover Sheet'!$F$9</f>
        <v>N/A</v>
      </c>
      <c r="C60" s="110">
        <f>'Summary Sheet'!$D$8</f>
        <v>0</v>
      </c>
      <c r="D60" s="110">
        <f>'Summary Sheet'!$D$10</f>
        <v>0</v>
      </c>
      <c r="E60" s="56">
        <f>'Drop Down Box'!B162</f>
        <v>0</v>
      </c>
      <c r="F60" s="56">
        <f>'Drop Down Box'!C162</f>
        <v>0</v>
      </c>
      <c r="G60" s="56" t="str">
        <f>'Drop Down Box'!D162</f>
        <v>Select One</v>
      </c>
      <c r="H60" s="56" t="str">
        <f>_xlfn.XLOOKUP(E60,'Drop Down Box'!$B$104:$B$187,'Drop Down Box'!$A$104:$A$187,"Unknown",0)</f>
        <v>Activity 1</v>
      </c>
      <c r="I60" s="122" t="str">
        <f>_xlfn.XLOOKUP($E60,'Activity 9'!$B$30:$B$36,'Activity 9'!$M$30:$M$36,"N/A",0)</f>
        <v>N/A</v>
      </c>
      <c r="J60" s="123" t="str">
        <f>_xlfn.XLOOKUP($E60,'Activity 9'!$B$30:$B$36,'Activity 9'!$P$30:$P$36,"N/A",0)</f>
        <v>N/A</v>
      </c>
      <c r="K60" s="122" t="str">
        <f>_xlfn.XLOOKUP($E60,'Activity 9'!$B$20:$B$26,'Activity 9'!G$20:G$26,"N/A",0)</f>
        <v>N/A</v>
      </c>
      <c r="L60" s="123" t="str">
        <f>_xlfn.XLOOKUP($E60,'Activity 9'!$B$20:$B$26,'Activity 9'!H$20:H$26,"N/A",0)</f>
        <v>N/A</v>
      </c>
      <c r="M60" s="125" t="str">
        <f>_xlfn.XLOOKUP($E60,'Activity 9'!$B$20:$B$26,'Activity 9'!I$20:I$26,"N/A",0)</f>
        <v>N/A</v>
      </c>
      <c r="N60" s="110" t="str">
        <f>_xlfn.XLOOKUP($E60,'Activity 1'!$B$17:$B$23,'Activity 1'!$A$17:$A$23,"No",0,1)</f>
        <v>No</v>
      </c>
      <c r="O60" s="110" t="str">
        <f>_xlfn.XLOOKUP($E60,'Activity 1'!$B$17:$B$23,'Activity 1'!$H$17:$H$23,"N/A",0,1)</f>
        <v>N/A</v>
      </c>
      <c r="P60" s="110" t="str">
        <f>_xlfn.XLOOKUP($E60,'Activity 1'!$B$17:$B$23,'Activity 1'!I$17:I$23,"N/A",0,1)</f>
        <v>N/A</v>
      </c>
      <c r="Q60" s="115" t="str">
        <f>_xlfn.XLOOKUP($E60,'Activity 1'!$B$17:$B$23,'Activity 1'!J$17:J$23,"N/A",0,1)</f>
        <v>N/A</v>
      </c>
      <c r="R60" s="115" t="str">
        <f>_xlfn.XLOOKUP($E60,'Activity 1'!$B$17:$B$23,'Activity 1'!K$17:K$23,"N/A",0,1)</f>
        <v>N/A</v>
      </c>
      <c r="S60" s="115" t="str">
        <f>_xlfn.XLOOKUP($E60,'Activity 1'!$B$17:$B$23,'Activity 1'!L$17:L$23,"N/A",0,1)</f>
        <v>N/A</v>
      </c>
      <c r="T60" s="115" t="str">
        <f>_xlfn.XLOOKUP($E60,'Activity 1'!$B$17:$B$23,'Activity 1'!M$17:M$23,"N/A",0,1)</f>
        <v>N/A</v>
      </c>
      <c r="U60" s="115" t="str">
        <f>_xlfn.XLOOKUP($E60,'Activity 1'!$B$17:$B$23,'Activity 1'!N$17:N$23,"N/A",0,1)</f>
        <v>N/A</v>
      </c>
      <c r="V60" s="115">
        <f t="shared" si="1"/>
        <v>0</v>
      </c>
      <c r="W60" s="110" t="str">
        <f>_xlfn.XLOOKUP($E60,'Activity 1'!$B$17:$B$23,'Activity 1'!O$17:O$23,"N/A",0,1)</f>
        <v>N/A</v>
      </c>
      <c r="X60" s="110" t="str">
        <f>_xlfn.XLOOKUP($E60,'Activity 1'!$B$17:$B$23,'Activity 1'!P$17:P$23,"N/A",0,1)</f>
        <v>N/A</v>
      </c>
      <c r="Y60" s="110" t="str">
        <f>_xlfn.XLOOKUP($E60,'Activity 1'!$B$17:$B$23,'Activity 1'!Q$17:Q$23,"N/A",0,1)</f>
        <v>N/A</v>
      </c>
      <c r="Z60" s="110" t="str">
        <f>_xlfn.XLOOKUP($E60,'Activity 1'!$B$17:$B$23,'Activity 1'!R$17:R$23,"N/A",0,1)</f>
        <v>N/A</v>
      </c>
      <c r="AA60" s="110" t="str">
        <f>_xlfn.XLOOKUP($E60,'Activity 1'!$B$17:$B$23,'Activity 1'!S$17:S$23,"N/A",0,1)</f>
        <v>N/A</v>
      </c>
      <c r="AB60" s="110" t="str">
        <f>_xlfn.XLOOKUP($E60,'Activity 1'!$B$17:$B$23,'Activity 1'!T$17:T$23,"N/A",0,1)</f>
        <v>N/A</v>
      </c>
      <c r="AC60" s="110" t="str">
        <f>_xlfn.XLOOKUP($E60,'Activity 1'!$B$17:$B$23,'Activity 1'!U$17:U$23,"N/A",0,1)</f>
        <v>N/A</v>
      </c>
      <c r="AD60" s="110" t="str">
        <f>_xlfn.XLOOKUP($E60,'Activity 1'!$B$17:$B$23,'Activity 1'!V$17:V$23,"N/A",0,1)</f>
        <v>N/A</v>
      </c>
      <c r="AE60" s="110" t="str">
        <f>_xlfn.XLOOKUP($E60,'Activity 1'!$B$27:$B$33,'Activity 1'!C$27:C$33,"N/A",0,1)</f>
        <v>N/A</v>
      </c>
      <c r="AF60" s="110" t="str">
        <f>_xlfn.XLOOKUP($E60,'Activity 1'!$B$27:$B$33,'Activity 1'!D$27:D$33,"N/A",0,1)</f>
        <v>N/A</v>
      </c>
      <c r="AG60" s="110" t="str">
        <f>_xlfn.XLOOKUP($E60,'Activity 1'!$B$27:$B$33,'Activity 1'!E$27:E$33,"N/A",0,1)</f>
        <v>N/A</v>
      </c>
      <c r="AH60" s="110" t="str">
        <f>_xlfn.XLOOKUP($E60,'Activity 1'!$B$27:$B$33,'Activity 1'!F$27:F$33,"N/A",0,1)</f>
        <v>N/A</v>
      </c>
      <c r="AI60" s="110" t="str">
        <f>_xlfn.XLOOKUP($E60,'Activity 1'!$B$27:$B$33,'Activity 1'!G$27:G$33,"N/A",0,1)</f>
        <v>N/A</v>
      </c>
      <c r="AJ60" s="110" t="str">
        <f>_xlfn.XLOOKUP($E60,'Activity 1'!$B$27:$B$33,'Activity 1'!H$27:H$33,"N/A",0,1)</f>
        <v>N/A</v>
      </c>
      <c r="AK60" s="110" t="str">
        <f>_xlfn.XLOOKUP($E60,'Activity 1'!$B$27:$B$33,'Activity 1'!I$27:I$33,"N/A",0,1)</f>
        <v>N/A</v>
      </c>
      <c r="AL60" s="110" t="str">
        <f>_xlfn.XLOOKUP($E60,'Activity 1'!$B$27:$B$33,'Activity 1'!J$27:J$33,"N/A",0,1)</f>
        <v>N/A</v>
      </c>
      <c r="AM60" s="110" t="str">
        <f>_xlfn.XLOOKUP($E60,'Activity 1'!$B$27:$B$33,'Activity 1'!K$27:K$33,"N/A",0,1)</f>
        <v>N/A</v>
      </c>
      <c r="AN60" s="110" t="str">
        <f>_xlfn.XLOOKUP($E60,'Activity 1'!$B$27:$B$33,'Activity 1'!L$27:L$33,"N/A",0,1)</f>
        <v>N/A</v>
      </c>
      <c r="AO60" s="110" t="str">
        <f>_xlfn.XLOOKUP($E60,'Activity 1'!$B$27:$B$33,'Activity 1'!M$27:M$33,"N/A",0,1)</f>
        <v>N/A</v>
      </c>
      <c r="AP60" s="110" t="str">
        <f>_xlfn.XLOOKUP($E60,'Activity 1'!$B$27:$B$33,'Activity 1'!O$27:O$33,"N/A",0,1)</f>
        <v>N/A</v>
      </c>
      <c r="AQ60" s="110" t="str">
        <f>_xlfn.XLOOKUP($E60,'Activity 1'!$B$27:$B$33,'Activity 1'!Q$27:Q$33,"N/A",0,1)</f>
        <v>N/A</v>
      </c>
      <c r="AR60" s="110" t="str">
        <f>_xlfn.XLOOKUP($E60,'Activity 2'!$B$20:$B$26,'Activity 2'!$A$20:$A$26,"No",0,1)</f>
        <v>No</v>
      </c>
      <c r="AS60" s="110" t="str">
        <f>_xlfn.XLOOKUP($E60,'Activity 2'!B$20:B$26,'Activity 2'!H$20:H$26,"N/A",0)</f>
        <v>N/A</v>
      </c>
      <c r="AT60" s="110" t="str">
        <f>_xlfn.XLOOKUP($E60,'Activity 2'!C$20:C$26,'Activity 2'!I$20:I$26,"N/A",0)</f>
        <v>N/A</v>
      </c>
      <c r="AU60" s="110" t="str">
        <f>_xlfn.XLOOKUP($E60,'Activity 2'!D$20:D$26,'Activity 2'!J$20:J$26,"N/A",0)</f>
        <v>N/A</v>
      </c>
      <c r="AV60" s="110" t="str">
        <f>_xlfn.XLOOKUP($E60,'Activity 2'!E$20:E$26,'Activity 2'!K$20:K$26,"N/A",0)</f>
        <v>N/A</v>
      </c>
      <c r="AW60" s="110" t="str">
        <f>_xlfn.XLOOKUP($E60,'Activity 2'!F$20:F$26,'Activity 2'!L$20:L$26,"N/A",0)</f>
        <v>N/A</v>
      </c>
      <c r="AX60" s="110" t="str">
        <f>_xlfn.XLOOKUP($E60,'Activity 2'!G$20:G$26,'Activity 2'!M$20:M$26,"N/A",0)</f>
        <v>N/A</v>
      </c>
      <c r="AY60" s="110" t="str">
        <f>_xlfn.XLOOKUP($E60,'Activity 2'!H$20:H$26,'Activity 2'!N$20:N$26,"N/A",0)</f>
        <v>N/A</v>
      </c>
      <c r="AZ60" s="110" t="str">
        <f>_xlfn.XLOOKUP($E60,'Activity 2'!I$20:I$26,'Activity 2'!O$20:O$26,"N/A",0)</f>
        <v>N/A</v>
      </c>
      <c r="BA60" s="110" t="str">
        <f>_xlfn.XLOOKUP($E60,'Activity 2'!J$20:J$26,'Activity 2'!P$20:P$26,"N/A",0)</f>
        <v>N/A</v>
      </c>
      <c r="BB60" s="110" t="str">
        <f>_xlfn.XLOOKUP($E60,'Activity 2'!K$20:K$26,'Activity 2'!Q$20:Q$26,"N/A",0)</f>
        <v>N/A</v>
      </c>
      <c r="BC60" s="110" t="str">
        <f>_xlfn.XLOOKUP($E60,'Activity 2'!L$20:L$26,'Activity 2'!R$20:R$26,"N/A",0)</f>
        <v>N/A</v>
      </c>
      <c r="BD60" s="110" t="str">
        <f>_xlfn.XLOOKUP($E60,'Activity 2'!M$20:M$26,'Activity 2'!S$20:S$26,"N/A",0)</f>
        <v>N/A</v>
      </c>
      <c r="BE60" s="110" t="str">
        <f>_xlfn.XLOOKUP($E60,'Activity 2'!N$20:N$26,'Activity 2'!T$20:T$26,"N/A",0)</f>
        <v>N/A</v>
      </c>
      <c r="BF60" s="110" t="str">
        <f>_xlfn.XLOOKUP($E60,'Activity 2'!O$20:O$26,'Activity 2'!U$20:U$26,"N/A",0)</f>
        <v>N/A</v>
      </c>
      <c r="BG60" s="110" t="str">
        <f>_xlfn.XLOOKUP($E60,'Activity 2'!P$20:P$26,'Activity 2'!V$20:V$26,"N/A",0)</f>
        <v>N/A</v>
      </c>
      <c r="BH60" s="110" t="str">
        <f>_xlfn.XLOOKUP($E60,'Activity 2'!$B$30:$B$36,'Activity 2'!C$30:C$36,"N/A",0,1)</f>
        <v>N/A</v>
      </c>
      <c r="BI60" s="42" t="str">
        <f>_xlfn.XLOOKUP($E60,'Activity 2'!$B$30:$B$36,'Activity 2'!D$30:D$36,"N/A",0,1)</f>
        <v>N/A</v>
      </c>
      <c r="BJ60" s="110" t="str">
        <f>_xlfn.XLOOKUP($E60,'Activity 2'!$B$30:$B$36,'Activity 2'!E$30:E$36,"N/A",0,1)</f>
        <v>N/A</v>
      </c>
      <c r="BK60" s="110" t="str">
        <f>_xlfn.XLOOKUP($E60,'Activity 2'!$B$30:$B$36,'Activity 2'!F$30:F$36,"N/A",0,1)</f>
        <v>N/A</v>
      </c>
      <c r="BL60" s="110" t="str">
        <f>_xlfn.XLOOKUP($E60,'Activity 2'!$B$30:$B$36,'Activity 2'!G$30:G$36,"N/A",0,1)</f>
        <v>N/A</v>
      </c>
      <c r="BM60" s="110" t="str">
        <f>_xlfn.XLOOKUP($E60,'Activity 2'!$B$30:$B$36,'Activity 2'!H$30:H$36,"N/A",0,1)</f>
        <v>N/A</v>
      </c>
      <c r="BN60" s="110" t="str">
        <f>_xlfn.XLOOKUP($E60,'Activity 2'!$B$30:$B$36,'Activity 2'!I$30:I$36,"N/A",0,1)</f>
        <v>N/A</v>
      </c>
      <c r="BO60" s="110" t="str">
        <f>_xlfn.XLOOKUP($E60,'Activity 2'!$B$30:$B$36,'Activity 2'!J$30:J$36,"N/A",0,1)</f>
        <v>N/A</v>
      </c>
      <c r="BP60" s="110" t="str">
        <f>_xlfn.XLOOKUP($E60,'Activity 2'!$B$30:$B$36,'Activity 2'!K$30:K$36,"N/A",0,1)</f>
        <v>N/A</v>
      </c>
      <c r="BQ60" s="110" t="str">
        <f>_xlfn.XLOOKUP($E60,'Activity 2'!$B$30:$B$36,'Activity 2'!L$30:L$36,"N/A",0,1)</f>
        <v>N/A</v>
      </c>
      <c r="BR60" s="110" t="str">
        <f>_xlfn.XLOOKUP($E60,'Activity 2'!$B$30:$B$36,'Activity 2'!M$30:M$36,"N/A",0,1)</f>
        <v>N/A</v>
      </c>
      <c r="BS60" s="110" t="str">
        <f>_xlfn.XLOOKUP($E60,'Activity 2'!$B$30:$B$36,'Activity 2'!O$30:O$36,"N/A",0,1)</f>
        <v>N/A</v>
      </c>
      <c r="BT60" s="110" t="str">
        <f>_xlfn.XLOOKUP($E60,'Activity 2'!$B$30:$B$36,'Activity 2'!Q$30:Q$36,"N/A",0,1)</f>
        <v>N/A</v>
      </c>
      <c r="BU60" s="118"/>
      <c r="BV60" s="277" t="str">
        <f>_xlfn.XLOOKUP($E60,'Activity 3'!$B$20:$B$26,'Activity 3'!K$20:K$26,"N/A",0,1)</f>
        <v>N/A</v>
      </c>
      <c r="BW60" s="277" t="str">
        <f>_xlfn.XLOOKUP($E60,'Activity 3'!$B$20:$B$26,'Activity 3'!L$20:L$26,"N/A",0,1)</f>
        <v>N/A</v>
      </c>
      <c r="BX60" s="277" t="str">
        <f>_xlfn.XLOOKUP($E60,'Activity 3'!$B$20:$B$26,'Activity 3'!M$20:M$26,"N/A",0,1)</f>
        <v>N/A</v>
      </c>
      <c r="BY60" s="277" t="str">
        <f>_xlfn.XLOOKUP($E60,'Activity 3'!$B$20:$B$26,'Activity 3'!N$20:N$26,"N/A",0,1)</f>
        <v>N/A</v>
      </c>
      <c r="BZ60" s="277" t="str">
        <f>_xlfn.XLOOKUP($E60,'Activity 3'!$B$20:$B$26,'Activity 3'!O$20:O$26,"N/A",0,1)</f>
        <v>N/A</v>
      </c>
      <c r="CA60" s="277" t="str">
        <f>_xlfn.XLOOKUP($E60,'Activity 3'!$B$20:$B$26,'Activity 3'!R$20:R$26,"N/A",0,1)</f>
        <v>N/A</v>
      </c>
      <c r="CB60" s="110" t="str">
        <f>_xlfn.XLOOKUP($E60,'Activity 4'!$B$20:$B$26,'Activity 4'!$A$20:$A$26,"No",0,1)</f>
        <v>No</v>
      </c>
      <c r="CC60" s="110" t="str">
        <f>_xlfn.XLOOKUP($E60,'Activity 4'!$B$20:$B$26,'Activity 4'!L$20:L$26,"N/A",0,1)</f>
        <v>N/A</v>
      </c>
      <c r="CD60" s="110" t="str">
        <f>_xlfn.XLOOKUP($E60,'Activity 4'!$B$20:$B$26,'Activity 4'!I$20:I$26,"N/A",0,1)</f>
        <v>N/A</v>
      </c>
      <c r="CE60" s="110" t="str">
        <f>_xlfn.XLOOKUP($E60,'Activity 4'!$B$20:$B$26,'Activity 4'!M$20:M$26,"N/A",0,1)</f>
        <v>N/A</v>
      </c>
      <c r="CF60" s="110" t="str">
        <f>_xlfn.XLOOKUP($E60,'Activity 5'!$B$16:$B$22,'Activity 5'!$A$16:$A$22,"No",0,1)</f>
        <v>No</v>
      </c>
      <c r="CG60" s="110" t="str">
        <f>_xlfn.XLOOKUP($E60,'Activity 5'!$B$16:$B$22,'Activity 5'!J$16:J$22,"N/A",0,1)</f>
        <v>N/A</v>
      </c>
      <c r="CH60" s="110" t="str">
        <f>_xlfn.XLOOKUP($E60,'Activity 5'!$B$16:$B$22,'Activity 5'!K$16:K$22,"N/A",0,1)</f>
        <v>N/A</v>
      </c>
      <c r="CI60" s="110" t="str">
        <f>_xlfn.XLOOKUP($E60,'Activity 5'!$B$16:$B$22,'Activity 5'!N$16:N$22,"N/A",0,1)</f>
        <v>N/A</v>
      </c>
      <c r="CJ60" s="110" t="str">
        <f>_xlfn.XLOOKUP($E60,'Activity 5'!$B$16:$B$22,'Activity 5'!O$16:O$22,"N/A",0,1)</f>
        <v>N/A</v>
      </c>
      <c r="CK60" s="110" t="str">
        <f>_xlfn.XLOOKUP($E60,'Activity 5'!$B$16:$B$22,'Activity 5'!P$16:P$22,"N/A",0,1)</f>
        <v>N/A</v>
      </c>
      <c r="CL60" s="110" t="str">
        <f>_xlfn.XLOOKUP($E60,'Activity 5'!$B$16:$B$22,'Activity 5'!Q$16:Q$22,"N/A",0,1)</f>
        <v>N/A</v>
      </c>
      <c r="CM60" s="110" t="str">
        <f>_xlfn.XLOOKUP($E60,'Activity 5'!$B$16:$B$22,'Activity 5'!R$16:R$22,"N/A",0,1)</f>
        <v>N/A</v>
      </c>
      <c r="CN60" s="110" t="str">
        <f>_xlfn.XLOOKUP($E60,'Activity 6'!$B$21:$B$27,'Activity 6'!A$21:A$27,"No",0,1)</f>
        <v>No</v>
      </c>
      <c r="CO60" s="110" t="str">
        <f>_xlfn.XLOOKUP($E60,'Activity 6'!$B$21:$B$27,'Activity 6'!K$21:K$27,"N/A",0,1)</f>
        <v>N/A</v>
      </c>
      <c r="CP60" s="110" t="str">
        <f>_xlfn.XLOOKUP($E60,'Activity 6'!$B$21:$B$27,'Activity 6'!L$21:L$27,"N/A",0,1)</f>
        <v>N/A</v>
      </c>
      <c r="CQ60" s="110" t="str">
        <f>_xlfn.XLOOKUP($E60,'Activity 6'!$B$21:$B$27,'Activity 6'!M$21:M$27,"N/A",0,1)</f>
        <v>N/A</v>
      </c>
      <c r="CR60" s="110" t="str">
        <f>_xlfn.XLOOKUP($E60,'Activity 6'!$B$21:$B$27,'Activity 6'!N$21:N$27,"N/A",0,1)</f>
        <v>N/A</v>
      </c>
      <c r="CS60" s="110" t="str">
        <f>_xlfn.XLOOKUP($E60,'Activity 6'!$B$21:$B$27,'Activity 6'!O$21:O$27,"N/A",0,1)</f>
        <v>N/A</v>
      </c>
      <c r="CT60" s="110" t="str">
        <f>_xlfn.XLOOKUP($E60,'Activity 6'!$B$21:$B$27,'Activity 6'!P$21:P$27,"N/A",0,1)</f>
        <v>N/A</v>
      </c>
      <c r="CU60" s="110" t="str">
        <f>_xlfn.XLOOKUP($E60,'Activity 6'!$B$21:$B$27,'Activity 6'!Q$21:Q$27,"N/A",0,1)</f>
        <v>N/A</v>
      </c>
      <c r="CV60" s="110" t="str">
        <f>_xlfn.XLOOKUP($E60,'Activity 6'!$B$21:$B$27,'Activity 6'!R$21:R$27,"N/A",0,1)</f>
        <v>N/A</v>
      </c>
      <c r="CW60" s="110" t="str">
        <f>_xlfn.XLOOKUP($E60,'Activity 6'!$B$21:$B$27,'Activity 6'!S$21:S$27,"N/A",0,1)</f>
        <v>N/A</v>
      </c>
      <c r="CX60" s="110" t="str">
        <f>_xlfn.XLOOKUP($E60,'Activity 6'!$B$21:$B$27,'Activity 6'!T$21:T$27,"N/A",0,1)</f>
        <v>N/A</v>
      </c>
      <c r="CY60" s="110" t="str">
        <f>_xlfn.XLOOKUP($E60,'Activity 6'!$B$21:$B$27,'Activity 6'!U$21:U$27,"N/A",0,1)</f>
        <v>N/A</v>
      </c>
      <c r="CZ60" s="110" t="str">
        <f>_xlfn.XLOOKUP($E60,'Activity 6'!$B$36:$B$42,'Activity 6'!C$36:C$42,"N/A",0,1)</f>
        <v>N/A</v>
      </c>
      <c r="DA60" s="110" t="str">
        <f>_xlfn.XLOOKUP($E60,'Activity 6'!$B$36:$B$42,'Activity 6'!D$36:D$42,"N/A",0,1)</f>
        <v>N/A</v>
      </c>
      <c r="DB60" s="110" t="str">
        <f>_xlfn.XLOOKUP($E60,'Activity 6'!$B$36:$B$42,'Activity 6'!E$36:E$42,"N/A",0,1)</f>
        <v>N/A</v>
      </c>
      <c r="DC60" s="110" t="str">
        <f>_xlfn.XLOOKUP($E60,'Activity 6'!$B$36:$B$42,'Activity 6'!F$36:F$42,"N/A",0,1)</f>
        <v>N/A</v>
      </c>
      <c r="DD60" s="110" t="str">
        <f>_xlfn.XLOOKUP($E60,'Activity 6'!$B$36:$B$42,'Activity 6'!G$36:G$42,"N/A",0,1)</f>
        <v>N/A</v>
      </c>
      <c r="DE60" s="110" t="str">
        <f>_xlfn.XLOOKUP($E60,'Activity 6'!$B$36:$B$42,'Activity 6'!H$36:H$42,"N/A",0,1)</f>
        <v>N/A</v>
      </c>
      <c r="DF60" s="110" t="str">
        <f>_xlfn.XLOOKUP($E60,'Activity 6'!$B$36:$B$42,'Activity 6'!I$36:I$42,"N/A",0,1)</f>
        <v>N/A</v>
      </c>
      <c r="DG60" s="110" t="str">
        <f>_xlfn.XLOOKUP($E60,'Activity 6'!$B$36:$B$42,'Activity 6'!J$36:J$42,"N/A",0,1)</f>
        <v>N/A</v>
      </c>
      <c r="DH60" s="110" t="str">
        <f>_xlfn.XLOOKUP($E60,'Activity 6'!$B$36:$B$42,'Activity 6'!K$36:K$42,"N/A",0,1)</f>
        <v>N/A</v>
      </c>
      <c r="DI60" s="110" t="str">
        <f>_xlfn.XLOOKUP($E60,'Activity 6'!$B$36:$B$42,'Activity 6'!L$36:L$42,"N/A",0,1)</f>
        <v>N/A</v>
      </c>
      <c r="DJ60" s="110" t="str">
        <f>_xlfn.XLOOKUP($E60,'Activity 6'!$B$36:$B$42,'Activity 6'!M$36:M$42,"N/A",0,1)</f>
        <v>N/A</v>
      </c>
      <c r="DK60" s="110" t="str">
        <f>_xlfn.XLOOKUP($E60,'Activity 6'!$B$36:$B$42,'Activity 6'!N$36:N$42,"N/A",0,1)</f>
        <v>N/A</v>
      </c>
      <c r="DL60" s="110" t="str">
        <f>_xlfn.XLOOKUP($E60,'Activity 6'!$B$46:$B$52,'Activity 6'!C$46:C$52,"N/A",0,1)</f>
        <v>N/A</v>
      </c>
      <c r="DM60" s="110" t="str">
        <f>_xlfn.XLOOKUP($E60,'Activity 6'!$B$46:$B$52,'Activity 6'!D$46:D$52,"N/A",0,1)</f>
        <v>N/A</v>
      </c>
      <c r="DN60" s="110" t="str">
        <f>_xlfn.XLOOKUP($E60,'Activity 6'!$B$46:$B$52,'Activity 6'!E$46:E$52,"N/A",0,1)</f>
        <v>N/A</v>
      </c>
      <c r="DO60" s="110" t="str">
        <f>_xlfn.XLOOKUP($E60,'Activity 6'!$B$46:$B$52,'Activity 6'!F$46:F$52,"N/A",0,1)</f>
        <v>N/A</v>
      </c>
      <c r="DP60" s="110" t="str">
        <f>_xlfn.XLOOKUP($E60,'Activity 6'!$B$46:$B$52,'Activity 6'!G$46:G$52,"N/A",0,1)</f>
        <v>N/A</v>
      </c>
      <c r="DQ60" s="110" t="str">
        <f>_xlfn.XLOOKUP($E60,'Activity 6'!$B$46:$B$52,'Activity 6'!H$46:H$52,"N/A",0,1)</f>
        <v>N/A</v>
      </c>
      <c r="DR60" s="110" t="str">
        <f>_xlfn.XLOOKUP($E60,'Activity 6'!$B$46:$B$52,'Activity 6'!I$46:I$52,"N/A",0,1)</f>
        <v>N/A</v>
      </c>
      <c r="DS60" s="110" t="str">
        <f>_xlfn.XLOOKUP($E60,'Activity 6'!$B$46:$B$52,'Activity 6'!J$46:J$52,"N/A",0,1)</f>
        <v>N/A</v>
      </c>
      <c r="DT60" s="110" t="str">
        <f>_xlfn.XLOOKUP($E60,'Activity 6'!$B$46:$B$52,'Activity 6'!K$46:K$52,"N/A",0,1)</f>
        <v>N/A</v>
      </c>
      <c r="DU60" s="110" t="str">
        <f>_xlfn.XLOOKUP($E60,'Activity 6'!$B$46:$B$52,'Activity 6'!M$46:M$52,"N/A",0,1)</f>
        <v>N/A</v>
      </c>
      <c r="DV60" s="110" t="str">
        <f>_xlfn.XLOOKUP($E60,'Activity 7'!$B$20:$B$26,'Activity 7'!$A$20:$A$26,"No",0,1)</f>
        <v>No</v>
      </c>
      <c r="DW60" s="110" t="str">
        <f>_xlfn.XLOOKUP($E60,'Activity 7'!$B$20:$B$26,'Activity 7'!M$20:M$26,"N/A",0,1)</f>
        <v>N/A</v>
      </c>
      <c r="DX60" s="110" t="str">
        <f>_xlfn.XLOOKUP($E60,'Activity 7'!$B$20:$B$26,'Activity 7'!K$20:K$26,"N/A",0,1)</f>
        <v>N/A</v>
      </c>
      <c r="DY60" s="110" t="str">
        <f>_xlfn.XLOOKUP($E60,'Activity 7'!$B$20:$B$26,'Activity 7'!N$20:N$26,"N/A",0,1)</f>
        <v>N/A</v>
      </c>
      <c r="DZ60" s="110" t="str">
        <f>_xlfn.XLOOKUP($E60,'Activity 7'!$B$20:$B$26,'Activity 7'!O$20:O$26,"N/A",0,1)</f>
        <v>N/A</v>
      </c>
      <c r="EA60" s="110" t="str">
        <f>_xlfn.XLOOKUP($E60,'Activity 7'!$B$20:$B$26,'Activity 7'!P$20:P$26,"N/A",0,1)</f>
        <v>N/A</v>
      </c>
      <c r="EB60" s="110" t="str">
        <f>_xlfn.XLOOKUP($E60,'Activity 7'!$B$20:$B$26,'Activity 7'!Q$20:Q$26,"N/A",0,1)</f>
        <v>N/A</v>
      </c>
      <c r="EC60" s="110" t="str">
        <f>_xlfn.XLOOKUP($E60,'Activity 7'!$B$20:$B$26,'Activity 7'!R$20:R$26,"N/A",0,1)</f>
        <v>N/A</v>
      </c>
      <c r="ED60" s="110" t="str">
        <f>_xlfn.XLOOKUP($E60,'Activity 7'!$B$20:$B$26,'Activity 7'!S$20:S$26,"N/A",0,1)</f>
        <v>N/A</v>
      </c>
      <c r="EE60" s="110" t="str">
        <f>_xlfn.XLOOKUP($E60,'Activity 7'!$B$20:$B$26,'Activity 7'!T$20:T$26,"N/A",0,1)</f>
        <v>N/A</v>
      </c>
      <c r="EF60" s="110" t="str">
        <f>_xlfn.XLOOKUP($E60,'Activity 7'!$B$20:$B$26,'Activity 7'!U$20:U$26,"N/A",0,1)</f>
        <v>N/A</v>
      </c>
      <c r="EG60" s="110" t="str">
        <f>_xlfn.XLOOKUP($E60,'Activity 7'!$B$20:$B$26,'Activity 7'!V$20:V$26,"N/A",0,1)</f>
        <v>N/A</v>
      </c>
      <c r="EH60" s="110" t="str">
        <f>_xlfn.XLOOKUP($E60,'Activity 7'!$B$30:$B$36,'Activity 7'!E$30:E$36,"N/A",0,1)</f>
        <v>N/A</v>
      </c>
      <c r="EI60" s="110" t="str">
        <f>_xlfn.XLOOKUP($E60,'Activity 7'!$B$30:$B$36,'Activity 7'!G$30:G$36,"N/A",0,1)</f>
        <v>N/A</v>
      </c>
      <c r="EJ60" s="110" t="str">
        <f>_xlfn.XLOOKUP($E60,'Activity 7'!$B$30:$B$36,'Activity 7'!I$30:I$36,"N/A",0,1)</f>
        <v>N/A</v>
      </c>
      <c r="EK60" s="110" t="str">
        <f>_xlfn.XLOOKUP($E60,'Activity 7'!$B$30:$B$36,'Activity 7'!J$30:J$36,"N/A",0,1)</f>
        <v>N/A</v>
      </c>
      <c r="EL60" s="110" t="str">
        <f>_xlfn.XLOOKUP($E60,'Activity 7'!$B$30:$B$36,'Activity 7'!K$30:K$36,"N/A",0,1)</f>
        <v>N/A</v>
      </c>
      <c r="EM60" s="110" t="str">
        <f>_xlfn.XLOOKUP($E60,'Activity 7'!$B$30:$B$36,'Activity 7'!L$30:L$36,"N/A",0,1)</f>
        <v>N/A</v>
      </c>
      <c r="EN60" s="110" t="str">
        <f>_xlfn.XLOOKUP($E60,'Activity 7'!$B$30:$B$36,'Activity 7'!M$30:M$36,"N/A",0,1)</f>
        <v>N/A</v>
      </c>
      <c r="EO60" s="110" t="str">
        <f>_xlfn.XLOOKUP($E60,'Activity 7'!$B$30:$B$36,'Activity 7'!N$30:N$36,"N/A",0,1)</f>
        <v>N/A</v>
      </c>
      <c r="EP60" s="110" t="str">
        <f>_xlfn.XLOOKUP($E60,'Activity 7'!$B$30:$B$36,'Activity 7'!P$30:P$36,"N/A",0,1)</f>
        <v>N/A</v>
      </c>
      <c r="EQ60" s="110" t="str">
        <f>_xlfn.XLOOKUP($E60,'Activity 8'!$B$20:$B$26,'Activity 8'!A$20:A$26,"No",0,1)</f>
        <v>No</v>
      </c>
      <c r="ER60" s="110" t="str">
        <f>_xlfn.XLOOKUP($E60,'Activity 8'!$B$20:$B$26,'Activity 8'!I$20:I$26,"N/A",0,1)</f>
        <v>N/A</v>
      </c>
      <c r="ES60" s="110" t="str">
        <f>_xlfn.XLOOKUP($E60,'Activity 8'!$B$20:$B$26,'Activity 8'!J$20:J$26,"N/A",0,1)</f>
        <v>N/A</v>
      </c>
      <c r="ET60" s="110" t="str">
        <f>_xlfn.XLOOKUP($E60,'Activity 8'!$B$20:$B$26,'Activity 8'!K$20:K$26,"N/A",0,1)</f>
        <v>N/A</v>
      </c>
      <c r="EU60" s="110" t="str">
        <f>_xlfn.XLOOKUP($E60,'Activity 8'!$B$20:$B$26,'Activity 8'!L$20:L$26,"N/A",0,1)</f>
        <v>N/A</v>
      </c>
      <c r="EV60" s="110" t="str">
        <f>_xlfn.XLOOKUP($E60,'Activity 8'!$B$20:$B$26,'Activity 8'!M$20:M$26,"N/A",0,1)</f>
        <v>N/A</v>
      </c>
      <c r="EW60" s="110" t="str">
        <f>_xlfn.XLOOKUP($E60,'Activity 8'!$B$20:$B$26,'Activity 8'!N$20:N$26,"N/A",0,1)</f>
        <v>N/A</v>
      </c>
      <c r="EX60" s="110" t="str">
        <f>_xlfn.XLOOKUP($E60,'Activity 8'!$B$20:$B$26,'Activity 8'!O$20:O$26,"N/A",0,1)</f>
        <v>N/A</v>
      </c>
      <c r="EY60" s="110" t="str">
        <f>_xlfn.XLOOKUP($E60,'Activity 8'!$B$20:$B$26,'Activity 8'!P$20:P$26,"N/A",0,1)</f>
        <v>N/A</v>
      </c>
      <c r="EZ60" s="110" t="str">
        <f>_xlfn.XLOOKUP($E60,'Activity 8'!$B$20:$B$26,'Activity 8'!Q$20:Q$26,"N/A",0,1)</f>
        <v>N/A</v>
      </c>
      <c r="FA60" s="110" t="str">
        <f>_xlfn.XLOOKUP($E60,'Activity 8'!$B$20:$B$26,'Activity 8'!R$20:R$26,"N/A",0,1)</f>
        <v>N/A</v>
      </c>
      <c r="FB60" s="110" t="str">
        <f>_xlfn.XLOOKUP($E60,'Activity 8'!$B$20:$B$26,'Activity 8'!S$20:S$26,"N/A",0,1)</f>
        <v>N/A</v>
      </c>
      <c r="FC60" s="110" t="str">
        <f>_xlfn.XLOOKUP($E60,'Activity 8'!$B$20:$B$26,'Activity 8'!T$20:T$26,"N/A",0,1)</f>
        <v>N/A</v>
      </c>
      <c r="FD60" s="110" t="str">
        <f>_xlfn.XLOOKUP($E60,'Activity 8'!$B$20:$B$26,'Activity 8'!U$20:U$26,"N/A",0,1)</f>
        <v>N/A</v>
      </c>
      <c r="FE60" s="110" t="str">
        <f>_xlfn.XLOOKUP($E60,'Activity 8'!$B$20:$B$26,'Activity 8'!V$20:V$26,"N/A",0,1)</f>
        <v>N/A</v>
      </c>
      <c r="FF60" s="116" t="str">
        <f>_xlfn.XLOOKUP($E60,'Activity 8'!$B$30:$B$36,'Activity 8'!D$30:D$36,"N/A",0,1)</f>
        <v>N/A</v>
      </c>
      <c r="FG60" s="116" t="str">
        <f>_xlfn.XLOOKUP($E60,'Activity 8'!$B$30:$B$36,'Activity 8'!E$30:E$36,"N/A",0,1)</f>
        <v>N/A</v>
      </c>
      <c r="FH60" s="116" t="str">
        <f>_xlfn.XLOOKUP($E60,'Activity 8'!$B$30:$B$36,'Activity 8'!F$30:F$36,"N/A",0,1)</f>
        <v>N/A</v>
      </c>
      <c r="FI60" s="116" t="str">
        <f>_xlfn.XLOOKUP($E60,'Activity 8'!$B$30:$B$36,'Activity 8'!G$30:G$36,"N/A",0,1)</f>
        <v>N/A</v>
      </c>
      <c r="FJ60" s="116" t="str">
        <f>_xlfn.XLOOKUP($E60,'Activity 8'!$B$30:$B$36,'Activity 8'!H$30:H$36,"N/A",0,1)</f>
        <v>N/A</v>
      </c>
      <c r="FK60" s="116" t="str">
        <f>_xlfn.XLOOKUP($E60,'Activity 8'!$B$30:$B$36,'Activity 8'!I$30:I$36,"N/A",0,1)</f>
        <v>N/A</v>
      </c>
      <c r="FL60" s="116" t="str">
        <f>_xlfn.XLOOKUP($E60,'Activity 8'!$B$30:$B$36,'Activity 8'!J$30:J$36,"N/A",0,1)</f>
        <v>N/A</v>
      </c>
      <c r="FM60" s="116" t="str">
        <f>_xlfn.XLOOKUP($E60,'Activity 8'!$B$30:$B$36,'Activity 8'!K$30:K$36,"N/A",0,1)</f>
        <v>N/A</v>
      </c>
      <c r="FN60" s="116" t="str">
        <f>_xlfn.XLOOKUP($E60,'Activity 8'!$B$30:$B$36,'Activity 8'!L$30:L$36,"N/A",0,1)</f>
        <v>N/A</v>
      </c>
      <c r="FO60" s="116" t="str">
        <f>_xlfn.XLOOKUP($E60,'Activity 8'!$B$30:$B$36,'Activity 8'!M$30:M$36,"N/A",0,1)</f>
        <v>N/A</v>
      </c>
      <c r="FP60" s="116" t="str">
        <f>_xlfn.XLOOKUP($E60,'Activity 8'!$B$30:$B$36,'Activity 8'!N$30:N$36,"N/A",0,1)</f>
        <v>N/A</v>
      </c>
      <c r="FQ60" s="116" t="str">
        <f>_xlfn.XLOOKUP($E60,'Activity 8'!$B$30:$B$36,'Activity 8'!P$30:P$36,"N/A",0,1)</f>
        <v>N/A</v>
      </c>
      <c r="FR60" s="110" t="str">
        <f>_xlfn.XLOOKUP(E60,'Activity 9'!$B$20:$B$26,'Activity 9'!$A$20:$A$26,"No",0,1)</f>
        <v>No</v>
      </c>
      <c r="FS60" s="110" t="str">
        <f>_xlfn.XLOOKUP($E60,'Activity 9'!$B$20:$B$26,'Activity 9'!J$20:J$26,"N/A",0,1)</f>
        <v>N/A</v>
      </c>
      <c r="FT60" s="110" t="str">
        <f>_xlfn.XLOOKUP($E60,'Activity 9'!$B$20:$B$26,'Activity 9'!K$20:K$26,"N/A",0,1)</f>
        <v>N/A</v>
      </c>
      <c r="FU60" s="110" t="str">
        <f>_xlfn.XLOOKUP($E60,'Activity 9'!$B$20:$B$26,'Activity 9'!L$20:L$26,"N/A",0,1)</f>
        <v>N/A</v>
      </c>
      <c r="FV60" s="110" t="str">
        <f>_xlfn.XLOOKUP($E60,'Activity 9'!$B$20:$B$26,'Activity 9'!M$20:M$26,"N/A",0,1)</f>
        <v>N/A</v>
      </c>
      <c r="FW60" s="110" t="str">
        <f>_xlfn.XLOOKUP($E60,'Activity 9'!$B$20:$B$26,'Activity 9'!N$20:N$26,"N/A",0,1)</f>
        <v>N/A</v>
      </c>
      <c r="FX60" s="110" t="str">
        <f>_xlfn.XLOOKUP($E60,'Activity 9'!$B$20:$B$26,'Activity 9'!O$20:O$26,"N/A",0,1)</f>
        <v>N/A</v>
      </c>
      <c r="FY60" s="110" t="str">
        <f>_xlfn.XLOOKUP($E60,'Activity 9'!$B$20:$B$26,'Activity 9'!P$20:P$26,"N/A",0,1)</f>
        <v>N/A</v>
      </c>
      <c r="FZ60" s="110" t="str">
        <f>_xlfn.XLOOKUP($E60,'Activity 9'!$B$20:$B$26,'Activity 9'!Q$20:Q$26,"N/A",0,1)</f>
        <v>N/A</v>
      </c>
      <c r="GA60" s="110" t="str">
        <f>_xlfn.XLOOKUP($E60,'Activity 9'!$B$20:$B$26,'Activity 9'!R$20:R$26,"N/A",0,1)</f>
        <v>N/A</v>
      </c>
      <c r="GB60" s="110" t="str">
        <f>_xlfn.XLOOKUP($E60,'Activity 9'!$B$20:$B$26,'Activity 9'!S$20:S$26,"N/A",0,1)</f>
        <v>N/A</v>
      </c>
      <c r="GC60" s="110" t="str">
        <f>_xlfn.XLOOKUP($E60,'Activity 9'!$B$20:$B$26,'Activity 9'!T$20:T$26,"N/A",0,1)</f>
        <v>N/A</v>
      </c>
      <c r="GD60" s="110" t="str">
        <f>_xlfn.XLOOKUP($E60,'Activity 9'!$B$30:$B$36,'Activity 9'!E$30:E$36,"N/A",0,1)</f>
        <v>N/A</v>
      </c>
      <c r="GE60" s="110" t="str">
        <f>_xlfn.XLOOKUP($E60,'Activity 9'!$B$30:$B$36,'Activity 9'!F$30:F$36,"N/A",0,1)</f>
        <v>N/A</v>
      </c>
      <c r="GF60" s="110" t="str">
        <f>_xlfn.XLOOKUP($E60,'Activity 9'!$B$30:$B$36,'Activity 9'!G$30:G$36,"N/A",0,1)</f>
        <v>N/A</v>
      </c>
      <c r="GG60" s="110" t="str">
        <f>_xlfn.XLOOKUP($E60,'Activity 9'!$B$30:$B$36,'Activity 9'!H$30:H$36,"N/A",0,1)</f>
        <v>N/A</v>
      </c>
      <c r="GH60" s="110" t="str">
        <f>_xlfn.XLOOKUP($E60,'Activity 9'!$B$30:$B$36,'Activity 9'!I$30:I$36,"N/A",0,1)</f>
        <v>N/A</v>
      </c>
      <c r="GI60" s="110" t="str">
        <f>_xlfn.XLOOKUP($E60,'Activity 9'!$B$30:$B$36,'Activity 9'!J$30:J$36,"N/A",0,1)</f>
        <v>N/A</v>
      </c>
      <c r="GJ60" s="110" t="str">
        <f>_xlfn.XLOOKUP($E60,'Activity 9'!$B$30:$B$36,'Activity 9'!K$30:K$36,"N/A",0,1)</f>
        <v>N/A</v>
      </c>
      <c r="GK60" s="110" t="str">
        <f>_xlfn.XLOOKUP($E60,'Activity 9'!$B$30:$B$36,'Activity 9'!L$30:L$36,"N/A",0,1)</f>
        <v>N/A</v>
      </c>
      <c r="GL60" s="110" t="str">
        <f>_xlfn.XLOOKUP($E60,'Activity 9'!$B$30:$B$36,'Activity 9'!N$30:N$36,"N/A",0,1)</f>
        <v>N/A</v>
      </c>
      <c r="GM60" s="110" t="str">
        <f>_xlfn.XLOOKUP($E60,'Activity 9'!$B$30:$B$36,'Activity 9'!O$30:O$36,"N/A",0,1)</f>
        <v>N/A</v>
      </c>
      <c r="GN60" s="110" t="str">
        <f>_xlfn.XLOOKUP($E60,'Activity 9'!$B$30:$B$36,'Activity 9'!Q$30:Q$36,"N/A",0,1)</f>
        <v>N/A</v>
      </c>
      <c r="GO60" s="110" t="str">
        <f>_xlfn.XLOOKUP($E60,'Activity 10'!$B$20:$B$26,'Activity 10'!A$20:A$26,"No",0,1)</f>
        <v>No</v>
      </c>
      <c r="GP60" s="110" t="str">
        <f>_xlfn.XLOOKUP($E60,'Activity 10'!$B$20:$B$26,'Activity 10'!J$20:J$26,"N/A",0,1)</f>
        <v>N/A</v>
      </c>
      <c r="GQ60" s="110" t="str">
        <f>_xlfn.XLOOKUP($E60,'Activity 10'!$B$20:$B$26,'Activity 10'!K$20:K$26,"N/A",0,1)</f>
        <v>N/A</v>
      </c>
      <c r="GR60" s="110" t="str">
        <f>_xlfn.XLOOKUP($E60,'Activity 10'!$B$20:$B$26,'Activity 10'!L$20:L$26,"N/A",0,1)</f>
        <v>N/A</v>
      </c>
      <c r="GS60" s="110" t="str">
        <f>_xlfn.XLOOKUP($E60,'Activity 10'!$B$20:$B$26,'Activity 10'!M$20:M$26,"N/A",0,1)</f>
        <v>N/A</v>
      </c>
      <c r="GT60" s="110" t="str">
        <f>_xlfn.XLOOKUP($E60,'Activity 10'!$B$20:$B$26,'Activity 10'!N$20:N$26,"N/A",0,1)</f>
        <v>N/A</v>
      </c>
      <c r="GU60" s="110" t="str">
        <f>_xlfn.XLOOKUP($E60,'Activity 10'!$B$20:$B$26,'Activity 10'!O$20:O$26,"N/A",0,1)</f>
        <v>N/A</v>
      </c>
      <c r="GV60" s="110" t="str">
        <f>_xlfn.XLOOKUP($E60,'Activity 10'!$B$20:$B$26,'Activity 10'!P$20:P$26,"N/A",0,1)</f>
        <v>N/A</v>
      </c>
      <c r="GW60" s="110" t="str">
        <f>_xlfn.XLOOKUP($E60,'Activity 10'!$B$20:$B$26,'Activity 10'!Q$20:Q$26,"N/A",0,1)</f>
        <v>N/A</v>
      </c>
      <c r="GX60" s="110" t="str">
        <f>_xlfn.XLOOKUP($E60,'Activity 10'!$B$20:$B$26,'Activity 10'!R$20:R$26,"N/A",0,1)</f>
        <v>N/A</v>
      </c>
      <c r="GY60" s="110" t="str">
        <f>_xlfn.XLOOKUP($E60,'Activity 10'!$B$20:$B$26,'Activity 10'!S$20:S$26,"N/A",0,1)</f>
        <v>N/A</v>
      </c>
      <c r="GZ60" s="110" t="str">
        <f>_xlfn.XLOOKUP($E60,'Activity 10'!$B$20:$B$26,'Activity 10'!T$20:T$26,"N/A",0,1)</f>
        <v>N/A</v>
      </c>
      <c r="HA60" s="110" t="str">
        <f>_xlfn.XLOOKUP($E60,'Activity 10'!$B$20:$B$26,'Activity 10'!U$20:U$26,"N/A",0,1)</f>
        <v>N/A</v>
      </c>
      <c r="HB60" s="110" t="str">
        <f>_xlfn.XLOOKUP($E60,'Activity 10'!$B$20:$B$26,'Activity 10'!V$20:V$26,"N/A",0,1)</f>
        <v>N/A</v>
      </c>
      <c r="HC60" s="110" t="str">
        <f>_xlfn.XLOOKUP($E60,'Activity 10'!$B$30:$B$36,'Activity 10'!E$30:E$36,"N/A",0,1)</f>
        <v>N/A</v>
      </c>
      <c r="HD60" s="110" t="str">
        <f>_xlfn.XLOOKUP($E60,'Activity 10'!$B$30:$B$36,'Activity 10'!F$30:F$36,"N/A",0,1)</f>
        <v>N/A</v>
      </c>
      <c r="HE60" s="110" t="str">
        <f>_xlfn.XLOOKUP($E60,'Activity 10'!$B$30:$B$36,'Activity 10'!G$30:G$36,"N/A",0,1)</f>
        <v>N/A</v>
      </c>
      <c r="HF60" s="110" t="str">
        <f>_xlfn.XLOOKUP($E60,'Activity 10'!$B$30:$B$36,'Activity 10'!H$30:H$36,"N/A",0,1)</f>
        <v>N/A</v>
      </c>
      <c r="HG60" s="110" t="str">
        <f>_xlfn.XLOOKUP($E60,'Activity 10'!$B$30:$B$36,'Activity 10'!I$30:I$36,"N/A",0,1)</f>
        <v>N/A</v>
      </c>
      <c r="HH60" s="110" t="str">
        <f>_xlfn.XLOOKUP($E60,'Activity 10'!$B$30:$B$36,'Activity 10'!J$30:J$36,"N/A",0,1)</f>
        <v>N/A</v>
      </c>
      <c r="HI60" s="110" t="str">
        <f>_xlfn.XLOOKUP($E60,'Activity 10'!$B$30:$B$36,'Activity 10'!K$30:K$36,"N/A",0,1)</f>
        <v>N/A</v>
      </c>
      <c r="HJ60" s="110" t="str">
        <f>_xlfn.XLOOKUP($E60,'Activity 10'!$B$30:$B$36,'Activity 10'!L$30:L$36,"N/A",0,1)</f>
        <v>N/A</v>
      </c>
      <c r="HK60" s="110" t="str">
        <f>_xlfn.XLOOKUP($E60,'Activity 10'!$B$30:$B$36,'Activity 10'!M$30:M$36,"N/A",0,1)</f>
        <v>N/A</v>
      </c>
      <c r="HL60" s="110" t="str">
        <f>_xlfn.XLOOKUP($E60,'Activity 10'!$B$30:$B$36,'Activity 10'!N$30:N$36,"N/A",0,1)</f>
        <v>N/A</v>
      </c>
      <c r="HM60" s="110" t="str">
        <f>_xlfn.XLOOKUP($E60,'Activity 10'!$B$30:$B$36,'Activity 10'!P$30:P$36,"N/A",0,1)</f>
        <v>N/A</v>
      </c>
      <c r="HN60" s="110" t="str">
        <f>_xlfn.XLOOKUP($E60,'Competitive Activity 1'!B$18:B$24,'Competitive Activity 1'!A$18:A$24,"No",0,1)</f>
        <v>No</v>
      </c>
      <c r="HO60" s="110" t="str">
        <f>_xlfn.XLOOKUP($E60,'Competitive Activity 1'!$B$18:$B$24,'Competitive Activity 1'!H$18:H$24,"N/A",0,1)</f>
        <v>N/A</v>
      </c>
      <c r="HP60" s="110" t="str">
        <f>_xlfn.XLOOKUP($E60,'Competitive Activity 1'!$B$18:$B$24,'Competitive Activity 1'!I$18:I$24,"N/A",0,1)</f>
        <v>N/A</v>
      </c>
      <c r="HQ60" s="110" t="str">
        <f>_xlfn.XLOOKUP($E60,'Competitive Activity 1'!$B$18:$B$24,'Competitive Activity 1'!J$18:J$24,"N/A",0,1)</f>
        <v>N/A</v>
      </c>
      <c r="HR60" s="110" t="str">
        <f>_xlfn.XLOOKUP($E60,'Competitive Activity 1'!$B$18:$B$24,'Competitive Activity 1'!K$18:K$24,"N/A",0,1)</f>
        <v>N/A</v>
      </c>
      <c r="HS60" s="110" t="str">
        <f>_xlfn.XLOOKUP($E60,'Competitive Activity 1'!$B$18:$B$24,'Competitive Activity 1'!L$18:L$24,"N/A",0,1)</f>
        <v>N/A</v>
      </c>
      <c r="HT60" s="110" t="str">
        <f>_xlfn.XLOOKUP($E60,'Competitive Activity 1'!$B$18:$B$24,'Competitive Activity 1'!M$18:M$24,"N/A",0,1)</f>
        <v>N/A</v>
      </c>
      <c r="HU60" s="110" t="str">
        <f>_xlfn.XLOOKUP($E60,'Competitive Activity 1'!$B$18:$B$24,'Competitive Activity 1'!N$18:N$24,"N/A",0,1)</f>
        <v>N/A</v>
      </c>
      <c r="HV60" s="110" t="str">
        <f>_xlfn.XLOOKUP($E60,'Competitive Activity 1'!$B$18:$B$24,'Competitive Activity 1'!O$18:O$24,"N/A",0,1)</f>
        <v>N/A</v>
      </c>
      <c r="HW60" s="110" t="str">
        <f>_xlfn.XLOOKUP($E60,'Competitive Activity 1'!$B$18:$B$24,'Competitive Activity 1'!P$18:P$24,"N/A",0,1)</f>
        <v>N/A</v>
      </c>
      <c r="HX60" s="110" t="str">
        <f>_xlfn.XLOOKUP($E60,'Competitive Activity 1'!$B$18:$B$24,'Competitive Activity 1'!Q$18:Q$24,"N/A",0,1)</f>
        <v>N/A</v>
      </c>
      <c r="HY60" s="110" t="str">
        <f>_xlfn.XLOOKUP($E60,'Competitive Activity 1'!$B$18:$B$24,'Competitive Activity 1'!R$18:R$24,"N/A",0,1)</f>
        <v>N/A</v>
      </c>
      <c r="HZ60" s="110" t="str">
        <f>_xlfn.XLOOKUP($E60,'Competitive Activity 1'!$B$18:$B$24,'Competitive Activity 1'!S$18:S$24,"N/A",0,1)</f>
        <v>N/A</v>
      </c>
      <c r="IA60" s="110" t="str">
        <f>_xlfn.XLOOKUP($E60,'Competitive Activity 1'!$B$18:$B$24,'Competitive Activity 1'!T$18:T$24,"N/A",0,1)</f>
        <v>N/A</v>
      </c>
      <c r="IB60" s="110" t="str">
        <f>_xlfn.XLOOKUP($E60,'Competitive Activity 1'!$B$18:$B$24,'Competitive Activity 1'!U$18:U$24,"N/A",0,1)</f>
        <v>N/A</v>
      </c>
      <c r="IC60" s="110" t="str">
        <f>_xlfn.XLOOKUP($E60,'Competitive Activity 1'!$B$28:$B$34,'Competitive Activity 1'!C$28:C$34,"N/A",0,1)</f>
        <v>N/A</v>
      </c>
      <c r="ID60" s="110" t="str">
        <f>_xlfn.XLOOKUP($E60,'Competitive Activity 1'!$B$28:$B$34,'Competitive Activity 1'!D$28:D$34,"N/A",0,1)</f>
        <v>N/A</v>
      </c>
      <c r="IE60" s="110" t="str">
        <f>_xlfn.XLOOKUP($E60,'Competitive Activity 1'!$B$28:$B$34,'Competitive Activity 1'!E$28:E$34,"N/A",0,1)</f>
        <v>N/A</v>
      </c>
      <c r="IF60" s="110" t="str">
        <f>_xlfn.XLOOKUP($E60,'Competitive Activity 1'!$B$28:$B$34,'Competitive Activity 1'!F$28:F$34,"N/A",0,1)</f>
        <v>N/A</v>
      </c>
      <c r="IG60" s="110" t="str">
        <f>_xlfn.XLOOKUP($E60,'Competitive Activity 1'!$B$28:$B$34,'Competitive Activity 1'!G$28:G$34,"N/A",0,1)</f>
        <v>N/A</v>
      </c>
      <c r="IH60" s="110" t="str">
        <f>_xlfn.XLOOKUP($E60,'Competitive Activity 1'!$B$28:$B$34,'Competitive Activity 1'!H$28:H$34,"N/A",0,1)</f>
        <v>N/A</v>
      </c>
      <c r="II60" s="110" t="str">
        <f>_xlfn.XLOOKUP($E60,'Competitive Activity 1'!$B$28:$B$34,'Competitive Activity 1'!I$28:I$34,"N/A",0,1)</f>
        <v>N/A</v>
      </c>
      <c r="IJ60" s="110" t="str">
        <f>_xlfn.XLOOKUP($E60,'Competitive Activity 1'!$B$28:$B$34,'Competitive Activity 1'!J$28:J$34,"N/A",0,1)</f>
        <v>N/A</v>
      </c>
      <c r="IK60" s="110" t="str">
        <f>_xlfn.XLOOKUP($E60,'Competitive Activity 1'!$B$28:$B$34,'Competitive Activity 1'!K$28:K$34,"N/A",0,1)</f>
        <v>N/A</v>
      </c>
      <c r="IL60" s="110" t="str">
        <f>_xlfn.XLOOKUP($E60,'Competitive Activity 1'!$B$28:$B$34,'Competitive Activity 1'!M$28:M$34,"N/A",0,1)</f>
        <v>N/A</v>
      </c>
      <c r="IM60" s="110" t="str">
        <f>_xlfn.XLOOKUP($E60,'Competitive Activity 1'!$B$28:$B$34,'Competitive Activity 1'!N$28:N$34,"N/A",0,1)</f>
        <v>N/A</v>
      </c>
      <c r="IN60" s="110" t="str">
        <f>_xlfn.XLOOKUP($E60,'Competitive Activity 1'!$B$28:$B$34,'Competitive Activity 1'!P$28:P$34,"N/A",0,1)</f>
        <v>N/A</v>
      </c>
      <c r="IO60" s="110" t="str">
        <f>_xlfn.XLOOKUP($E60,'Competitive Activity 2'!$B$20:$B$26,'Competitive Activity 2'!A$20:A$26,"No",0)</f>
        <v>No</v>
      </c>
      <c r="IP60" s="110" t="str">
        <f>_xlfn.XLOOKUP($E60,'Competitive Activity 2'!$B$20:$B$26,'Competitive Activity 2'!L$20:L$26,"N/A",0)</f>
        <v>N/A</v>
      </c>
      <c r="IQ60" s="110" t="str">
        <f>_xlfn.XLOOKUP($E60,'Competitive Activity 2'!$B$20:$B$26,'Competitive Activity 2'!M$20:M$26,"N/A",0)</f>
        <v>N/A</v>
      </c>
      <c r="IR60" s="110" t="str">
        <f>_xlfn.XLOOKUP($E60,'Competitive Activity 2'!$B$20:$B$26,'Competitive Activity 2'!N$20:N$26,"N/A",0)</f>
        <v>N/A</v>
      </c>
      <c r="IS60" s="110" t="str">
        <f>_xlfn.XLOOKUP($E60,'Competitive Activity 2'!$B$20:$B$26,'Competitive Activity 2'!O$20:O$26,"N/A",0)</f>
        <v>N/A</v>
      </c>
      <c r="IT60" s="110" t="str">
        <f>_xlfn.XLOOKUP($E60,'Competitive Activity 2'!$B$20:$B$26,'Competitive Activity 2'!P$20:P$26,"N/A",0)</f>
        <v>N/A</v>
      </c>
      <c r="IU60" s="110" t="str">
        <f>_xlfn.XLOOKUP($E60,'Competitive Activity 2'!$B$20:$B$26,'Competitive Activity 2'!Q$20:Q$26,"N/A",0)</f>
        <v>N/A</v>
      </c>
      <c r="IV60" s="110" t="str">
        <f>_xlfn.XLOOKUP($E60,'Competitive Activity 2'!$B$20:$B$26,'Competitive Activity 2'!R$20:R$26,"N/A",0)</f>
        <v>N/A</v>
      </c>
      <c r="IW60" s="110" t="str">
        <f>_xlfn.XLOOKUP($E60,'Competitive Activity 2'!$B$20:$B$26,'Competitive Activity 2'!S$20:S$26,"N/A",0)</f>
        <v>N/A</v>
      </c>
      <c r="IX60" s="110" t="str">
        <f>_xlfn.XLOOKUP($E60,'Competitive Activity 2'!$B$20:$B$26,'Competitive Activity 2'!T$20:T$26,"N/A",0)</f>
        <v>N/A</v>
      </c>
      <c r="IY60" s="110" t="str">
        <f>_xlfn.XLOOKUP($E60,'Competitive Activity 2'!$B$20:$B$26,'Competitive Activity 2'!U$20:U$26,"N/A",0)</f>
        <v>N/A</v>
      </c>
      <c r="IZ60" s="110" t="str">
        <f>_xlfn.XLOOKUP($E60,'Competitive Activity 2'!$B$30:$B$36,'Competitive Activity 2'!D$30:D$36,"N/A",0)</f>
        <v>N/A</v>
      </c>
      <c r="JA60" s="110" t="str">
        <f>_xlfn.XLOOKUP($E60,'Competitive Activity 2'!$B$30:$B$36,'Competitive Activity 2'!E$30:E$36,"N/A",0)</f>
        <v>N/A</v>
      </c>
      <c r="JB60" s="110" t="str">
        <f>_xlfn.XLOOKUP($E60,'Competitive Activity 2'!$B$30:$B$36,'Competitive Activity 2'!F$30:F$36,"N/A",0)</f>
        <v>N/A</v>
      </c>
      <c r="JC60" s="110" t="str">
        <f>_xlfn.XLOOKUP($E60,'Competitive Activity 2'!$B$30:$B$36,'Competitive Activity 2'!G$30:G$36,"N/A",0)</f>
        <v>N/A</v>
      </c>
      <c r="JD60" s="110" t="str">
        <f>_xlfn.XLOOKUP($E60,'Competitive Activity 2'!$B$30:$B$36,'Competitive Activity 2'!H$30:H$36,"N/A",0)</f>
        <v>N/A</v>
      </c>
      <c r="JE60" s="110" t="str">
        <f>_xlfn.XLOOKUP($E60,'Competitive Activity 2'!$B$30:$B$36,'Competitive Activity 2'!I$30:I$36,"N/A",0)</f>
        <v>N/A</v>
      </c>
      <c r="JF60" s="110" t="str">
        <f>_xlfn.XLOOKUP($E60,'Competitive Activity 2'!$B$30:$B$36,'Competitive Activity 2'!J$30:J$36,"N/A",0)</f>
        <v>N/A</v>
      </c>
      <c r="JG60" s="110" t="str">
        <f>_xlfn.XLOOKUP($E60,'Competitive Activity 2'!$B$30:$B$36,'Competitive Activity 2'!K$30:K$36,"N/A",0)</f>
        <v>N/A</v>
      </c>
      <c r="JH60" s="110" t="str">
        <f>_xlfn.XLOOKUP($E60,'Competitive Activity 2'!$B$30:$B$36,'Competitive Activity 2'!L$30:L$36,"N/A",0)</f>
        <v>N/A</v>
      </c>
      <c r="JI60" s="110" t="str">
        <f>_xlfn.XLOOKUP($E60,'Competitive Activity 2'!$B$30:$B$36,'Competitive Activity 2'!M$30:M$36,"N/A",0)</f>
        <v>N/A</v>
      </c>
      <c r="JJ60" s="110" t="str">
        <f>_xlfn.XLOOKUP($E60,'Competitive Activity 2'!$B$30:$B$36,'Competitive Activity 2'!N$30:N$36,"N/A",0)</f>
        <v>N/A</v>
      </c>
      <c r="JK60" s="110" t="str">
        <f>_xlfn.XLOOKUP($E60,'Competitive Activity 2'!$B$40:$B$46,'Competitive Activity 2'!D$40:D$46,"N/A",0)</f>
        <v>N/A</v>
      </c>
      <c r="JL60" s="110" t="str">
        <f>_xlfn.XLOOKUP($E60,'Competitive Activity 2'!$B$40:$B$46,'Competitive Activity 2'!E$40:E$46,"N/A",0)</f>
        <v>N/A</v>
      </c>
      <c r="JM60" s="110" t="str">
        <f>_xlfn.XLOOKUP($E60,'Competitive Activity 2'!$B$40:$B$46,'Competitive Activity 2'!F$40:F$46,"N/A",0)</f>
        <v>N/A</v>
      </c>
      <c r="JN60" s="110" t="str">
        <f>_xlfn.XLOOKUP($E60,'Competitive Activity 2'!$B$40:$B$46,'Competitive Activity 2'!G$40:G$46,"N/A",0)</f>
        <v>N/A</v>
      </c>
      <c r="JO60" s="110" t="str">
        <f>_xlfn.XLOOKUP($E60,'Competitive Activity 2'!$B$40:$B$46,'Competitive Activity 2'!H$40:H$46,"N/A",0)</f>
        <v>N/A</v>
      </c>
      <c r="JP60" s="110" t="str">
        <f>_xlfn.XLOOKUP($E60,'Competitive Activity 2'!$B$40:$B$46,'Competitive Activity 2'!I$40:I$46,"N/A",0)</f>
        <v>N/A</v>
      </c>
      <c r="JQ60" s="110" t="str">
        <f>_xlfn.XLOOKUP($E60,'Competitive Activity 2'!$B$40:$B$46,'Competitive Activity 2'!J$40:J$46,"N/A",0)</f>
        <v>N/A</v>
      </c>
      <c r="JR60" s="110" t="str">
        <f>_xlfn.XLOOKUP($E60,'Competitive Activity 2'!$B$40:$B$46,'Competitive Activity 2'!K$40:K$46,"N/A",0)</f>
        <v>N/A</v>
      </c>
      <c r="JS60" s="110" t="str">
        <f>_xlfn.XLOOKUP($E60,'Competitive Activity 2'!$B$40:$B$46,'Competitive Activity 2'!M$40:M$46,"N/A",0)</f>
        <v>N/A</v>
      </c>
    </row>
    <row r="61" spans="1:279" s="117" customFormat="1" ht="50.15" customHeight="1" x14ac:dyDescent="0.35">
      <c r="A61" s="110" t="str">
        <f>'1-Cover Sheet'!$C$9</f>
        <v>Select One</v>
      </c>
      <c r="B61" s="110" t="str">
        <f>'1-Cover Sheet'!$F$9</f>
        <v>N/A</v>
      </c>
      <c r="C61" s="110">
        <f>'Summary Sheet'!$D$8</f>
        <v>0</v>
      </c>
      <c r="D61" s="110">
        <f>'Summary Sheet'!$D$10</f>
        <v>0</v>
      </c>
      <c r="E61" s="56">
        <f>'Drop Down Box'!B163</f>
        <v>0</v>
      </c>
      <c r="F61" s="56">
        <f>'Drop Down Box'!C163</f>
        <v>0</v>
      </c>
      <c r="G61" s="56" t="str">
        <f>'Drop Down Box'!D163</f>
        <v>Select One</v>
      </c>
      <c r="H61" s="56" t="str">
        <f>_xlfn.XLOOKUP(E61,'Drop Down Box'!$B$104:$B$187,'Drop Down Box'!$A$104:$A$187,"Unknown",0)</f>
        <v>Activity 1</v>
      </c>
      <c r="I61" s="122" t="str">
        <f>_xlfn.XLOOKUP($E61,'Activity 9'!$B$30:$B$36,'Activity 9'!$M$30:$M$36,"N/A",0)</f>
        <v>N/A</v>
      </c>
      <c r="J61" s="123" t="str">
        <f>_xlfn.XLOOKUP($E61,'Activity 9'!$B$30:$B$36,'Activity 9'!$P$30:$P$36,"N/A",0)</f>
        <v>N/A</v>
      </c>
      <c r="K61" s="122" t="str">
        <f>_xlfn.XLOOKUP($E61,'Activity 9'!$B$20:$B$26,'Activity 9'!G$20:G$26,"N/A",0)</f>
        <v>N/A</v>
      </c>
      <c r="L61" s="123" t="str">
        <f>_xlfn.XLOOKUP($E61,'Activity 9'!$B$20:$B$26,'Activity 9'!H$20:H$26,"N/A",0)</f>
        <v>N/A</v>
      </c>
      <c r="M61" s="125" t="str">
        <f>_xlfn.XLOOKUP($E61,'Activity 9'!$B$20:$B$26,'Activity 9'!I$20:I$26,"N/A",0)</f>
        <v>N/A</v>
      </c>
      <c r="N61" s="110" t="str">
        <f>_xlfn.XLOOKUP($E61,'Activity 1'!$B$17:$B$23,'Activity 1'!$A$17:$A$23,"No",0,1)</f>
        <v>No</v>
      </c>
      <c r="O61" s="110" t="str">
        <f>_xlfn.XLOOKUP($E61,'Activity 1'!$B$17:$B$23,'Activity 1'!$H$17:$H$23,"N/A",0,1)</f>
        <v>N/A</v>
      </c>
      <c r="P61" s="110" t="str">
        <f>_xlfn.XLOOKUP($E61,'Activity 1'!$B$17:$B$23,'Activity 1'!I$17:I$23,"N/A",0,1)</f>
        <v>N/A</v>
      </c>
      <c r="Q61" s="115" t="str">
        <f>_xlfn.XLOOKUP($E61,'Activity 1'!$B$17:$B$23,'Activity 1'!J$17:J$23,"N/A",0,1)</f>
        <v>N/A</v>
      </c>
      <c r="R61" s="115" t="str">
        <f>_xlfn.XLOOKUP($E61,'Activity 1'!$B$17:$B$23,'Activity 1'!K$17:K$23,"N/A",0,1)</f>
        <v>N/A</v>
      </c>
      <c r="S61" s="115" t="str">
        <f>_xlfn.XLOOKUP($E61,'Activity 1'!$B$17:$B$23,'Activity 1'!L$17:L$23,"N/A",0,1)</f>
        <v>N/A</v>
      </c>
      <c r="T61" s="115" t="str">
        <f>_xlfn.XLOOKUP($E61,'Activity 1'!$B$17:$B$23,'Activity 1'!M$17:M$23,"N/A",0,1)</f>
        <v>N/A</v>
      </c>
      <c r="U61" s="115" t="str">
        <f>_xlfn.XLOOKUP($E61,'Activity 1'!$B$17:$B$23,'Activity 1'!N$17:N$23,"N/A",0,1)</f>
        <v>N/A</v>
      </c>
      <c r="V61" s="115">
        <f t="shared" si="1"/>
        <v>0</v>
      </c>
      <c r="W61" s="110" t="str">
        <f>_xlfn.XLOOKUP($E61,'Activity 1'!$B$17:$B$23,'Activity 1'!O$17:O$23,"N/A",0,1)</f>
        <v>N/A</v>
      </c>
      <c r="X61" s="110" t="str">
        <f>_xlfn.XLOOKUP($E61,'Activity 1'!$B$17:$B$23,'Activity 1'!P$17:P$23,"N/A",0,1)</f>
        <v>N/A</v>
      </c>
      <c r="Y61" s="110" t="str">
        <f>_xlfn.XLOOKUP($E61,'Activity 1'!$B$17:$B$23,'Activity 1'!Q$17:Q$23,"N/A",0,1)</f>
        <v>N/A</v>
      </c>
      <c r="Z61" s="110" t="str">
        <f>_xlfn.XLOOKUP($E61,'Activity 1'!$B$17:$B$23,'Activity 1'!R$17:R$23,"N/A",0,1)</f>
        <v>N/A</v>
      </c>
      <c r="AA61" s="110" t="str">
        <f>_xlfn.XLOOKUP($E61,'Activity 1'!$B$17:$B$23,'Activity 1'!S$17:S$23,"N/A",0,1)</f>
        <v>N/A</v>
      </c>
      <c r="AB61" s="110" t="str">
        <f>_xlfn.XLOOKUP($E61,'Activity 1'!$B$17:$B$23,'Activity 1'!T$17:T$23,"N/A",0,1)</f>
        <v>N/A</v>
      </c>
      <c r="AC61" s="110" t="str">
        <f>_xlfn.XLOOKUP($E61,'Activity 1'!$B$17:$B$23,'Activity 1'!U$17:U$23,"N/A",0,1)</f>
        <v>N/A</v>
      </c>
      <c r="AD61" s="110" t="str">
        <f>_xlfn.XLOOKUP($E61,'Activity 1'!$B$17:$B$23,'Activity 1'!V$17:V$23,"N/A",0,1)</f>
        <v>N/A</v>
      </c>
      <c r="AE61" s="110" t="str">
        <f>_xlfn.XLOOKUP($E61,'Activity 1'!$B$27:$B$33,'Activity 1'!C$27:C$33,"N/A",0,1)</f>
        <v>N/A</v>
      </c>
      <c r="AF61" s="110" t="str">
        <f>_xlfn.XLOOKUP($E61,'Activity 1'!$B$27:$B$33,'Activity 1'!D$27:D$33,"N/A",0,1)</f>
        <v>N/A</v>
      </c>
      <c r="AG61" s="110" t="str">
        <f>_xlfn.XLOOKUP($E61,'Activity 1'!$B$27:$B$33,'Activity 1'!E$27:E$33,"N/A",0,1)</f>
        <v>N/A</v>
      </c>
      <c r="AH61" s="110" t="str">
        <f>_xlfn.XLOOKUP($E61,'Activity 1'!$B$27:$B$33,'Activity 1'!F$27:F$33,"N/A",0,1)</f>
        <v>N/A</v>
      </c>
      <c r="AI61" s="110" t="str">
        <f>_xlfn.XLOOKUP($E61,'Activity 1'!$B$27:$B$33,'Activity 1'!G$27:G$33,"N/A",0,1)</f>
        <v>N/A</v>
      </c>
      <c r="AJ61" s="110" t="str">
        <f>_xlfn.XLOOKUP($E61,'Activity 1'!$B$27:$B$33,'Activity 1'!H$27:H$33,"N/A",0,1)</f>
        <v>N/A</v>
      </c>
      <c r="AK61" s="110" t="str">
        <f>_xlfn.XLOOKUP($E61,'Activity 1'!$B$27:$B$33,'Activity 1'!I$27:I$33,"N/A",0,1)</f>
        <v>N/A</v>
      </c>
      <c r="AL61" s="110" t="str">
        <f>_xlfn.XLOOKUP($E61,'Activity 1'!$B$27:$B$33,'Activity 1'!J$27:J$33,"N/A",0,1)</f>
        <v>N/A</v>
      </c>
      <c r="AM61" s="110" t="str">
        <f>_xlfn.XLOOKUP($E61,'Activity 1'!$B$27:$B$33,'Activity 1'!K$27:K$33,"N/A",0,1)</f>
        <v>N/A</v>
      </c>
      <c r="AN61" s="110" t="str">
        <f>_xlfn.XLOOKUP($E61,'Activity 1'!$B$27:$B$33,'Activity 1'!L$27:L$33,"N/A",0,1)</f>
        <v>N/A</v>
      </c>
      <c r="AO61" s="110" t="str">
        <f>_xlfn.XLOOKUP($E61,'Activity 1'!$B$27:$B$33,'Activity 1'!M$27:M$33,"N/A",0,1)</f>
        <v>N/A</v>
      </c>
      <c r="AP61" s="110" t="str">
        <f>_xlfn.XLOOKUP($E61,'Activity 1'!$B$27:$B$33,'Activity 1'!O$27:O$33,"N/A",0,1)</f>
        <v>N/A</v>
      </c>
      <c r="AQ61" s="110" t="str">
        <f>_xlfn.XLOOKUP($E61,'Activity 1'!$B$27:$B$33,'Activity 1'!Q$27:Q$33,"N/A",0,1)</f>
        <v>N/A</v>
      </c>
      <c r="AR61" s="110" t="str">
        <f>_xlfn.XLOOKUP($E61,'Activity 2'!$B$20:$B$26,'Activity 2'!$A$20:$A$26,"No",0,1)</f>
        <v>No</v>
      </c>
      <c r="AS61" s="110" t="str">
        <f>_xlfn.XLOOKUP($E61,'Activity 2'!B$20:B$26,'Activity 2'!H$20:H$26,"N/A",0)</f>
        <v>N/A</v>
      </c>
      <c r="AT61" s="110" t="str">
        <f>_xlfn.XLOOKUP($E61,'Activity 2'!C$20:C$26,'Activity 2'!I$20:I$26,"N/A",0)</f>
        <v>N/A</v>
      </c>
      <c r="AU61" s="110" t="str">
        <f>_xlfn.XLOOKUP($E61,'Activity 2'!D$20:D$26,'Activity 2'!J$20:J$26,"N/A",0)</f>
        <v>N/A</v>
      </c>
      <c r="AV61" s="110" t="str">
        <f>_xlfn.XLOOKUP($E61,'Activity 2'!E$20:E$26,'Activity 2'!K$20:K$26,"N/A",0)</f>
        <v>N/A</v>
      </c>
      <c r="AW61" s="110" t="str">
        <f>_xlfn.XLOOKUP($E61,'Activity 2'!F$20:F$26,'Activity 2'!L$20:L$26,"N/A",0)</f>
        <v>N/A</v>
      </c>
      <c r="AX61" s="110" t="str">
        <f>_xlfn.XLOOKUP($E61,'Activity 2'!G$20:G$26,'Activity 2'!M$20:M$26,"N/A",0)</f>
        <v>N/A</v>
      </c>
      <c r="AY61" s="110" t="str">
        <f>_xlfn.XLOOKUP($E61,'Activity 2'!H$20:H$26,'Activity 2'!N$20:N$26,"N/A",0)</f>
        <v>N/A</v>
      </c>
      <c r="AZ61" s="110" t="str">
        <f>_xlfn.XLOOKUP($E61,'Activity 2'!I$20:I$26,'Activity 2'!O$20:O$26,"N/A",0)</f>
        <v>N/A</v>
      </c>
      <c r="BA61" s="110" t="str">
        <f>_xlfn.XLOOKUP($E61,'Activity 2'!J$20:J$26,'Activity 2'!P$20:P$26,"N/A",0)</f>
        <v>N/A</v>
      </c>
      <c r="BB61" s="110" t="str">
        <f>_xlfn.XLOOKUP($E61,'Activity 2'!K$20:K$26,'Activity 2'!Q$20:Q$26,"N/A",0)</f>
        <v>N/A</v>
      </c>
      <c r="BC61" s="110" t="str">
        <f>_xlfn.XLOOKUP($E61,'Activity 2'!L$20:L$26,'Activity 2'!R$20:R$26,"N/A",0)</f>
        <v>N/A</v>
      </c>
      <c r="BD61" s="110" t="str">
        <f>_xlfn.XLOOKUP($E61,'Activity 2'!M$20:M$26,'Activity 2'!S$20:S$26,"N/A",0)</f>
        <v>N/A</v>
      </c>
      <c r="BE61" s="110" t="str">
        <f>_xlfn.XLOOKUP($E61,'Activity 2'!N$20:N$26,'Activity 2'!T$20:T$26,"N/A",0)</f>
        <v>N/A</v>
      </c>
      <c r="BF61" s="110" t="str">
        <f>_xlfn.XLOOKUP($E61,'Activity 2'!O$20:O$26,'Activity 2'!U$20:U$26,"N/A",0)</f>
        <v>N/A</v>
      </c>
      <c r="BG61" s="110" t="str">
        <f>_xlfn.XLOOKUP($E61,'Activity 2'!P$20:P$26,'Activity 2'!V$20:V$26,"N/A",0)</f>
        <v>N/A</v>
      </c>
      <c r="BH61" s="110" t="str">
        <f>_xlfn.XLOOKUP($E61,'Activity 2'!$B$30:$B$36,'Activity 2'!C$30:C$36,"N/A",0,1)</f>
        <v>N/A</v>
      </c>
      <c r="BI61" s="42" t="str">
        <f>_xlfn.XLOOKUP($E61,'Activity 2'!$B$30:$B$36,'Activity 2'!D$30:D$36,"N/A",0,1)</f>
        <v>N/A</v>
      </c>
      <c r="BJ61" s="110" t="str">
        <f>_xlfn.XLOOKUP($E61,'Activity 2'!$B$30:$B$36,'Activity 2'!E$30:E$36,"N/A",0,1)</f>
        <v>N/A</v>
      </c>
      <c r="BK61" s="110" t="str">
        <f>_xlfn.XLOOKUP($E61,'Activity 2'!$B$30:$B$36,'Activity 2'!F$30:F$36,"N/A",0,1)</f>
        <v>N/A</v>
      </c>
      <c r="BL61" s="110" t="str">
        <f>_xlfn.XLOOKUP($E61,'Activity 2'!$B$30:$B$36,'Activity 2'!G$30:G$36,"N/A",0,1)</f>
        <v>N/A</v>
      </c>
      <c r="BM61" s="110" t="str">
        <f>_xlfn.XLOOKUP($E61,'Activity 2'!$B$30:$B$36,'Activity 2'!H$30:H$36,"N/A",0,1)</f>
        <v>N/A</v>
      </c>
      <c r="BN61" s="110" t="str">
        <f>_xlfn.XLOOKUP($E61,'Activity 2'!$B$30:$B$36,'Activity 2'!I$30:I$36,"N/A",0,1)</f>
        <v>N/A</v>
      </c>
      <c r="BO61" s="110" t="str">
        <f>_xlfn.XLOOKUP($E61,'Activity 2'!$B$30:$B$36,'Activity 2'!J$30:J$36,"N/A",0,1)</f>
        <v>N/A</v>
      </c>
      <c r="BP61" s="110" t="str">
        <f>_xlfn.XLOOKUP($E61,'Activity 2'!$B$30:$B$36,'Activity 2'!K$30:K$36,"N/A",0,1)</f>
        <v>N/A</v>
      </c>
      <c r="BQ61" s="110" t="str">
        <f>_xlfn.XLOOKUP($E61,'Activity 2'!$B$30:$B$36,'Activity 2'!L$30:L$36,"N/A",0,1)</f>
        <v>N/A</v>
      </c>
      <c r="BR61" s="110" t="str">
        <f>_xlfn.XLOOKUP($E61,'Activity 2'!$B$30:$B$36,'Activity 2'!M$30:M$36,"N/A",0,1)</f>
        <v>N/A</v>
      </c>
      <c r="BS61" s="110" t="str">
        <f>_xlfn.XLOOKUP($E61,'Activity 2'!$B$30:$B$36,'Activity 2'!O$30:O$36,"N/A",0,1)</f>
        <v>N/A</v>
      </c>
      <c r="BT61" s="110" t="str">
        <f>_xlfn.XLOOKUP($E61,'Activity 2'!$B$30:$B$36,'Activity 2'!Q$30:Q$36,"N/A",0,1)</f>
        <v>N/A</v>
      </c>
      <c r="BU61" s="118"/>
      <c r="BV61" s="277" t="str">
        <f>_xlfn.XLOOKUP($E61,'Activity 3'!$B$20:$B$26,'Activity 3'!K$20:K$26,"N/A",0,1)</f>
        <v>N/A</v>
      </c>
      <c r="BW61" s="277" t="str">
        <f>_xlfn.XLOOKUP($E61,'Activity 3'!$B$20:$B$26,'Activity 3'!L$20:L$26,"N/A",0,1)</f>
        <v>N/A</v>
      </c>
      <c r="BX61" s="277" t="str">
        <f>_xlfn.XLOOKUP($E61,'Activity 3'!$B$20:$B$26,'Activity 3'!M$20:M$26,"N/A",0,1)</f>
        <v>N/A</v>
      </c>
      <c r="BY61" s="277" t="str">
        <f>_xlfn.XLOOKUP($E61,'Activity 3'!$B$20:$B$26,'Activity 3'!N$20:N$26,"N/A",0,1)</f>
        <v>N/A</v>
      </c>
      <c r="BZ61" s="277" t="str">
        <f>_xlfn.XLOOKUP($E61,'Activity 3'!$B$20:$B$26,'Activity 3'!O$20:O$26,"N/A",0,1)</f>
        <v>N/A</v>
      </c>
      <c r="CA61" s="277" t="str">
        <f>_xlfn.XLOOKUP($E61,'Activity 3'!$B$20:$B$26,'Activity 3'!R$20:R$26,"N/A",0,1)</f>
        <v>N/A</v>
      </c>
      <c r="CB61" s="110" t="str">
        <f>_xlfn.XLOOKUP($E61,'Activity 4'!$B$20:$B$26,'Activity 4'!$A$20:$A$26,"No",0,1)</f>
        <v>No</v>
      </c>
      <c r="CC61" s="110" t="str">
        <f>_xlfn.XLOOKUP($E61,'Activity 4'!$B$20:$B$26,'Activity 4'!L$20:L$26,"N/A",0,1)</f>
        <v>N/A</v>
      </c>
      <c r="CD61" s="110" t="str">
        <f>_xlfn.XLOOKUP($E61,'Activity 4'!$B$20:$B$26,'Activity 4'!I$20:I$26,"N/A",0,1)</f>
        <v>N/A</v>
      </c>
      <c r="CE61" s="110" t="str">
        <f>_xlfn.XLOOKUP($E61,'Activity 4'!$B$20:$B$26,'Activity 4'!M$20:M$26,"N/A",0,1)</f>
        <v>N/A</v>
      </c>
      <c r="CF61" s="110" t="str">
        <f>_xlfn.XLOOKUP($E61,'Activity 5'!$B$16:$B$22,'Activity 5'!$A$16:$A$22,"No",0,1)</f>
        <v>No</v>
      </c>
      <c r="CG61" s="110" t="str">
        <f>_xlfn.XLOOKUP($E61,'Activity 5'!$B$16:$B$22,'Activity 5'!J$16:J$22,"N/A",0,1)</f>
        <v>N/A</v>
      </c>
      <c r="CH61" s="110" t="str">
        <f>_xlfn.XLOOKUP($E61,'Activity 5'!$B$16:$B$22,'Activity 5'!K$16:K$22,"N/A",0,1)</f>
        <v>N/A</v>
      </c>
      <c r="CI61" s="110" t="str">
        <f>_xlfn.XLOOKUP($E61,'Activity 5'!$B$16:$B$22,'Activity 5'!N$16:N$22,"N/A",0,1)</f>
        <v>N/A</v>
      </c>
      <c r="CJ61" s="110" t="str">
        <f>_xlfn.XLOOKUP($E61,'Activity 5'!$B$16:$B$22,'Activity 5'!O$16:O$22,"N/A",0,1)</f>
        <v>N/A</v>
      </c>
      <c r="CK61" s="110" t="str">
        <f>_xlfn.XLOOKUP($E61,'Activity 5'!$B$16:$B$22,'Activity 5'!P$16:P$22,"N/A",0,1)</f>
        <v>N/A</v>
      </c>
      <c r="CL61" s="110" t="str">
        <f>_xlfn.XLOOKUP($E61,'Activity 5'!$B$16:$B$22,'Activity 5'!Q$16:Q$22,"N/A",0,1)</f>
        <v>N/A</v>
      </c>
      <c r="CM61" s="110" t="str">
        <f>_xlfn.XLOOKUP($E61,'Activity 5'!$B$16:$B$22,'Activity 5'!R$16:R$22,"N/A",0,1)</f>
        <v>N/A</v>
      </c>
      <c r="CN61" s="110" t="str">
        <f>_xlfn.XLOOKUP($E61,'Activity 6'!$B$21:$B$27,'Activity 6'!A$21:A$27,"No",0,1)</f>
        <v>No</v>
      </c>
      <c r="CO61" s="110" t="str">
        <f>_xlfn.XLOOKUP($E61,'Activity 6'!$B$21:$B$27,'Activity 6'!K$21:K$27,"N/A",0,1)</f>
        <v>N/A</v>
      </c>
      <c r="CP61" s="110" t="str">
        <f>_xlfn.XLOOKUP($E61,'Activity 6'!$B$21:$B$27,'Activity 6'!L$21:L$27,"N/A",0,1)</f>
        <v>N/A</v>
      </c>
      <c r="CQ61" s="110" t="str">
        <f>_xlfn.XLOOKUP($E61,'Activity 6'!$B$21:$B$27,'Activity 6'!M$21:M$27,"N/A",0,1)</f>
        <v>N/A</v>
      </c>
      <c r="CR61" s="110" t="str">
        <f>_xlfn.XLOOKUP($E61,'Activity 6'!$B$21:$B$27,'Activity 6'!N$21:N$27,"N/A",0,1)</f>
        <v>N/A</v>
      </c>
      <c r="CS61" s="110" t="str">
        <f>_xlfn.XLOOKUP($E61,'Activity 6'!$B$21:$B$27,'Activity 6'!O$21:O$27,"N/A",0,1)</f>
        <v>N/A</v>
      </c>
      <c r="CT61" s="110" t="str">
        <f>_xlfn.XLOOKUP($E61,'Activity 6'!$B$21:$B$27,'Activity 6'!P$21:P$27,"N/A",0,1)</f>
        <v>N/A</v>
      </c>
      <c r="CU61" s="110" t="str">
        <f>_xlfn.XLOOKUP($E61,'Activity 6'!$B$21:$B$27,'Activity 6'!Q$21:Q$27,"N/A",0,1)</f>
        <v>N/A</v>
      </c>
      <c r="CV61" s="110" t="str">
        <f>_xlfn.XLOOKUP($E61,'Activity 6'!$B$21:$B$27,'Activity 6'!R$21:R$27,"N/A",0,1)</f>
        <v>N/A</v>
      </c>
      <c r="CW61" s="110" t="str">
        <f>_xlfn.XLOOKUP($E61,'Activity 6'!$B$21:$B$27,'Activity 6'!S$21:S$27,"N/A",0,1)</f>
        <v>N/A</v>
      </c>
      <c r="CX61" s="110" t="str">
        <f>_xlfn.XLOOKUP($E61,'Activity 6'!$B$21:$B$27,'Activity 6'!T$21:T$27,"N/A",0,1)</f>
        <v>N/A</v>
      </c>
      <c r="CY61" s="110" t="str">
        <f>_xlfn.XLOOKUP($E61,'Activity 6'!$B$21:$B$27,'Activity 6'!U$21:U$27,"N/A",0,1)</f>
        <v>N/A</v>
      </c>
      <c r="CZ61" s="110" t="str">
        <f>_xlfn.XLOOKUP($E61,'Activity 6'!$B$36:$B$42,'Activity 6'!C$36:C$42,"N/A",0,1)</f>
        <v>N/A</v>
      </c>
      <c r="DA61" s="110" t="str">
        <f>_xlfn.XLOOKUP($E61,'Activity 6'!$B$36:$B$42,'Activity 6'!D$36:D$42,"N/A",0,1)</f>
        <v>N/A</v>
      </c>
      <c r="DB61" s="110" t="str">
        <f>_xlfn.XLOOKUP($E61,'Activity 6'!$B$36:$B$42,'Activity 6'!E$36:E$42,"N/A",0,1)</f>
        <v>N/A</v>
      </c>
      <c r="DC61" s="110" t="str">
        <f>_xlfn.XLOOKUP($E61,'Activity 6'!$B$36:$B$42,'Activity 6'!F$36:F$42,"N/A",0,1)</f>
        <v>N/A</v>
      </c>
      <c r="DD61" s="110" t="str">
        <f>_xlfn.XLOOKUP($E61,'Activity 6'!$B$36:$B$42,'Activity 6'!G$36:G$42,"N/A",0,1)</f>
        <v>N/A</v>
      </c>
      <c r="DE61" s="110" t="str">
        <f>_xlfn.XLOOKUP($E61,'Activity 6'!$B$36:$B$42,'Activity 6'!H$36:H$42,"N/A",0,1)</f>
        <v>N/A</v>
      </c>
      <c r="DF61" s="110" t="str">
        <f>_xlfn.XLOOKUP($E61,'Activity 6'!$B$36:$B$42,'Activity 6'!I$36:I$42,"N/A",0,1)</f>
        <v>N/A</v>
      </c>
      <c r="DG61" s="110" t="str">
        <f>_xlfn.XLOOKUP($E61,'Activity 6'!$B$36:$B$42,'Activity 6'!J$36:J$42,"N/A",0,1)</f>
        <v>N/A</v>
      </c>
      <c r="DH61" s="110" t="str">
        <f>_xlfn.XLOOKUP($E61,'Activity 6'!$B$36:$B$42,'Activity 6'!K$36:K$42,"N/A",0,1)</f>
        <v>N/A</v>
      </c>
      <c r="DI61" s="110" t="str">
        <f>_xlfn.XLOOKUP($E61,'Activity 6'!$B$36:$B$42,'Activity 6'!L$36:L$42,"N/A",0,1)</f>
        <v>N/A</v>
      </c>
      <c r="DJ61" s="110" t="str">
        <f>_xlfn.XLOOKUP($E61,'Activity 6'!$B$36:$B$42,'Activity 6'!M$36:M$42,"N/A",0,1)</f>
        <v>N/A</v>
      </c>
      <c r="DK61" s="110" t="str">
        <f>_xlfn.XLOOKUP($E61,'Activity 6'!$B$36:$B$42,'Activity 6'!N$36:N$42,"N/A",0,1)</f>
        <v>N/A</v>
      </c>
      <c r="DL61" s="110" t="str">
        <f>_xlfn.XLOOKUP($E61,'Activity 6'!$B$46:$B$52,'Activity 6'!C$46:C$52,"N/A",0,1)</f>
        <v>N/A</v>
      </c>
      <c r="DM61" s="110" t="str">
        <f>_xlfn.XLOOKUP($E61,'Activity 6'!$B$46:$B$52,'Activity 6'!D$46:D$52,"N/A",0,1)</f>
        <v>N/A</v>
      </c>
      <c r="DN61" s="110" t="str">
        <f>_xlfn.XLOOKUP($E61,'Activity 6'!$B$46:$B$52,'Activity 6'!E$46:E$52,"N/A",0,1)</f>
        <v>N/A</v>
      </c>
      <c r="DO61" s="110" t="str">
        <f>_xlfn.XLOOKUP($E61,'Activity 6'!$B$46:$B$52,'Activity 6'!F$46:F$52,"N/A",0,1)</f>
        <v>N/A</v>
      </c>
      <c r="DP61" s="110" t="str">
        <f>_xlfn.XLOOKUP($E61,'Activity 6'!$B$46:$B$52,'Activity 6'!G$46:G$52,"N/A",0,1)</f>
        <v>N/A</v>
      </c>
      <c r="DQ61" s="110" t="str">
        <f>_xlfn.XLOOKUP($E61,'Activity 6'!$B$46:$B$52,'Activity 6'!H$46:H$52,"N/A",0,1)</f>
        <v>N/A</v>
      </c>
      <c r="DR61" s="110" t="str">
        <f>_xlfn.XLOOKUP($E61,'Activity 6'!$B$46:$B$52,'Activity 6'!I$46:I$52,"N/A",0,1)</f>
        <v>N/A</v>
      </c>
      <c r="DS61" s="110" t="str">
        <f>_xlfn.XLOOKUP($E61,'Activity 6'!$B$46:$B$52,'Activity 6'!J$46:J$52,"N/A",0,1)</f>
        <v>N/A</v>
      </c>
      <c r="DT61" s="110" t="str">
        <f>_xlfn.XLOOKUP($E61,'Activity 6'!$B$46:$B$52,'Activity 6'!K$46:K$52,"N/A",0,1)</f>
        <v>N/A</v>
      </c>
      <c r="DU61" s="110" t="str">
        <f>_xlfn.XLOOKUP($E61,'Activity 6'!$B$46:$B$52,'Activity 6'!M$46:M$52,"N/A",0,1)</f>
        <v>N/A</v>
      </c>
      <c r="DV61" s="110" t="str">
        <f>_xlfn.XLOOKUP($E61,'Activity 7'!$B$20:$B$26,'Activity 7'!$A$20:$A$26,"No",0,1)</f>
        <v>No</v>
      </c>
      <c r="DW61" s="110" t="str">
        <f>_xlfn.XLOOKUP($E61,'Activity 7'!$B$20:$B$26,'Activity 7'!M$20:M$26,"N/A",0,1)</f>
        <v>N/A</v>
      </c>
      <c r="DX61" s="110" t="str">
        <f>_xlfn.XLOOKUP($E61,'Activity 7'!$B$20:$B$26,'Activity 7'!K$20:K$26,"N/A",0,1)</f>
        <v>N/A</v>
      </c>
      <c r="DY61" s="110" t="str">
        <f>_xlfn.XLOOKUP($E61,'Activity 7'!$B$20:$B$26,'Activity 7'!N$20:N$26,"N/A",0,1)</f>
        <v>N/A</v>
      </c>
      <c r="DZ61" s="110" t="str">
        <f>_xlfn.XLOOKUP($E61,'Activity 7'!$B$20:$B$26,'Activity 7'!O$20:O$26,"N/A",0,1)</f>
        <v>N/A</v>
      </c>
      <c r="EA61" s="110" t="str">
        <f>_xlfn.XLOOKUP($E61,'Activity 7'!$B$20:$B$26,'Activity 7'!P$20:P$26,"N/A",0,1)</f>
        <v>N/A</v>
      </c>
      <c r="EB61" s="110" t="str">
        <f>_xlfn.XLOOKUP($E61,'Activity 7'!$B$20:$B$26,'Activity 7'!Q$20:Q$26,"N/A",0,1)</f>
        <v>N/A</v>
      </c>
      <c r="EC61" s="110" t="str">
        <f>_xlfn.XLOOKUP($E61,'Activity 7'!$B$20:$B$26,'Activity 7'!R$20:R$26,"N/A",0,1)</f>
        <v>N/A</v>
      </c>
      <c r="ED61" s="110" t="str">
        <f>_xlfn.XLOOKUP($E61,'Activity 7'!$B$20:$B$26,'Activity 7'!S$20:S$26,"N/A",0,1)</f>
        <v>N/A</v>
      </c>
      <c r="EE61" s="110" t="str">
        <f>_xlfn.XLOOKUP($E61,'Activity 7'!$B$20:$B$26,'Activity 7'!T$20:T$26,"N/A",0,1)</f>
        <v>N/A</v>
      </c>
      <c r="EF61" s="110" t="str">
        <f>_xlfn.XLOOKUP($E61,'Activity 7'!$B$20:$B$26,'Activity 7'!U$20:U$26,"N/A",0,1)</f>
        <v>N/A</v>
      </c>
      <c r="EG61" s="110" t="str">
        <f>_xlfn.XLOOKUP($E61,'Activity 7'!$B$20:$B$26,'Activity 7'!V$20:V$26,"N/A",0,1)</f>
        <v>N/A</v>
      </c>
      <c r="EH61" s="110" t="str">
        <f>_xlfn.XLOOKUP($E61,'Activity 7'!$B$30:$B$36,'Activity 7'!E$30:E$36,"N/A",0,1)</f>
        <v>N/A</v>
      </c>
      <c r="EI61" s="110" t="str">
        <f>_xlfn.XLOOKUP($E61,'Activity 7'!$B$30:$B$36,'Activity 7'!G$30:G$36,"N/A",0,1)</f>
        <v>N/A</v>
      </c>
      <c r="EJ61" s="110" t="str">
        <f>_xlfn.XLOOKUP($E61,'Activity 7'!$B$30:$B$36,'Activity 7'!I$30:I$36,"N/A",0,1)</f>
        <v>N/A</v>
      </c>
      <c r="EK61" s="110" t="str">
        <f>_xlfn.XLOOKUP($E61,'Activity 7'!$B$30:$B$36,'Activity 7'!J$30:J$36,"N/A",0,1)</f>
        <v>N/A</v>
      </c>
      <c r="EL61" s="110" t="str">
        <f>_xlfn.XLOOKUP($E61,'Activity 7'!$B$30:$B$36,'Activity 7'!K$30:K$36,"N/A",0,1)</f>
        <v>N/A</v>
      </c>
      <c r="EM61" s="110" t="str">
        <f>_xlfn.XLOOKUP($E61,'Activity 7'!$B$30:$B$36,'Activity 7'!L$30:L$36,"N/A",0,1)</f>
        <v>N/A</v>
      </c>
      <c r="EN61" s="110" t="str">
        <f>_xlfn.XLOOKUP($E61,'Activity 7'!$B$30:$B$36,'Activity 7'!M$30:M$36,"N/A",0,1)</f>
        <v>N/A</v>
      </c>
      <c r="EO61" s="110" t="str">
        <f>_xlfn.XLOOKUP($E61,'Activity 7'!$B$30:$B$36,'Activity 7'!N$30:N$36,"N/A",0,1)</f>
        <v>N/A</v>
      </c>
      <c r="EP61" s="110" t="str">
        <f>_xlfn.XLOOKUP($E61,'Activity 7'!$B$30:$B$36,'Activity 7'!P$30:P$36,"N/A",0,1)</f>
        <v>N/A</v>
      </c>
      <c r="EQ61" s="110" t="str">
        <f>_xlfn.XLOOKUP($E61,'Activity 8'!$B$20:$B$26,'Activity 8'!A$20:A$26,"No",0,1)</f>
        <v>No</v>
      </c>
      <c r="ER61" s="110" t="str">
        <f>_xlfn.XLOOKUP($E61,'Activity 8'!$B$20:$B$26,'Activity 8'!I$20:I$26,"N/A",0,1)</f>
        <v>N/A</v>
      </c>
      <c r="ES61" s="110" t="str">
        <f>_xlfn.XLOOKUP($E61,'Activity 8'!$B$20:$B$26,'Activity 8'!J$20:J$26,"N/A",0,1)</f>
        <v>N/A</v>
      </c>
      <c r="ET61" s="110" t="str">
        <f>_xlfn.XLOOKUP($E61,'Activity 8'!$B$20:$B$26,'Activity 8'!K$20:K$26,"N/A",0,1)</f>
        <v>N/A</v>
      </c>
      <c r="EU61" s="110" t="str">
        <f>_xlfn.XLOOKUP($E61,'Activity 8'!$B$20:$B$26,'Activity 8'!L$20:L$26,"N/A",0,1)</f>
        <v>N/A</v>
      </c>
      <c r="EV61" s="110" t="str">
        <f>_xlfn.XLOOKUP($E61,'Activity 8'!$B$20:$B$26,'Activity 8'!M$20:M$26,"N/A",0,1)</f>
        <v>N/A</v>
      </c>
      <c r="EW61" s="110" t="str">
        <f>_xlfn.XLOOKUP($E61,'Activity 8'!$B$20:$B$26,'Activity 8'!N$20:N$26,"N/A",0,1)</f>
        <v>N/A</v>
      </c>
      <c r="EX61" s="110" t="str">
        <f>_xlfn.XLOOKUP($E61,'Activity 8'!$B$20:$B$26,'Activity 8'!O$20:O$26,"N/A",0,1)</f>
        <v>N/A</v>
      </c>
      <c r="EY61" s="110" t="str">
        <f>_xlfn.XLOOKUP($E61,'Activity 8'!$B$20:$B$26,'Activity 8'!P$20:P$26,"N/A",0,1)</f>
        <v>N/A</v>
      </c>
      <c r="EZ61" s="110" t="str">
        <f>_xlfn.XLOOKUP($E61,'Activity 8'!$B$20:$B$26,'Activity 8'!Q$20:Q$26,"N/A",0,1)</f>
        <v>N/A</v>
      </c>
      <c r="FA61" s="110" t="str">
        <f>_xlfn.XLOOKUP($E61,'Activity 8'!$B$20:$B$26,'Activity 8'!R$20:R$26,"N/A",0,1)</f>
        <v>N/A</v>
      </c>
      <c r="FB61" s="110" t="str">
        <f>_xlfn.XLOOKUP($E61,'Activity 8'!$B$20:$B$26,'Activity 8'!S$20:S$26,"N/A",0,1)</f>
        <v>N/A</v>
      </c>
      <c r="FC61" s="110" t="str">
        <f>_xlfn.XLOOKUP($E61,'Activity 8'!$B$20:$B$26,'Activity 8'!T$20:T$26,"N/A",0,1)</f>
        <v>N/A</v>
      </c>
      <c r="FD61" s="110" t="str">
        <f>_xlfn.XLOOKUP($E61,'Activity 8'!$B$20:$B$26,'Activity 8'!U$20:U$26,"N/A",0,1)</f>
        <v>N/A</v>
      </c>
      <c r="FE61" s="110" t="str">
        <f>_xlfn.XLOOKUP($E61,'Activity 8'!$B$20:$B$26,'Activity 8'!V$20:V$26,"N/A",0,1)</f>
        <v>N/A</v>
      </c>
      <c r="FF61" s="116" t="str">
        <f>_xlfn.XLOOKUP($E61,'Activity 8'!$B$30:$B$36,'Activity 8'!D$30:D$36,"N/A",0,1)</f>
        <v>N/A</v>
      </c>
      <c r="FG61" s="116" t="str">
        <f>_xlfn.XLOOKUP($E61,'Activity 8'!$B$30:$B$36,'Activity 8'!E$30:E$36,"N/A",0,1)</f>
        <v>N/A</v>
      </c>
      <c r="FH61" s="116" t="str">
        <f>_xlfn.XLOOKUP($E61,'Activity 8'!$B$30:$B$36,'Activity 8'!F$30:F$36,"N/A",0,1)</f>
        <v>N/A</v>
      </c>
      <c r="FI61" s="116" t="str">
        <f>_xlfn.XLOOKUP($E61,'Activity 8'!$B$30:$B$36,'Activity 8'!G$30:G$36,"N/A",0,1)</f>
        <v>N/A</v>
      </c>
      <c r="FJ61" s="116" t="str">
        <f>_xlfn.XLOOKUP($E61,'Activity 8'!$B$30:$B$36,'Activity 8'!H$30:H$36,"N/A",0,1)</f>
        <v>N/A</v>
      </c>
      <c r="FK61" s="116" t="str">
        <f>_xlfn.XLOOKUP($E61,'Activity 8'!$B$30:$B$36,'Activity 8'!I$30:I$36,"N/A",0,1)</f>
        <v>N/A</v>
      </c>
      <c r="FL61" s="116" t="str">
        <f>_xlfn.XLOOKUP($E61,'Activity 8'!$B$30:$B$36,'Activity 8'!J$30:J$36,"N/A",0,1)</f>
        <v>N/A</v>
      </c>
      <c r="FM61" s="116" t="str">
        <f>_xlfn.XLOOKUP($E61,'Activity 8'!$B$30:$B$36,'Activity 8'!K$30:K$36,"N/A",0,1)</f>
        <v>N/A</v>
      </c>
      <c r="FN61" s="116" t="str">
        <f>_xlfn.XLOOKUP($E61,'Activity 8'!$B$30:$B$36,'Activity 8'!L$30:L$36,"N/A",0,1)</f>
        <v>N/A</v>
      </c>
      <c r="FO61" s="116" t="str">
        <f>_xlfn.XLOOKUP($E61,'Activity 8'!$B$30:$B$36,'Activity 8'!M$30:M$36,"N/A",0,1)</f>
        <v>N/A</v>
      </c>
      <c r="FP61" s="116" t="str">
        <f>_xlfn.XLOOKUP($E61,'Activity 8'!$B$30:$B$36,'Activity 8'!N$30:N$36,"N/A",0,1)</f>
        <v>N/A</v>
      </c>
      <c r="FQ61" s="116" t="str">
        <f>_xlfn.XLOOKUP($E61,'Activity 8'!$B$30:$B$36,'Activity 8'!P$30:P$36,"N/A",0,1)</f>
        <v>N/A</v>
      </c>
      <c r="FR61" s="110" t="str">
        <f>_xlfn.XLOOKUP(E61,'Activity 9'!$B$20:$B$26,'Activity 9'!$A$20:$A$26,"No",0,1)</f>
        <v>No</v>
      </c>
      <c r="FS61" s="110" t="str">
        <f>_xlfn.XLOOKUP($E61,'Activity 9'!$B$20:$B$26,'Activity 9'!J$20:J$26,"N/A",0,1)</f>
        <v>N/A</v>
      </c>
      <c r="FT61" s="110" t="str">
        <f>_xlfn.XLOOKUP($E61,'Activity 9'!$B$20:$B$26,'Activity 9'!K$20:K$26,"N/A",0,1)</f>
        <v>N/A</v>
      </c>
      <c r="FU61" s="110" t="str">
        <f>_xlfn.XLOOKUP($E61,'Activity 9'!$B$20:$B$26,'Activity 9'!L$20:L$26,"N/A",0,1)</f>
        <v>N/A</v>
      </c>
      <c r="FV61" s="110" t="str">
        <f>_xlfn.XLOOKUP($E61,'Activity 9'!$B$20:$B$26,'Activity 9'!M$20:M$26,"N/A",0,1)</f>
        <v>N/A</v>
      </c>
      <c r="FW61" s="110" t="str">
        <f>_xlfn.XLOOKUP($E61,'Activity 9'!$B$20:$B$26,'Activity 9'!N$20:N$26,"N/A",0,1)</f>
        <v>N/A</v>
      </c>
      <c r="FX61" s="110" t="str">
        <f>_xlfn.XLOOKUP($E61,'Activity 9'!$B$20:$B$26,'Activity 9'!O$20:O$26,"N/A",0,1)</f>
        <v>N/A</v>
      </c>
      <c r="FY61" s="110" t="str">
        <f>_xlfn.XLOOKUP($E61,'Activity 9'!$B$20:$B$26,'Activity 9'!P$20:P$26,"N/A",0,1)</f>
        <v>N/A</v>
      </c>
      <c r="FZ61" s="110" t="str">
        <f>_xlfn.XLOOKUP($E61,'Activity 9'!$B$20:$B$26,'Activity 9'!Q$20:Q$26,"N/A",0,1)</f>
        <v>N/A</v>
      </c>
      <c r="GA61" s="110" t="str">
        <f>_xlfn.XLOOKUP($E61,'Activity 9'!$B$20:$B$26,'Activity 9'!R$20:R$26,"N/A",0,1)</f>
        <v>N/A</v>
      </c>
      <c r="GB61" s="110" t="str">
        <f>_xlfn.XLOOKUP($E61,'Activity 9'!$B$20:$B$26,'Activity 9'!S$20:S$26,"N/A",0,1)</f>
        <v>N/A</v>
      </c>
      <c r="GC61" s="110" t="str">
        <f>_xlfn.XLOOKUP($E61,'Activity 9'!$B$20:$B$26,'Activity 9'!T$20:T$26,"N/A",0,1)</f>
        <v>N/A</v>
      </c>
      <c r="GD61" s="110" t="str">
        <f>_xlfn.XLOOKUP($E61,'Activity 9'!$B$30:$B$36,'Activity 9'!E$30:E$36,"N/A",0,1)</f>
        <v>N/A</v>
      </c>
      <c r="GE61" s="110" t="str">
        <f>_xlfn.XLOOKUP($E61,'Activity 9'!$B$30:$B$36,'Activity 9'!F$30:F$36,"N/A",0,1)</f>
        <v>N/A</v>
      </c>
      <c r="GF61" s="110" t="str">
        <f>_xlfn.XLOOKUP($E61,'Activity 9'!$B$30:$B$36,'Activity 9'!G$30:G$36,"N/A",0,1)</f>
        <v>N/A</v>
      </c>
      <c r="GG61" s="110" t="str">
        <f>_xlfn.XLOOKUP($E61,'Activity 9'!$B$30:$B$36,'Activity 9'!H$30:H$36,"N/A",0,1)</f>
        <v>N/A</v>
      </c>
      <c r="GH61" s="110" t="str">
        <f>_xlfn.XLOOKUP($E61,'Activity 9'!$B$30:$B$36,'Activity 9'!I$30:I$36,"N/A",0,1)</f>
        <v>N/A</v>
      </c>
      <c r="GI61" s="110" t="str">
        <f>_xlfn.XLOOKUP($E61,'Activity 9'!$B$30:$B$36,'Activity 9'!J$30:J$36,"N/A",0,1)</f>
        <v>N/A</v>
      </c>
      <c r="GJ61" s="110" t="str">
        <f>_xlfn.XLOOKUP($E61,'Activity 9'!$B$30:$B$36,'Activity 9'!K$30:K$36,"N/A",0,1)</f>
        <v>N/A</v>
      </c>
      <c r="GK61" s="110" t="str">
        <f>_xlfn.XLOOKUP($E61,'Activity 9'!$B$30:$B$36,'Activity 9'!L$30:L$36,"N/A",0,1)</f>
        <v>N/A</v>
      </c>
      <c r="GL61" s="110" t="str">
        <f>_xlfn.XLOOKUP($E61,'Activity 9'!$B$30:$B$36,'Activity 9'!N$30:N$36,"N/A",0,1)</f>
        <v>N/A</v>
      </c>
      <c r="GM61" s="110" t="str">
        <f>_xlfn.XLOOKUP($E61,'Activity 9'!$B$30:$B$36,'Activity 9'!O$30:O$36,"N/A",0,1)</f>
        <v>N/A</v>
      </c>
      <c r="GN61" s="110" t="str">
        <f>_xlfn.XLOOKUP($E61,'Activity 9'!$B$30:$B$36,'Activity 9'!Q$30:Q$36,"N/A",0,1)</f>
        <v>N/A</v>
      </c>
      <c r="GO61" s="110" t="str">
        <f>_xlfn.XLOOKUP($E61,'Activity 10'!$B$20:$B$26,'Activity 10'!A$20:A$26,"No",0,1)</f>
        <v>No</v>
      </c>
      <c r="GP61" s="110" t="str">
        <f>_xlfn.XLOOKUP($E61,'Activity 10'!$B$20:$B$26,'Activity 10'!J$20:J$26,"N/A",0,1)</f>
        <v>N/A</v>
      </c>
      <c r="GQ61" s="110" t="str">
        <f>_xlfn.XLOOKUP($E61,'Activity 10'!$B$20:$B$26,'Activity 10'!K$20:K$26,"N/A",0,1)</f>
        <v>N/A</v>
      </c>
      <c r="GR61" s="110" t="str">
        <f>_xlfn.XLOOKUP($E61,'Activity 10'!$B$20:$B$26,'Activity 10'!L$20:L$26,"N/A",0,1)</f>
        <v>N/A</v>
      </c>
      <c r="GS61" s="110" t="str">
        <f>_xlfn.XLOOKUP($E61,'Activity 10'!$B$20:$B$26,'Activity 10'!M$20:M$26,"N/A",0,1)</f>
        <v>N/A</v>
      </c>
      <c r="GT61" s="110" t="str">
        <f>_xlfn.XLOOKUP($E61,'Activity 10'!$B$20:$B$26,'Activity 10'!N$20:N$26,"N/A",0,1)</f>
        <v>N/A</v>
      </c>
      <c r="GU61" s="110" t="str">
        <f>_xlfn.XLOOKUP($E61,'Activity 10'!$B$20:$B$26,'Activity 10'!O$20:O$26,"N/A",0,1)</f>
        <v>N/A</v>
      </c>
      <c r="GV61" s="110" t="str">
        <f>_xlfn.XLOOKUP($E61,'Activity 10'!$B$20:$B$26,'Activity 10'!P$20:P$26,"N/A",0,1)</f>
        <v>N/A</v>
      </c>
      <c r="GW61" s="110" t="str">
        <f>_xlfn.XLOOKUP($E61,'Activity 10'!$B$20:$B$26,'Activity 10'!Q$20:Q$26,"N/A",0,1)</f>
        <v>N/A</v>
      </c>
      <c r="GX61" s="110" t="str">
        <f>_xlfn.XLOOKUP($E61,'Activity 10'!$B$20:$B$26,'Activity 10'!R$20:R$26,"N/A",0,1)</f>
        <v>N/A</v>
      </c>
      <c r="GY61" s="110" t="str">
        <f>_xlfn.XLOOKUP($E61,'Activity 10'!$B$20:$B$26,'Activity 10'!S$20:S$26,"N/A",0,1)</f>
        <v>N/A</v>
      </c>
      <c r="GZ61" s="110" t="str">
        <f>_xlfn.XLOOKUP($E61,'Activity 10'!$B$20:$B$26,'Activity 10'!T$20:T$26,"N/A",0,1)</f>
        <v>N/A</v>
      </c>
      <c r="HA61" s="110" t="str">
        <f>_xlfn.XLOOKUP($E61,'Activity 10'!$B$20:$B$26,'Activity 10'!U$20:U$26,"N/A",0,1)</f>
        <v>N/A</v>
      </c>
      <c r="HB61" s="110" t="str">
        <f>_xlfn.XLOOKUP($E61,'Activity 10'!$B$20:$B$26,'Activity 10'!V$20:V$26,"N/A",0,1)</f>
        <v>N/A</v>
      </c>
      <c r="HC61" s="110" t="str">
        <f>_xlfn.XLOOKUP($E61,'Activity 10'!$B$30:$B$36,'Activity 10'!E$30:E$36,"N/A",0,1)</f>
        <v>N/A</v>
      </c>
      <c r="HD61" s="110" t="str">
        <f>_xlfn.XLOOKUP($E61,'Activity 10'!$B$30:$B$36,'Activity 10'!F$30:F$36,"N/A",0,1)</f>
        <v>N/A</v>
      </c>
      <c r="HE61" s="110" t="str">
        <f>_xlfn.XLOOKUP($E61,'Activity 10'!$B$30:$B$36,'Activity 10'!G$30:G$36,"N/A",0,1)</f>
        <v>N/A</v>
      </c>
      <c r="HF61" s="110" t="str">
        <f>_xlfn.XLOOKUP($E61,'Activity 10'!$B$30:$B$36,'Activity 10'!H$30:H$36,"N/A",0,1)</f>
        <v>N/A</v>
      </c>
      <c r="HG61" s="110" t="str">
        <f>_xlfn.XLOOKUP($E61,'Activity 10'!$B$30:$B$36,'Activity 10'!I$30:I$36,"N/A",0,1)</f>
        <v>N/A</v>
      </c>
      <c r="HH61" s="110" t="str">
        <f>_xlfn.XLOOKUP($E61,'Activity 10'!$B$30:$B$36,'Activity 10'!J$30:J$36,"N/A",0,1)</f>
        <v>N/A</v>
      </c>
      <c r="HI61" s="110" t="str">
        <f>_xlfn.XLOOKUP($E61,'Activity 10'!$B$30:$B$36,'Activity 10'!K$30:K$36,"N/A",0,1)</f>
        <v>N/A</v>
      </c>
      <c r="HJ61" s="110" t="str">
        <f>_xlfn.XLOOKUP($E61,'Activity 10'!$B$30:$B$36,'Activity 10'!L$30:L$36,"N/A",0,1)</f>
        <v>N/A</v>
      </c>
      <c r="HK61" s="110" t="str">
        <f>_xlfn.XLOOKUP($E61,'Activity 10'!$B$30:$B$36,'Activity 10'!M$30:M$36,"N/A",0,1)</f>
        <v>N/A</v>
      </c>
      <c r="HL61" s="110" t="str">
        <f>_xlfn.XLOOKUP($E61,'Activity 10'!$B$30:$B$36,'Activity 10'!N$30:N$36,"N/A",0,1)</f>
        <v>N/A</v>
      </c>
      <c r="HM61" s="110" t="str">
        <f>_xlfn.XLOOKUP($E61,'Activity 10'!$B$30:$B$36,'Activity 10'!P$30:P$36,"N/A",0,1)</f>
        <v>N/A</v>
      </c>
      <c r="HN61" s="110" t="str">
        <f>_xlfn.XLOOKUP($E61,'Competitive Activity 1'!B$18:B$24,'Competitive Activity 1'!A$18:A$24,"No",0,1)</f>
        <v>No</v>
      </c>
      <c r="HO61" s="110" t="str">
        <f>_xlfn.XLOOKUP($E61,'Competitive Activity 1'!$B$18:$B$24,'Competitive Activity 1'!H$18:H$24,"N/A",0,1)</f>
        <v>N/A</v>
      </c>
      <c r="HP61" s="110" t="str">
        <f>_xlfn.XLOOKUP($E61,'Competitive Activity 1'!$B$18:$B$24,'Competitive Activity 1'!I$18:I$24,"N/A",0,1)</f>
        <v>N/A</v>
      </c>
      <c r="HQ61" s="110" t="str">
        <f>_xlfn.XLOOKUP($E61,'Competitive Activity 1'!$B$18:$B$24,'Competitive Activity 1'!J$18:J$24,"N/A",0,1)</f>
        <v>N/A</v>
      </c>
      <c r="HR61" s="110" t="str">
        <f>_xlfn.XLOOKUP($E61,'Competitive Activity 1'!$B$18:$B$24,'Competitive Activity 1'!K$18:K$24,"N/A",0,1)</f>
        <v>N/A</v>
      </c>
      <c r="HS61" s="110" t="str">
        <f>_xlfn.XLOOKUP($E61,'Competitive Activity 1'!$B$18:$B$24,'Competitive Activity 1'!L$18:L$24,"N/A",0,1)</f>
        <v>N/A</v>
      </c>
      <c r="HT61" s="110" t="str">
        <f>_xlfn.XLOOKUP($E61,'Competitive Activity 1'!$B$18:$B$24,'Competitive Activity 1'!M$18:M$24,"N/A",0,1)</f>
        <v>N/A</v>
      </c>
      <c r="HU61" s="110" t="str">
        <f>_xlfn.XLOOKUP($E61,'Competitive Activity 1'!$B$18:$B$24,'Competitive Activity 1'!N$18:N$24,"N/A",0,1)</f>
        <v>N/A</v>
      </c>
      <c r="HV61" s="110" t="str">
        <f>_xlfn.XLOOKUP($E61,'Competitive Activity 1'!$B$18:$B$24,'Competitive Activity 1'!O$18:O$24,"N/A",0,1)</f>
        <v>N/A</v>
      </c>
      <c r="HW61" s="110" t="str">
        <f>_xlfn.XLOOKUP($E61,'Competitive Activity 1'!$B$18:$B$24,'Competitive Activity 1'!P$18:P$24,"N/A",0,1)</f>
        <v>N/A</v>
      </c>
      <c r="HX61" s="110" t="str">
        <f>_xlfn.XLOOKUP($E61,'Competitive Activity 1'!$B$18:$B$24,'Competitive Activity 1'!Q$18:Q$24,"N/A",0,1)</f>
        <v>N/A</v>
      </c>
      <c r="HY61" s="110" t="str">
        <f>_xlfn.XLOOKUP($E61,'Competitive Activity 1'!$B$18:$B$24,'Competitive Activity 1'!R$18:R$24,"N/A",0,1)</f>
        <v>N/A</v>
      </c>
      <c r="HZ61" s="110" t="str">
        <f>_xlfn.XLOOKUP($E61,'Competitive Activity 1'!$B$18:$B$24,'Competitive Activity 1'!S$18:S$24,"N/A",0,1)</f>
        <v>N/A</v>
      </c>
      <c r="IA61" s="110" t="str">
        <f>_xlfn.XLOOKUP($E61,'Competitive Activity 1'!$B$18:$B$24,'Competitive Activity 1'!T$18:T$24,"N/A",0,1)</f>
        <v>N/A</v>
      </c>
      <c r="IB61" s="110" t="str">
        <f>_xlfn.XLOOKUP($E61,'Competitive Activity 1'!$B$18:$B$24,'Competitive Activity 1'!U$18:U$24,"N/A",0,1)</f>
        <v>N/A</v>
      </c>
      <c r="IC61" s="110" t="str">
        <f>_xlfn.XLOOKUP($E61,'Competitive Activity 1'!$B$28:$B$34,'Competitive Activity 1'!C$28:C$34,"N/A",0,1)</f>
        <v>N/A</v>
      </c>
      <c r="ID61" s="110" t="str">
        <f>_xlfn.XLOOKUP($E61,'Competitive Activity 1'!$B$28:$B$34,'Competitive Activity 1'!D$28:D$34,"N/A",0,1)</f>
        <v>N/A</v>
      </c>
      <c r="IE61" s="110" t="str">
        <f>_xlfn.XLOOKUP($E61,'Competitive Activity 1'!$B$28:$B$34,'Competitive Activity 1'!E$28:E$34,"N/A",0,1)</f>
        <v>N/A</v>
      </c>
      <c r="IF61" s="110" t="str">
        <f>_xlfn.XLOOKUP($E61,'Competitive Activity 1'!$B$28:$B$34,'Competitive Activity 1'!F$28:F$34,"N/A",0,1)</f>
        <v>N/A</v>
      </c>
      <c r="IG61" s="110" t="str">
        <f>_xlfn.XLOOKUP($E61,'Competitive Activity 1'!$B$28:$B$34,'Competitive Activity 1'!G$28:G$34,"N/A",0,1)</f>
        <v>N/A</v>
      </c>
      <c r="IH61" s="110" t="str">
        <f>_xlfn.XLOOKUP($E61,'Competitive Activity 1'!$B$28:$B$34,'Competitive Activity 1'!H$28:H$34,"N/A",0,1)</f>
        <v>N/A</v>
      </c>
      <c r="II61" s="110" t="str">
        <f>_xlfn.XLOOKUP($E61,'Competitive Activity 1'!$B$28:$B$34,'Competitive Activity 1'!I$28:I$34,"N/A",0,1)</f>
        <v>N/A</v>
      </c>
      <c r="IJ61" s="110" t="str">
        <f>_xlfn.XLOOKUP($E61,'Competitive Activity 1'!$B$28:$B$34,'Competitive Activity 1'!J$28:J$34,"N/A",0,1)</f>
        <v>N/A</v>
      </c>
      <c r="IK61" s="110" t="str">
        <f>_xlfn.XLOOKUP($E61,'Competitive Activity 1'!$B$28:$B$34,'Competitive Activity 1'!K$28:K$34,"N/A",0,1)</f>
        <v>N/A</v>
      </c>
      <c r="IL61" s="110" t="str">
        <f>_xlfn.XLOOKUP($E61,'Competitive Activity 1'!$B$28:$B$34,'Competitive Activity 1'!M$28:M$34,"N/A",0,1)</f>
        <v>N/A</v>
      </c>
      <c r="IM61" s="110" t="str">
        <f>_xlfn.XLOOKUP($E61,'Competitive Activity 1'!$B$28:$B$34,'Competitive Activity 1'!N$28:N$34,"N/A",0,1)</f>
        <v>N/A</v>
      </c>
      <c r="IN61" s="110" t="str">
        <f>_xlfn.XLOOKUP($E61,'Competitive Activity 1'!$B$28:$B$34,'Competitive Activity 1'!P$28:P$34,"N/A",0,1)</f>
        <v>N/A</v>
      </c>
      <c r="IO61" s="110" t="str">
        <f>_xlfn.XLOOKUP($E61,'Competitive Activity 2'!$B$20:$B$26,'Competitive Activity 2'!A$20:A$26,"No",0)</f>
        <v>No</v>
      </c>
      <c r="IP61" s="110" t="str">
        <f>_xlfn.XLOOKUP($E61,'Competitive Activity 2'!$B$20:$B$26,'Competitive Activity 2'!L$20:L$26,"N/A",0)</f>
        <v>N/A</v>
      </c>
      <c r="IQ61" s="110" t="str">
        <f>_xlfn.XLOOKUP($E61,'Competitive Activity 2'!$B$20:$B$26,'Competitive Activity 2'!M$20:M$26,"N/A",0)</f>
        <v>N/A</v>
      </c>
      <c r="IR61" s="110" t="str">
        <f>_xlfn.XLOOKUP($E61,'Competitive Activity 2'!$B$20:$B$26,'Competitive Activity 2'!N$20:N$26,"N/A",0)</f>
        <v>N/A</v>
      </c>
      <c r="IS61" s="110" t="str">
        <f>_xlfn.XLOOKUP($E61,'Competitive Activity 2'!$B$20:$B$26,'Competitive Activity 2'!O$20:O$26,"N/A",0)</f>
        <v>N/A</v>
      </c>
      <c r="IT61" s="110" t="str">
        <f>_xlfn.XLOOKUP($E61,'Competitive Activity 2'!$B$20:$B$26,'Competitive Activity 2'!P$20:P$26,"N/A",0)</f>
        <v>N/A</v>
      </c>
      <c r="IU61" s="110" t="str">
        <f>_xlfn.XLOOKUP($E61,'Competitive Activity 2'!$B$20:$B$26,'Competitive Activity 2'!Q$20:Q$26,"N/A",0)</f>
        <v>N/A</v>
      </c>
      <c r="IV61" s="110" t="str">
        <f>_xlfn.XLOOKUP($E61,'Competitive Activity 2'!$B$20:$B$26,'Competitive Activity 2'!R$20:R$26,"N/A",0)</f>
        <v>N/A</v>
      </c>
      <c r="IW61" s="110" t="str">
        <f>_xlfn.XLOOKUP($E61,'Competitive Activity 2'!$B$20:$B$26,'Competitive Activity 2'!S$20:S$26,"N/A",0)</f>
        <v>N/A</v>
      </c>
      <c r="IX61" s="110" t="str">
        <f>_xlfn.XLOOKUP($E61,'Competitive Activity 2'!$B$20:$B$26,'Competitive Activity 2'!T$20:T$26,"N/A",0)</f>
        <v>N/A</v>
      </c>
      <c r="IY61" s="110" t="str">
        <f>_xlfn.XLOOKUP($E61,'Competitive Activity 2'!$B$20:$B$26,'Competitive Activity 2'!U$20:U$26,"N/A",0)</f>
        <v>N/A</v>
      </c>
      <c r="IZ61" s="110" t="str">
        <f>_xlfn.XLOOKUP($E61,'Competitive Activity 2'!$B$30:$B$36,'Competitive Activity 2'!D$30:D$36,"N/A",0)</f>
        <v>N/A</v>
      </c>
      <c r="JA61" s="110" t="str">
        <f>_xlfn.XLOOKUP($E61,'Competitive Activity 2'!$B$30:$B$36,'Competitive Activity 2'!E$30:E$36,"N/A",0)</f>
        <v>N/A</v>
      </c>
      <c r="JB61" s="110" t="str">
        <f>_xlfn.XLOOKUP($E61,'Competitive Activity 2'!$B$30:$B$36,'Competitive Activity 2'!F$30:F$36,"N/A",0)</f>
        <v>N/A</v>
      </c>
      <c r="JC61" s="110" t="str">
        <f>_xlfn.XLOOKUP($E61,'Competitive Activity 2'!$B$30:$B$36,'Competitive Activity 2'!G$30:G$36,"N/A",0)</f>
        <v>N/A</v>
      </c>
      <c r="JD61" s="110" t="str">
        <f>_xlfn.XLOOKUP($E61,'Competitive Activity 2'!$B$30:$B$36,'Competitive Activity 2'!H$30:H$36,"N/A",0)</f>
        <v>N/A</v>
      </c>
      <c r="JE61" s="110" t="str">
        <f>_xlfn.XLOOKUP($E61,'Competitive Activity 2'!$B$30:$B$36,'Competitive Activity 2'!I$30:I$36,"N/A",0)</f>
        <v>N/A</v>
      </c>
      <c r="JF61" s="110" t="str">
        <f>_xlfn.XLOOKUP($E61,'Competitive Activity 2'!$B$30:$B$36,'Competitive Activity 2'!J$30:J$36,"N/A",0)</f>
        <v>N/A</v>
      </c>
      <c r="JG61" s="110" t="str">
        <f>_xlfn.XLOOKUP($E61,'Competitive Activity 2'!$B$30:$B$36,'Competitive Activity 2'!K$30:K$36,"N/A",0)</f>
        <v>N/A</v>
      </c>
      <c r="JH61" s="110" t="str">
        <f>_xlfn.XLOOKUP($E61,'Competitive Activity 2'!$B$30:$B$36,'Competitive Activity 2'!L$30:L$36,"N/A",0)</f>
        <v>N/A</v>
      </c>
      <c r="JI61" s="110" t="str">
        <f>_xlfn.XLOOKUP($E61,'Competitive Activity 2'!$B$30:$B$36,'Competitive Activity 2'!M$30:M$36,"N/A",0)</f>
        <v>N/A</v>
      </c>
      <c r="JJ61" s="110" t="str">
        <f>_xlfn.XLOOKUP($E61,'Competitive Activity 2'!$B$30:$B$36,'Competitive Activity 2'!N$30:N$36,"N/A",0)</f>
        <v>N/A</v>
      </c>
      <c r="JK61" s="110" t="str">
        <f>_xlfn.XLOOKUP($E61,'Competitive Activity 2'!$B$40:$B$46,'Competitive Activity 2'!D$40:D$46,"N/A",0)</f>
        <v>N/A</v>
      </c>
      <c r="JL61" s="110" t="str">
        <f>_xlfn.XLOOKUP($E61,'Competitive Activity 2'!$B$40:$B$46,'Competitive Activity 2'!E$40:E$46,"N/A",0)</f>
        <v>N/A</v>
      </c>
      <c r="JM61" s="110" t="str">
        <f>_xlfn.XLOOKUP($E61,'Competitive Activity 2'!$B$40:$B$46,'Competitive Activity 2'!F$40:F$46,"N/A",0)</f>
        <v>N/A</v>
      </c>
      <c r="JN61" s="110" t="str">
        <f>_xlfn.XLOOKUP($E61,'Competitive Activity 2'!$B$40:$B$46,'Competitive Activity 2'!G$40:G$46,"N/A",0)</f>
        <v>N/A</v>
      </c>
      <c r="JO61" s="110" t="str">
        <f>_xlfn.XLOOKUP($E61,'Competitive Activity 2'!$B$40:$B$46,'Competitive Activity 2'!H$40:H$46,"N/A",0)</f>
        <v>N/A</v>
      </c>
      <c r="JP61" s="110" t="str">
        <f>_xlfn.XLOOKUP($E61,'Competitive Activity 2'!$B$40:$B$46,'Competitive Activity 2'!I$40:I$46,"N/A",0)</f>
        <v>N/A</v>
      </c>
      <c r="JQ61" s="110" t="str">
        <f>_xlfn.XLOOKUP($E61,'Competitive Activity 2'!$B$40:$B$46,'Competitive Activity 2'!J$40:J$46,"N/A",0)</f>
        <v>N/A</v>
      </c>
      <c r="JR61" s="110" t="str">
        <f>_xlfn.XLOOKUP($E61,'Competitive Activity 2'!$B$40:$B$46,'Competitive Activity 2'!K$40:K$46,"N/A",0)</f>
        <v>N/A</v>
      </c>
      <c r="JS61" s="110" t="str">
        <f>_xlfn.XLOOKUP($E61,'Competitive Activity 2'!$B$40:$B$46,'Competitive Activity 2'!M$40:M$46,"N/A",0)</f>
        <v>N/A</v>
      </c>
    </row>
    <row r="62" spans="1:279" s="117" customFormat="1" ht="50.15" customHeight="1" x14ac:dyDescent="0.35">
      <c r="A62" s="110" t="str">
        <f>'1-Cover Sheet'!$C$9</f>
        <v>Select One</v>
      </c>
      <c r="B62" s="110" t="str">
        <f>'1-Cover Sheet'!$F$9</f>
        <v>N/A</v>
      </c>
      <c r="C62" s="110">
        <f>'Summary Sheet'!$D$8</f>
        <v>0</v>
      </c>
      <c r="D62" s="110">
        <f>'Summary Sheet'!$D$10</f>
        <v>0</v>
      </c>
      <c r="E62" s="56">
        <f>'Drop Down Box'!B164</f>
        <v>0</v>
      </c>
      <c r="F62" s="56">
        <f>'Drop Down Box'!C164</f>
        <v>0</v>
      </c>
      <c r="G62" s="56" t="str">
        <f>'Drop Down Box'!D164</f>
        <v>Select One</v>
      </c>
      <c r="H62" s="56" t="str">
        <f>_xlfn.XLOOKUP(E62,'Drop Down Box'!$B$104:$B$187,'Drop Down Box'!$A$104:$A$187,"Unknown",0)</f>
        <v>Activity 1</v>
      </c>
      <c r="I62" s="122" t="str">
        <f>_xlfn.XLOOKUP($E62,'Activity 9'!$B$30:$B$36,'Activity 9'!$M$30:$M$36,"N/A",0)</f>
        <v>N/A</v>
      </c>
      <c r="J62" s="123" t="str">
        <f>_xlfn.XLOOKUP($E62,'Activity 9'!$B$30:$B$36,'Activity 9'!$P$30:$P$36,"N/A",0)</f>
        <v>N/A</v>
      </c>
      <c r="K62" s="122" t="str">
        <f>_xlfn.XLOOKUP($E62,'Activity 9'!$B$20:$B$26,'Activity 9'!G$20:G$26,"N/A",0)</f>
        <v>N/A</v>
      </c>
      <c r="L62" s="123" t="str">
        <f>_xlfn.XLOOKUP($E62,'Activity 9'!$B$20:$B$26,'Activity 9'!H$20:H$26,"N/A",0)</f>
        <v>N/A</v>
      </c>
      <c r="M62" s="125" t="str">
        <f>_xlfn.XLOOKUP($E62,'Activity 9'!$B$20:$B$26,'Activity 9'!I$20:I$26,"N/A",0)</f>
        <v>N/A</v>
      </c>
      <c r="N62" s="110" t="str">
        <f>_xlfn.XLOOKUP($E62,'Activity 1'!$B$17:$B$23,'Activity 1'!$A$17:$A$23,"No",0,1)</f>
        <v>No</v>
      </c>
      <c r="O62" s="110" t="str">
        <f>_xlfn.XLOOKUP($E62,'Activity 1'!$B$17:$B$23,'Activity 1'!$H$17:$H$23,"N/A",0,1)</f>
        <v>N/A</v>
      </c>
      <c r="P62" s="110" t="str">
        <f>_xlfn.XLOOKUP($E62,'Activity 1'!$B$17:$B$23,'Activity 1'!I$17:I$23,"N/A",0,1)</f>
        <v>N/A</v>
      </c>
      <c r="Q62" s="115" t="str">
        <f>_xlfn.XLOOKUP($E62,'Activity 1'!$B$17:$B$23,'Activity 1'!J$17:J$23,"N/A",0,1)</f>
        <v>N/A</v>
      </c>
      <c r="R62" s="115" t="str">
        <f>_xlfn.XLOOKUP($E62,'Activity 1'!$B$17:$B$23,'Activity 1'!K$17:K$23,"N/A",0,1)</f>
        <v>N/A</v>
      </c>
      <c r="S62" s="115" t="str">
        <f>_xlfn.XLOOKUP($E62,'Activity 1'!$B$17:$B$23,'Activity 1'!L$17:L$23,"N/A",0,1)</f>
        <v>N/A</v>
      </c>
      <c r="T62" s="115" t="str">
        <f>_xlfn.XLOOKUP($E62,'Activity 1'!$B$17:$B$23,'Activity 1'!M$17:M$23,"N/A",0,1)</f>
        <v>N/A</v>
      </c>
      <c r="U62" s="115" t="str">
        <f>_xlfn.XLOOKUP($E62,'Activity 1'!$B$17:$B$23,'Activity 1'!N$17:N$23,"N/A",0,1)</f>
        <v>N/A</v>
      </c>
      <c r="V62" s="115">
        <f t="shared" si="1"/>
        <v>0</v>
      </c>
      <c r="W62" s="110" t="str">
        <f>_xlfn.XLOOKUP($E62,'Activity 1'!$B$17:$B$23,'Activity 1'!O$17:O$23,"N/A",0,1)</f>
        <v>N/A</v>
      </c>
      <c r="X62" s="110" t="str">
        <f>_xlfn.XLOOKUP($E62,'Activity 1'!$B$17:$B$23,'Activity 1'!P$17:P$23,"N/A",0,1)</f>
        <v>N/A</v>
      </c>
      <c r="Y62" s="110" t="str">
        <f>_xlfn.XLOOKUP($E62,'Activity 1'!$B$17:$B$23,'Activity 1'!Q$17:Q$23,"N/A",0,1)</f>
        <v>N/A</v>
      </c>
      <c r="Z62" s="110" t="str">
        <f>_xlfn.XLOOKUP($E62,'Activity 1'!$B$17:$B$23,'Activity 1'!R$17:R$23,"N/A",0,1)</f>
        <v>N/A</v>
      </c>
      <c r="AA62" s="110" t="str">
        <f>_xlfn.XLOOKUP($E62,'Activity 1'!$B$17:$B$23,'Activity 1'!S$17:S$23,"N/A",0,1)</f>
        <v>N/A</v>
      </c>
      <c r="AB62" s="110" t="str">
        <f>_xlfn.XLOOKUP($E62,'Activity 1'!$B$17:$B$23,'Activity 1'!T$17:T$23,"N/A",0,1)</f>
        <v>N/A</v>
      </c>
      <c r="AC62" s="110" t="str">
        <f>_xlfn.XLOOKUP($E62,'Activity 1'!$B$17:$B$23,'Activity 1'!U$17:U$23,"N/A",0,1)</f>
        <v>N/A</v>
      </c>
      <c r="AD62" s="110" t="str">
        <f>_xlfn.XLOOKUP($E62,'Activity 1'!$B$17:$B$23,'Activity 1'!V$17:V$23,"N/A",0,1)</f>
        <v>N/A</v>
      </c>
      <c r="AE62" s="110" t="str">
        <f>_xlfn.XLOOKUP($E62,'Activity 1'!$B$27:$B$33,'Activity 1'!C$27:C$33,"N/A",0,1)</f>
        <v>N/A</v>
      </c>
      <c r="AF62" s="110" t="str">
        <f>_xlfn.XLOOKUP($E62,'Activity 1'!$B$27:$B$33,'Activity 1'!D$27:D$33,"N/A",0,1)</f>
        <v>N/A</v>
      </c>
      <c r="AG62" s="110" t="str">
        <f>_xlfn.XLOOKUP($E62,'Activity 1'!$B$27:$B$33,'Activity 1'!E$27:E$33,"N/A",0,1)</f>
        <v>N/A</v>
      </c>
      <c r="AH62" s="110" t="str">
        <f>_xlfn.XLOOKUP($E62,'Activity 1'!$B$27:$B$33,'Activity 1'!F$27:F$33,"N/A",0,1)</f>
        <v>N/A</v>
      </c>
      <c r="AI62" s="110" t="str">
        <f>_xlfn.XLOOKUP($E62,'Activity 1'!$B$27:$B$33,'Activity 1'!G$27:G$33,"N/A",0,1)</f>
        <v>N/A</v>
      </c>
      <c r="AJ62" s="110" t="str">
        <f>_xlfn.XLOOKUP($E62,'Activity 1'!$B$27:$B$33,'Activity 1'!H$27:H$33,"N/A",0,1)</f>
        <v>N/A</v>
      </c>
      <c r="AK62" s="110" t="str">
        <f>_xlfn.XLOOKUP($E62,'Activity 1'!$B$27:$B$33,'Activity 1'!I$27:I$33,"N/A",0,1)</f>
        <v>N/A</v>
      </c>
      <c r="AL62" s="110" t="str">
        <f>_xlfn.XLOOKUP($E62,'Activity 1'!$B$27:$B$33,'Activity 1'!J$27:J$33,"N/A",0,1)</f>
        <v>N/A</v>
      </c>
      <c r="AM62" s="110" t="str">
        <f>_xlfn.XLOOKUP($E62,'Activity 1'!$B$27:$B$33,'Activity 1'!K$27:K$33,"N/A",0,1)</f>
        <v>N/A</v>
      </c>
      <c r="AN62" s="110" t="str">
        <f>_xlfn.XLOOKUP($E62,'Activity 1'!$B$27:$B$33,'Activity 1'!L$27:L$33,"N/A",0,1)</f>
        <v>N/A</v>
      </c>
      <c r="AO62" s="110" t="str">
        <f>_xlfn.XLOOKUP($E62,'Activity 1'!$B$27:$B$33,'Activity 1'!M$27:M$33,"N/A",0,1)</f>
        <v>N/A</v>
      </c>
      <c r="AP62" s="110" t="str">
        <f>_xlfn.XLOOKUP($E62,'Activity 1'!$B$27:$B$33,'Activity 1'!O$27:O$33,"N/A",0,1)</f>
        <v>N/A</v>
      </c>
      <c r="AQ62" s="110" t="str">
        <f>_xlfn.XLOOKUP($E62,'Activity 1'!$B$27:$B$33,'Activity 1'!Q$27:Q$33,"N/A",0,1)</f>
        <v>N/A</v>
      </c>
      <c r="AR62" s="110" t="str">
        <f>_xlfn.XLOOKUP($E62,'Activity 2'!$B$20:$B$26,'Activity 2'!$A$20:$A$26,"No",0,1)</f>
        <v>No</v>
      </c>
      <c r="AS62" s="110" t="str">
        <f>_xlfn.XLOOKUP($E62,'Activity 2'!B$20:B$26,'Activity 2'!H$20:H$26,"N/A",0)</f>
        <v>N/A</v>
      </c>
      <c r="AT62" s="110" t="str">
        <f>_xlfn.XLOOKUP($E62,'Activity 2'!C$20:C$26,'Activity 2'!I$20:I$26,"N/A",0)</f>
        <v>N/A</v>
      </c>
      <c r="AU62" s="110" t="str">
        <f>_xlfn.XLOOKUP($E62,'Activity 2'!D$20:D$26,'Activity 2'!J$20:J$26,"N/A",0)</f>
        <v>N/A</v>
      </c>
      <c r="AV62" s="110" t="str">
        <f>_xlfn.XLOOKUP($E62,'Activity 2'!E$20:E$26,'Activity 2'!K$20:K$26,"N/A",0)</f>
        <v>N/A</v>
      </c>
      <c r="AW62" s="110" t="str">
        <f>_xlfn.XLOOKUP($E62,'Activity 2'!F$20:F$26,'Activity 2'!L$20:L$26,"N/A",0)</f>
        <v>N/A</v>
      </c>
      <c r="AX62" s="110" t="str">
        <f>_xlfn.XLOOKUP($E62,'Activity 2'!G$20:G$26,'Activity 2'!M$20:M$26,"N/A",0)</f>
        <v>N/A</v>
      </c>
      <c r="AY62" s="110" t="str">
        <f>_xlfn.XLOOKUP($E62,'Activity 2'!H$20:H$26,'Activity 2'!N$20:N$26,"N/A",0)</f>
        <v>N/A</v>
      </c>
      <c r="AZ62" s="110" t="str">
        <f>_xlfn.XLOOKUP($E62,'Activity 2'!I$20:I$26,'Activity 2'!O$20:O$26,"N/A",0)</f>
        <v>N/A</v>
      </c>
      <c r="BA62" s="110" t="str">
        <f>_xlfn.XLOOKUP($E62,'Activity 2'!J$20:J$26,'Activity 2'!P$20:P$26,"N/A",0)</f>
        <v>N/A</v>
      </c>
      <c r="BB62" s="110" t="str">
        <f>_xlfn.XLOOKUP($E62,'Activity 2'!K$20:K$26,'Activity 2'!Q$20:Q$26,"N/A",0)</f>
        <v>N/A</v>
      </c>
      <c r="BC62" s="110" t="str">
        <f>_xlfn.XLOOKUP($E62,'Activity 2'!L$20:L$26,'Activity 2'!R$20:R$26,"N/A",0)</f>
        <v>N/A</v>
      </c>
      <c r="BD62" s="110" t="str">
        <f>_xlfn.XLOOKUP($E62,'Activity 2'!M$20:M$26,'Activity 2'!S$20:S$26,"N/A",0)</f>
        <v>N/A</v>
      </c>
      <c r="BE62" s="110" t="str">
        <f>_xlfn.XLOOKUP($E62,'Activity 2'!N$20:N$26,'Activity 2'!T$20:T$26,"N/A",0)</f>
        <v>N/A</v>
      </c>
      <c r="BF62" s="110" t="str">
        <f>_xlfn.XLOOKUP($E62,'Activity 2'!O$20:O$26,'Activity 2'!U$20:U$26,"N/A",0)</f>
        <v>N/A</v>
      </c>
      <c r="BG62" s="110" t="str">
        <f>_xlfn.XLOOKUP($E62,'Activity 2'!P$20:P$26,'Activity 2'!V$20:V$26,"N/A",0)</f>
        <v>N/A</v>
      </c>
      <c r="BH62" s="110" t="str">
        <f>_xlfn.XLOOKUP($E62,'Activity 2'!$B$30:$B$36,'Activity 2'!C$30:C$36,"N/A",0,1)</f>
        <v>N/A</v>
      </c>
      <c r="BI62" s="42" t="str">
        <f>_xlfn.XLOOKUP($E62,'Activity 2'!$B$30:$B$36,'Activity 2'!D$30:D$36,"N/A",0,1)</f>
        <v>N/A</v>
      </c>
      <c r="BJ62" s="110" t="str">
        <f>_xlfn.XLOOKUP($E62,'Activity 2'!$B$30:$B$36,'Activity 2'!E$30:E$36,"N/A",0,1)</f>
        <v>N/A</v>
      </c>
      <c r="BK62" s="110" t="str">
        <f>_xlfn.XLOOKUP($E62,'Activity 2'!$B$30:$B$36,'Activity 2'!F$30:F$36,"N/A",0,1)</f>
        <v>N/A</v>
      </c>
      <c r="BL62" s="110" t="str">
        <f>_xlfn.XLOOKUP($E62,'Activity 2'!$B$30:$B$36,'Activity 2'!G$30:G$36,"N/A",0,1)</f>
        <v>N/A</v>
      </c>
      <c r="BM62" s="110" t="str">
        <f>_xlfn.XLOOKUP($E62,'Activity 2'!$B$30:$B$36,'Activity 2'!H$30:H$36,"N/A",0,1)</f>
        <v>N/A</v>
      </c>
      <c r="BN62" s="110" t="str">
        <f>_xlfn.XLOOKUP($E62,'Activity 2'!$B$30:$B$36,'Activity 2'!I$30:I$36,"N/A",0,1)</f>
        <v>N/A</v>
      </c>
      <c r="BO62" s="110" t="str">
        <f>_xlfn.XLOOKUP($E62,'Activity 2'!$B$30:$B$36,'Activity 2'!J$30:J$36,"N/A",0,1)</f>
        <v>N/A</v>
      </c>
      <c r="BP62" s="110" t="str">
        <f>_xlfn.XLOOKUP($E62,'Activity 2'!$B$30:$B$36,'Activity 2'!K$30:K$36,"N/A",0,1)</f>
        <v>N/A</v>
      </c>
      <c r="BQ62" s="110" t="str">
        <f>_xlfn.XLOOKUP($E62,'Activity 2'!$B$30:$B$36,'Activity 2'!L$30:L$36,"N/A",0,1)</f>
        <v>N/A</v>
      </c>
      <c r="BR62" s="110" t="str">
        <f>_xlfn.XLOOKUP($E62,'Activity 2'!$B$30:$B$36,'Activity 2'!M$30:M$36,"N/A",0,1)</f>
        <v>N/A</v>
      </c>
      <c r="BS62" s="110" t="str">
        <f>_xlfn.XLOOKUP($E62,'Activity 2'!$B$30:$B$36,'Activity 2'!O$30:O$36,"N/A",0,1)</f>
        <v>N/A</v>
      </c>
      <c r="BT62" s="110" t="str">
        <f>_xlfn.XLOOKUP($E62,'Activity 2'!$B$30:$B$36,'Activity 2'!Q$30:Q$36,"N/A",0,1)</f>
        <v>N/A</v>
      </c>
      <c r="BU62" s="118"/>
      <c r="BV62" s="277" t="str">
        <f>_xlfn.XLOOKUP($E62,'Activity 3'!$B$20:$B$26,'Activity 3'!K$20:K$26,"N/A",0,1)</f>
        <v>N/A</v>
      </c>
      <c r="BW62" s="277" t="str">
        <f>_xlfn.XLOOKUP($E62,'Activity 3'!$B$20:$B$26,'Activity 3'!L$20:L$26,"N/A",0,1)</f>
        <v>N/A</v>
      </c>
      <c r="BX62" s="277" t="str">
        <f>_xlfn.XLOOKUP($E62,'Activity 3'!$B$20:$B$26,'Activity 3'!M$20:M$26,"N/A",0,1)</f>
        <v>N/A</v>
      </c>
      <c r="BY62" s="277" t="str">
        <f>_xlfn.XLOOKUP($E62,'Activity 3'!$B$20:$B$26,'Activity 3'!N$20:N$26,"N/A",0,1)</f>
        <v>N/A</v>
      </c>
      <c r="BZ62" s="277" t="str">
        <f>_xlfn.XLOOKUP($E62,'Activity 3'!$B$20:$B$26,'Activity 3'!O$20:O$26,"N/A",0,1)</f>
        <v>N/A</v>
      </c>
      <c r="CA62" s="277" t="str">
        <f>_xlfn.XLOOKUP($E62,'Activity 3'!$B$20:$B$26,'Activity 3'!R$20:R$26,"N/A",0,1)</f>
        <v>N/A</v>
      </c>
      <c r="CB62" s="110" t="str">
        <f>_xlfn.XLOOKUP($E62,'Activity 4'!$B$20:$B$26,'Activity 4'!$A$20:$A$26,"No",0,1)</f>
        <v>No</v>
      </c>
      <c r="CC62" s="110" t="str">
        <f>_xlfn.XLOOKUP($E62,'Activity 4'!$B$20:$B$26,'Activity 4'!L$20:L$26,"N/A",0,1)</f>
        <v>N/A</v>
      </c>
      <c r="CD62" s="110" t="str">
        <f>_xlfn.XLOOKUP($E62,'Activity 4'!$B$20:$B$26,'Activity 4'!I$20:I$26,"N/A",0,1)</f>
        <v>N/A</v>
      </c>
      <c r="CE62" s="110" t="str">
        <f>_xlfn.XLOOKUP($E62,'Activity 4'!$B$20:$B$26,'Activity 4'!M$20:M$26,"N/A",0,1)</f>
        <v>N/A</v>
      </c>
      <c r="CF62" s="110" t="str">
        <f>_xlfn.XLOOKUP($E62,'Activity 5'!$B$16:$B$22,'Activity 5'!$A$16:$A$22,"No",0,1)</f>
        <v>No</v>
      </c>
      <c r="CG62" s="110" t="str">
        <f>_xlfn.XLOOKUP($E62,'Activity 5'!$B$16:$B$22,'Activity 5'!J$16:J$22,"N/A",0,1)</f>
        <v>N/A</v>
      </c>
      <c r="CH62" s="110" t="str">
        <f>_xlfn.XLOOKUP($E62,'Activity 5'!$B$16:$B$22,'Activity 5'!K$16:K$22,"N/A",0,1)</f>
        <v>N/A</v>
      </c>
      <c r="CI62" s="110" t="str">
        <f>_xlfn.XLOOKUP($E62,'Activity 5'!$B$16:$B$22,'Activity 5'!N$16:N$22,"N/A",0,1)</f>
        <v>N/A</v>
      </c>
      <c r="CJ62" s="110" t="str">
        <f>_xlfn.XLOOKUP($E62,'Activity 5'!$B$16:$B$22,'Activity 5'!O$16:O$22,"N/A",0,1)</f>
        <v>N/A</v>
      </c>
      <c r="CK62" s="110" t="str">
        <f>_xlfn.XLOOKUP($E62,'Activity 5'!$B$16:$B$22,'Activity 5'!P$16:P$22,"N/A",0,1)</f>
        <v>N/A</v>
      </c>
      <c r="CL62" s="110" t="str">
        <f>_xlfn.XLOOKUP($E62,'Activity 5'!$B$16:$B$22,'Activity 5'!Q$16:Q$22,"N/A",0,1)</f>
        <v>N/A</v>
      </c>
      <c r="CM62" s="110" t="str">
        <f>_xlfn.XLOOKUP($E62,'Activity 5'!$B$16:$B$22,'Activity 5'!R$16:R$22,"N/A",0,1)</f>
        <v>N/A</v>
      </c>
      <c r="CN62" s="110" t="str">
        <f>_xlfn.XLOOKUP($E62,'Activity 6'!$B$21:$B$27,'Activity 6'!A$21:A$27,"No",0,1)</f>
        <v>No</v>
      </c>
      <c r="CO62" s="110" t="str">
        <f>_xlfn.XLOOKUP($E62,'Activity 6'!$B$21:$B$27,'Activity 6'!K$21:K$27,"N/A",0,1)</f>
        <v>N/A</v>
      </c>
      <c r="CP62" s="110" t="str">
        <f>_xlfn.XLOOKUP($E62,'Activity 6'!$B$21:$B$27,'Activity 6'!L$21:L$27,"N/A",0,1)</f>
        <v>N/A</v>
      </c>
      <c r="CQ62" s="110" t="str">
        <f>_xlfn.XLOOKUP($E62,'Activity 6'!$B$21:$B$27,'Activity 6'!M$21:M$27,"N/A",0,1)</f>
        <v>N/A</v>
      </c>
      <c r="CR62" s="110" t="str">
        <f>_xlfn.XLOOKUP($E62,'Activity 6'!$B$21:$B$27,'Activity 6'!N$21:N$27,"N/A",0,1)</f>
        <v>N/A</v>
      </c>
      <c r="CS62" s="110" t="str">
        <f>_xlfn.XLOOKUP($E62,'Activity 6'!$B$21:$B$27,'Activity 6'!O$21:O$27,"N/A",0,1)</f>
        <v>N/A</v>
      </c>
      <c r="CT62" s="110" t="str">
        <f>_xlfn.XLOOKUP($E62,'Activity 6'!$B$21:$B$27,'Activity 6'!P$21:P$27,"N/A",0,1)</f>
        <v>N/A</v>
      </c>
      <c r="CU62" s="110" t="str">
        <f>_xlfn.XLOOKUP($E62,'Activity 6'!$B$21:$B$27,'Activity 6'!Q$21:Q$27,"N/A",0,1)</f>
        <v>N/A</v>
      </c>
      <c r="CV62" s="110" t="str">
        <f>_xlfn.XLOOKUP($E62,'Activity 6'!$B$21:$B$27,'Activity 6'!R$21:R$27,"N/A",0,1)</f>
        <v>N/A</v>
      </c>
      <c r="CW62" s="110" t="str">
        <f>_xlfn.XLOOKUP($E62,'Activity 6'!$B$21:$B$27,'Activity 6'!S$21:S$27,"N/A",0,1)</f>
        <v>N/A</v>
      </c>
      <c r="CX62" s="110" t="str">
        <f>_xlfn.XLOOKUP($E62,'Activity 6'!$B$21:$B$27,'Activity 6'!T$21:T$27,"N/A",0,1)</f>
        <v>N/A</v>
      </c>
      <c r="CY62" s="110" t="str">
        <f>_xlfn.XLOOKUP($E62,'Activity 6'!$B$21:$B$27,'Activity 6'!U$21:U$27,"N/A",0,1)</f>
        <v>N/A</v>
      </c>
      <c r="CZ62" s="110" t="str">
        <f>_xlfn.XLOOKUP($E62,'Activity 6'!$B$36:$B$42,'Activity 6'!C$36:C$42,"N/A",0,1)</f>
        <v>N/A</v>
      </c>
      <c r="DA62" s="110" t="str">
        <f>_xlfn.XLOOKUP($E62,'Activity 6'!$B$36:$B$42,'Activity 6'!D$36:D$42,"N/A",0,1)</f>
        <v>N/A</v>
      </c>
      <c r="DB62" s="110" t="str">
        <f>_xlfn.XLOOKUP($E62,'Activity 6'!$B$36:$B$42,'Activity 6'!E$36:E$42,"N/A",0,1)</f>
        <v>N/A</v>
      </c>
      <c r="DC62" s="110" t="str">
        <f>_xlfn.XLOOKUP($E62,'Activity 6'!$B$36:$B$42,'Activity 6'!F$36:F$42,"N/A",0,1)</f>
        <v>N/A</v>
      </c>
      <c r="DD62" s="110" t="str">
        <f>_xlfn.XLOOKUP($E62,'Activity 6'!$B$36:$B$42,'Activity 6'!G$36:G$42,"N/A",0,1)</f>
        <v>N/A</v>
      </c>
      <c r="DE62" s="110" t="str">
        <f>_xlfn.XLOOKUP($E62,'Activity 6'!$B$36:$B$42,'Activity 6'!H$36:H$42,"N/A",0,1)</f>
        <v>N/A</v>
      </c>
      <c r="DF62" s="110" t="str">
        <f>_xlfn.XLOOKUP($E62,'Activity 6'!$B$36:$B$42,'Activity 6'!I$36:I$42,"N/A",0,1)</f>
        <v>N/A</v>
      </c>
      <c r="DG62" s="110" t="str">
        <f>_xlfn.XLOOKUP($E62,'Activity 6'!$B$36:$B$42,'Activity 6'!J$36:J$42,"N/A",0,1)</f>
        <v>N/A</v>
      </c>
      <c r="DH62" s="110" t="str">
        <f>_xlfn.XLOOKUP($E62,'Activity 6'!$B$36:$B$42,'Activity 6'!K$36:K$42,"N/A",0,1)</f>
        <v>N/A</v>
      </c>
      <c r="DI62" s="110" t="str">
        <f>_xlfn.XLOOKUP($E62,'Activity 6'!$B$36:$B$42,'Activity 6'!L$36:L$42,"N/A",0,1)</f>
        <v>N/A</v>
      </c>
      <c r="DJ62" s="110" t="str">
        <f>_xlfn.XLOOKUP($E62,'Activity 6'!$B$36:$B$42,'Activity 6'!M$36:M$42,"N/A",0,1)</f>
        <v>N/A</v>
      </c>
      <c r="DK62" s="110" t="str">
        <f>_xlfn.XLOOKUP($E62,'Activity 6'!$B$36:$B$42,'Activity 6'!N$36:N$42,"N/A",0,1)</f>
        <v>N/A</v>
      </c>
      <c r="DL62" s="110" t="str">
        <f>_xlfn.XLOOKUP($E62,'Activity 6'!$B$46:$B$52,'Activity 6'!C$46:C$52,"N/A",0,1)</f>
        <v>N/A</v>
      </c>
      <c r="DM62" s="110" t="str">
        <f>_xlfn.XLOOKUP($E62,'Activity 6'!$B$46:$B$52,'Activity 6'!D$46:D$52,"N/A",0,1)</f>
        <v>N/A</v>
      </c>
      <c r="DN62" s="110" t="str">
        <f>_xlfn.XLOOKUP($E62,'Activity 6'!$B$46:$B$52,'Activity 6'!E$46:E$52,"N/A",0,1)</f>
        <v>N/A</v>
      </c>
      <c r="DO62" s="110" t="str">
        <f>_xlfn.XLOOKUP($E62,'Activity 6'!$B$46:$B$52,'Activity 6'!F$46:F$52,"N/A",0,1)</f>
        <v>N/A</v>
      </c>
      <c r="DP62" s="110" t="str">
        <f>_xlfn.XLOOKUP($E62,'Activity 6'!$B$46:$B$52,'Activity 6'!G$46:G$52,"N/A",0,1)</f>
        <v>N/A</v>
      </c>
      <c r="DQ62" s="110" t="str">
        <f>_xlfn.XLOOKUP($E62,'Activity 6'!$B$46:$B$52,'Activity 6'!H$46:H$52,"N/A",0,1)</f>
        <v>N/A</v>
      </c>
      <c r="DR62" s="110" t="str">
        <f>_xlfn.XLOOKUP($E62,'Activity 6'!$B$46:$B$52,'Activity 6'!I$46:I$52,"N/A",0,1)</f>
        <v>N/A</v>
      </c>
      <c r="DS62" s="110" t="str">
        <f>_xlfn.XLOOKUP($E62,'Activity 6'!$B$46:$B$52,'Activity 6'!J$46:J$52,"N/A",0,1)</f>
        <v>N/A</v>
      </c>
      <c r="DT62" s="110" t="str">
        <f>_xlfn.XLOOKUP($E62,'Activity 6'!$B$46:$B$52,'Activity 6'!K$46:K$52,"N/A",0,1)</f>
        <v>N/A</v>
      </c>
      <c r="DU62" s="110" t="str">
        <f>_xlfn.XLOOKUP($E62,'Activity 6'!$B$46:$B$52,'Activity 6'!M$46:M$52,"N/A",0,1)</f>
        <v>N/A</v>
      </c>
      <c r="DV62" s="110" t="str">
        <f>_xlfn.XLOOKUP($E62,'Activity 7'!$B$20:$B$26,'Activity 7'!$A$20:$A$26,"No",0,1)</f>
        <v>No</v>
      </c>
      <c r="DW62" s="110" t="str">
        <f>_xlfn.XLOOKUP($E62,'Activity 7'!$B$20:$B$26,'Activity 7'!M$20:M$26,"N/A",0,1)</f>
        <v>N/A</v>
      </c>
      <c r="DX62" s="110" t="str">
        <f>_xlfn.XLOOKUP($E62,'Activity 7'!$B$20:$B$26,'Activity 7'!K$20:K$26,"N/A",0,1)</f>
        <v>N/A</v>
      </c>
      <c r="DY62" s="110" t="str">
        <f>_xlfn.XLOOKUP($E62,'Activity 7'!$B$20:$B$26,'Activity 7'!N$20:N$26,"N/A",0,1)</f>
        <v>N/A</v>
      </c>
      <c r="DZ62" s="110" t="str">
        <f>_xlfn.XLOOKUP($E62,'Activity 7'!$B$20:$B$26,'Activity 7'!O$20:O$26,"N/A",0,1)</f>
        <v>N/A</v>
      </c>
      <c r="EA62" s="110" t="str">
        <f>_xlfn.XLOOKUP($E62,'Activity 7'!$B$20:$B$26,'Activity 7'!P$20:P$26,"N/A",0,1)</f>
        <v>N/A</v>
      </c>
      <c r="EB62" s="110" t="str">
        <f>_xlfn.XLOOKUP($E62,'Activity 7'!$B$20:$B$26,'Activity 7'!Q$20:Q$26,"N/A",0,1)</f>
        <v>N/A</v>
      </c>
      <c r="EC62" s="110" t="str">
        <f>_xlfn.XLOOKUP($E62,'Activity 7'!$B$20:$B$26,'Activity 7'!R$20:R$26,"N/A",0,1)</f>
        <v>N/A</v>
      </c>
      <c r="ED62" s="110" t="str">
        <f>_xlfn.XLOOKUP($E62,'Activity 7'!$B$20:$B$26,'Activity 7'!S$20:S$26,"N/A",0,1)</f>
        <v>N/A</v>
      </c>
      <c r="EE62" s="110" t="str">
        <f>_xlfn.XLOOKUP($E62,'Activity 7'!$B$20:$B$26,'Activity 7'!T$20:T$26,"N/A",0,1)</f>
        <v>N/A</v>
      </c>
      <c r="EF62" s="110" t="str">
        <f>_xlfn.XLOOKUP($E62,'Activity 7'!$B$20:$B$26,'Activity 7'!U$20:U$26,"N/A",0,1)</f>
        <v>N/A</v>
      </c>
      <c r="EG62" s="110" t="str">
        <f>_xlfn.XLOOKUP($E62,'Activity 7'!$B$20:$B$26,'Activity 7'!V$20:V$26,"N/A",0,1)</f>
        <v>N/A</v>
      </c>
      <c r="EH62" s="110" t="str">
        <f>_xlfn.XLOOKUP($E62,'Activity 7'!$B$30:$B$36,'Activity 7'!E$30:E$36,"N/A",0,1)</f>
        <v>N/A</v>
      </c>
      <c r="EI62" s="110" t="str">
        <f>_xlfn.XLOOKUP($E62,'Activity 7'!$B$30:$B$36,'Activity 7'!G$30:G$36,"N/A",0,1)</f>
        <v>N/A</v>
      </c>
      <c r="EJ62" s="110" t="str">
        <f>_xlfn.XLOOKUP($E62,'Activity 7'!$B$30:$B$36,'Activity 7'!I$30:I$36,"N/A",0,1)</f>
        <v>N/A</v>
      </c>
      <c r="EK62" s="110" t="str">
        <f>_xlfn.XLOOKUP($E62,'Activity 7'!$B$30:$B$36,'Activity 7'!J$30:J$36,"N/A",0,1)</f>
        <v>N/A</v>
      </c>
      <c r="EL62" s="110" t="str">
        <f>_xlfn.XLOOKUP($E62,'Activity 7'!$B$30:$B$36,'Activity 7'!K$30:K$36,"N/A",0,1)</f>
        <v>N/A</v>
      </c>
      <c r="EM62" s="110" t="str">
        <f>_xlfn.XLOOKUP($E62,'Activity 7'!$B$30:$B$36,'Activity 7'!L$30:L$36,"N/A",0,1)</f>
        <v>N/A</v>
      </c>
      <c r="EN62" s="110" t="str">
        <f>_xlfn.XLOOKUP($E62,'Activity 7'!$B$30:$B$36,'Activity 7'!M$30:M$36,"N/A",0,1)</f>
        <v>N/A</v>
      </c>
      <c r="EO62" s="110" t="str">
        <f>_xlfn.XLOOKUP($E62,'Activity 7'!$B$30:$B$36,'Activity 7'!N$30:N$36,"N/A",0,1)</f>
        <v>N/A</v>
      </c>
      <c r="EP62" s="110" t="str">
        <f>_xlfn.XLOOKUP($E62,'Activity 7'!$B$30:$B$36,'Activity 7'!P$30:P$36,"N/A",0,1)</f>
        <v>N/A</v>
      </c>
      <c r="EQ62" s="110" t="str">
        <f>_xlfn.XLOOKUP($E62,'Activity 8'!$B$20:$B$26,'Activity 8'!A$20:A$26,"No",0,1)</f>
        <v>No</v>
      </c>
      <c r="ER62" s="110" t="str">
        <f>_xlfn.XLOOKUP($E62,'Activity 8'!$B$20:$B$26,'Activity 8'!I$20:I$26,"N/A",0,1)</f>
        <v>N/A</v>
      </c>
      <c r="ES62" s="110" t="str">
        <f>_xlfn.XLOOKUP($E62,'Activity 8'!$B$20:$B$26,'Activity 8'!J$20:J$26,"N/A",0,1)</f>
        <v>N/A</v>
      </c>
      <c r="ET62" s="110" t="str">
        <f>_xlfn.XLOOKUP($E62,'Activity 8'!$B$20:$B$26,'Activity 8'!K$20:K$26,"N/A",0,1)</f>
        <v>N/A</v>
      </c>
      <c r="EU62" s="110" t="str">
        <f>_xlfn.XLOOKUP($E62,'Activity 8'!$B$20:$B$26,'Activity 8'!L$20:L$26,"N/A",0,1)</f>
        <v>N/A</v>
      </c>
      <c r="EV62" s="110" t="str">
        <f>_xlfn.XLOOKUP($E62,'Activity 8'!$B$20:$B$26,'Activity 8'!M$20:M$26,"N/A",0,1)</f>
        <v>N/A</v>
      </c>
      <c r="EW62" s="110" t="str">
        <f>_xlfn.XLOOKUP($E62,'Activity 8'!$B$20:$B$26,'Activity 8'!N$20:N$26,"N/A",0,1)</f>
        <v>N/A</v>
      </c>
      <c r="EX62" s="110" t="str">
        <f>_xlfn.XLOOKUP($E62,'Activity 8'!$B$20:$B$26,'Activity 8'!O$20:O$26,"N/A",0,1)</f>
        <v>N/A</v>
      </c>
      <c r="EY62" s="110" t="str">
        <f>_xlfn.XLOOKUP($E62,'Activity 8'!$B$20:$B$26,'Activity 8'!P$20:P$26,"N/A",0,1)</f>
        <v>N/A</v>
      </c>
      <c r="EZ62" s="110" t="str">
        <f>_xlfn.XLOOKUP($E62,'Activity 8'!$B$20:$B$26,'Activity 8'!Q$20:Q$26,"N/A",0,1)</f>
        <v>N/A</v>
      </c>
      <c r="FA62" s="110" t="str">
        <f>_xlfn.XLOOKUP($E62,'Activity 8'!$B$20:$B$26,'Activity 8'!R$20:R$26,"N/A",0,1)</f>
        <v>N/A</v>
      </c>
      <c r="FB62" s="110" t="str">
        <f>_xlfn.XLOOKUP($E62,'Activity 8'!$B$20:$B$26,'Activity 8'!S$20:S$26,"N/A",0,1)</f>
        <v>N/A</v>
      </c>
      <c r="FC62" s="110" t="str">
        <f>_xlfn.XLOOKUP($E62,'Activity 8'!$B$20:$B$26,'Activity 8'!T$20:T$26,"N/A",0,1)</f>
        <v>N/A</v>
      </c>
      <c r="FD62" s="110" t="str">
        <f>_xlfn.XLOOKUP($E62,'Activity 8'!$B$20:$B$26,'Activity 8'!U$20:U$26,"N/A",0,1)</f>
        <v>N/A</v>
      </c>
      <c r="FE62" s="110" t="str">
        <f>_xlfn.XLOOKUP($E62,'Activity 8'!$B$20:$B$26,'Activity 8'!V$20:V$26,"N/A",0,1)</f>
        <v>N/A</v>
      </c>
      <c r="FF62" s="116" t="str">
        <f>_xlfn.XLOOKUP($E62,'Activity 8'!$B$30:$B$36,'Activity 8'!D$30:D$36,"N/A",0,1)</f>
        <v>N/A</v>
      </c>
      <c r="FG62" s="116" t="str">
        <f>_xlfn.XLOOKUP($E62,'Activity 8'!$B$30:$B$36,'Activity 8'!E$30:E$36,"N/A",0,1)</f>
        <v>N/A</v>
      </c>
      <c r="FH62" s="116" t="str">
        <f>_xlfn.XLOOKUP($E62,'Activity 8'!$B$30:$B$36,'Activity 8'!F$30:F$36,"N/A",0,1)</f>
        <v>N/A</v>
      </c>
      <c r="FI62" s="116" t="str">
        <f>_xlfn.XLOOKUP($E62,'Activity 8'!$B$30:$B$36,'Activity 8'!G$30:G$36,"N/A",0,1)</f>
        <v>N/A</v>
      </c>
      <c r="FJ62" s="116" t="str">
        <f>_xlfn.XLOOKUP($E62,'Activity 8'!$B$30:$B$36,'Activity 8'!H$30:H$36,"N/A",0,1)</f>
        <v>N/A</v>
      </c>
      <c r="FK62" s="116" t="str">
        <f>_xlfn.XLOOKUP($E62,'Activity 8'!$B$30:$B$36,'Activity 8'!I$30:I$36,"N/A",0,1)</f>
        <v>N/A</v>
      </c>
      <c r="FL62" s="116" t="str">
        <f>_xlfn.XLOOKUP($E62,'Activity 8'!$B$30:$B$36,'Activity 8'!J$30:J$36,"N/A",0,1)</f>
        <v>N/A</v>
      </c>
      <c r="FM62" s="116" t="str">
        <f>_xlfn.XLOOKUP($E62,'Activity 8'!$B$30:$B$36,'Activity 8'!K$30:K$36,"N/A",0,1)</f>
        <v>N/A</v>
      </c>
      <c r="FN62" s="116" t="str">
        <f>_xlfn.XLOOKUP($E62,'Activity 8'!$B$30:$B$36,'Activity 8'!L$30:L$36,"N/A",0,1)</f>
        <v>N/A</v>
      </c>
      <c r="FO62" s="116" t="str">
        <f>_xlfn.XLOOKUP($E62,'Activity 8'!$B$30:$B$36,'Activity 8'!M$30:M$36,"N/A",0,1)</f>
        <v>N/A</v>
      </c>
      <c r="FP62" s="116" t="str">
        <f>_xlfn.XLOOKUP($E62,'Activity 8'!$B$30:$B$36,'Activity 8'!N$30:N$36,"N/A",0,1)</f>
        <v>N/A</v>
      </c>
      <c r="FQ62" s="116" t="str">
        <f>_xlfn.XLOOKUP($E62,'Activity 8'!$B$30:$B$36,'Activity 8'!P$30:P$36,"N/A",0,1)</f>
        <v>N/A</v>
      </c>
      <c r="FR62" s="110" t="str">
        <f>_xlfn.XLOOKUP(E62,'Activity 9'!$B$20:$B$26,'Activity 9'!$A$20:$A$26,"No",0,1)</f>
        <v>No</v>
      </c>
      <c r="FS62" s="110" t="str">
        <f>_xlfn.XLOOKUP($E62,'Activity 9'!$B$20:$B$26,'Activity 9'!J$20:J$26,"N/A",0,1)</f>
        <v>N/A</v>
      </c>
      <c r="FT62" s="110" t="str">
        <f>_xlfn.XLOOKUP($E62,'Activity 9'!$B$20:$B$26,'Activity 9'!K$20:K$26,"N/A",0,1)</f>
        <v>N/A</v>
      </c>
      <c r="FU62" s="110" t="str">
        <f>_xlfn.XLOOKUP($E62,'Activity 9'!$B$20:$B$26,'Activity 9'!L$20:L$26,"N/A",0,1)</f>
        <v>N/A</v>
      </c>
      <c r="FV62" s="110" t="str">
        <f>_xlfn.XLOOKUP($E62,'Activity 9'!$B$20:$B$26,'Activity 9'!M$20:M$26,"N/A",0,1)</f>
        <v>N/A</v>
      </c>
      <c r="FW62" s="110" t="str">
        <f>_xlfn.XLOOKUP($E62,'Activity 9'!$B$20:$B$26,'Activity 9'!N$20:N$26,"N/A",0,1)</f>
        <v>N/A</v>
      </c>
      <c r="FX62" s="110" t="str">
        <f>_xlfn.XLOOKUP($E62,'Activity 9'!$B$20:$B$26,'Activity 9'!O$20:O$26,"N/A",0,1)</f>
        <v>N/A</v>
      </c>
      <c r="FY62" s="110" t="str">
        <f>_xlfn.XLOOKUP($E62,'Activity 9'!$B$20:$B$26,'Activity 9'!P$20:P$26,"N/A",0,1)</f>
        <v>N/A</v>
      </c>
      <c r="FZ62" s="110" t="str">
        <f>_xlfn.XLOOKUP($E62,'Activity 9'!$B$20:$B$26,'Activity 9'!Q$20:Q$26,"N/A",0,1)</f>
        <v>N/A</v>
      </c>
      <c r="GA62" s="110" t="str">
        <f>_xlfn.XLOOKUP($E62,'Activity 9'!$B$20:$B$26,'Activity 9'!R$20:R$26,"N/A",0,1)</f>
        <v>N/A</v>
      </c>
      <c r="GB62" s="110" t="str">
        <f>_xlfn.XLOOKUP($E62,'Activity 9'!$B$20:$B$26,'Activity 9'!S$20:S$26,"N/A",0,1)</f>
        <v>N/A</v>
      </c>
      <c r="GC62" s="110" t="str">
        <f>_xlfn.XLOOKUP($E62,'Activity 9'!$B$20:$B$26,'Activity 9'!T$20:T$26,"N/A",0,1)</f>
        <v>N/A</v>
      </c>
      <c r="GD62" s="110" t="str">
        <f>_xlfn.XLOOKUP($E62,'Activity 9'!$B$30:$B$36,'Activity 9'!E$30:E$36,"N/A",0,1)</f>
        <v>N/A</v>
      </c>
      <c r="GE62" s="110" t="str">
        <f>_xlfn.XLOOKUP($E62,'Activity 9'!$B$30:$B$36,'Activity 9'!F$30:F$36,"N/A",0,1)</f>
        <v>N/A</v>
      </c>
      <c r="GF62" s="110" t="str">
        <f>_xlfn.XLOOKUP($E62,'Activity 9'!$B$30:$B$36,'Activity 9'!G$30:G$36,"N/A",0,1)</f>
        <v>N/A</v>
      </c>
      <c r="GG62" s="110" t="str">
        <f>_xlfn.XLOOKUP($E62,'Activity 9'!$B$30:$B$36,'Activity 9'!H$30:H$36,"N/A",0,1)</f>
        <v>N/A</v>
      </c>
      <c r="GH62" s="110" t="str">
        <f>_xlfn.XLOOKUP($E62,'Activity 9'!$B$30:$B$36,'Activity 9'!I$30:I$36,"N/A",0,1)</f>
        <v>N/A</v>
      </c>
      <c r="GI62" s="110" t="str">
        <f>_xlfn.XLOOKUP($E62,'Activity 9'!$B$30:$B$36,'Activity 9'!J$30:J$36,"N/A",0,1)</f>
        <v>N/A</v>
      </c>
      <c r="GJ62" s="110" t="str">
        <f>_xlfn.XLOOKUP($E62,'Activity 9'!$B$30:$B$36,'Activity 9'!K$30:K$36,"N/A",0,1)</f>
        <v>N/A</v>
      </c>
      <c r="GK62" s="110" t="str">
        <f>_xlfn.XLOOKUP($E62,'Activity 9'!$B$30:$B$36,'Activity 9'!L$30:L$36,"N/A",0,1)</f>
        <v>N/A</v>
      </c>
      <c r="GL62" s="110" t="str">
        <f>_xlfn.XLOOKUP($E62,'Activity 9'!$B$30:$B$36,'Activity 9'!N$30:N$36,"N/A",0,1)</f>
        <v>N/A</v>
      </c>
      <c r="GM62" s="110" t="str">
        <f>_xlfn.XLOOKUP($E62,'Activity 9'!$B$30:$B$36,'Activity 9'!O$30:O$36,"N/A",0,1)</f>
        <v>N/A</v>
      </c>
      <c r="GN62" s="110" t="str">
        <f>_xlfn.XLOOKUP($E62,'Activity 9'!$B$30:$B$36,'Activity 9'!Q$30:Q$36,"N/A",0,1)</f>
        <v>N/A</v>
      </c>
      <c r="GO62" s="110" t="str">
        <f>_xlfn.XLOOKUP($E62,'Activity 10'!$B$20:$B$26,'Activity 10'!A$20:A$26,"No",0,1)</f>
        <v>No</v>
      </c>
      <c r="GP62" s="110" t="str">
        <f>_xlfn.XLOOKUP($E62,'Activity 10'!$B$20:$B$26,'Activity 10'!J$20:J$26,"N/A",0,1)</f>
        <v>N/A</v>
      </c>
      <c r="GQ62" s="110" t="str">
        <f>_xlfn.XLOOKUP($E62,'Activity 10'!$B$20:$B$26,'Activity 10'!K$20:K$26,"N/A",0,1)</f>
        <v>N/A</v>
      </c>
      <c r="GR62" s="110" t="str">
        <f>_xlfn.XLOOKUP($E62,'Activity 10'!$B$20:$B$26,'Activity 10'!L$20:L$26,"N/A",0,1)</f>
        <v>N/A</v>
      </c>
      <c r="GS62" s="110" t="str">
        <f>_xlfn.XLOOKUP($E62,'Activity 10'!$B$20:$B$26,'Activity 10'!M$20:M$26,"N/A",0,1)</f>
        <v>N/A</v>
      </c>
      <c r="GT62" s="110" t="str">
        <f>_xlfn.XLOOKUP($E62,'Activity 10'!$B$20:$B$26,'Activity 10'!N$20:N$26,"N/A",0,1)</f>
        <v>N/A</v>
      </c>
      <c r="GU62" s="110" t="str">
        <f>_xlfn.XLOOKUP($E62,'Activity 10'!$B$20:$B$26,'Activity 10'!O$20:O$26,"N/A",0,1)</f>
        <v>N/A</v>
      </c>
      <c r="GV62" s="110" t="str">
        <f>_xlfn.XLOOKUP($E62,'Activity 10'!$B$20:$B$26,'Activity 10'!P$20:P$26,"N/A",0,1)</f>
        <v>N/A</v>
      </c>
      <c r="GW62" s="110" t="str">
        <f>_xlfn.XLOOKUP($E62,'Activity 10'!$B$20:$B$26,'Activity 10'!Q$20:Q$26,"N/A",0,1)</f>
        <v>N/A</v>
      </c>
      <c r="GX62" s="110" t="str">
        <f>_xlfn.XLOOKUP($E62,'Activity 10'!$B$20:$B$26,'Activity 10'!R$20:R$26,"N/A",0,1)</f>
        <v>N/A</v>
      </c>
      <c r="GY62" s="110" t="str">
        <f>_xlfn.XLOOKUP($E62,'Activity 10'!$B$20:$B$26,'Activity 10'!S$20:S$26,"N/A",0,1)</f>
        <v>N/A</v>
      </c>
      <c r="GZ62" s="110" t="str">
        <f>_xlfn.XLOOKUP($E62,'Activity 10'!$B$20:$B$26,'Activity 10'!T$20:T$26,"N/A",0,1)</f>
        <v>N/A</v>
      </c>
      <c r="HA62" s="110" t="str">
        <f>_xlfn.XLOOKUP($E62,'Activity 10'!$B$20:$B$26,'Activity 10'!U$20:U$26,"N/A",0,1)</f>
        <v>N/A</v>
      </c>
      <c r="HB62" s="110" t="str">
        <f>_xlfn.XLOOKUP($E62,'Activity 10'!$B$20:$B$26,'Activity 10'!V$20:V$26,"N/A",0,1)</f>
        <v>N/A</v>
      </c>
      <c r="HC62" s="110" t="str">
        <f>_xlfn.XLOOKUP($E62,'Activity 10'!$B$30:$B$36,'Activity 10'!E$30:E$36,"N/A",0,1)</f>
        <v>N/A</v>
      </c>
      <c r="HD62" s="110" t="str">
        <f>_xlfn.XLOOKUP($E62,'Activity 10'!$B$30:$B$36,'Activity 10'!F$30:F$36,"N/A",0,1)</f>
        <v>N/A</v>
      </c>
      <c r="HE62" s="110" t="str">
        <f>_xlfn.XLOOKUP($E62,'Activity 10'!$B$30:$B$36,'Activity 10'!G$30:G$36,"N/A",0,1)</f>
        <v>N/A</v>
      </c>
      <c r="HF62" s="110" t="str">
        <f>_xlfn.XLOOKUP($E62,'Activity 10'!$B$30:$B$36,'Activity 10'!H$30:H$36,"N/A",0,1)</f>
        <v>N/A</v>
      </c>
      <c r="HG62" s="110" t="str">
        <f>_xlfn.XLOOKUP($E62,'Activity 10'!$B$30:$B$36,'Activity 10'!I$30:I$36,"N/A",0,1)</f>
        <v>N/A</v>
      </c>
      <c r="HH62" s="110" t="str">
        <f>_xlfn.XLOOKUP($E62,'Activity 10'!$B$30:$B$36,'Activity 10'!J$30:J$36,"N/A",0,1)</f>
        <v>N/A</v>
      </c>
      <c r="HI62" s="110" t="str">
        <f>_xlfn.XLOOKUP($E62,'Activity 10'!$B$30:$B$36,'Activity 10'!K$30:K$36,"N/A",0,1)</f>
        <v>N/A</v>
      </c>
      <c r="HJ62" s="110" t="str">
        <f>_xlfn.XLOOKUP($E62,'Activity 10'!$B$30:$B$36,'Activity 10'!L$30:L$36,"N/A",0,1)</f>
        <v>N/A</v>
      </c>
      <c r="HK62" s="110" t="str">
        <f>_xlfn.XLOOKUP($E62,'Activity 10'!$B$30:$B$36,'Activity 10'!M$30:M$36,"N/A",0,1)</f>
        <v>N/A</v>
      </c>
      <c r="HL62" s="110" t="str">
        <f>_xlfn.XLOOKUP($E62,'Activity 10'!$B$30:$B$36,'Activity 10'!N$30:N$36,"N/A",0,1)</f>
        <v>N/A</v>
      </c>
      <c r="HM62" s="110" t="str">
        <f>_xlfn.XLOOKUP($E62,'Activity 10'!$B$30:$B$36,'Activity 10'!P$30:P$36,"N/A",0,1)</f>
        <v>N/A</v>
      </c>
      <c r="HN62" s="110" t="str">
        <f>_xlfn.XLOOKUP($E62,'Competitive Activity 1'!B$18:B$24,'Competitive Activity 1'!A$18:A$24,"No",0,1)</f>
        <v>No</v>
      </c>
      <c r="HO62" s="110" t="str">
        <f>_xlfn.XLOOKUP($E62,'Competitive Activity 1'!$B$18:$B$24,'Competitive Activity 1'!H$18:H$24,"N/A",0,1)</f>
        <v>N/A</v>
      </c>
      <c r="HP62" s="110" t="str">
        <f>_xlfn.XLOOKUP($E62,'Competitive Activity 1'!$B$18:$B$24,'Competitive Activity 1'!I$18:I$24,"N/A",0,1)</f>
        <v>N/A</v>
      </c>
      <c r="HQ62" s="110" t="str">
        <f>_xlfn.XLOOKUP($E62,'Competitive Activity 1'!$B$18:$B$24,'Competitive Activity 1'!J$18:J$24,"N/A",0,1)</f>
        <v>N/A</v>
      </c>
      <c r="HR62" s="110" t="str">
        <f>_xlfn.XLOOKUP($E62,'Competitive Activity 1'!$B$18:$B$24,'Competitive Activity 1'!K$18:K$24,"N/A",0,1)</f>
        <v>N/A</v>
      </c>
      <c r="HS62" s="110" t="str">
        <f>_xlfn.XLOOKUP($E62,'Competitive Activity 1'!$B$18:$B$24,'Competitive Activity 1'!L$18:L$24,"N/A",0,1)</f>
        <v>N/A</v>
      </c>
      <c r="HT62" s="110" t="str">
        <f>_xlfn.XLOOKUP($E62,'Competitive Activity 1'!$B$18:$B$24,'Competitive Activity 1'!M$18:M$24,"N/A",0,1)</f>
        <v>N/A</v>
      </c>
      <c r="HU62" s="110" t="str">
        <f>_xlfn.XLOOKUP($E62,'Competitive Activity 1'!$B$18:$B$24,'Competitive Activity 1'!N$18:N$24,"N/A",0,1)</f>
        <v>N/A</v>
      </c>
      <c r="HV62" s="110" t="str">
        <f>_xlfn.XLOOKUP($E62,'Competitive Activity 1'!$B$18:$B$24,'Competitive Activity 1'!O$18:O$24,"N/A",0,1)</f>
        <v>N/A</v>
      </c>
      <c r="HW62" s="110" t="str">
        <f>_xlfn.XLOOKUP($E62,'Competitive Activity 1'!$B$18:$B$24,'Competitive Activity 1'!P$18:P$24,"N/A",0,1)</f>
        <v>N/A</v>
      </c>
      <c r="HX62" s="110" t="str">
        <f>_xlfn.XLOOKUP($E62,'Competitive Activity 1'!$B$18:$B$24,'Competitive Activity 1'!Q$18:Q$24,"N/A",0,1)</f>
        <v>N/A</v>
      </c>
      <c r="HY62" s="110" t="str">
        <f>_xlfn.XLOOKUP($E62,'Competitive Activity 1'!$B$18:$B$24,'Competitive Activity 1'!R$18:R$24,"N/A",0,1)</f>
        <v>N/A</v>
      </c>
      <c r="HZ62" s="110" t="str">
        <f>_xlfn.XLOOKUP($E62,'Competitive Activity 1'!$B$18:$B$24,'Competitive Activity 1'!S$18:S$24,"N/A",0,1)</f>
        <v>N/A</v>
      </c>
      <c r="IA62" s="110" t="str">
        <f>_xlfn.XLOOKUP($E62,'Competitive Activity 1'!$B$18:$B$24,'Competitive Activity 1'!T$18:T$24,"N/A",0,1)</f>
        <v>N/A</v>
      </c>
      <c r="IB62" s="110" t="str">
        <f>_xlfn.XLOOKUP($E62,'Competitive Activity 1'!$B$18:$B$24,'Competitive Activity 1'!U$18:U$24,"N/A",0,1)</f>
        <v>N/A</v>
      </c>
      <c r="IC62" s="110" t="str">
        <f>_xlfn.XLOOKUP($E62,'Competitive Activity 1'!$B$28:$B$34,'Competitive Activity 1'!C$28:C$34,"N/A",0,1)</f>
        <v>N/A</v>
      </c>
      <c r="ID62" s="110" t="str">
        <f>_xlfn.XLOOKUP($E62,'Competitive Activity 1'!$B$28:$B$34,'Competitive Activity 1'!D$28:D$34,"N/A",0,1)</f>
        <v>N/A</v>
      </c>
      <c r="IE62" s="110" t="str">
        <f>_xlfn.XLOOKUP($E62,'Competitive Activity 1'!$B$28:$B$34,'Competitive Activity 1'!E$28:E$34,"N/A",0,1)</f>
        <v>N/A</v>
      </c>
      <c r="IF62" s="110" t="str">
        <f>_xlfn.XLOOKUP($E62,'Competitive Activity 1'!$B$28:$B$34,'Competitive Activity 1'!F$28:F$34,"N/A",0,1)</f>
        <v>N/A</v>
      </c>
      <c r="IG62" s="110" t="str">
        <f>_xlfn.XLOOKUP($E62,'Competitive Activity 1'!$B$28:$B$34,'Competitive Activity 1'!G$28:G$34,"N/A",0,1)</f>
        <v>N/A</v>
      </c>
      <c r="IH62" s="110" t="str">
        <f>_xlfn.XLOOKUP($E62,'Competitive Activity 1'!$B$28:$B$34,'Competitive Activity 1'!H$28:H$34,"N/A",0,1)</f>
        <v>N/A</v>
      </c>
      <c r="II62" s="110" t="str">
        <f>_xlfn.XLOOKUP($E62,'Competitive Activity 1'!$B$28:$B$34,'Competitive Activity 1'!I$28:I$34,"N/A",0,1)</f>
        <v>N/A</v>
      </c>
      <c r="IJ62" s="110" t="str">
        <f>_xlfn.XLOOKUP($E62,'Competitive Activity 1'!$B$28:$B$34,'Competitive Activity 1'!J$28:J$34,"N/A",0,1)</f>
        <v>N/A</v>
      </c>
      <c r="IK62" s="110" t="str">
        <f>_xlfn.XLOOKUP($E62,'Competitive Activity 1'!$B$28:$B$34,'Competitive Activity 1'!K$28:K$34,"N/A",0,1)</f>
        <v>N/A</v>
      </c>
      <c r="IL62" s="110" t="str">
        <f>_xlfn.XLOOKUP($E62,'Competitive Activity 1'!$B$28:$B$34,'Competitive Activity 1'!M$28:M$34,"N/A",0,1)</f>
        <v>N/A</v>
      </c>
      <c r="IM62" s="110" t="str">
        <f>_xlfn.XLOOKUP($E62,'Competitive Activity 1'!$B$28:$B$34,'Competitive Activity 1'!N$28:N$34,"N/A",0,1)</f>
        <v>N/A</v>
      </c>
      <c r="IN62" s="110" t="str">
        <f>_xlfn.XLOOKUP($E62,'Competitive Activity 1'!$B$28:$B$34,'Competitive Activity 1'!P$28:P$34,"N/A",0,1)</f>
        <v>N/A</v>
      </c>
      <c r="IO62" s="110" t="str">
        <f>_xlfn.XLOOKUP($E62,'Competitive Activity 2'!$B$20:$B$26,'Competitive Activity 2'!A$20:A$26,"No",0)</f>
        <v>No</v>
      </c>
      <c r="IP62" s="110" t="str">
        <f>_xlfn.XLOOKUP($E62,'Competitive Activity 2'!$B$20:$B$26,'Competitive Activity 2'!L$20:L$26,"N/A",0)</f>
        <v>N/A</v>
      </c>
      <c r="IQ62" s="110" t="str">
        <f>_xlfn.XLOOKUP($E62,'Competitive Activity 2'!$B$20:$B$26,'Competitive Activity 2'!M$20:M$26,"N/A",0)</f>
        <v>N/A</v>
      </c>
      <c r="IR62" s="110" t="str">
        <f>_xlfn.XLOOKUP($E62,'Competitive Activity 2'!$B$20:$B$26,'Competitive Activity 2'!N$20:N$26,"N/A",0)</f>
        <v>N/A</v>
      </c>
      <c r="IS62" s="110" t="str">
        <f>_xlfn.XLOOKUP($E62,'Competitive Activity 2'!$B$20:$B$26,'Competitive Activity 2'!O$20:O$26,"N/A",0)</f>
        <v>N/A</v>
      </c>
      <c r="IT62" s="110" t="str">
        <f>_xlfn.XLOOKUP($E62,'Competitive Activity 2'!$B$20:$B$26,'Competitive Activity 2'!P$20:P$26,"N/A",0)</f>
        <v>N/A</v>
      </c>
      <c r="IU62" s="110" t="str">
        <f>_xlfn.XLOOKUP($E62,'Competitive Activity 2'!$B$20:$B$26,'Competitive Activity 2'!Q$20:Q$26,"N/A",0)</f>
        <v>N/A</v>
      </c>
      <c r="IV62" s="110" t="str">
        <f>_xlfn.XLOOKUP($E62,'Competitive Activity 2'!$B$20:$B$26,'Competitive Activity 2'!R$20:R$26,"N/A",0)</f>
        <v>N/A</v>
      </c>
      <c r="IW62" s="110" t="str">
        <f>_xlfn.XLOOKUP($E62,'Competitive Activity 2'!$B$20:$B$26,'Competitive Activity 2'!S$20:S$26,"N/A",0)</f>
        <v>N/A</v>
      </c>
      <c r="IX62" s="110" t="str">
        <f>_xlfn.XLOOKUP($E62,'Competitive Activity 2'!$B$20:$B$26,'Competitive Activity 2'!T$20:T$26,"N/A",0)</f>
        <v>N/A</v>
      </c>
      <c r="IY62" s="110" t="str">
        <f>_xlfn.XLOOKUP($E62,'Competitive Activity 2'!$B$20:$B$26,'Competitive Activity 2'!U$20:U$26,"N/A",0)</f>
        <v>N/A</v>
      </c>
      <c r="IZ62" s="110" t="str">
        <f>_xlfn.XLOOKUP($E62,'Competitive Activity 2'!$B$30:$B$36,'Competitive Activity 2'!D$30:D$36,"N/A",0)</f>
        <v>N/A</v>
      </c>
      <c r="JA62" s="110" t="str">
        <f>_xlfn.XLOOKUP($E62,'Competitive Activity 2'!$B$30:$B$36,'Competitive Activity 2'!E$30:E$36,"N/A",0)</f>
        <v>N/A</v>
      </c>
      <c r="JB62" s="110" t="str">
        <f>_xlfn.XLOOKUP($E62,'Competitive Activity 2'!$B$30:$B$36,'Competitive Activity 2'!F$30:F$36,"N/A",0)</f>
        <v>N/A</v>
      </c>
      <c r="JC62" s="110" t="str">
        <f>_xlfn.XLOOKUP($E62,'Competitive Activity 2'!$B$30:$B$36,'Competitive Activity 2'!G$30:G$36,"N/A",0)</f>
        <v>N/A</v>
      </c>
      <c r="JD62" s="110" t="str">
        <f>_xlfn.XLOOKUP($E62,'Competitive Activity 2'!$B$30:$B$36,'Competitive Activity 2'!H$30:H$36,"N/A",0)</f>
        <v>N/A</v>
      </c>
      <c r="JE62" s="110" t="str">
        <f>_xlfn.XLOOKUP($E62,'Competitive Activity 2'!$B$30:$B$36,'Competitive Activity 2'!I$30:I$36,"N/A",0)</f>
        <v>N/A</v>
      </c>
      <c r="JF62" s="110" t="str">
        <f>_xlfn.XLOOKUP($E62,'Competitive Activity 2'!$B$30:$B$36,'Competitive Activity 2'!J$30:J$36,"N/A",0)</f>
        <v>N/A</v>
      </c>
      <c r="JG62" s="110" t="str">
        <f>_xlfn.XLOOKUP($E62,'Competitive Activity 2'!$B$30:$B$36,'Competitive Activity 2'!K$30:K$36,"N/A",0)</f>
        <v>N/A</v>
      </c>
      <c r="JH62" s="110" t="str">
        <f>_xlfn.XLOOKUP($E62,'Competitive Activity 2'!$B$30:$B$36,'Competitive Activity 2'!L$30:L$36,"N/A",0)</f>
        <v>N/A</v>
      </c>
      <c r="JI62" s="110" t="str">
        <f>_xlfn.XLOOKUP($E62,'Competitive Activity 2'!$B$30:$B$36,'Competitive Activity 2'!M$30:M$36,"N/A",0)</f>
        <v>N/A</v>
      </c>
      <c r="JJ62" s="110" t="str">
        <f>_xlfn.XLOOKUP($E62,'Competitive Activity 2'!$B$30:$B$36,'Competitive Activity 2'!N$30:N$36,"N/A",0)</f>
        <v>N/A</v>
      </c>
      <c r="JK62" s="110" t="str">
        <f>_xlfn.XLOOKUP($E62,'Competitive Activity 2'!$B$40:$B$46,'Competitive Activity 2'!D$40:D$46,"N/A",0)</f>
        <v>N/A</v>
      </c>
      <c r="JL62" s="110" t="str">
        <f>_xlfn.XLOOKUP($E62,'Competitive Activity 2'!$B$40:$B$46,'Competitive Activity 2'!E$40:E$46,"N/A",0)</f>
        <v>N/A</v>
      </c>
      <c r="JM62" s="110" t="str">
        <f>_xlfn.XLOOKUP($E62,'Competitive Activity 2'!$B$40:$B$46,'Competitive Activity 2'!F$40:F$46,"N/A",0)</f>
        <v>N/A</v>
      </c>
      <c r="JN62" s="110" t="str">
        <f>_xlfn.XLOOKUP($E62,'Competitive Activity 2'!$B$40:$B$46,'Competitive Activity 2'!G$40:G$46,"N/A",0)</f>
        <v>N/A</v>
      </c>
      <c r="JO62" s="110" t="str">
        <f>_xlfn.XLOOKUP($E62,'Competitive Activity 2'!$B$40:$B$46,'Competitive Activity 2'!H$40:H$46,"N/A",0)</f>
        <v>N/A</v>
      </c>
      <c r="JP62" s="110" t="str">
        <f>_xlfn.XLOOKUP($E62,'Competitive Activity 2'!$B$40:$B$46,'Competitive Activity 2'!I$40:I$46,"N/A",0)</f>
        <v>N/A</v>
      </c>
      <c r="JQ62" s="110" t="str">
        <f>_xlfn.XLOOKUP($E62,'Competitive Activity 2'!$B$40:$B$46,'Competitive Activity 2'!J$40:J$46,"N/A",0)</f>
        <v>N/A</v>
      </c>
      <c r="JR62" s="110" t="str">
        <f>_xlfn.XLOOKUP($E62,'Competitive Activity 2'!$B$40:$B$46,'Competitive Activity 2'!K$40:K$46,"N/A",0)</f>
        <v>N/A</v>
      </c>
      <c r="JS62" s="110" t="str">
        <f>_xlfn.XLOOKUP($E62,'Competitive Activity 2'!$B$40:$B$46,'Competitive Activity 2'!M$40:M$46,"N/A",0)</f>
        <v>N/A</v>
      </c>
    </row>
    <row r="63" spans="1:279" s="117" customFormat="1" ht="50.15" customHeight="1" x14ac:dyDescent="0.35">
      <c r="A63" s="110" t="str">
        <f>'1-Cover Sheet'!$C$9</f>
        <v>Select One</v>
      </c>
      <c r="B63" s="110" t="str">
        <f>'1-Cover Sheet'!$F$9</f>
        <v>N/A</v>
      </c>
      <c r="C63" s="110">
        <f>'Summary Sheet'!$D$8</f>
        <v>0</v>
      </c>
      <c r="D63" s="110">
        <f>'Summary Sheet'!$D$10</f>
        <v>0</v>
      </c>
      <c r="E63" s="56">
        <f>'Drop Down Box'!B165</f>
        <v>0</v>
      </c>
      <c r="F63" s="56">
        <f>'Drop Down Box'!C165</f>
        <v>0</v>
      </c>
      <c r="G63" s="56" t="str">
        <f>'Drop Down Box'!D165</f>
        <v>Select One</v>
      </c>
      <c r="H63" s="56" t="str">
        <f>_xlfn.XLOOKUP(E63,'Drop Down Box'!$B$104:$B$187,'Drop Down Box'!$A$104:$A$187,"Unknown",0)</f>
        <v>Activity 1</v>
      </c>
      <c r="I63" s="122" t="str">
        <f>_xlfn.XLOOKUP($E63,'Activity 9'!$B$30:$B$36,'Activity 9'!$M$30:$M$36,"N/A",0)</f>
        <v>N/A</v>
      </c>
      <c r="J63" s="123" t="str">
        <f>_xlfn.XLOOKUP($E63,'Activity 9'!$B$30:$B$36,'Activity 9'!$P$30:$P$36,"N/A",0)</f>
        <v>N/A</v>
      </c>
      <c r="K63" s="122" t="str">
        <f>_xlfn.XLOOKUP($E63,'Activity 9'!$B$20:$B$26,'Activity 9'!G$20:G$26,"N/A",0)</f>
        <v>N/A</v>
      </c>
      <c r="L63" s="123" t="str">
        <f>_xlfn.XLOOKUP($E63,'Activity 9'!$B$20:$B$26,'Activity 9'!H$20:H$26,"N/A",0)</f>
        <v>N/A</v>
      </c>
      <c r="M63" s="125" t="str">
        <f>_xlfn.XLOOKUP($E63,'Activity 9'!$B$20:$B$26,'Activity 9'!I$20:I$26,"N/A",0)</f>
        <v>N/A</v>
      </c>
      <c r="N63" s="110" t="str">
        <f>_xlfn.XLOOKUP($E63,'Activity 1'!$B$17:$B$23,'Activity 1'!$A$17:$A$23,"No",0,1)</f>
        <v>No</v>
      </c>
      <c r="O63" s="110" t="str">
        <f>_xlfn.XLOOKUP($E63,'Activity 1'!$B$17:$B$23,'Activity 1'!$H$17:$H$23,"N/A",0,1)</f>
        <v>N/A</v>
      </c>
      <c r="P63" s="110" t="str">
        <f>_xlfn.XLOOKUP($E63,'Activity 1'!$B$17:$B$23,'Activity 1'!I$17:I$23,"N/A",0,1)</f>
        <v>N/A</v>
      </c>
      <c r="Q63" s="115" t="str">
        <f>_xlfn.XLOOKUP($E63,'Activity 1'!$B$17:$B$23,'Activity 1'!J$17:J$23,"N/A",0,1)</f>
        <v>N/A</v>
      </c>
      <c r="R63" s="115" t="str">
        <f>_xlfn.XLOOKUP($E63,'Activity 1'!$B$17:$B$23,'Activity 1'!K$17:K$23,"N/A",0,1)</f>
        <v>N/A</v>
      </c>
      <c r="S63" s="115" t="str">
        <f>_xlfn.XLOOKUP($E63,'Activity 1'!$B$17:$B$23,'Activity 1'!L$17:L$23,"N/A",0,1)</f>
        <v>N/A</v>
      </c>
      <c r="T63" s="115" t="str">
        <f>_xlfn.XLOOKUP($E63,'Activity 1'!$B$17:$B$23,'Activity 1'!M$17:M$23,"N/A",0,1)</f>
        <v>N/A</v>
      </c>
      <c r="U63" s="115" t="str">
        <f>_xlfn.XLOOKUP($E63,'Activity 1'!$B$17:$B$23,'Activity 1'!N$17:N$23,"N/A",0,1)</f>
        <v>N/A</v>
      </c>
      <c r="V63" s="115">
        <f t="shared" si="1"/>
        <v>0</v>
      </c>
      <c r="W63" s="110" t="str">
        <f>_xlfn.XLOOKUP($E63,'Activity 1'!$B$17:$B$23,'Activity 1'!O$17:O$23,"N/A",0,1)</f>
        <v>N/A</v>
      </c>
      <c r="X63" s="110" t="str">
        <f>_xlfn.XLOOKUP($E63,'Activity 1'!$B$17:$B$23,'Activity 1'!P$17:P$23,"N/A",0,1)</f>
        <v>N/A</v>
      </c>
      <c r="Y63" s="110" t="str">
        <f>_xlfn.XLOOKUP($E63,'Activity 1'!$B$17:$B$23,'Activity 1'!Q$17:Q$23,"N/A",0,1)</f>
        <v>N/A</v>
      </c>
      <c r="Z63" s="110" t="str">
        <f>_xlfn.XLOOKUP($E63,'Activity 1'!$B$17:$B$23,'Activity 1'!R$17:R$23,"N/A",0,1)</f>
        <v>N/A</v>
      </c>
      <c r="AA63" s="110" t="str">
        <f>_xlfn.XLOOKUP($E63,'Activity 1'!$B$17:$B$23,'Activity 1'!S$17:S$23,"N/A",0,1)</f>
        <v>N/A</v>
      </c>
      <c r="AB63" s="110" t="str">
        <f>_xlfn.XLOOKUP($E63,'Activity 1'!$B$17:$B$23,'Activity 1'!T$17:T$23,"N/A",0,1)</f>
        <v>N/A</v>
      </c>
      <c r="AC63" s="110" t="str">
        <f>_xlfn.XLOOKUP($E63,'Activity 1'!$B$17:$B$23,'Activity 1'!U$17:U$23,"N/A",0,1)</f>
        <v>N/A</v>
      </c>
      <c r="AD63" s="110" t="str">
        <f>_xlfn.XLOOKUP($E63,'Activity 1'!$B$17:$B$23,'Activity 1'!V$17:V$23,"N/A",0,1)</f>
        <v>N/A</v>
      </c>
      <c r="AE63" s="110" t="str">
        <f>_xlfn.XLOOKUP($E63,'Activity 1'!$B$27:$B$33,'Activity 1'!C$27:C$33,"N/A",0,1)</f>
        <v>N/A</v>
      </c>
      <c r="AF63" s="110" t="str">
        <f>_xlfn.XLOOKUP($E63,'Activity 1'!$B$27:$B$33,'Activity 1'!D$27:D$33,"N/A",0,1)</f>
        <v>N/A</v>
      </c>
      <c r="AG63" s="110" t="str">
        <f>_xlfn.XLOOKUP($E63,'Activity 1'!$B$27:$B$33,'Activity 1'!E$27:E$33,"N/A",0,1)</f>
        <v>N/A</v>
      </c>
      <c r="AH63" s="110" t="str">
        <f>_xlfn.XLOOKUP($E63,'Activity 1'!$B$27:$B$33,'Activity 1'!F$27:F$33,"N/A",0,1)</f>
        <v>N/A</v>
      </c>
      <c r="AI63" s="110" t="str">
        <f>_xlfn.XLOOKUP($E63,'Activity 1'!$B$27:$B$33,'Activity 1'!G$27:G$33,"N/A",0,1)</f>
        <v>N/A</v>
      </c>
      <c r="AJ63" s="110" t="str">
        <f>_xlfn.XLOOKUP($E63,'Activity 1'!$B$27:$B$33,'Activity 1'!H$27:H$33,"N/A",0,1)</f>
        <v>N/A</v>
      </c>
      <c r="AK63" s="110" t="str">
        <f>_xlfn.XLOOKUP($E63,'Activity 1'!$B$27:$B$33,'Activity 1'!I$27:I$33,"N/A",0,1)</f>
        <v>N/A</v>
      </c>
      <c r="AL63" s="110" t="str">
        <f>_xlfn.XLOOKUP($E63,'Activity 1'!$B$27:$B$33,'Activity 1'!J$27:J$33,"N/A",0,1)</f>
        <v>N/A</v>
      </c>
      <c r="AM63" s="110" t="str">
        <f>_xlfn.XLOOKUP($E63,'Activity 1'!$B$27:$B$33,'Activity 1'!K$27:K$33,"N/A",0,1)</f>
        <v>N/A</v>
      </c>
      <c r="AN63" s="110" t="str">
        <f>_xlfn.XLOOKUP($E63,'Activity 1'!$B$27:$B$33,'Activity 1'!L$27:L$33,"N/A",0,1)</f>
        <v>N/A</v>
      </c>
      <c r="AO63" s="110" t="str">
        <f>_xlfn.XLOOKUP($E63,'Activity 1'!$B$27:$B$33,'Activity 1'!M$27:M$33,"N/A",0,1)</f>
        <v>N/A</v>
      </c>
      <c r="AP63" s="110" t="str">
        <f>_xlfn.XLOOKUP($E63,'Activity 1'!$B$27:$B$33,'Activity 1'!O$27:O$33,"N/A",0,1)</f>
        <v>N/A</v>
      </c>
      <c r="AQ63" s="110" t="str">
        <f>_xlfn.XLOOKUP($E63,'Activity 1'!$B$27:$B$33,'Activity 1'!Q$27:Q$33,"N/A",0,1)</f>
        <v>N/A</v>
      </c>
      <c r="AR63" s="110" t="str">
        <f>_xlfn.XLOOKUP($E63,'Activity 2'!$B$20:$B$26,'Activity 2'!$A$20:$A$26,"No",0,1)</f>
        <v>No</v>
      </c>
      <c r="AS63" s="110" t="str">
        <f>_xlfn.XLOOKUP($E63,'Activity 2'!B$20:B$26,'Activity 2'!H$20:H$26,"N/A",0)</f>
        <v>N/A</v>
      </c>
      <c r="AT63" s="110" t="str">
        <f>_xlfn.XLOOKUP($E63,'Activity 2'!C$20:C$26,'Activity 2'!I$20:I$26,"N/A",0)</f>
        <v>N/A</v>
      </c>
      <c r="AU63" s="110" t="str">
        <f>_xlfn.XLOOKUP($E63,'Activity 2'!D$20:D$26,'Activity 2'!J$20:J$26,"N/A",0)</f>
        <v>N/A</v>
      </c>
      <c r="AV63" s="110" t="str">
        <f>_xlfn.XLOOKUP($E63,'Activity 2'!E$20:E$26,'Activity 2'!K$20:K$26,"N/A",0)</f>
        <v>N/A</v>
      </c>
      <c r="AW63" s="110" t="str">
        <f>_xlfn.XLOOKUP($E63,'Activity 2'!F$20:F$26,'Activity 2'!L$20:L$26,"N/A",0)</f>
        <v>N/A</v>
      </c>
      <c r="AX63" s="110" t="str">
        <f>_xlfn.XLOOKUP($E63,'Activity 2'!G$20:G$26,'Activity 2'!M$20:M$26,"N/A",0)</f>
        <v>N/A</v>
      </c>
      <c r="AY63" s="110" t="str">
        <f>_xlfn.XLOOKUP($E63,'Activity 2'!H$20:H$26,'Activity 2'!N$20:N$26,"N/A",0)</f>
        <v>N/A</v>
      </c>
      <c r="AZ63" s="110" t="str">
        <f>_xlfn.XLOOKUP($E63,'Activity 2'!I$20:I$26,'Activity 2'!O$20:O$26,"N/A",0)</f>
        <v>N/A</v>
      </c>
      <c r="BA63" s="110" t="str">
        <f>_xlfn.XLOOKUP($E63,'Activity 2'!J$20:J$26,'Activity 2'!P$20:P$26,"N/A",0)</f>
        <v>N/A</v>
      </c>
      <c r="BB63" s="110" t="str">
        <f>_xlfn.XLOOKUP($E63,'Activity 2'!K$20:K$26,'Activity 2'!Q$20:Q$26,"N/A",0)</f>
        <v>N/A</v>
      </c>
      <c r="BC63" s="110" t="str">
        <f>_xlfn.XLOOKUP($E63,'Activity 2'!L$20:L$26,'Activity 2'!R$20:R$26,"N/A",0)</f>
        <v>N/A</v>
      </c>
      <c r="BD63" s="110" t="str">
        <f>_xlfn.XLOOKUP($E63,'Activity 2'!M$20:M$26,'Activity 2'!S$20:S$26,"N/A",0)</f>
        <v>N/A</v>
      </c>
      <c r="BE63" s="110" t="str">
        <f>_xlfn.XLOOKUP($E63,'Activity 2'!N$20:N$26,'Activity 2'!T$20:T$26,"N/A",0)</f>
        <v>N/A</v>
      </c>
      <c r="BF63" s="110" t="str">
        <f>_xlfn.XLOOKUP($E63,'Activity 2'!O$20:O$26,'Activity 2'!U$20:U$26,"N/A",0)</f>
        <v>N/A</v>
      </c>
      <c r="BG63" s="110" t="str">
        <f>_xlfn.XLOOKUP($E63,'Activity 2'!P$20:P$26,'Activity 2'!V$20:V$26,"N/A",0)</f>
        <v>N/A</v>
      </c>
      <c r="BH63" s="110" t="str">
        <f>_xlfn.XLOOKUP($E63,'Activity 2'!$B$30:$B$36,'Activity 2'!C$30:C$36,"N/A",0,1)</f>
        <v>N/A</v>
      </c>
      <c r="BI63" s="42" t="str">
        <f>_xlfn.XLOOKUP($E63,'Activity 2'!$B$30:$B$36,'Activity 2'!D$30:D$36,"N/A",0,1)</f>
        <v>N/A</v>
      </c>
      <c r="BJ63" s="110" t="str">
        <f>_xlfn.XLOOKUP($E63,'Activity 2'!$B$30:$B$36,'Activity 2'!E$30:E$36,"N/A",0,1)</f>
        <v>N/A</v>
      </c>
      <c r="BK63" s="110" t="str">
        <f>_xlfn.XLOOKUP($E63,'Activity 2'!$B$30:$B$36,'Activity 2'!F$30:F$36,"N/A",0,1)</f>
        <v>N/A</v>
      </c>
      <c r="BL63" s="110" t="str">
        <f>_xlfn.XLOOKUP($E63,'Activity 2'!$B$30:$B$36,'Activity 2'!G$30:G$36,"N/A",0,1)</f>
        <v>N/A</v>
      </c>
      <c r="BM63" s="110" t="str">
        <f>_xlfn.XLOOKUP($E63,'Activity 2'!$B$30:$B$36,'Activity 2'!H$30:H$36,"N/A",0,1)</f>
        <v>N/A</v>
      </c>
      <c r="BN63" s="110" t="str">
        <f>_xlfn.XLOOKUP($E63,'Activity 2'!$B$30:$B$36,'Activity 2'!I$30:I$36,"N/A",0,1)</f>
        <v>N/A</v>
      </c>
      <c r="BO63" s="110" t="str">
        <f>_xlfn.XLOOKUP($E63,'Activity 2'!$B$30:$B$36,'Activity 2'!J$30:J$36,"N/A",0,1)</f>
        <v>N/A</v>
      </c>
      <c r="BP63" s="110" t="str">
        <f>_xlfn.XLOOKUP($E63,'Activity 2'!$B$30:$B$36,'Activity 2'!K$30:K$36,"N/A",0,1)</f>
        <v>N/A</v>
      </c>
      <c r="BQ63" s="110" t="str">
        <f>_xlfn.XLOOKUP($E63,'Activity 2'!$B$30:$B$36,'Activity 2'!L$30:L$36,"N/A",0,1)</f>
        <v>N/A</v>
      </c>
      <c r="BR63" s="110" t="str">
        <f>_xlfn.XLOOKUP($E63,'Activity 2'!$B$30:$B$36,'Activity 2'!M$30:M$36,"N/A",0,1)</f>
        <v>N/A</v>
      </c>
      <c r="BS63" s="110" t="str">
        <f>_xlfn.XLOOKUP($E63,'Activity 2'!$B$30:$B$36,'Activity 2'!O$30:O$36,"N/A",0,1)</f>
        <v>N/A</v>
      </c>
      <c r="BT63" s="110" t="str">
        <f>_xlfn.XLOOKUP($E63,'Activity 2'!$B$30:$B$36,'Activity 2'!Q$30:Q$36,"N/A",0,1)</f>
        <v>N/A</v>
      </c>
      <c r="BU63" s="118"/>
      <c r="BV63" s="277" t="str">
        <f>_xlfn.XLOOKUP($E63,'Activity 3'!$B$20:$B$26,'Activity 3'!K$20:K$26,"N/A",0,1)</f>
        <v>N/A</v>
      </c>
      <c r="BW63" s="277" t="str">
        <f>_xlfn.XLOOKUP($E63,'Activity 3'!$B$20:$B$26,'Activity 3'!L$20:L$26,"N/A",0,1)</f>
        <v>N/A</v>
      </c>
      <c r="BX63" s="277" t="str">
        <f>_xlfn.XLOOKUP($E63,'Activity 3'!$B$20:$B$26,'Activity 3'!M$20:M$26,"N/A",0,1)</f>
        <v>N/A</v>
      </c>
      <c r="BY63" s="277" t="str">
        <f>_xlfn.XLOOKUP($E63,'Activity 3'!$B$20:$B$26,'Activity 3'!N$20:N$26,"N/A",0,1)</f>
        <v>N/A</v>
      </c>
      <c r="BZ63" s="277" t="str">
        <f>_xlfn.XLOOKUP($E63,'Activity 3'!$B$20:$B$26,'Activity 3'!O$20:O$26,"N/A",0,1)</f>
        <v>N/A</v>
      </c>
      <c r="CA63" s="277" t="str">
        <f>_xlfn.XLOOKUP($E63,'Activity 3'!$B$20:$B$26,'Activity 3'!R$20:R$26,"N/A",0,1)</f>
        <v>N/A</v>
      </c>
      <c r="CB63" s="110" t="str">
        <f>_xlfn.XLOOKUP($E63,'Activity 4'!$B$20:$B$26,'Activity 4'!$A$20:$A$26,"No",0,1)</f>
        <v>No</v>
      </c>
      <c r="CC63" s="110" t="str">
        <f>_xlfn.XLOOKUP($E63,'Activity 4'!$B$20:$B$26,'Activity 4'!L$20:L$26,"N/A",0,1)</f>
        <v>N/A</v>
      </c>
      <c r="CD63" s="110" t="str">
        <f>_xlfn.XLOOKUP($E63,'Activity 4'!$B$20:$B$26,'Activity 4'!I$20:I$26,"N/A",0,1)</f>
        <v>N/A</v>
      </c>
      <c r="CE63" s="110" t="str">
        <f>_xlfn.XLOOKUP($E63,'Activity 4'!$B$20:$B$26,'Activity 4'!M$20:M$26,"N/A",0,1)</f>
        <v>N/A</v>
      </c>
      <c r="CF63" s="110" t="str">
        <f>_xlfn.XLOOKUP($E63,'Activity 5'!$B$16:$B$22,'Activity 5'!$A$16:$A$22,"No",0,1)</f>
        <v>No</v>
      </c>
      <c r="CG63" s="110" t="str">
        <f>_xlfn.XLOOKUP($E63,'Activity 5'!$B$16:$B$22,'Activity 5'!J$16:J$22,"N/A",0,1)</f>
        <v>N/A</v>
      </c>
      <c r="CH63" s="110" t="str">
        <f>_xlfn.XLOOKUP($E63,'Activity 5'!$B$16:$B$22,'Activity 5'!K$16:K$22,"N/A",0,1)</f>
        <v>N/A</v>
      </c>
      <c r="CI63" s="110" t="str">
        <f>_xlfn.XLOOKUP($E63,'Activity 5'!$B$16:$B$22,'Activity 5'!N$16:N$22,"N/A",0,1)</f>
        <v>N/A</v>
      </c>
      <c r="CJ63" s="110" t="str">
        <f>_xlfn.XLOOKUP($E63,'Activity 5'!$B$16:$B$22,'Activity 5'!O$16:O$22,"N/A",0,1)</f>
        <v>N/A</v>
      </c>
      <c r="CK63" s="110" t="str">
        <f>_xlfn.XLOOKUP($E63,'Activity 5'!$B$16:$B$22,'Activity 5'!P$16:P$22,"N/A",0,1)</f>
        <v>N/A</v>
      </c>
      <c r="CL63" s="110" t="str">
        <f>_xlfn.XLOOKUP($E63,'Activity 5'!$B$16:$B$22,'Activity 5'!Q$16:Q$22,"N/A",0,1)</f>
        <v>N/A</v>
      </c>
      <c r="CM63" s="110" t="str">
        <f>_xlfn.XLOOKUP($E63,'Activity 5'!$B$16:$B$22,'Activity 5'!R$16:R$22,"N/A",0,1)</f>
        <v>N/A</v>
      </c>
      <c r="CN63" s="110" t="str">
        <f>_xlfn.XLOOKUP($E63,'Activity 6'!$B$21:$B$27,'Activity 6'!A$21:A$27,"No",0,1)</f>
        <v>No</v>
      </c>
      <c r="CO63" s="110" t="str">
        <f>_xlfn.XLOOKUP($E63,'Activity 6'!$B$21:$B$27,'Activity 6'!K$21:K$27,"N/A",0,1)</f>
        <v>N/A</v>
      </c>
      <c r="CP63" s="110" t="str">
        <f>_xlfn.XLOOKUP($E63,'Activity 6'!$B$21:$B$27,'Activity 6'!L$21:L$27,"N/A",0,1)</f>
        <v>N/A</v>
      </c>
      <c r="CQ63" s="110" t="str">
        <f>_xlfn.XLOOKUP($E63,'Activity 6'!$B$21:$B$27,'Activity 6'!M$21:M$27,"N/A",0,1)</f>
        <v>N/A</v>
      </c>
      <c r="CR63" s="110" t="str">
        <f>_xlfn.XLOOKUP($E63,'Activity 6'!$B$21:$B$27,'Activity 6'!N$21:N$27,"N/A",0,1)</f>
        <v>N/A</v>
      </c>
      <c r="CS63" s="110" t="str">
        <f>_xlfn.XLOOKUP($E63,'Activity 6'!$B$21:$B$27,'Activity 6'!O$21:O$27,"N/A",0,1)</f>
        <v>N/A</v>
      </c>
      <c r="CT63" s="110" t="str">
        <f>_xlfn.XLOOKUP($E63,'Activity 6'!$B$21:$B$27,'Activity 6'!P$21:P$27,"N/A",0,1)</f>
        <v>N/A</v>
      </c>
      <c r="CU63" s="110" t="str">
        <f>_xlfn.XLOOKUP($E63,'Activity 6'!$B$21:$B$27,'Activity 6'!Q$21:Q$27,"N/A",0,1)</f>
        <v>N/A</v>
      </c>
      <c r="CV63" s="110" t="str">
        <f>_xlfn.XLOOKUP($E63,'Activity 6'!$B$21:$B$27,'Activity 6'!R$21:R$27,"N/A",0,1)</f>
        <v>N/A</v>
      </c>
      <c r="CW63" s="110" t="str">
        <f>_xlfn.XLOOKUP($E63,'Activity 6'!$B$21:$B$27,'Activity 6'!S$21:S$27,"N/A",0,1)</f>
        <v>N/A</v>
      </c>
      <c r="CX63" s="110" t="str">
        <f>_xlfn.XLOOKUP($E63,'Activity 6'!$B$21:$B$27,'Activity 6'!T$21:T$27,"N/A",0,1)</f>
        <v>N/A</v>
      </c>
      <c r="CY63" s="110" t="str">
        <f>_xlfn.XLOOKUP($E63,'Activity 6'!$B$21:$B$27,'Activity 6'!U$21:U$27,"N/A",0,1)</f>
        <v>N/A</v>
      </c>
      <c r="CZ63" s="110" t="str">
        <f>_xlfn.XLOOKUP($E63,'Activity 6'!$B$36:$B$42,'Activity 6'!C$36:C$42,"N/A",0,1)</f>
        <v>N/A</v>
      </c>
      <c r="DA63" s="110" t="str">
        <f>_xlfn.XLOOKUP($E63,'Activity 6'!$B$36:$B$42,'Activity 6'!D$36:D$42,"N/A",0,1)</f>
        <v>N/A</v>
      </c>
      <c r="DB63" s="110" t="str">
        <f>_xlfn.XLOOKUP($E63,'Activity 6'!$B$36:$B$42,'Activity 6'!E$36:E$42,"N/A",0,1)</f>
        <v>N/A</v>
      </c>
      <c r="DC63" s="110" t="str">
        <f>_xlfn.XLOOKUP($E63,'Activity 6'!$B$36:$B$42,'Activity 6'!F$36:F$42,"N/A",0,1)</f>
        <v>N/A</v>
      </c>
      <c r="DD63" s="110" t="str">
        <f>_xlfn.XLOOKUP($E63,'Activity 6'!$B$36:$B$42,'Activity 6'!G$36:G$42,"N/A",0,1)</f>
        <v>N/A</v>
      </c>
      <c r="DE63" s="110" t="str">
        <f>_xlfn.XLOOKUP($E63,'Activity 6'!$B$36:$B$42,'Activity 6'!H$36:H$42,"N/A",0,1)</f>
        <v>N/A</v>
      </c>
      <c r="DF63" s="110" t="str">
        <f>_xlfn.XLOOKUP($E63,'Activity 6'!$B$36:$B$42,'Activity 6'!I$36:I$42,"N/A",0,1)</f>
        <v>N/A</v>
      </c>
      <c r="DG63" s="110" t="str">
        <f>_xlfn.XLOOKUP($E63,'Activity 6'!$B$36:$B$42,'Activity 6'!J$36:J$42,"N/A",0,1)</f>
        <v>N/A</v>
      </c>
      <c r="DH63" s="110" t="str">
        <f>_xlfn.XLOOKUP($E63,'Activity 6'!$B$36:$B$42,'Activity 6'!K$36:K$42,"N/A",0,1)</f>
        <v>N/A</v>
      </c>
      <c r="DI63" s="110" t="str">
        <f>_xlfn.XLOOKUP($E63,'Activity 6'!$B$36:$B$42,'Activity 6'!L$36:L$42,"N/A",0,1)</f>
        <v>N/A</v>
      </c>
      <c r="DJ63" s="110" t="str">
        <f>_xlfn.XLOOKUP($E63,'Activity 6'!$B$36:$B$42,'Activity 6'!M$36:M$42,"N/A",0,1)</f>
        <v>N/A</v>
      </c>
      <c r="DK63" s="110" t="str">
        <f>_xlfn.XLOOKUP($E63,'Activity 6'!$B$36:$B$42,'Activity 6'!N$36:N$42,"N/A",0,1)</f>
        <v>N/A</v>
      </c>
      <c r="DL63" s="110" t="str">
        <f>_xlfn.XLOOKUP($E63,'Activity 6'!$B$46:$B$52,'Activity 6'!C$46:C$52,"N/A",0,1)</f>
        <v>N/A</v>
      </c>
      <c r="DM63" s="110" t="str">
        <f>_xlfn.XLOOKUP($E63,'Activity 6'!$B$46:$B$52,'Activity 6'!D$46:D$52,"N/A",0,1)</f>
        <v>N/A</v>
      </c>
      <c r="DN63" s="110" t="str">
        <f>_xlfn.XLOOKUP($E63,'Activity 6'!$B$46:$B$52,'Activity 6'!E$46:E$52,"N/A",0,1)</f>
        <v>N/A</v>
      </c>
      <c r="DO63" s="110" t="str">
        <f>_xlfn.XLOOKUP($E63,'Activity 6'!$B$46:$B$52,'Activity 6'!F$46:F$52,"N/A",0,1)</f>
        <v>N/A</v>
      </c>
      <c r="DP63" s="110" t="str">
        <f>_xlfn.XLOOKUP($E63,'Activity 6'!$B$46:$B$52,'Activity 6'!G$46:G$52,"N/A",0,1)</f>
        <v>N/A</v>
      </c>
      <c r="DQ63" s="110" t="str">
        <f>_xlfn.XLOOKUP($E63,'Activity 6'!$B$46:$B$52,'Activity 6'!H$46:H$52,"N/A",0,1)</f>
        <v>N/A</v>
      </c>
      <c r="DR63" s="110" t="str">
        <f>_xlfn.XLOOKUP($E63,'Activity 6'!$B$46:$B$52,'Activity 6'!I$46:I$52,"N/A",0,1)</f>
        <v>N/A</v>
      </c>
      <c r="DS63" s="110" t="str">
        <f>_xlfn.XLOOKUP($E63,'Activity 6'!$B$46:$B$52,'Activity 6'!J$46:J$52,"N/A",0,1)</f>
        <v>N/A</v>
      </c>
      <c r="DT63" s="110" t="str">
        <f>_xlfn.XLOOKUP($E63,'Activity 6'!$B$46:$B$52,'Activity 6'!K$46:K$52,"N/A",0,1)</f>
        <v>N/A</v>
      </c>
      <c r="DU63" s="110" t="str">
        <f>_xlfn.XLOOKUP($E63,'Activity 6'!$B$46:$B$52,'Activity 6'!M$46:M$52,"N/A",0,1)</f>
        <v>N/A</v>
      </c>
      <c r="DV63" s="110" t="str">
        <f>_xlfn.XLOOKUP($E63,'Activity 7'!$B$20:$B$26,'Activity 7'!$A$20:$A$26,"No",0,1)</f>
        <v>No</v>
      </c>
      <c r="DW63" s="110" t="str">
        <f>_xlfn.XLOOKUP($E63,'Activity 7'!$B$20:$B$26,'Activity 7'!M$20:M$26,"N/A",0,1)</f>
        <v>N/A</v>
      </c>
      <c r="DX63" s="110" t="str">
        <f>_xlfn.XLOOKUP($E63,'Activity 7'!$B$20:$B$26,'Activity 7'!K$20:K$26,"N/A",0,1)</f>
        <v>N/A</v>
      </c>
      <c r="DY63" s="110" t="str">
        <f>_xlfn.XLOOKUP($E63,'Activity 7'!$B$20:$B$26,'Activity 7'!N$20:N$26,"N/A",0,1)</f>
        <v>N/A</v>
      </c>
      <c r="DZ63" s="110" t="str">
        <f>_xlfn.XLOOKUP($E63,'Activity 7'!$B$20:$B$26,'Activity 7'!O$20:O$26,"N/A",0,1)</f>
        <v>N/A</v>
      </c>
      <c r="EA63" s="110" t="str">
        <f>_xlfn.XLOOKUP($E63,'Activity 7'!$B$20:$B$26,'Activity 7'!P$20:P$26,"N/A",0,1)</f>
        <v>N/A</v>
      </c>
      <c r="EB63" s="110" t="str">
        <f>_xlfn.XLOOKUP($E63,'Activity 7'!$B$20:$B$26,'Activity 7'!Q$20:Q$26,"N/A",0,1)</f>
        <v>N/A</v>
      </c>
      <c r="EC63" s="110" t="str">
        <f>_xlfn.XLOOKUP($E63,'Activity 7'!$B$20:$B$26,'Activity 7'!R$20:R$26,"N/A",0,1)</f>
        <v>N/A</v>
      </c>
      <c r="ED63" s="110" t="str">
        <f>_xlfn.XLOOKUP($E63,'Activity 7'!$B$20:$B$26,'Activity 7'!S$20:S$26,"N/A",0,1)</f>
        <v>N/A</v>
      </c>
      <c r="EE63" s="110" t="str">
        <f>_xlfn.XLOOKUP($E63,'Activity 7'!$B$20:$B$26,'Activity 7'!T$20:T$26,"N/A",0,1)</f>
        <v>N/A</v>
      </c>
      <c r="EF63" s="110" t="str">
        <f>_xlfn.XLOOKUP($E63,'Activity 7'!$B$20:$B$26,'Activity 7'!U$20:U$26,"N/A",0,1)</f>
        <v>N/A</v>
      </c>
      <c r="EG63" s="110" t="str">
        <f>_xlfn.XLOOKUP($E63,'Activity 7'!$B$20:$B$26,'Activity 7'!V$20:V$26,"N/A",0,1)</f>
        <v>N/A</v>
      </c>
      <c r="EH63" s="110" t="str">
        <f>_xlfn.XLOOKUP($E63,'Activity 7'!$B$30:$B$36,'Activity 7'!E$30:E$36,"N/A",0,1)</f>
        <v>N/A</v>
      </c>
      <c r="EI63" s="110" t="str">
        <f>_xlfn.XLOOKUP($E63,'Activity 7'!$B$30:$B$36,'Activity 7'!G$30:G$36,"N/A",0,1)</f>
        <v>N/A</v>
      </c>
      <c r="EJ63" s="110" t="str">
        <f>_xlfn.XLOOKUP($E63,'Activity 7'!$B$30:$B$36,'Activity 7'!I$30:I$36,"N/A",0,1)</f>
        <v>N/A</v>
      </c>
      <c r="EK63" s="110" t="str">
        <f>_xlfn.XLOOKUP($E63,'Activity 7'!$B$30:$B$36,'Activity 7'!J$30:J$36,"N/A",0,1)</f>
        <v>N/A</v>
      </c>
      <c r="EL63" s="110" t="str">
        <f>_xlfn.XLOOKUP($E63,'Activity 7'!$B$30:$B$36,'Activity 7'!K$30:K$36,"N/A",0,1)</f>
        <v>N/A</v>
      </c>
      <c r="EM63" s="110" t="str">
        <f>_xlfn.XLOOKUP($E63,'Activity 7'!$B$30:$B$36,'Activity 7'!L$30:L$36,"N/A",0,1)</f>
        <v>N/A</v>
      </c>
      <c r="EN63" s="110" t="str">
        <f>_xlfn.XLOOKUP($E63,'Activity 7'!$B$30:$B$36,'Activity 7'!M$30:M$36,"N/A",0,1)</f>
        <v>N/A</v>
      </c>
      <c r="EO63" s="110" t="str">
        <f>_xlfn.XLOOKUP($E63,'Activity 7'!$B$30:$B$36,'Activity 7'!N$30:N$36,"N/A",0,1)</f>
        <v>N/A</v>
      </c>
      <c r="EP63" s="110" t="str">
        <f>_xlfn.XLOOKUP($E63,'Activity 7'!$B$30:$B$36,'Activity 7'!P$30:P$36,"N/A",0,1)</f>
        <v>N/A</v>
      </c>
      <c r="EQ63" s="110" t="str">
        <f>_xlfn.XLOOKUP($E63,'Activity 8'!$B$20:$B$26,'Activity 8'!A$20:A$26,"No",0,1)</f>
        <v>No</v>
      </c>
      <c r="ER63" s="110" t="str">
        <f>_xlfn.XLOOKUP($E63,'Activity 8'!$B$20:$B$26,'Activity 8'!I$20:I$26,"N/A",0,1)</f>
        <v>N/A</v>
      </c>
      <c r="ES63" s="110" t="str">
        <f>_xlfn.XLOOKUP($E63,'Activity 8'!$B$20:$B$26,'Activity 8'!J$20:J$26,"N/A",0,1)</f>
        <v>N/A</v>
      </c>
      <c r="ET63" s="110" t="str">
        <f>_xlfn.XLOOKUP($E63,'Activity 8'!$B$20:$B$26,'Activity 8'!K$20:K$26,"N/A",0,1)</f>
        <v>N/A</v>
      </c>
      <c r="EU63" s="110" t="str">
        <f>_xlfn.XLOOKUP($E63,'Activity 8'!$B$20:$B$26,'Activity 8'!L$20:L$26,"N/A",0,1)</f>
        <v>N/A</v>
      </c>
      <c r="EV63" s="110" t="str">
        <f>_xlfn.XLOOKUP($E63,'Activity 8'!$B$20:$B$26,'Activity 8'!M$20:M$26,"N/A",0,1)</f>
        <v>N/A</v>
      </c>
      <c r="EW63" s="110" t="str">
        <f>_xlfn.XLOOKUP($E63,'Activity 8'!$B$20:$B$26,'Activity 8'!N$20:N$26,"N/A",0,1)</f>
        <v>N/A</v>
      </c>
      <c r="EX63" s="110" t="str">
        <f>_xlfn.XLOOKUP($E63,'Activity 8'!$B$20:$B$26,'Activity 8'!O$20:O$26,"N/A",0,1)</f>
        <v>N/A</v>
      </c>
      <c r="EY63" s="110" t="str">
        <f>_xlfn.XLOOKUP($E63,'Activity 8'!$B$20:$B$26,'Activity 8'!P$20:P$26,"N/A",0,1)</f>
        <v>N/A</v>
      </c>
      <c r="EZ63" s="110" t="str">
        <f>_xlfn.XLOOKUP($E63,'Activity 8'!$B$20:$B$26,'Activity 8'!Q$20:Q$26,"N/A",0,1)</f>
        <v>N/A</v>
      </c>
      <c r="FA63" s="110" t="str">
        <f>_xlfn.XLOOKUP($E63,'Activity 8'!$B$20:$B$26,'Activity 8'!R$20:R$26,"N/A",0,1)</f>
        <v>N/A</v>
      </c>
      <c r="FB63" s="110" t="str">
        <f>_xlfn.XLOOKUP($E63,'Activity 8'!$B$20:$B$26,'Activity 8'!S$20:S$26,"N/A",0,1)</f>
        <v>N/A</v>
      </c>
      <c r="FC63" s="110" t="str">
        <f>_xlfn.XLOOKUP($E63,'Activity 8'!$B$20:$B$26,'Activity 8'!T$20:T$26,"N/A",0,1)</f>
        <v>N/A</v>
      </c>
      <c r="FD63" s="110" t="str">
        <f>_xlfn.XLOOKUP($E63,'Activity 8'!$B$20:$B$26,'Activity 8'!U$20:U$26,"N/A",0,1)</f>
        <v>N/A</v>
      </c>
      <c r="FE63" s="110" t="str">
        <f>_xlfn.XLOOKUP($E63,'Activity 8'!$B$20:$B$26,'Activity 8'!V$20:V$26,"N/A",0,1)</f>
        <v>N/A</v>
      </c>
      <c r="FF63" s="116" t="str">
        <f>_xlfn.XLOOKUP($E63,'Activity 8'!$B$30:$B$36,'Activity 8'!D$30:D$36,"N/A",0,1)</f>
        <v>N/A</v>
      </c>
      <c r="FG63" s="116" t="str">
        <f>_xlfn.XLOOKUP($E63,'Activity 8'!$B$30:$B$36,'Activity 8'!E$30:E$36,"N/A",0,1)</f>
        <v>N/A</v>
      </c>
      <c r="FH63" s="116" t="str">
        <f>_xlfn.XLOOKUP($E63,'Activity 8'!$B$30:$B$36,'Activity 8'!F$30:F$36,"N/A",0,1)</f>
        <v>N/A</v>
      </c>
      <c r="FI63" s="116" t="str">
        <f>_xlfn.XLOOKUP($E63,'Activity 8'!$B$30:$B$36,'Activity 8'!G$30:G$36,"N/A",0,1)</f>
        <v>N/A</v>
      </c>
      <c r="FJ63" s="116" t="str">
        <f>_xlfn.XLOOKUP($E63,'Activity 8'!$B$30:$B$36,'Activity 8'!H$30:H$36,"N/A",0,1)</f>
        <v>N/A</v>
      </c>
      <c r="FK63" s="116" t="str">
        <f>_xlfn.XLOOKUP($E63,'Activity 8'!$B$30:$B$36,'Activity 8'!I$30:I$36,"N/A",0,1)</f>
        <v>N/A</v>
      </c>
      <c r="FL63" s="116" t="str">
        <f>_xlfn.XLOOKUP($E63,'Activity 8'!$B$30:$B$36,'Activity 8'!J$30:J$36,"N/A",0,1)</f>
        <v>N/A</v>
      </c>
      <c r="FM63" s="116" t="str">
        <f>_xlfn.XLOOKUP($E63,'Activity 8'!$B$30:$B$36,'Activity 8'!K$30:K$36,"N/A",0,1)</f>
        <v>N/A</v>
      </c>
      <c r="FN63" s="116" t="str">
        <f>_xlfn.XLOOKUP($E63,'Activity 8'!$B$30:$B$36,'Activity 8'!L$30:L$36,"N/A",0,1)</f>
        <v>N/A</v>
      </c>
      <c r="FO63" s="116" t="str">
        <f>_xlfn.XLOOKUP($E63,'Activity 8'!$B$30:$B$36,'Activity 8'!M$30:M$36,"N/A",0,1)</f>
        <v>N/A</v>
      </c>
      <c r="FP63" s="116" t="str">
        <f>_xlfn.XLOOKUP($E63,'Activity 8'!$B$30:$B$36,'Activity 8'!N$30:N$36,"N/A",0,1)</f>
        <v>N/A</v>
      </c>
      <c r="FQ63" s="116" t="str">
        <f>_xlfn.XLOOKUP($E63,'Activity 8'!$B$30:$B$36,'Activity 8'!P$30:P$36,"N/A",0,1)</f>
        <v>N/A</v>
      </c>
      <c r="FR63" s="110" t="str">
        <f>_xlfn.XLOOKUP(E63,'Activity 9'!$B$20:$B$26,'Activity 9'!$A$20:$A$26,"No",0,1)</f>
        <v>No</v>
      </c>
      <c r="FS63" s="110" t="str">
        <f>_xlfn.XLOOKUP($E63,'Activity 9'!$B$20:$B$26,'Activity 9'!J$20:J$26,"N/A",0,1)</f>
        <v>N/A</v>
      </c>
      <c r="FT63" s="110" t="str">
        <f>_xlfn.XLOOKUP($E63,'Activity 9'!$B$20:$B$26,'Activity 9'!K$20:K$26,"N/A",0,1)</f>
        <v>N/A</v>
      </c>
      <c r="FU63" s="110" t="str">
        <f>_xlfn.XLOOKUP($E63,'Activity 9'!$B$20:$B$26,'Activity 9'!L$20:L$26,"N/A",0,1)</f>
        <v>N/A</v>
      </c>
      <c r="FV63" s="110" t="str">
        <f>_xlfn.XLOOKUP($E63,'Activity 9'!$B$20:$B$26,'Activity 9'!M$20:M$26,"N/A",0,1)</f>
        <v>N/A</v>
      </c>
      <c r="FW63" s="110" t="str">
        <f>_xlfn.XLOOKUP($E63,'Activity 9'!$B$20:$B$26,'Activity 9'!N$20:N$26,"N/A",0,1)</f>
        <v>N/A</v>
      </c>
      <c r="FX63" s="110" t="str">
        <f>_xlfn.XLOOKUP($E63,'Activity 9'!$B$20:$B$26,'Activity 9'!O$20:O$26,"N/A",0,1)</f>
        <v>N/A</v>
      </c>
      <c r="FY63" s="110" t="str">
        <f>_xlfn.XLOOKUP($E63,'Activity 9'!$B$20:$B$26,'Activity 9'!P$20:P$26,"N/A",0,1)</f>
        <v>N/A</v>
      </c>
      <c r="FZ63" s="110" t="str">
        <f>_xlfn.XLOOKUP($E63,'Activity 9'!$B$20:$B$26,'Activity 9'!Q$20:Q$26,"N/A",0,1)</f>
        <v>N/A</v>
      </c>
      <c r="GA63" s="110" t="str">
        <f>_xlfn.XLOOKUP($E63,'Activity 9'!$B$20:$B$26,'Activity 9'!R$20:R$26,"N/A",0,1)</f>
        <v>N/A</v>
      </c>
      <c r="GB63" s="110" t="str">
        <f>_xlfn.XLOOKUP($E63,'Activity 9'!$B$20:$B$26,'Activity 9'!S$20:S$26,"N/A",0,1)</f>
        <v>N/A</v>
      </c>
      <c r="GC63" s="110" t="str">
        <f>_xlfn.XLOOKUP($E63,'Activity 9'!$B$20:$B$26,'Activity 9'!T$20:T$26,"N/A",0,1)</f>
        <v>N/A</v>
      </c>
      <c r="GD63" s="110" t="str">
        <f>_xlfn.XLOOKUP($E63,'Activity 9'!$B$30:$B$36,'Activity 9'!E$30:E$36,"N/A",0,1)</f>
        <v>N/A</v>
      </c>
      <c r="GE63" s="110" t="str">
        <f>_xlfn.XLOOKUP($E63,'Activity 9'!$B$30:$B$36,'Activity 9'!F$30:F$36,"N/A",0,1)</f>
        <v>N/A</v>
      </c>
      <c r="GF63" s="110" t="str">
        <f>_xlfn.XLOOKUP($E63,'Activity 9'!$B$30:$B$36,'Activity 9'!G$30:G$36,"N/A",0,1)</f>
        <v>N/A</v>
      </c>
      <c r="GG63" s="110" t="str">
        <f>_xlfn.XLOOKUP($E63,'Activity 9'!$B$30:$B$36,'Activity 9'!H$30:H$36,"N/A",0,1)</f>
        <v>N/A</v>
      </c>
      <c r="GH63" s="110" t="str">
        <f>_xlfn.XLOOKUP($E63,'Activity 9'!$B$30:$B$36,'Activity 9'!I$30:I$36,"N/A",0,1)</f>
        <v>N/A</v>
      </c>
      <c r="GI63" s="110" t="str">
        <f>_xlfn.XLOOKUP($E63,'Activity 9'!$B$30:$B$36,'Activity 9'!J$30:J$36,"N/A",0,1)</f>
        <v>N/A</v>
      </c>
      <c r="GJ63" s="110" t="str">
        <f>_xlfn.XLOOKUP($E63,'Activity 9'!$B$30:$B$36,'Activity 9'!K$30:K$36,"N/A",0,1)</f>
        <v>N/A</v>
      </c>
      <c r="GK63" s="110" t="str">
        <f>_xlfn.XLOOKUP($E63,'Activity 9'!$B$30:$B$36,'Activity 9'!L$30:L$36,"N/A",0,1)</f>
        <v>N/A</v>
      </c>
      <c r="GL63" s="110" t="str">
        <f>_xlfn.XLOOKUP($E63,'Activity 9'!$B$30:$B$36,'Activity 9'!N$30:N$36,"N/A",0,1)</f>
        <v>N/A</v>
      </c>
      <c r="GM63" s="110" t="str">
        <f>_xlfn.XLOOKUP($E63,'Activity 9'!$B$30:$B$36,'Activity 9'!O$30:O$36,"N/A",0,1)</f>
        <v>N/A</v>
      </c>
      <c r="GN63" s="110" t="str">
        <f>_xlfn.XLOOKUP($E63,'Activity 9'!$B$30:$B$36,'Activity 9'!Q$30:Q$36,"N/A",0,1)</f>
        <v>N/A</v>
      </c>
      <c r="GO63" s="110" t="str">
        <f>_xlfn.XLOOKUP($E63,'Activity 10'!$B$20:$B$26,'Activity 10'!A$20:A$26,"No",0,1)</f>
        <v>No</v>
      </c>
      <c r="GP63" s="110" t="str">
        <f>_xlfn.XLOOKUP($E63,'Activity 10'!$B$20:$B$26,'Activity 10'!J$20:J$26,"N/A",0,1)</f>
        <v>N/A</v>
      </c>
      <c r="GQ63" s="110" t="str">
        <f>_xlfn.XLOOKUP($E63,'Activity 10'!$B$20:$B$26,'Activity 10'!K$20:K$26,"N/A",0,1)</f>
        <v>N/A</v>
      </c>
      <c r="GR63" s="110" t="str">
        <f>_xlfn.XLOOKUP($E63,'Activity 10'!$B$20:$B$26,'Activity 10'!L$20:L$26,"N/A",0,1)</f>
        <v>N/A</v>
      </c>
      <c r="GS63" s="110" t="str">
        <f>_xlfn.XLOOKUP($E63,'Activity 10'!$B$20:$B$26,'Activity 10'!M$20:M$26,"N/A",0,1)</f>
        <v>N/A</v>
      </c>
      <c r="GT63" s="110" t="str">
        <f>_xlfn.XLOOKUP($E63,'Activity 10'!$B$20:$B$26,'Activity 10'!N$20:N$26,"N/A",0,1)</f>
        <v>N/A</v>
      </c>
      <c r="GU63" s="110" t="str">
        <f>_xlfn.XLOOKUP($E63,'Activity 10'!$B$20:$B$26,'Activity 10'!O$20:O$26,"N/A",0,1)</f>
        <v>N/A</v>
      </c>
      <c r="GV63" s="110" t="str">
        <f>_xlfn.XLOOKUP($E63,'Activity 10'!$B$20:$B$26,'Activity 10'!P$20:P$26,"N/A",0,1)</f>
        <v>N/A</v>
      </c>
      <c r="GW63" s="110" t="str">
        <f>_xlfn.XLOOKUP($E63,'Activity 10'!$B$20:$B$26,'Activity 10'!Q$20:Q$26,"N/A",0,1)</f>
        <v>N/A</v>
      </c>
      <c r="GX63" s="110" t="str">
        <f>_xlfn.XLOOKUP($E63,'Activity 10'!$B$20:$B$26,'Activity 10'!R$20:R$26,"N/A",0,1)</f>
        <v>N/A</v>
      </c>
      <c r="GY63" s="110" t="str">
        <f>_xlfn.XLOOKUP($E63,'Activity 10'!$B$20:$B$26,'Activity 10'!S$20:S$26,"N/A",0,1)</f>
        <v>N/A</v>
      </c>
      <c r="GZ63" s="110" t="str">
        <f>_xlfn.XLOOKUP($E63,'Activity 10'!$B$20:$B$26,'Activity 10'!T$20:T$26,"N/A",0,1)</f>
        <v>N/A</v>
      </c>
      <c r="HA63" s="110" t="str">
        <f>_xlfn.XLOOKUP($E63,'Activity 10'!$B$20:$B$26,'Activity 10'!U$20:U$26,"N/A",0,1)</f>
        <v>N/A</v>
      </c>
      <c r="HB63" s="110" t="str">
        <f>_xlfn.XLOOKUP($E63,'Activity 10'!$B$20:$B$26,'Activity 10'!V$20:V$26,"N/A",0,1)</f>
        <v>N/A</v>
      </c>
      <c r="HC63" s="110" t="str">
        <f>_xlfn.XLOOKUP($E63,'Activity 10'!$B$30:$B$36,'Activity 10'!E$30:E$36,"N/A",0,1)</f>
        <v>N/A</v>
      </c>
      <c r="HD63" s="110" t="str">
        <f>_xlfn.XLOOKUP($E63,'Activity 10'!$B$30:$B$36,'Activity 10'!F$30:F$36,"N/A",0,1)</f>
        <v>N/A</v>
      </c>
      <c r="HE63" s="110" t="str">
        <f>_xlfn.XLOOKUP($E63,'Activity 10'!$B$30:$B$36,'Activity 10'!G$30:G$36,"N/A",0,1)</f>
        <v>N/A</v>
      </c>
      <c r="HF63" s="110" t="str">
        <f>_xlfn.XLOOKUP($E63,'Activity 10'!$B$30:$B$36,'Activity 10'!H$30:H$36,"N/A",0,1)</f>
        <v>N/A</v>
      </c>
      <c r="HG63" s="110" t="str">
        <f>_xlfn.XLOOKUP($E63,'Activity 10'!$B$30:$B$36,'Activity 10'!I$30:I$36,"N/A",0,1)</f>
        <v>N/A</v>
      </c>
      <c r="HH63" s="110" t="str">
        <f>_xlfn.XLOOKUP($E63,'Activity 10'!$B$30:$B$36,'Activity 10'!J$30:J$36,"N/A",0,1)</f>
        <v>N/A</v>
      </c>
      <c r="HI63" s="110" t="str">
        <f>_xlfn.XLOOKUP($E63,'Activity 10'!$B$30:$B$36,'Activity 10'!K$30:K$36,"N/A",0,1)</f>
        <v>N/A</v>
      </c>
      <c r="HJ63" s="110" t="str">
        <f>_xlfn.XLOOKUP($E63,'Activity 10'!$B$30:$B$36,'Activity 10'!L$30:L$36,"N/A",0,1)</f>
        <v>N/A</v>
      </c>
      <c r="HK63" s="110" t="str">
        <f>_xlfn.XLOOKUP($E63,'Activity 10'!$B$30:$B$36,'Activity 10'!M$30:M$36,"N/A",0,1)</f>
        <v>N/A</v>
      </c>
      <c r="HL63" s="110" t="str">
        <f>_xlfn.XLOOKUP($E63,'Activity 10'!$B$30:$B$36,'Activity 10'!N$30:N$36,"N/A",0,1)</f>
        <v>N/A</v>
      </c>
      <c r="HM63" s="110" t="str">
        <f>_xlfn.XLOOKUP($E63,'Activity 10'!$B$30:$B$36,'Activity 10'!P$30:P$36,"N/A",0,1)</f>
        <v>N/A</v>
      </c>
      <c r="HN63" s="110" t="str">
        <f>_xlfn.XLOOKUP($E63,'Competitive Activity 1'!B$18:B$24,'Competitive Activity 1'!A$18:A$24,"No",0,1)</f>
        <v>No</v>
      </c>
      <c r="HO63" s="110" t="str">
        <f>_xlfn.XLOOKUP($E63,'Competitive Activity 1'!$B$18:$B$24,'Competitive Activity 1'!H$18:H$24,"N/A",0,1)</f>
        <v>N/A</v>
      </c>
      <c r="HP63" s="110" t="str">
        <f>_xlfn.XLOOKUP($E63,'Competitive Activity 1'!$B$18:$B$24,'Competitive Activity 1'!I$18:I$24,"N/A",0,1)</f>
        <v>N/A</v>
      </c>
      <c r="HQ63" s="110" t="str">
        <f>_xlfn.XLOOKUP($E63,'Competitive Activity 1'!$B$18:$B$24,'Competitive Activity 1'!J$18:J$24,"N/A",0,1)</f>
        <v>N/A</v>
      </c>
      <c r="HR63" s="110" t="str">
        <f>_xlfn.XLOOKUP($E63,'Competitive Activity 1'!$B$18:$B$24,'Competitive Activity 1'!K$18:K$24,"N/A",0,1)</f>
        <v>N/A</v>
      </c>
      <c r="HS63" s="110" t="str">
        <f>_xlfn.XLOOKUP($E63,'Competitive Activity 1'!$B$18:$B$24,'Competitive Activity 1'!L$18:L$24,"N/A",0,1)</f>
        <v>N/A</v>
      </c>
      <c r="HT63" s="110" t="str">
        <f>_xlfn.XLOOKUP($E63,'Competitive Activity 1'!$B$18:$B$24,'Competitive Activity 1'!M$18:M$24,"N/A",0,1)</f>
        <v>N/A</v>
      </c>
      <c r="HU63" s="110" t="str">
        <f>_xlfn.XLOOKUP($E63,'Competitive Activity 1'!$B$18:$B$24,'Competitive Activity 1'!N$18:N$24,"N/A",0,1)</f>
        <v>N/A</v>
      </c>
      <c r="HV63" s="110" t="str">
        <f>_xlfn.XLOOKUP($E63,'Competitive Activity 1'!$B$18:$B$24,'Competitive Activity 1'!O$18:O$24,"N/A",0,1)</f>
        <v>N/A</v>
      </c>
      <c r="HW63" s="110" t="str">
        <f>_xlfn.XLOOKUP($E63,'Competitive Activity 1'!$B$18:$B$24,'Competitive Activity 1'!P$18:P$24,"N/A",0,1)</f>
        <v>N/A</v>
      </c>
      <c r="HX63" s="110" t="str">
        <f>_xlfn.XLOOKUP($E63,'Competitive Activity 1'!$B$18:$B$24,'Competitive Activity 1'!Q$18:Q$24,"N/A",0,1)</f>
        <v>N/A</v>
      </c>
      <c r="HY63" s="110" t="str">
        <f>_xlfn.XLOOKUP($E63,'Competitive Activity 1'!$B$18:$B$24,'Competitive Activity 1'!R$18:R$24,"N/A",0,1)</f>
        <v>N/A</v>
      </c>
      <c r="HZ63" s="110" t="str">
        <f>_xlfn.XLOOKUP($E63,'Competitive Activity 1'!$B$18:$B$24,'Competitive Activity 1'!S$18:S$24,"N/A",0,1)</f>
        <v>N/A</v>
      </c>
      <c r="IA63" s="110" t="str">
        <f>_xlfn.XLOOKUP($E63,'Competitive Activity 1'!$B$18:$B$24,'Competitive Activity 1'!T$18:T$24,"N/A",0,1)</f>
        <v>N/A</v>
      </c>
      <c r="IB63" s="110" t="str">
        <f>_xlfn.XLOOKUP($E63,'Competitive Activity 1'!$B$18:$B$24,'Competitive Activity 1'!U$18:U$24,"N/A",0,1)</f>
        <v>N/A</v>
      </c>
      <c r="IC63" s="110" t="str">
        <f>_xlfn.XLOOKUP($E63,'Competitive Activity 1'!$B$28:$B$34,'Competitive Activity 1'!C$28:C$34,"N/A",0,1)</f>
        <v>N/A</v>
      </c>
      <c r="ID63" s="110" t="str">
        <f>_xlfn.XLOOKUP($E63,'Competitive Activity 1'!$B$28:$B$34,'Competitive Activity 1'!D$28:D$34,"N/A",0,1)</f>
        <v>N/A</v>
      </c>
      <c r="IE63" s="110" t="str">
        <f>_xlfn.XLOOKUP($E63,'Competitive Activity 1'!$B$28:$B$34,'Competitive Activity 1'!E$28:E$34,"N/A",0,1)</f>
        <v>N/A</v>
      </c>
      <c r="IF63" s="110" t="str">
        <f>_xlfn.XLOOKUP($E63,'Competitive Activity 1'!$B$28:$B$34,'Competitive Activity 1'!F$28:F$34,"N/A",0,1)</f>
        <v>N/A</v>
      </c>
      <c r="IG63" s="110" t="str">
        <f>_xlfn.XLOOKUP($E63,'Competitive Activity 1'!$B$28:$B$34,'Competitive Activity 1'!G$28:G$34,"N/A",0,1)</f>
        <v>N/A</v>
      </c>
      <c r="IH63" s="110" t="str">
        <f>_xlfn.XLOOKUP($E63,'Competitive Activity 1'!$B$28:$B$34,'Competitive Activity 1'!H$28:H$34,"N/A",0,1)</f>
        <v>N/A</v>
      </c>
      <c r="II63" s="110" t="str">
        <f>_xlfn.XLOOKUP($E63,'Competitive Activity 1'!$B$28:$B$34,'Competitive Activity 1'!I$28:I$34,"N/A",0,1)</f>
        <v>N/A</v>
      </c>
      <c r="IJ63" s="110" t="str">
        <f>_xlfn.XLOOKUP($E63,'Competitive Activity 1'!$B$28:$B$34,'Competitive Activity 1'!J$28:J$34,"N/A",0,1)</f>
        <v>N/A</v>
      </c>
      <c r="IK63" s="110" t="str">
        <f>_xlfn.XLOOKUP($E63,'Competitive Activity 1'!$B$28:$B$34,'Competitive Activity 1'!K$28:K$34,"N/A",0,1)</f>
        <v>N/A</v>
      </c>
      <c r="IL63" s="110" t="str">
        <f>_xlfn.XLOOKUP($E63,'Competitive Activity 1'!$B$28:$B$34,'Competitive Activity 1'!M$28:M$34,"N/A",0,1)</f>
        <v>N/A</v>
      </c>
      <c r="IM63" s="110" t="str">
        <f>_xlfn.XLOOKUP($E63,'Competitive Activity 1'!$B$28:$B$34,'Competitive Activity 1'!N$28:N$34,"N/A",0,1)</f>
        <v>N/A</v>
      </c>
      <c r="IN63" s="110" t="str">
        <f>_xlfn.XLOOKUP($E63,'Competitive Activity 1'!$B$28:$B$34,'Competitive Activity 1'!P$28:P$34,"N/A",0,1)</f>
        <v>N/A</v>
      </c>
      <c r="IO63" s="110" t="str">
        <f>_xlfn.XLOOKUP($E63,'Competitive Activity 2'!$B$20:$B$26,'Competitive Activity 2'!A$20:A$26,"No",0)</f>
        <v>No</v>
      </c>
      <c r="IP63" s="110" t="str">
        <f>_xlfn.XLOOKUP($E63,'Competitive Activity 2'!$B$20:$B$26,'Competitive Activity 2'!L$20:L$26,"N/A",0)</f>
        <v>N/A</v>
      </c>
      <c r="IQ63" s="110" t="str">
        <f>_xlfn.XLOOKUP($E63,'Competitive Activity 2'!$B$20:$B$26,'Competitive Activity 2'!M$20:M$26,"N/A",0)</f>
        <v>N/A</v>
      </c>
      <c r="IR63" s="110" t="str">
        <f>_xlfn.XLOOKUP($E63,'Competitive Activity 2'!$B$20:$B$26,'Competitive Activity 2'!N$20:N$26,"N/A",0)</f>
        <v>N/A</v>
      </c>
      <c r="IS63" s="110" t="str">
        <f>_xlfn.XLOOKUP($E63,'Competitive Activity 2'!$B$20:$B$26,'Competitive Activity 2'!O$20:O$26,"N/A",0)</f>
        <v>N/A</v>
      </c>
      <c r="IT63" s="110" t="str">
        <f>_xlfn.XLOOKUP($E63,'Competitive Activity 2'!$B$20:$B$26,'Competitive Activity 2'!P$20:P$26,"N/A",0)</f>
        <v>N/A</v>
      </c>
      <c r="IU63" s="110" t="str">
        <f>_xlfn.XLOOKUP($E63,'Competitive Activity 2'!$B$20:$B$26,'Competitive Activity 2'!Q$20:Q$26,"N/A",0)</f>
        <v>N/A</v>
      </c>
      <c r="IV63" s="110" t="str">
        <f>_xlfn.XLOOKUP($E63,'Competitive Activity 2'!$B$20:$B$26,'Competitive Activity 2'!R$20:R$26,"N/A",0)</f>
        <v>N/A</v>
      </c>
      <c r="IW63" s="110" t="str">
        <f>_xlfn.XLOOKUP($E63,'Competitive Activity 2'!$B$20:$B$26,'Competitive Activity 2'!S$20:S$26,"N/A",0)</f>
        <v>N/A</v>
      </c>
      <c r="IX63" s="110" t="str">
        <f>_xlfn.XLOOKUP($E63,'Competitive Activity 2'!$B$20:$B$26,'Competitive Activity 2'!T$20:T$26,"N/A",0)</f>
        <v>N/A</v>
      </c>
      <c r="IY63" s="110" t="str">
        <f>_xlfn.XLOOKUP($E63,'Competitive Activity 2'!$B$20:$B$26,'Competitive Activity 2'!U$20:U$26,"N/A",0)</f>
        <v>N/A</v>
      </c>
      <c r="IZ63" s="110" t="str">
        <f>_xlfn.XLOOKUP($E63,'Competitive Activity 2'!$B$30:$B$36,'Competitive Activity 2'!D$30:D$36,"N/A",0)</f>
        <v>N/A</v>
      </c>
      <c r="JA63" s="110" t="str">
        <f>_xlfn.XLOOKUP($E63,'Competitive Activity 2'!$B$30:$B$36,'Competitive Activity 2'!E$30:E$36,"N/A",0)</f>
        <v>N/A</v>
      </c>
      <c r="JB63" s="110" t="str">
        <f>_xlfn.XLOOKUP($E63,'Competitive Activity 2'!$B$30:$B$36,'Competitive Activity 2'!F$30:F$36,"N/A",0)</f>
        <v>N/A</v>
      </c>
      <c r="JC63" s="110" t="str">
        <f>_xlfn.XLOOKUP($E63,'Competitive Activity 2'!$B$30:$B$36,'Competitive Activity 2'!G$30:G$36,"N/A",0)</f>
        <v>N/A</v>
      </c>
      <c r="JD63" s="110" t="str">
        <f>_xlfn.XLOOKUP($E63,'Competitive Activity 2'!$B$30:$B$36,'Competitive Activity 2'!H$30:H$36,"N/A",0)</f>
        <v>N/A</v>
      </c>
      <c r="JE63" s="110" t="str">
        <f>_xlfn.XLOOKUP($E63,'Competitive Activity 2'!$B$30:$B$36,'Competitive Activity 2'!I$30:I$36,"N/A",0)</f>
        <v>N/A</v>
      </c>
      <c r="JF63" s="110" t="str">
        <f>_xlfn.XLOOKUP($E63,'Competitive Activity 2'!$B$30:$B$36,'Competitive Activity 2'!J$30:J$36,"N/A",0)</f>
        <v>N/A</v>
      </c>
      <c r="JG63" s="110" t="str">
        <f>_xlfn.XLOOKUP($E63,'Competitive Activity 2'!$B$30:$B$36,'Competitive Activity 2'!K$30:K$36,"N/A",0)</f>
        <v>N/A</v>
      </c>
      <c r="JH63" s="110" t="str">
        <f>_xlfn.XLOOKUP($E63,'Competitive Activity 2'!$B$30:$B$36,'Competitive Activity 2'!L$30:L$36,"N/A",0)</f>
        <v>N/A</v>
      </c>
      <c r="JI63" s="110" t="str">
        <f>_xlfn.XLOOKUP($E63,'Competitive Activity 2'!$B$30:$B$36,'Competitive Activity 2'!M$30:M$36,"N/A",0)</f>
        <v>N/A</v>
      </c>
      <c r="JJ63" s="110" t="str">
        <f>_xlfn.XLOOKUP($E63,'Competitive Activity 2'!$B$30:$B$36,'Competitive Activity 2'!N$30:N$36,"N/A",0)</f>
        <v>N/A</v>
      </c>
      <c r="JK63" s="110" t="str">
        <f>_xlfn.XLOOKUP($E63,'Competitive Activity 2'!$B$40:$B$46,'Competitive Activity 2'!D$40:D$46,"N/A",0)</f>
        <v>N/A</v>
      </c>
      <c r="JL63" s="110" t="str">
        <f>_xlfn.XLOOKUP($E63,'Competitive Activity 2'!$B$40:$B$46,'Competitive Activity 2'!E$40:E$46,"N/A",0)</f>
        <v>N/A</v>
      </c>
      <c r="JM63" s="110" t="str">
        <f>_xlfn.XLOOKUP($E63,'Competitive Activity 2'!$B$40:$B$46,'Competitive Activity 2'!F$40:F$46,"N/A",0)</f>
        <v>N/A</v>
      </c>
      <c r="JN63" s="110" t="str">
        <f>_xlfn.XLOOKUP($E63,'Competitive Activity 2'!$B$40:$B$46,'Competitive Activity 2'!G$40:G$46,"N/A",0)</f>
        <v>N/A</v>
      </c>
      <c r="JO63" s="110" t="str">
        <f>_xlfn.XLOOKUP($E63,'Competitive Activity 2'!$B$40:$B$46,'Competitive Activity 2'!H$40:H$46,"N/A",0)</f>
        <v>N/A</v>
      </c>
      <c r="JP63" s="110" t="str">
        <f>_xlfn.XLOOKUP($E63,'Competitive Activity 2'!$B$40:$B$46,'Competitive Activity 2'!I$40:I$46,"N/A",0)</f>
        <v>N/A</v>
      </c>
      <c r="JQ63" s="110" t="str">
        <f>_xlfn.XLOOKUP($E63,'Competitive Activity 2'!$B$40:$B$46,'Competitive Activity 2'!J$40:J$46,"N/A",0)</f>
        <v>N/A</v>
      </c>
      <c r="JR63" s="110" t="str">
        <f>_xlfn.XLOOKUP($E63,'Competitive Activity 2'!$B$40:$B$46,'Competitive Activity 2'!K$40:K$46,"N/A",0)</f>
        <v>N/A</v>
      </c>
      <c r="JS63" s="110" t="str">
        <f>_xlfn.XLOOKUP($E63,'Competitive Activity 2'!$B$40:$B$46,'Competitive Activity 2'!M$40:M$46,"N/A",0)</f>
        <v>N/A</v>
      </c>
    </row>
    <row r="64" spans="1:279" s="117" customFormat="1" ht="50.15" customHeight="1" thickBot="1" x14ac:dyDescent="0.4">
      <c r="A64" s="110" t="str">
        <f>'1-Cover Sheet'!$C$9</f>
        <v>Select One</v>
      </c>
      <c r="B64" s="110" t="str">
        <f>'1-Cover Sheet'!$F$9</f>
        <v>N/A</v>
      </c>
      <c r="C64" s="110">
        <f>'Summary Sheet'!$D$8</f>
        <v>0</v>
      </c>
      <c r="D64" s="110">
        <f>'Summary Sheet'!$D$10</f>
        <v>0</v>
      </c>
      <c r="E64" s="56">
        <f>'Drop Down Box'!B166</f>
        <v>0</v>
      </c>
      <c r="F64" s="56">
        <f>'Drop Down Box'!C166</f>
        <v>0</v>
      </c>
      <c r="G64" s="56" t="str">
        <f>'Drop Down Box'!D166</f>
        <v>Select One</v>
      </c>
      <c r="H64" s="60" t="str">
        <f>_xlfn.XLOOKUP(E64,'Drop Down Box'!$B$104:$B$187,'Drop Down Box'!$A$104:$A$187,"Unknown",0)</f>
        <v>Activity 1</v>
      </c>
      <c r="I64" s="122" t="str">
        <f>_xlfn.XLOOKUP($E64,'Activity 9'!$B$30:$B$36,'Activity 9'!$M$30:$M$36,"N/A",0)</f>
        <v>N/A</v>
      </c>
      <c r="J64" s="123" t="str">
        <f>_xlfn.XLOOKUP($E64,'Activity 9'!$B$30:$B$36,'Activity 9'!$P$30:$P$36,"N/A",0)</f>
        <v>N/A</v>
      </c>
      <c r="K64" s="122" t="str">
        <f>_xlfn.XLOOKUP($E64,'Activity 9'!$B$20:$B$26,'Activity 9'!G$20:G$26,"N/A",0)</f>
        <v>N/A</v>
      </c>
      <c r="L64" s="123" t="str">
        <f>_xlfn.XLOOKUP($E64,'Activity 9'!$B$20:$B$26,'Activity 9'!H$20:H$26,"N/A",0)</f>
        <v>N/A</v>
      </c>
      <c r="M64" s="125" t="str">
        <f>_xlfn.XLOOKUP($E64,'Activity 9'!$B$20:$B$26,'Activity 9'!I$20:I$26,"N/A",0)</f>
        <v>N/A</v>
      </c>
      <c r="N64" s="110" t="str">
        <f>_xlfn.XLOOKUP($E64,'Activity 1'!$B$17:$B$23,'Activity 1'!$A$17:$A$23,"No",0,1)</f>
        <v>No</v>
      </c>
      <c r="O64" s="110" t="str">
        <f>_xlfn.XLOOKUP($E64,'Activity 1'!$B$17:$B$23,'Activity 1'!$H$17:$H$23,"N/A",0,1)</f>
        <v>N/A</v>
      </c>
      <c r="P64" s="110" t="str">
        <f>_xlfn.XLOOKUP($E64,'Activity 1'!$B$17:$B$23,'Activity 1'!I$17:I$23,"N/A",0,1)</f>
        <v>N/A</v>
      </c>
      <c r="Q64" s="115" t="str">
        <f>_xlfn.XLOOKUP($E64,'Activity 1'!$B$17:$B$23,'Activity 1'!J$17:J$23,"N/A",0,1)</f>
        <v>N/A</v>
      </c>
      <c r="R64" s="115" t="str">
        <f>_xlfn.XLOOKUP($E64,'Activity 1'!$B$17:$B$23,'Activity 1'!K$17:K$23,"N/A",0,1)</f>
        <v>N/A</v>
      </c>
      <c r="S64" s="115" t="str">
        <f>_xlfn.XLOOKUP($E64,'Activity 1'!$B$17:$B$23,'Activity 1'!L$17:L$23,"N/A",0,1)</f>
        <v>N/A</v>
      </c>
      <c r="T64" s="115" t="str">
        <f>_xlfn.XLOOKUP($E64,'Activity 1'!$B$17:$B$23,'Activity 1'!M$17:M$23,"N/A",0,1)</f>
        <v>N/A</v>
      </c>
      <c r="U64" s="115" t="str">
        <f>_xlfn.XLOOKUP($E64,'Activity 1'!$B$17:$B$23,'Activity 1'!N$17:N$23,"N/A",0,1)</f>
        <v>N/A</v>
      </c>
      <c r="V64" s="115">
        <f t="shared" si="1"/>
        <v>0</v>
      </c>
      <c r="W64" s="110" t="str">
        <f>_xlfn.XLOOKUP($E64,'Activity 1'!$B$17:$B$23,'Activity 1'!O$17:O$23,"N/A",0,1)</f>
        <v>N/A</v>
      </c>
      <c r="X64" s="110" t="str">
        <f>_xlfn.XLOOKUP($E64,'Activity 1'!$B$17:$B$23,'Activity 1'!P$17:P$23,"N/A",0,1)</f>
        <v>N/A</v>
      </c>
      <c r="Y64" s="110" t="str">
        <f>_xlfn.XLOOKUP($E64,'Activity 1'!$B$17:$B$23,'Activity 1'!Q$17:Q$23,"N/A",0,1)</f>
        <v>N/A</v>
      </c>
      <c r="Z64" s="110" t="str">
        <f>_xlfn.XLOOKUP($E64,'Activity 1'!$B$17:$B$23,'Activity 1'!R$17:R$23,"N/A",0,1)</f>
        <v>N/A</v>
      </c>
      <c r="AA64" s="110" t="str">
        <f>_xlfn.XLOOKUP($E64,'Activity 1'!$B$17:$B$23,'Activity 1'!S$17:S$23,"N/A",0,1)</f>
        <v>N/A</v>
      </c>
      <c r="AB64" s="110" t="str">
        <f>_xlfn.XLOOKUP($E64,'Activity 1'!$B$17:$B$23,'Activity 1'!T$17:T$23,"N/A",0,1)</f>
        <v>N/A</v>
      </c>
      <c r="AC64" s="110" t="str">
        <f>_xlfn.XLOOKUP($E64,'Activity 1'!$B$17:$B$23,'Activity 1'!U$17:U$23,"N/A",0,1)</f>
        <v>N/A</v>
      </c>
      <c r="AD64" s="110" t="str">
        <f>_xlfn.XLOOKUP($E64,'Activity 1'!$B$17:$B$23,'Activity 1'!V$17:V$23,"N/A",0,1)</f>
        <v>N/A</v>
      </c>
      <c r="AE64" s="110" t="str">
        <f>_xlfn.XLOOKUP($E64,'Activity 1'!$B$27:$B$33,'Activity 1'!C$27:C$33,"N/A",0,1)</f>
        <v>N/A</v>
      </c>
      <c r="AF64" s="110" t="str">
        <f>_xlfn.XLOOKUP($E64,'Activity 1'!$B$27:$B$33,'Activity 1'!D$27:D$33,"N/A",0,1)</f>
        <v>N/A</v>
      </c>
      <c r="AG64" s="110" t="str">
        <f>_xlfn.XLOOKUP($E64,'Activity 1'!$B$27:$B$33,'Activity 1'!E$27:E$33,"N/A",0,1)</f>
        <v>N/A</v>
      </c>
      <c r="AH64" s="110" t="str">
        <f>_xlfn.XLOOKUP($E64,'Activity 1'!$B$27:$B$33,'Activity 1'!F$27:F$33,"N/A",0,1)</f>
        <v>N/A</v>
      </c>
      <c r="AI64" s="110" t="str">
        <f>_xlfn.XLOOKUP($E64,'Activity 1'!$B$27:$B$33,'Activity 1'!G$27:G$33,"N/A",0,1)</f>
        <v>N/A</v>
      </c>
      <c r="AJ64" s="110" t="str">
        <f>_xlfn.XLOOKUP($E64,'Activity 1'!$B$27:$B$33,'Activity 1'!H$27:H$33,"N/A",0,1)</f>
        <v>N/A</v>
      </c>
      <c r="AK64" s="110" t="str">
        <f>_xlfn.XLOOKUP($E64,'Activity 1'!$B$27:$B$33,'Activity 1'!I$27:I$33,"N/A",0,1)</f>
        <v>N/A</v>
      </c>
      <c r="AL64" s="110" t="str">
        <f>_xlfn.XLOOKUP($E64,'Activity 1'!$B$27:$B$33,'Activity 1'!J$27:J$33,"N/A",0,1)</f>
        <v>N/A</v>
      </c>
      <c r="AM64" s="110" t="str">
        <f>_xlfn.XLOOKUP($E64,'Activity 1'!$B$27:$B$33,'Activity 1'!K$27:K$33,"N/A",0,1)</f>
        <v>N/A</v>
      </c>
      <c r="AN64" s="110" t="str">
        <f>_xlfn.XLOOKUP($E64,'Activity 1'!$B$27:$B$33,'Activity 1'!L$27:L$33,"N/A",0,1)</f>
        <v>N/A</v>
      </c>
      <c r="AO64" s="110" t="str">
        <f>_xlfn.XLOOKUP($E64,'Activity 1'!$B$27:$B$33,'Activity 1'!M$27:M$33,"N/A",0,1)</f>
        <v>N/A</v>
      </c>
      <c r="AP64" s="110" t="str">
        <f>_xlfn.XLOOKUP($E64,'Activity 1'!$B$27:$B$33,'Activity 1'!O$27:O$33,"N/A",0,1)</f>
        <v>N/A</v>
      </c>
      <c r="AQ64" s="110" t="str">
        <f>_xlfn.XLOOKUP($E64,'Activity 1'!$B$27:$B$33,'Activity 1'!Q$27:Q$33,"N/A",0,1)</f>
        <v>N/A</v>
      </c>
      <c r="AR64" s="110" t="str">
        <f>_xlfn.XLOOKUP($E64,'Activity 2'!$B$20:$B$26,'Activity 2'!$A$20:$A$26,"No",0,1)</f>
        <v>No</v>
      </c>
      <c r="AS64" s="110" t="str">
        <f>_xlfn.XLOOKUP($E64,'Activity 2'!B$20:B$26,'Activity 2'!H$20:H$26,"N/A",0)</f>
        <v>N/A</v>
      </c>
      <c r="AT64" s="110" t="str">
        <f>_xlfn.XLOOKUP($E64,'Activity 2'!C$20:C$26,'Activity 2'!I$20:I$26,"N/A",0)</f>
        <v>N/A</v>
      </c>
      <c r="AU64" s="110" t="str">
        <f>_xlfn.XLOOKUP($E64,'Activity 2'!D$20:D$26,'Activity 2'!J$20:J$26,"N/A",0)</f>
        <v>N/A</v>
      </c>
      <c r="AV64" s="110" t="str">
        <f>_xlfn.XLOOKUP($E64,'Activity 2'!E$20:E$26,'Activity 2'!K$20:K$26,"N/A",0)</f>
        <v>N/A</v>
      </c>
      <c r="AW64" s="110" t="str">
        <f>_xlfn.XLOOKUP($E64,'Activity 2'!F$20:F$26,'Activity 2'!L$20:L$26,"N/A",0)</f>
        <v>N/A</v>
      </c>
      <c r="AX64" s="110" t="str">
        <f>_xlfn.XLOOKUP($E64,'Activity 2'!G$20:G$26,'Activity 2'!M$20:M$26,"N/A",0)</f>
        <v>N/A</v>
      </c>
      <c r="AY64" s="110" t="str">
        <f>_xlfn.XLOOKUP($E64,'Activity 2'!H$20:H$26,'Activity 2'!N$20:N$26,"N/A",0)</f>
        <v>N/A</v>
      </c>
      <c r="AZ64" s="110" t="str">
        <f>_xlfn.XLOOKUP($E64,'Activity 2'!I$20:I$26,'Activity 2'!O$20:O$26,"N/A",0)</f>
        <v>N/A</v>
      </c>
      <c r="BA64" s="110" t="str">
        <f>_xlfn.XLOOKUP($E64,'Activity 2'!J$20:J$26,'Activity 2'!P$20:P$26,"N/A",0)</f>
        <v>N/A</v>
      </c>
      <c r="BB64" s="110" t="str">
        <f>_xlfn.XLOOKUP($E64,'Activity 2'!K$20:K$26,'Activity 2'!Q$20:Q$26,"N/A",0)</f>
        <v>N/A</v>
      </c>
      <c r="BC64" s="110" t="str">
        <f>_xlfn.XLOOKUP($E64,'Activity 2'!L$20:L$26,'Activity 2'!R$20:R$26,"N/A",0)</f>
        <v>N/A</v>
      </c>
      <c r="BD64" s="110" t="str">
        <f>_xlfn.XLOOKUP($E64,'Activity 2'!M$20:M$26,'Activity 2'!S$20:S$26,"N/A",0)</f>
        <v>N/A</v>
      </c>
      <c r="BE64" s="110" t="str">
        <f>_xlfn.XLOOKUP($E64,'Activity 2'!N$20:N$26,'Activity 2'!T$20:T$26,"N/A",0)</f>
        <v>N/A</v>
      </c>
      <c r="BF64" s="110" t="str">
        <f>_xlfn.XLOOKUP($E64,'Activity 2'!O$20:O$26,'Activity 2'!U$20:U$26,"N/A",0)</f>
        <v>N/A</v>
      </c>
      <c r="BG64" s="110" t="str">
        <f>_xlfn.XLOOKUP($E64,'Activity 2'!P$20:P$26,'Activity 2'!V$20:V$26,"N/A",0)</f>
        <v>N/A</v>
      </c>
      <c r="BH64" s="110" t="str">
        <f>_xlfn.XLOOKUP($E64,'Activity 2'!$B$30:$B$36,'Activity 2'!C$30:C$36,"N/A",0,1)</f>
        <v>N/A</v>
      </c>
      <c r="BI64" s="42" t="str">
        <f>_xlfn.XLOOKUP($E64,'Activity 2'!$B$30:$B$36,'Activity 2'!D$30:D$36,"N/A",0,1)</f>
        <v>N/A</v>
      </c>
      <c r="BJ64" s="110" t="str">
        <f>_xlfn.XLOOKUP($E64,'Activity 2'!$B$30:$B$36,'Activity 2'!E$30:E$36,"N/A",0,1)</f>
        <v>N/A</v>
      </c>
      <c r="BK64" s="110" t="str">
        <f>_xlfn.XLOOKUP($E64,'Activity 2'!$B$30:$B$36,'Activity 2'!F$30:F$36,"N/A",0,1)</f>
        <v>N/A</v>
      </c>
      <c r="BL64" s="110" t="str">
        <f>_xlfn.XLOOKUP($E64,'Activity 2'!$B$30:$B$36,'Activity 2'!G$30:G$36,"N/A",0,1)</f>
        <v>N/A</v>
      </c>
      <c r="BM64" s="110" t="str">
        <f>_xlfn.XLOOKUP($E64,'Activity 2'!$B$30:$B$36,'Activity 2'!H$30:H$36,"N/A",0,1)</f>
        <v>N/A</v>
      </c>
      <c r="BN64" s="110" t="str">
        <f>_xlfn.XLOOKUP($E64,'Activity 2'!$B$30:$B$36,'Activity 2'!I$30:I$36,"N/A",0,1)</f>
        <v>N/A</v>
      </c>
      <c r="BO64" s="110" t="str">
        <f>_xlfn.XLOOKUP($E64,'Activity 2'!$B$30:$B$36,'Activity 2'!J$30:J$36,"N/A",0,1)</f>
        <v>N/A</v>
      </c>
      <c r="BP64" s="110" t="str">
        <f>_xlfn.XLOOKUP($E64,'Activity 2'!$B$30:$B$36,'Activity 2'!K$30:K$36,"N/A",0,1)</f>
        <v>N/A</v>
      </c>
      <c r="BQ64" s="110" t="str">
        <f>_xlfn.XLOOKUP($E64,'Activity 2'!$B$30:$B$36,'Activity 2'!L$30:L$36,"N/A",0,1)</f>
        <v>N/A</v>
      </c>
      <c r="BR64" s="110" t="str">
        <f>_xlfn.XLOOKUP($E64,'Activity 2'!$B$30:$B$36,'Activity 2'!M$30:M$36,"N/A",0,1)</f>
        <v>N/A</v>
      </c>
      <c r="BS64" s="110" t="str">
        <f>_xlfn.XLOOKUP($E64,'Activity 2'!$B$30:$B$36,'Activity 2'!O$30:O$36,"N/A",0,1)</f>
        <v>N/A</v>
      </c>
      <c r="BT64" s="110" t="str">
        <f>_xlfn.XLOOKUP($E64,'Activity 2'!$B$30:$B$36,'Activity 2'!Q$30:Q$36,"N/A",0,1)</f>
        <v>N/A</v>
      </c>
      <c r="BU64" s="118"/>
      <c r="BV64" s="277" t="str">
        <f>_xlfn.XLOOKUP($E64,'Activity 3'!$B$20:$B$26,'Activity 3'!K$20:K$26,"N/A",0,1)</f>
        <v>N/A</v>
      </c>
      <c r="BW64" s="277" t="str">
        <f>_xlfn.XLOOKUP($E64,'Activity 3'!$B$20:$B$26,'Activity 3'!L$20:L$26,"N/A",0,1)</f>
        <v>N/A</v>
      </c>
      <c r="BX64" s="277" t="str">
        <f>_xlfn.XLOOKUP($E64,'Activity 3'!$B$20:$B$26,'Activity 3'!M$20:M$26,"N/A",0,1)</f>
        <v>N/A</v>
      </c>
      <c r="BY64" s="277" t="str">
        <f>_xlfn.XLOOKUP($E64,'Activity 3'!$B$20:$B$26,'Activity 3'!N$20:N$26,"N/A",0,1)</f>
        <v>N/A</v>
      </c>
      <c r="BZ64" s="277" t="str">
        <f>_xlfn.XLOOKUP($E64,'Activity 3'!$B$20:$B$26,'Activity 3'!O$20:O$26,"N/A",0,1)</f>
        <v>N/A</v>
      </c>
      <c r="CA64" s="277" t="str">
        <f>_xlfn.XLOOKUP($E64,'Activity 3'!$B$20:$B$26,'Activity 3'!R$20:R$26,"N/A",0,1)</f>
        <v>N/A</v>
      </c>
      <c r="CB64" s="110" t="str">
        <f>_xlfn.XLOOKUP($E64,'Activity 4'!$B$20:$B$26,'Activity 4'!$A$20:$A$26,"No",0,1)</f>
        <v>No</v>
      </c>
      <c r="CC64" s="110" t="str">
        <f>_xlfn.XLOOKUP($E64,'Activity 4'!$B$20:$B$26,'Activity 4'!L$20:L$26,"N/A",0,1)</f>
        <v>N/A</v>
      </c>
      <c r="CD64" s="110" t="str">
        <f>_xlfn.XLOOKUP($E64,'Activity 4'!$B$20:$B$26,'Activity 4'!I$20:I$26,"N/A",0,1)</f>
        <v>N/A</v>
      </c>
      <c r="CE64" s="110" t="str">
        <f>_xlfn.XLOOKUP($E64,'Activity 4'!$B$20:$B$26,'Activity 4'!M$20:M$26,"N/A",0,1)</f>
        <v>N/A</v>
      </c>
      <c r="CF64" s="110" t="str">
        <f>_xlfn.XLOOKUP($E64,'Activity 5'!$B$16:$B$22,'Activity 5'!$A$16:$A$22,"No",0,1)</f>
        <v>No</v>
      </c>
      <c r="CG64" s="110" t="str">
        <f>_xlfn.XLOOKUP($E64,'Activity 5'!$B$16:$B$22,'Activity 5'!J$16:J$22,"N/A",0,1)</f>
        <v>N/A</v>
      </c>
      <c r="CH64" s="110" t="str">
        <f>_xlfn.XLOOKUP($E64,'Activity 5'!$B$16:$B$22,'Activity 5'!K$16:K$22,"N/A",0,1)</f>
        <v>N/A</v>
      </c>
      <c r="CI64" s="110" t="str">
        <f>_xlfn.XLOOKUP($E64,'Activity 5'!$B$16:$B$22,'Activity 5'!N$16:N$22,"N/A",0,1)</f>
        <v>N/A</v>
      </c>
      <c r="CJ64" s="110" t="str">
        <f>_xlfn.XLOOKUP($E64,'Activity 5'!$B$16:$B$22,'Activity 5'!O$16:O$22,"N/A",0,1)</f>
        <v>N/A</v>
      </c>
      <c r="CK64" s="110" t="str">
        <f>_xlfn.XLOOKUP($E64,'Activity 5'!$B$16:$B$22,'Activity 5'!P$16:P$22,"N/A",0,1)</f>
        <v>N/A</v>
      </c>
      <c r="CL64" s="110" t="str">
        <f>_xlfn.XLOOKUP($E64,'Activity 5'!$B$16:$B$22,'Activity 5'!Q$16:Q$22,"N/A",0,1)</f>
        <v>N/A</v>
      </c>
      <c r="CM64" s="110" t="str">
        <f>_xlfn.XLOOKUP($E64,'Activity 5'!$B$16:$B$22,'Activity 5'!R$16:R$22,"N/A",0,1)</f>
        <v>N/A</v>
      </c>
      <c r="CN64" s="110" t="str">
        <f>_xlfn.XLOOKUP($E64,'Activity 6'!$B$21:$B$27,'Activity 6'!A$21:A$27,"No",0,1)</f>
        <v>No</v>
      </c>
      <c r="CO64" s="110" t="str">
        <f>_xlfn.XLOOKUP($E64,'Activity 6'!$B$21:$B$27,'Activity 6'!K$21:K$27,"N/A",0,1)</f>
        <v>N/A</v>
      </c>
      <c r="CP64" s="110" t="str">
        <f>_xlfn.XLOOKUP($E64,'Activity 6'!$B$21:$B$27,'Activity 6'!L$21:L$27,"N/A",0,1)</f>
        <v>N/A</v>
      </c>
      <c r="CQ64" s="110" t="str">
        <f>_xlfn.XLOOKUP($E64,'Activity 6'!$B$21:$B$27,'Activity 6'!M$21:M$27,"N/A",0,1)</f>
        <v>N/A</v>
      </c>
      <c r="CR64" s="110" t="str">
        <f>_xlfn.XLOOKUP($E64,'Activity 6'!$B$21:$B$27,'Activity 6'!N$21:N$27,"N/A",0,1)</f>
        <v>N/A</v>
      </c>
      <c r="CS64" s="110" t="str">
        <f>_xlfn.XLOOKUP($E64,'Activity 6'!$B$21:$B$27,'Activity 6'!O$21:O$27,"N/A",0,1)</f>
        <v>N/A</v>
      </c>
      <c r="CT64" s="110" t="str">
        <f>_xlfn.XLOOKUP($E64,'Activity 6'!$B$21:$B$27,'Activity 6'!P$21:P$27,"N/A",0,1)</f>
        <v>N/A</v>
      </c>
      <c r="CU64" s="110" t="str">
        <f>_xlfn.XLOOKUP($E64,'Activity 6'!$B$21:$B$27,'Activity 6'!Q$21:Q$27,"N/A",0,1)</f>
        <v>N/A</v>
      </c>
      <c r="CV64" s="110" t="str">
        <f>_xlfn.XLOOKUP($E64,'Activity 6'!$B$21:$B$27,'Activity 6'!R$21:R$27,"N/A",0,1)</f>
        <v>N/A</v>
      </c>
      <c r="CW64" s="110" t="str">
        <f>_xlfn.XLOOKUP($E64,'Activity 6'!$B$21:$B$27,'Activity 6'!S$21:S$27,"N/A",0,1)</f>
        <v>N/A</v>
      </c>
      <c r="CX64" s="110" t="str">
        <f>_xlfn.XLOOKUP($E64,'Activity 6'!$B$21:$B$27,'Activity 6'!T$21:T$27,"N/A",0,1)</f>
        <v>N/A</v>
      </c>
      <c r="CY64" s="110" t="str">
        <f>_xlfn.XLOOKUP($E64,'Activity 6'!$B$21:$B$27,'Activity 6'!U$21:U$27,"N/A",0,1)</f>
        <v>N/A</v>
      </c>
      <c r="CZ64" s="110" t="str">
        <f>_xlfn.XLOOKUP($E64,'Activity 6'!$B$36:$B$42,'Activity 6'!C$36:C$42,"N/A",0,1)</f>
        <v>N/A</v>
      </c>
      <c r="DA64" s="110" t="str">
        <f>_xlfn.XLOOKUP($E64,'Activity 6'!$B$36:$B$42,'Activity 6'!D$36:D$42,"N/A",0,1)</f>
        <v>N/A</v>
      </c>
      <c r="DB64" s="110" t="str">
        <f>_xlfn.XLOOKUP($E64,'Activity 6'!$B$36:$B$42,'Activity 6'!E$36:E$42,"N/A",0,1)</f>
        <v>N/A</v>
      </c>
      <c r="DC64" s="110" t="str">
        <f>_xlfn.XLOOKUP($E64,'Activity 6'!$B$36:$B$42,'Activity 6'!F$36:F$42,"N/A",0,1)</f>
        <v>N/A</v>
      </c>
      <c r="DD64" s="110" t="str">
        <f>_xlfn.XLOOKUP($E64,'Activity 6'!$B$36:$B$42,'Activity 6'!G$36:G$42,"N/A",0,1)</f>
        <v>N/A</v>
      </c>
      <c r="DE64" s="110" t="str">
        <f>_xlfn.XLOOKUP($E64,'Activity 6'!$B$36:$B$42,'Activity 6'!H$36:H$42,"N/A",0,1)</f>
        <v>N/A</v>
      </c>
      <c r="DF64" s="110" t="str">
        <f>_xlfn.XLOOKUP($E64,'Activity 6'!$B$36:$B$42,'Activity 6'!I$36:I$42,"N/A",0,1)</f>
        <v>N/A</v>
      </c>
      <c r="DG64" s="110" t="str">
        <f>_xlfn.XLOOKUP($E64,'Activity 6'!$B$36:$B$42,'Activity 6'!J$36:J$42,"N/A",0,1)</f>
        <v>N/A</v>
      </c>
      <c r="DH64" s="110" t="str">
        <f>_xlfn.XLOOKUP($E64,'Activity 6'!$B$36:$B$42,'Activity 6'!K$36:K$42,"N/A",0,1)</f>
        <v>N/A</v>
      </c>
      <c r="DI64" s="110" t="str">
        <f>_xlfn.XLOOKUP($E64,'Activity 6'!$B$36:$B$42,'Activity 6'!L$36:L$42,"N/A",0,1)</f>
        <v>N/A</v>
      </c>
      <c r="DJ64" s="110" t="str">
        <f>_xlfn.XLOOKUP($E64,'Activity 6'!$B$36:$B$42,'Activity 6'!M$36:M$42,"N/A",0,1)</f>
        <v>N/A</v>
      </c>
      <c r="DK64" s="110" t="str">
        <f>_xlfn.XLOOKUP($E64,'Activity 6'!$B$36:$B$42,'Activity 6'!N$36:N$42,"N/A",0,1)</f>
        <v>N/A</v>
      </c>
      <c r="DL64" s="110" t="str">
        <f>_xlfn.XLOOKUP($E64,'Activity 6'!$B$46:$B$52,'Activity 6'!C$46:C$52,"N/A",0,1)</f>
        <v>N/A</v>
      </c>
      <c r="DM64" s="110" t="str">
        <f>_xlfn.XLOOKUP($E64,'Activity 6'!$B$46:$B$52,'Activity 6'!D$46:D$52,"N/A",0,1)</f>
        <v>N/A</v>
      </c>
      <c r="DN64" s="110" t="str">
        <f>_xlfn.XLOOKUP($E64,'Activity 6'!$B$46:$B$52,'Activity 6'!E$46:E$52,"N/A",0,1)</f>
        <v>N/A</v>
      </c>
      <c r="DO64" s="110" t="str">
        <f>_xlfn.XLOOKUP($E64,'Activity 6'!$B$46:$B$52,'Activity 6'!F$46:F$52,"N/A",0,1)</f>
        <v>N/A</v>
      </c>
      <c r="DP64" s="110" t="str">
        <f>_xlfn.XLOOKUP($E64,'Activity 6'!$B$46:$B$52,'Activity 6'!G$46:G$52,"N/A",0,1)</f>
        <v>N/A</v>
      </c>
      <c r="DQ64" s="110" t="str">
        <f>_xlfn.XLOOKUP($E64,'Activity 6'!$B$46:$B$52,'Activity 6'!H$46:H$52,"N/A",0,1)</f>
        <v>N/A</v>
      </c>
      <c r="DR64" s="110" t="str">
        <f>_xlfn.XLOOKUP($E64,'Activity 6'!$B$46:$B$52,'Activity 6'!I$46:I$52,"N/A",0,1)</f>
        <v>N/A</v>
      </c>
      <c r="DS64" s="110" t="str">
        <f>_xlfn.XLOOKUP($E64,'Activity 6'!$B$46:$B$52,'Activity 6'!J$46:J$52,"N/A",0,1)</f>
        <v>N/A</v>
      </c>
      <c r="DT64" s="110" t="str">
        <f>_xlfn.XLOOKUP($E64,'Activity 6'!$B$46:$B$52,'Activity 6'!K$46:K$52,"N/A",0,1)</f>
        <v>N/A</v>
      </c>
      <c r="DU64" s="110" t="str">
        <f>_xlfn.XLOOKUP($E64,'Activity 6'!$B$46:$B$52,'Activity 6'!M$46:M$52,"N/A",0,1)</f>
        <v>N/A</v>
      </c>
      <c r="DV64" s="110" t="str">
        <f>_xlfn.XLOOKUP($E64,'Activity 7'!$B$20:$B$26,'Activity 7'!$A$20:$A$26,"No",0,1)</f>
        <v>No</v>
      </c>
      <c r="DW64" s="110" t="str">
        <f>_xlfn.XLOOKUP($E64,'Activity 7'!$B$20:$B$26,'Activity 7'!M$20:M$26,"N/A",0,1)</f>
        <v>N/A</v>
      </c>
      <c r="DX64" s="110" t="str">
        <f>_xlfn.XLOOKUP($E64,'Activity 7'!$B$20:$B$26,'Activity 7'!K$20:K$26,"N/A",0,1)</f>
        <v>N/A</v>
      </c>
      <c r="DY64" s="110" t="str">
        <f>_xlfn.XLOOKUP($E64,'Activity 7'!$B$20:$B$26,'Activity 7'!N$20:N$26,"N/A",0,1)</f>
        <v>N/A</v>
      </c>
      <c r="DZ64" s="110" t="str">
        <f>_xlfn.XLOOKUP($E64,'Activity 7'!$B$20:$B$26,'Activity 7'!O$20:O$26,"N/A",0,1)</f>
        <v>N/A</v>
      </c>
      <c r="EA64" s="110" t="str">
        <f>_xlfn.XLOOKUP($E64,'Activity 7'!$B$20:$B$26,'Activity 7'!P$20:P$26,"N/A",0,1)</f>
        <v>N/A</v>
      </c>
      <c r="EB64" s="110" t="str">
        <f>_xlfn.XLOOKUP($E64,'Activity 7'!$B$20:$B$26,'Activity 7'!Q$20:Q$26,"N/A",0,1)</f>
        <v>N/A</v>
      </c>
      <c r="EC64" s="110" t="str">
        <f>_xlfn.XLOOKUP($E64,'Activity 7'!$B$20:$B$26,'Activity 7'!R$20:R$26,"N/A",0,1)</f>
        <v>N/A</v>
      </c>
      <c r="ED64" s="110" t="str">
        <f>_xlfn.XLOOKUP($E64,'Activity 7'!$B$20:$B$26,'Activity 7'!S$20:S$26,"N/A",0,1)</f>
        <v>N/A</v>
      </c>
      <c r="EE64" s="110" t="str">
        <f>_xlfn.XLOOKUP($E64,'Activity 7'!$B$20:$B$26,'Activity 7'!T$20:T$26,"N/A",0,1)</f>
        <v>N/A</v>
      </c>
      <c r="EF64" s="110" t="str">
        <f>_xlfn.XLOOKUP($E64,'Activity 7'!$B$20:$B$26,'Activity 7'!U$20:U$26,"N/A",0,1)</f>
        <v>N/A</v>
      </c>
      <c r="EG64" s="110" t="str">
        <f>_xlfn.XLOOKUP($E64,'Activity 7'!$B$20:$B$26,'Activity 7'!V$20:V$26,"N/A",0,1)</f>
        <v>N/A</v>
      </c>
      <c r="EH64" s="110" t="str">
        <f>_xlfn.XLOOKUP($E64,'Activity 7'!$B$30:$B$36,'Activity 7'!E$30:E$36,"N/A",0,1)</f>
        <v>N/A</v>
      </c>
      <c r="EI64" s="110" t="str">
        <f>_xlfn.XLOOKUP($E64,'Activity 7'!$B$30:$B$36,'Activity 7'!G$30:G$36,"N/A",0,1)</f>
        <v>N/A</v>
      </c>
      <c r="EJ64" s="110" t="str">
        <f>_xlfn.XLOOKUP($E64,'Activity 7'!$B$30:$B$36,'Activity 7'!I$30:I$36,"N/A",0,1)</f>
        <v>N/A</v>
      </c>
      <c r="EK64" s="110" t="str">
        <f>_xlfn.XLOOKUP($E64,'Activity 7'!$B$30:$B$36,'Activity 7'!J$30:J$36,"N/A",0,1)</f>
        <v>N/A</v>
      </c>
      <c r="EL64" s="110" t="str">
        <f>_xlfn.XLOOKUP($E64,'Activity 7'!$B$30:$B$36,'Activity 7'!K$30:K$36,"N/A",0,1)</f>
        <v>N/A</v>
      </c>
      <c r="EM64" s="110" t="str">
        <f>_xlfn.XLOOKUP($E64,'Activity 7'!$B$30:$B$36,'Activity 7'!L$30:L$36,"N/A",0,1)</f>
        <v>N/A</v>
      </c>
      <c r="EN64" s="110" t="str">
        <f>_xlfn.XLOOKUP($E64,'Activity 7'!$B$30:$B$36,'Activity 7'!M$30:M$36,"N/A",0,1)</f>
        <v>N/A</v>
      </c>
      <c r="EO64" s="110" t="str">
        <f>_xlfn.XLOOKUP($E64,'Activity 7'!$B$30:$B$36,'Activity 7'!N$30:N$36,"N/A",0,1)</f>
        <v>N/A</v>
      </c>
      <c r="EP64" s="110" t="str">
        <f>_xlfn.XLOOKUP($E64,'Activity 7'!$B$30:$B$36,'Activity 7'!P$30:P$36,"N/A",0,1)</f>
        <v>N/A</v>
      </c>
      <c r="EQ64" s="110" t="str">
        <f>_xlfn.XLOOKUP($E64,'Activity 8'!$B$20:$B$26,'Activity 8'!A$20:A$26,"No",0,1)</f>
        <v>No</v>
      </c>
      <c r="ER64" s="110" t="str">
        <f>_xlfn.XLOOKUP($E64,'Activity 8'!$B$20:$B$26,'Activity 8'!I$20:I$26,"N/A",0,1)</f>
        <v>N/A</v>
      </c>
      <c r="ES64" s="110" t="str">
        <f>_xlfn.XLOOKUP($E64,'Activity 8'!$B$20:$B$26,'Activity 8'!J$20:J$26,"N/A",0,1)</f>
        <v>N/A</v>
      </c>
      <c r="ET64" s="110" t="str">
        <f>_xlfn.XLOOKUP($E64,'Activity 8'!$B$20:$B$26,'Activity 8'!K$20:K$26,"N/A",0,1)</f>
        <v>N/A</v>
      </c>
      <c r="EU64" s="110" t="str">
        <f>_xlfn.XLOOKUP($E64,'Activity 8'!$B$20:$B$26,'Activity 8'!L$20:L$26,"N/A",0,1)</f>
        <v>N/A</v>
      </c>
      <c r="EV64" s="110" t="str">
        <f>_xlfn.XLOOKUP($E64,'Activity 8'!$B$20:$B$26,'Activity 8'!M$20:M$26,"N/A",0,1)</f>
        <v>N/A</v>
      </c>
      <c r="EW64" s="110" t="str">
        <f>_xlfn.XLOOKUP($E64,'Activity 8'!$B$20:$B$26,'Activity 8'!N$20:N$26,"N/A",0,1)</f>
        <v>N/A</v>
      </c>
      <c r="EX64" s="110" t="str">
        <f>_xlfn.XLOOKUP($E64,'Activity 8'!$B$20:$B$26,'Activity 8'!O$20:O$26,"N/A",0,1)</f>
        <v>N/A</v>
      </c>
      <c r="EY64" s="110" t="str">
        <f>_xlfn.XLOOKUP($E64,'Activity 8'!$B$20:$B$26,'Activity 8'!P$20:P$26,"N/A",0,1)</f>
        <v>N/A</v>
      </c>
      <c r="EZ64" s="110" t="str">
        <f>_xlfn.XLOOKUP($E64,'Activity 8'!$B$20:$B$26,'Activity 8'!Q$20:Q$26,"N/A",0,1)</f>
        <v>N/A</v>
      </c>
      <c r="FA64" s="110" t="str">
        <f>_xlfn.XLOOKUP($E64,'Activity 8'!$B$20:$B$26,'Activity 8'!R$20:R$26,"N/A",0,1)</f>
        <v>N/A</v>
      </c>
      <c r="FB64" s="110" t="str">
        <f>_xlfn.XLOOKUP($E64,'Activity 8'!$B$20:$B$26,'Activity 8'!S$20:S$26,"N/A",0,1)</f>
        <v>N/A</v>
      </c>
      <c r="FC64" s="110" t="str">
        <f>_xlfn.XLOOKUP($E64,'Activity 8'!$B$20:$B$26,'Activity 8'!T$20:T$26,"N/A",0,1)</f>
        <v>N/A</v>
      </c>
      <c r="FD64" s="110" t="str">
        <f>_xlfn.XLOOKUP($E64,'Activity 8'!$B$20:$B$26,'Activity 8'!U$20:U$26,"N/A",0,1)</f>
        <v>N/A</v>
      </c>
      <c r="FE64" s="110" t="str">
        <f>_xlfn.XLOOKUP($E64,'Activity 8'!$B$20:$B$26,'Activity 8'!V$20:V$26,"N/A",0,1)</f>
        <v>N/A</v>
      </c>
      <c r="FF64" s="116" t="str">
        <f>_xlfn.XLOOKUP($E64,'Activity 8'!$B$30:$B$36,'Activity 8'!D$30:D$36,"N/A",0,1)</f>
        <v>N/A</v>
      </c>
      <c r="FG64" s="116" t="str">
        <f>_xlfn.XLOOKUP($E64,'Activity 8'!$B$30:$B$36,'Activity 8'!E$30:E$36,"N/A",0,1)</f>
        <v>N/A</v>
      </c>
      <c r="FH64" s="116" t="str">
        <f>_xlfn.XLOOKUP($E64,'Activity 8'!$B$30:$B$36,'Activity 8'!F$30:F$36,"N/A",0,1)</f>
        <v>N/A</v>
      </c>
      <c r="FI64" s="116" t="str">
        <f>_xlfn.XLOOKUP($E64,'Activity 8'!$B$30:$B$36,'Activity 8'!G$30:G$36,"N/A",0,1)</f>
        <v>N/A</v>
      </c>
      <c r="FJ64" s="116" t="str">
        <f>_xlfn.XLOOKUP($E64,'Activity 8'!$B$30:$B$36,'Activity 8'!H$30:H$36,"N/A",0,1)</f>
        <v>N/A</v>
      </c>
      <c r="FK64" s="116" t="str">
        <f>_xlfn.XLOOKUP($E64,'Activity 8'!$B$30:$B$36,'Activity 8'!I$30:I$36,"N/A",0,1)</f>
        <v>N/A</v>
      </c>
      <c r="FL64" s="116" t="str">
        <f>_xlfn.XLOOKUP($E64,'Activity 8'!$B$30:$B$36,'Activity 8'!J$30:J$36,"N/A",0,1)</f>
        <v>N/A</v>
      </c>
      <c r="FM64" s="116" t="str">
        <f>_xlfn.XLOOKUP($E64,'Activity 8'!$B$30:$B$36,'Activity 8'!K$30:K$36,"N/A",0,1)</f>
        <v>N/A</v>
      </c>
      <c r="FN64" s="116" t="str">
        <f>_xlfn.XLOOKUP($E64,'Activity 8'!$B$30:$B$36,'Activity 8'!L$30:L$36,"N/A",0,1)</f>
        <v>N/A</v>
      </c>
      <c r="FO64" s="116" t="str">
        <f>_xlfn.XLOOKUP($E64,'Activity 8'!$B$30:$B$36,'Activity 8'!M$30:M$36,"N/A",0,1)</f>
        <v>N/A</v>
      </c>
      <c r="FP64" s="116" t="str">
        <f>_xlfn.XLOOKUP($E64,'Activity 8'!$B$30:$B$36,'Activity 8'!N$30:N$36,"N/A",0,1)</f>
        <v>N/A</v>
      </c>
      <c r="FQ64" s="116" t="str">
        <f>_xlfn.XLOOKUP($E64,'Activity 8'!$B$30:$B$36,'Activity 8'!P$30:P$36,"N/A",0,1)</f>
        <v>N/A</v>
      </c>
      <c r="FR64" s="110" t="str">
        <f>_xlfn.XLOOKUP(E64,'Activity 9'!$B$20:$B$26,'Activity 9'!$A$20:$A$26,"No",0,1)</f>
        <v>No</v>
      </c>
      <c r="FS64" s="110" t="str">
        <f>_xlfn.XLOOKUP($E64,'Activity 9'!$B$20:$B$26,'Activity 9'!J$20:J$26,"N/A",0,1)</f>
        <v>N/A</v>
      </c>
      <c r="FT64" s="110" t="str">
        <f>_xlfn.XLOOKUP($E64,'Activity 9'!$B$20:$B$26,'Activity 9'!K$20:K$26,"N/A",0,1)</f>
        <v>N/A</v>
      </c>
      <c r="FU64" s="110" t="str">
        <f>_xlfn.XLOOKUP($E64,'Activity 9'!$B$20:$B$26,'Activity 9'!L$20:L$26,"N/A",0,1)</f>
        <v>N/A</v>
      </c>
      <c r="FV64" s="110" t="str">
        <f>_xlfn.XLOOKUP($E64,'Activity 9'!$B$20:$B$26,'Activity 9'!M$20:M$26,"N/A",0,1)</f>
        <v>N/A</v>
      </c>
      <c r="FW64" s="110" t="str">
        <f>_xlfn.XLOOKUP($E64,'Activity 9'!$B$20:$B$26,'Activity 9'!N$20:N$26,"N/A",0,1)</f>
        <v>N/A</v>
      </c>
      <c r="FX64" s="110" t="str">
        <f>_xlfn.XLOOKUP($E64,'Activity 9'!$B$20:$B$26,'Activity 9'!O$20:O$26,"N/A",0,1)</f>
        <v>N/A</v>
      </c>
      <c r="FY64" s="110" t="str">
        <f>_xlfn.XLOOKUP($E64,'Activity 9'!$B$20:$B$26,'Activity 9'!P$20:P$26,"N/A",0,1)</f>
        <v>N/A</v>
      </c>
      <c r="FZ64" s="110" t="str">
        <f>_xlfn.XLOOKUP($E64,'Activity 9'!$B$20:$B$26,'Activity 9'!Q$20:Q$26,"N/A",0,1)</f>
        <v>N/A</v>
      </c>
      <c r="GA64" s="110" t="str">
        <f>_xlfn.XLOOKUP($E64,'Activity 9'!$B$20:$B$26,'Activity 9'!R$20:R$26,"N/A",0,1)</f>
        <v>N/A</v>
      </c>
      <c r="GB64" s="110" t="str">
        <f>_xlfn.XLOOKUP($E64,'Activity 9'!$B$20:$B$26,'Activity 9'!S$20:S$26,"N/A",0,1)</f>
        <v>N/A</v>
      </c>
      <c r="GC64" s="110" t="str">
        <f>_xlfn.XLOOKUP($E64,'Activity 9'!$B$20:$B$26,'Activity 9'!T$20:T$26,"N/A",0,1)</f>
        <v>N/A</v>
      </c>
      <c r="GD64" s="110" t="str">
        <f>_xlfn.XLOOKUP($E64,'Activity 9'!$B$30:$B$36,'Activity 9'!E$30:E$36,"N/A",0,1)</f>
        <v>N/A</v>
      </c>
      <c r="GE64" s="110" t="str">
        <f>_xlfn.XLOOKUP($E64,'Activity 9'!$B$30:$B$36,'Activity 9'!F$30:F$36,"N/A",0,1)</f>
        <v>N/A</v>
      </c>
      <c r="GF64" s="110" t="str">
        <f>_xlfn.XLOOKUP($E64,'Activity 9'!$B$30:$B$36,'Activity 9'!G$30:G$36,"N/A",0,1)</f>
        <v>N/A</v>
      </c>
      <c r="GG64" s="110" t="str">
        <f>_xlfn.XLOOKUP($E64,'Activity 9'!$B$30:$B$36,'Activity 9'!H$30:H$36,"N/A",0,1)</f>
        <v>N/A</v>
      </c>
      <c r="GH64" s="110" t="str">
        <f>_xlfn.XLOOKUP($E64,'Activity 9'!$B$30:$B$36,'Activity 9'!I$30:I$36,"N/A",0,1)</f>
        <v>N/A</v>
      </c>
      <c r="GI64" s="110" t="str">
        <f>_xlfn.XLOOKUP($E64,'Activity 9'!$B$30:$B$36,'Activity 9'!J$30:J$36,"N/A",0,1)</f>
        <v>N/A</v>
      </c>
      <c r="GJ64" s="110" t="str">
        <f>_xlfn.XLOOKUP($E64,'Activity 9'!$B$30:$B$36,'Activity 9'!K$30:K$36,"N/A",0,1)</f>
        <v>N/A</v>
      </c>
      <c r="GK64" s="110" t="str">
        <f>_xlfn.XLOOKUP($E64,'Activity 9'!$B$30:$B$36,'Activity 9'!L$30:L$36,"N/A",0,1)</f>
        <v>N/A</v>
      </c>
      <c r="GL64" s="110" t="str">
        <f>_xlfn.XLOOKUP($E64,'Activity 9'!$B$30:$B$36,'Activity 9'!N$30:N$36,"N/A",0,1)</f>
        <v>N/A</v>
      </c>
      <c r="GM64" s="110" t="str">
        <f>_xlfn.XLOOKUP($E64,'Activity 9'!$B$30:$B$36,'Activity 9'!O$30:O$36,"N/A",0,1)</f>
        <v>N/A</v>
      </c>
      <c r="GN64" s="110" t="str">
        <f>_xlfn.XLOOKUP($E64,'Activity 9'!$B$30:$B$36,'Activity 9'!Q$30:Q$36,"N/A",0,1)</f>
        <v>N/A</v>
      </c>
      <c r="GO64" s="110" t="str">
        <f>_xlfn.XLOOKUP($E64,'Activity 10'!$B$20:$B$26,'Activity 10'!A$20:A$26,"No",0,1)</f>
        <v>No</v>
      </c>
      <c r="GP64" s="110" t="str">
        <f>_xlfn.XLOOKUP($E64,'Activity 10'!$B$20:$B$26,'Activity 10'!J$20:J$26,"N/A",0,1)</f>
        <v>N/A</v>
      </c>
      <c r="GQ64" s="110" t="str">
        <f>_xlfn.XLOOKUP($E64,'Activity 10'!$B$20:$B$26,'Activity 10'!K$20:K$26,"N/A",0,1)</f>
        <v>N/A</v>
      </c>
      <c r="GR64" s="110" t="str">
        <f>_xlfn.XLOOKUP($E64,'Activity 10'!$B$20:$B$26,'Activity 10'!L$20:L$26,"N/A",0,1)</f>
        <v>N/A</v>
      </c>
      <c r="GS64" s="110" t="str">
        <f>_xlfn.XLOOKUP($E64,'Activity 10'!$B$20:$B$26,'Activity 10'!M$20:M$26,"N/A",0,1)</f>
        <v>N/A</v>
      </c>
      <c r="GT64" s="110" t="str">
        <f>_xlfn.XLOOKUP($E64,'Activity 10'!$B$20:$B$26,'Activity 10'!N$20:N$26,"N/A",0,1)</f>
        <v>N/A</v>
      </c>
      <c r="GU64" s="110" t="str">
        <f>_xlfn.XLOOKUP($E64,'Activity 10'!$B$20:$B$26,'Activity 10'!O$20:O$26,"N/A",0,1)</f>
        <v>N/A</v>
      </c>
      <c r="GV64" s="110" t="str">
        <f>_xlfn.XLOOKUP($E64,'Activity 10'!$B$20:$B$26,'Activity 10'!P$20:P$26,"N/A",0,1)</f>
        <v>N/A</v>
      </c>
      <c r="GW64" s="110" t="str">
        <f>_xlfn.XLOOKUP($E64,'Activity 10'!$B$20:$B$26,'Activity 10'!Q$20:Q$26,"N/A",0,1)</f>
        <v>N/A</v>
      </c>
      <c r="GX64" s="110" t="str">
        <f>_xlfn.XLOOKUP($E64,'Activity 10'!$B$20:$B$26,'Activity 10'!R$20:R$26,"N/A",0,1)</f>
        <v>N/A</v>
      </c>
      <c r="GY64" s="110" t="str">
        <f>_xlfn.XLOOKUP($E64,'Activity 10'!$B$20:$B$26,'Activity 10'!S$20:S$26,"N/A",0,1)</f>
        <v>N/A</v>
      </c>
      <c r="GZ64" s="110" t="str">
        <f>_xlfn.XLOOKUP($E64,'Activity 10'!$B$20:$B$26,'Activity 10'!T$20:T$26,"N/A",0,1)</f>
        <v>N/A</v>
      </c>
      <c r="HA64" s="110" t="str">
        <f>_xlfn.XLOOKUP($E64,'Activity 10'!$B$20:$B$26,'Activity 10'!U$20:U$26,"N/A",0,1)</f>
        <v>N/A</v>
      </c>
      <c r="HB64" s="110" t="str">
        <f>_xlfn.XLOOKUP($E64,'Activity 10'!$B$20:$B$26,'Activity 10'!V$20:V$26,"N/A",0,1)</f>
        <v>N/A</v>
      </c>
      <c r="HC64" s="110" t="str">
        <f>_xlfn.XLOOKUP($E64,'Activity 10'!$B$30:$B$36,'Activity 10'!E$30:E$36,"N/A",0,1)</f>
        <v>N/A</v>
      </c>
      <c r="HD64" s="110" t="str">
        <f>_xlfn.XLOOKUP($E64,'Activity 10'!$B$30:$B$36,'Activity 10'!F$30:F$36,"N/A",0,1)</f>
        <v>N/A</v>
      </c>
      <c r="HE64" s="110" t="str">
        <f>_xlfn.XLOOKUP($E64,'Activity 10'!$B$30:$B$36,'Activity 10'!G$30:G$36,"N/A",0,1)</f>
        <v>N/A</v>
      </c>
      <c r="HF64" s="110" t="str">
        <f>_xlfn.XLOOKUP($E64,'Activity 10'!$B$30:$B$36,'Activity 10'!H$30:H$36,"N/A",0,1)</f>
        <v>N/A</v>
      </c>
      <c r="HG64" s="110" t="str">
        <f>_xlfn.XLOOKUP($E64,'Activity 10'!$B$30:$B$36,'Activity 10'!I$30:I$36,"N/A",0,1)</f>
        <v>N/A</v>
      </c>
      <c r="HH64" s="110" t="str">
        <f>_xlfn.XLOOKUP($E64,'Activity 10'!$B$30:$B$36,'Activity 10'!J$30:J$36,"N/A",0,1)</f>
        <v>N/A</v>
      </c>
      <c r="HI64" s="110" t="str">
        <f>_xlfn.XLOOKUP($E64,'Activity 10'!$B$30:$B$36,'Activity 10'!K$30:K$36,"N/A",0,1)</f>
        <v>N/A</v>
      </c>
      <c r="HJ64" s="110" t="str">
        <f>_xlfn.XLOOKUP($E64,'Activity 10'!$B$30:$B$36,'Activity 10'!L$30:L$36,"N/A",0,1)</f>
        <v>N/A</v>
      </c>
      <c r="HK64" s="110" t="str">
        <f>_xlfn.XLOOKUP($E64,'Activity 10'!$B$30:$B$36,'Activity 10'!M$30:M$36,"N/A",0,1)</f>
        <v>N/A</v>
      </c>
      <c r="HL64" s="110" t="str">
        <f>_xlfn.XLOOKUP($E64,'Activity 10'!$B$30:$B$36,'Activity 10'!N$30:N$36,"N/A",0,1)</f>
        <v>N/A</v>
      </c>
      <c r="HM64" s="110" t="str">
        <f>_xlfn.XLOOKUP($E64,'Activity 10'!$B$30:$B$36,'Activity 10'!P$30:P$36,"N/A",0,1)</f>
        <v>N/A</v>
      </c>
      <c r="HN64" s="110" t="str">
        <f>_xlfn.XLOOKUP($E64,'Competitive Activity 1'!B$18:B$24,'Competitive Activity 1'!A$18:A$24,"No",0,1)</f>
        <v>No</v>
      </c>
      <c r="HO64" s="110" t="str">
        <f>_xlfn.XLOOKUP($E64,'Competitive Activity 1'!$B$18:$B$24,'Competitive Activity 1'!H$18:H$24,"N/A",0,1)</f>
        <v>N/A</v>
      </c>
      <c r="HP64" s="110" t="str">
        <f>_xlfn.XLOOKUP($E64,'Competitive Activity 1'!$B$18:$B$24,'Competitive Activity 1'!I$18:I$24,"N/A",0,1)</f>
        <v>N/A</v>
      </c>
      <c r="HQ64" s="110" t="str">
        <f>_xlfn.XLOOKUP($E64,'Competitive Activity 1'!$B$18:$B$24,'Competitive Activity 1'!J$18:J$24,"N/A",0,1)</f>
        <v>N/A</v>
      </c>
      <c r="HR64" s="110" t="str">
        <f>_xlfn.XLOOKUP($E64,'Competitive Activity 1'!$B$18:$B$24,'Competitive Activity 1'!K$18:K$24,"N/A",0,1)</f>
        <v>N/A</v>
      </c>
      <c r="HS64" s="110" t="str">
        <f>_xlfn.XLOOKUP($E64,'Competitive Activity 1'!$B$18:$B$24,'Competitive Activity 1'!L$18:L$24,"N/A",0,1)</f>
        <v>N/A</v>
      </c>
      <c r="HT64" s="110" t="str">
        <f>_xlfn.XLOOKUP($E64,'Competitive Activity 1'!$B$18:$B$24,'Competitive Activity 1'!M$18:M$24,"N/A",0,1)</f>
        <v>N/A</v>
      </c>
      <c r="HU64" s="110" t="str">
        <f>_xlfn.XLOOKUP($E64,'Competitive Activity 1'!$B$18:$B$24,'Competitive Activity 1'!N$18:N$24,"N/A",0,1)</f>
        <v>N/A</v>
      </c>
      <c r="HV64" s="110" t="str">
        <f>_xlfn.XLOOKUP($E64,'Competitive Activity 1'!$B$18:$B$24,'Competitive Activity 1'!O$18:O$24,"N/A",0,1)</f>
        <v>N/A</v>
      </c>
      <c r="HW64" s="110" t="str">
        <f>_xlfn.XLOOKUP($E64,'Competitive Activity 1'!$B$18:$B$24,'Competitive Activity 1'!P$18:P$24,"N/A",0,1)</f>
        <v>N/A</v>
      </c>
      <c r="HX64" s="110" t="str">
        <f>_xlfn.XLOOKUP($E64,'Competitive Activity 1'!$B$18:$B$24,'Competitive Activity 1'!Q$18:Q$24,"N/A",0,1)</f>
        <v>N/A</v>
      </c>
      <c r="HY64" s="110" t="str">
        <f>_xlfn.XLOOKUP($E64,'Competitive Activity 1'!$B$18:$B$24,'Competitive Activity 1'!R$18:R$24,"N/A",0,1)</f>
        <v>N/A</v>
      </c>
      <c r="HZ64" s="110" t="str">
        <f>_xlfn.XLOOKUP($E64,'Competitive Activity 1'!$B$18:$B$24,'Competitive Activity 1'!S$18:S$24,"N/A",0,1)</f>
        <v>N/A</v>
      </c>
      <c r="IA64" s="110" t="str">
        <f>_xlfn.XLOOKUP($E64,'Competitive Activity 1'!$B$18:$B$24,'Competitive Activity 1'!T$18:T$24,"N/A",0,1)</f>
        <v>N/A</v>
      </c>
      <c r="IB64" s="110" t="str">
        <f>_xlfn.XLOOKUP($E64,'Competitive Activity 1'!$B$18:$B$24,'Competitive Activity 1'!U$18:U$24,"N/A",0,1)</f>
        <v>N/A</v>
      </c>
      <c r="IC64" s="110" t="str">
        <f>_xlfn.XLOOKUP($E64,'Competitive Activity 1'!$B$28:$B$34,'Competitive Activity 1'!C$28:C$34,"N/A",0,1)</f>
        <v>N/A</v>
      </c>
      <c r="ID64" s="110" t="str">
        <f>_xlfn.XLOOKUP($E64,'Competitive Activity 1'!$B$28:$B$34,'Competitive Activity 1'!D$28:D$34,"N/A",0,1)</f>
        <v>N/A</v>
      </c>
      <c r="IE64" s="110" t="str">
        <f>_xlfn.XLOOKUP($E64,'Competitive Activity 1'!$B$28:$B$34,'Competitive Activity 1'!E$28:E$34,"N/A",0,1)</f>
        <v>N/A</v>
      </c>
      <c r="IF64" s="110" t="str">
        <f>_xlfn.XLOOKUP($E64,'Competitive Activity 1'!$B$28:$B$34,'Competitive Activity 1'!F$28:F$34,"N/A",0,1)</f>
        <v>N/A</v>
      </c>
      <c r="IG64" s="110" t="str">
        <f>_xlfn.XLOOKUP($E64,'Competitive Activity 1'!$B$28:$B$34,'Competitive Activity 1'!G$28:G$34,"N/A",0,1)</f>
        <v>N/A</v>
      </c>
      <c r="IH64" s="110" t="str">
        <f>_xlfn.XLOOKUP($E64,'Competitive Activity 1'!$B$28:$B$34,'Competitive Activity 1'!H$28:H$34,"N/A",0,1)</f>
        <v>N/A</v>
      </c>
      <c r="II64" s="110" t="str">
        <f>_xlfn.XLOOKUP($E64,'Competitive Activity 1'!$B$28:$B$34,'Competitive Activity 1'!I$28:I$34,"N/A",0,1)</f>
        <v>N/A</v>
      </c>
      <c r="IJ64" s="110" t="str">
        <f>_xlfn.XLOOKUP($E64,'Competitive Activity 1'!$B$28:$B$34,'Competitive Activity 1'!J$28:J$34,"N/A",0,1)</f>
        <v>N/A</v>
      </c>
      <c r="IK64" s="110" t="str">
        <f>_xlfn.XLOOKUP($E64,'Competitive Activity 1'!$B$28:$B$34,'Competitive Activity 1'!K$28:K$34,"N/A",0,1)</f>
        <v>N/A</v>
      </c>
      <c r="IL64" s="110" t="str">
        <f>_xlfn.XLOOKUP($E64,'Competitive Activity 1'!$B$28:$B$34,'Competitive Activity 1'!M$28:M$34,"N/A",0,1)</f>
        <v>N/A</v>
      </c>
      <c r="IM64" s="110" t="str">
        <f>_xlfn.XLOOKUP($E64,'Competitive Activity 1'!$B$28:$B$34,'Competitive Activity 1'!N$28:N$34,"N/A",0,1)</f>
        <v>N/A</v>
      </c>
      <c r="IN64" s="110" t="str">
        <f>_xlfn.XLOOKUP($E64,'Competitive Activity 1'!$B$28:$B$34,'Competitive Activity 1'!P$28:P$34,"N/A",0,1)</f>
        <v>N/A</v>
      </c>
      <c r="IO64" s="110" t="str">
        <f>_xlfn.XLOOKUP($E64,'Competitive Activity 2'!$B$20:$B$26,'Competitive Activity 2'!A$20:A$26,"No",0)</f>
        <v>No</v>
      </c>
      <c r="IP64" s="110" t="str">
        <f>_xlfn.XLOOKUP($E64,'Competitive Activity 2'!$B$20:$B$26,'Competitive Activity 2'!L$20:L$26,"N/A",0)</f>
        <v>N/A</v>
      </c>
      <c r="IQ64" s="110" t="str">
        <f>_xlfn.XLOOKUP($E64,'Competitive Activity 2'!$B$20:$B$26,'Competitive Activity 2'!M$20:M$26,"N/A",0)</f>
        <v>N/A</v>
      </c>
      <c r="IR64" s="110" t="str">
        <f>_xlfn.XLOOKUP($E64,'Competitive Activity 2'!$B$20:$B$26,'Competitive Activity 2'!N$20:N$26,"N/A",0)</f>
        <v>N/A</v>
      </c>
      <c r="IS64" s="110" t="str">
        <f>_xlfn.XLOOKUP($E64,'Competitive Activity 2'!$B$20:$B$26,'Competitive Activity 2'!O$20:O$26,"N/A",0)</f>
        <v>N/A</v>
      </c>
      <c r="IT64" s="110" t="str">
        <f>_xlfn.XLOOKUP($E64,'Competitive Activity 2'!$B$20:$B$26,'Competitive Activity 2'!P$20:P$26,"N/A",0)</f>
        <v>N/A</v>
      </c>
      <c r="IU64" s="110" t="str">
        <f>_xlfn.XLOOKUP($E64,'Competitive Activity 2'!$B$20:$B$26,'Competitive Activity 2'!Q$20:Q$26,"N/A",0)</f>
        <v>N/A</v>
      </c>
      <c r="IV64" s="110" t="str">
        <f>_xlfn.XLOOKUP($E64,'Competitive Activity 2'!$B$20:$B$26,'Competitive Activity 2'!R$20:R$26,"N/A",0)</f>
        <v>N/A</v>
      </c>
      <c r="IW64" s="110" t="str">
        <f>_xlfn.XLOOKUP($E64,'Competitive Activity 2'!$B$20:$B$26,'Competitive Activity 2'!S$20:S$26,"N/A",0)</f>
        <v>N/A</v>
      </c>
      <c r="IX64" s="110" t="str">
        <f>_xlfn.XLOOKUP($E64,'Competitive Activity 2'!$B$20:$B$26,'Competitive Activity 2'!T$20:T$26,"N/A",0)</f>
        <v>N/A</v>
      </c>
      <c r="IY64" s="110" t="str">
        <f>_xlfn.XLOOKUP($E64,'Competitive Activity 2'!$B$20:$B$26,'Competitive Activity 2'!U$20:U$26,"N/A",0)</f>
        <v>N/A</v>
      </c>
      <c r="IZ64" s="110" t="str">
        <f>_xlfn.XLOOKUP($E64,'Competitive Activity 2'!$B$30:$B$36,'Competitive Activity 2'!D$30:D$36,"N/A",0)</f>
        <v>N/A</v>
      </c>
      <c r="JA64" s="110" t="str">
        <f>_xlfn.XLOOKUP($E64,'Competitive Activity 2'!$B$30:$B$36,'Competitive Activity 2'!E$30:E$36,"N/A",0)</f>
        <v>N/A</v>
      </c>
      <c r="JB64" s="110" t="str">
        <f>_xlfn.XLOOKUP($E64,'Competitive Activity 2'!$B$30:$B$36,'Competitive Activity 2'!F$30:F$36,"N/A",0)</f>
        <v>N/A</v>
      </c>
      <c r="JC64" s="110" t="str">
        <f>_xlfn.XLOOKUP($E64,'Competitive Activity 2'!$B$30:$B$36,'Competitive Activity 2'!G$30:G$36,"N/A",0)</f>
        <v>N/A</v>
      </c>
      <c r="JD64" s="110" t="str">
        <f>_xlfn.XLOOKUP($E64,'Competitive Activity 2'!$B$30:$B$36,'Competitive Activity 2'!H$30:H$36,"N/A",0)</f>
        <v>N/A</v>
      </c>
      <c r="JE64" s="110" t="str">
        <f>_xlfn.XLOOKUP($E64,'Competitive Activity 2'!$B$30:$B$36,'Competitive Activity 2'!I$30:I$36,"N/A",0)</f>
        <v>N/A</v>
      </c>
      <c r="JF64" s="110" t="str">
        <f>_xlfn.XLOOKUP($E64,'Competitive Activity 2'!$B$30:$B$36,'Competitive Activity 2'!J$30:J$36,"N/A",0)</f>
        <v>N/A</v>
      </c>
      <c r="JG64" s="110" t="str">
        <f>_xlfn.XLOOKUP($E64,'Competitive Activity 2'!$B$30:$B$36,'Competitive Activity 2'!K$30:K$36,"N/A",0)</f>
        <v>N/A</v>
      </c>
      <c r="JH64" s="110" t="str">
        <f>_xlfn.XLOOKUP($E64,'Competitive Activity 2'!$B$30:$B$36,'Competitive Activity 2'!L$30:L$36,"N/A",0)</f>
        <v>N/A</v>
      </c>
      <c r="JI64" s="110" t="str">
        <f>_xlfn.XLOOKUP($E64,'Competitive Activity 2'!$B$30:$B$36,'Competitive Activity 2'!M$30:M$36,"N/A",0)</f>
        <v>N/A</v>
      </c>
      <c r="JJ64" s="110" t="str">
        <f>_xlfn.XLOOKUP($E64,'Competitive Activity 2'!$B$30:$B$36,'Competitive Activity 2'!N$30:N$36,"N/A",0)</f>
        <v>N/A</v>
      </c>
      <c r="JK64" s="110" t="str">
        <f>_xlfn.XLOOKUP($E64,'Competitive Activity 2'!$B$40:$B$46,'Competitive Activity 2'!D$40:D$46,"N/A",0)</f>
        <v>N/A</v>
      </c>
      <c r="JL64" s="110" t="str">
        <f>_xlfn.XLOOKUP($E64,'Competitive Activity 2'!$B$40:$B$46,'Competitive Activity 2'!E$40:E$46,"N/A",0)</f>
        <v>N/A</v>
      </c>
      <c r="JM64" s="110" t="str">
        <f>_xlfn.XLOOKUP($E64,'Competitive Activity 2'!$B$40:$B$46,'Competitive Activity 2'!F$40:F$46,"N/A",0)</f>
        <v>N/A</v>
      </c>
      <c r="JN64" s="110" t="str">
        <f>_xlfn.XLOOKUP($E64,'Competitive Activity 2'!$B$40:$B$46,'Competitive Activity 2'!G$40:G$46,"N/A",0)</f>
        <v>N/A</v>
      </c>
      <c r="JO64" s="110" t="str">
        <f>_xlfn.XLOOKUP($E64,'Competitive Activity 2'!$B$40:$B$46,'Competitive Activity 2'!H$40:H$46,"N/A",0)</f>
        <v>N/A</v>
      </c>
      <c r="JP64" s="110" t="str">
        <f>_xlfn.XLOOKUP($E64,'Competitive Activity 2'!$B$40:$B$46,'Competitive Activity 2'!I$40:I$46,"N/A",0)</f>
        <v>N/A</v>
      </c>
      <c r="JQ64" s="110" t="str">
        <f>_xlfn.XLOOKUP($E64,'Competitive Activity 2'!$B$40:$B$46,'Competitive Activity 2'!J$40:J$46,"N/A",0)</f>
        <v>N/A</v>
      </c>
      <c r="JR64" s="110" t="str">
        <f>_xlfn.XLOOKUP($E64,'Competitive Activity 2'!$B$40:$B$46,'Competitive Activity 2'!K$40:K$46,"N/A",0)</f>
        <v>N/A</v>
      </c>
      <c r="JS64" s="110" t="str">
        <f>_xlfn.XLOOKUP($E64,'Competitive Activity 2'!$B$40:$B$46,'Competitive Activity 2'!M$40:M$46,"N/A",0)</f>
        <v>N/A</v>
      </c>
    </row>
    <row r="65" spans="1:279" s="117" customFormat="1" ht="50.15" customHeight="1" x14ac:dyDescent="0.35">
      <c r="A65" s="110" t="str">
        <f>'1-Cover Sheet'!$C$9</f>
        <v>Select One</v>
      </c>
      <c r="B65" s="110" t="str">
        <f>'1-Cover Sheet'!$F$9</f>
        <v>N/A</v>
      </c>
      <c r="C65" s="110">
        <f>'Summary Sheet'!$D$8</f>
        <v>0</v>
      </c>
      <c r="D65" s="110">
        <f>'Summary Sheet'!$D$10</f>
        <v>0</v>
      </c>
      <c r="E65" s="56">
        <f>'Drop Down Box'!B167</f>
        <v>0</v>
      </c>
      <c r="F65" s="56">
        <f>'Drop Down Box'!C167</f>
        <v>0</v>
      </c>
      <c r="G65" s="56" t="str">
        <f>'Drop Down Box'!D167</f>
        <v>Select One</v>
      </c>
      <c r="H65" s="111" t="str">
        <f>_xlfn.XLOOKUP(E65,'Drop Down Box'!$B$104:$B$187,'Drop Down Box'!$A$104:$A$187,"Unknown",0)</f>
        <v>Activity 1</v>
      </c>
      <c r="I65" s="122" t="str">
        <f>_xlfn.XLOOKUP($E65,'Activity 10'!$B$30:$B$36,'Activity 10'!$O$30:$O$36,"N/A",0)</f>
        <v>N/A</v>
      </c>
      <c r="J65" s="123" t="str">
        <f>_xlfn.XLOOKUP($E65,'Activity 10'!$B$30:$B$36,'Activity 10'!$Q$30:$Q$36,"N/A",0)</f>
        <v>N/A</v>
      </c>
      <c r="K65" s="122" t="str">
        <f>_xlfn.XLOOKUP($E65,'Activity 10'!$B$20:$B$26,'Activity 10'!G$20:G$26,"N/A",0)</f>
        <v>N/A</v>
      </c>
      <c r="L65" s="123" t="str">
        <f>_xlfn.XLOOKUP($E65,'Activity 10'!$B$20:$B$26,'Activity 10'!H$20:H$26,"N/A",0)</f>
        <v>N/A</v>
      </c>
      <c r="M65" s="125" t="str">
        <f>_xlfn.XLOOKUP($E65,'Activity 10'!$B$20:$B$26,'Activity 10'!I$20:I$26,"N/A",0)</f>
        <v>N/A</v>
      </c>
      <c r="N65" s="110" t="str">
        <f>_xlfn.XLOOKUP($E65,'Activity 1'!$B$17:$B$23,'Activity 1'!$A$17:$A$23,"No",0,1)</f>
        <v>No</v>
      </c>
      <c r="O65" s="110" t="str">
        <f>_xlfn.XLOOKUP($E65,'Activity 1'!$B$17:$B$23,'Activity 1'!$H$17:$H$23,"N/A",0,1)</f>
        <v>N/A</v>
      </c>
      <c r="P65" s="110" t="str">
        <f>_xlfn.XLOOKUP($E65,'Activity 1'!$B$17:$B$23,'Activity 1'!I$17:I$23,"N/A",0,1)</f>
        <v>N/A</v>
      </c>
      <c r="Q65" s="115" t="str">
        <f>_xlfn.XLOOKUP($E65,'Activity 1'!$B$17:$B$23,'Activity 1'!J$17:J$23,"N/A",0,1)</f>
        <v>N/A</v>
      </c>
      <c r="R65" s="115" t="str">
        <f>_xlfn.XLOOKUP($E65,'Activity 1'!$B$17:$B$23,'Activity 1'!K$17:K$23,"N/A",0,1)</f>
        <v>N/A</v>
      </c>
      <c r="S65" s="115" t="str">
        <f>_xlfn.XLOOKUP($E65,'Activity 1'!$B$17:$B$23,'Activity 1'!L$17:L$23,"N/A",0,1)</f>
        <v>N/A</v>
      </c>
      <c r="T65" s="115" t="str">
        <f>_xlfn.XLOOKUP($E65,'Activity 1'!$B$17:$B$23,'Activity 1'!M$17:M$23,"N/A",0,1)</f>
        <v>N/A</v>
      </c>
      <c r="U65" s="115" t="str">
        <f>_xlfn.XLOOKUP($E65,'Activity 1'!$B$17:$B$23,'Activity 1'!N$17:N$23,"N/A",0,1)</f>
        <v>N/A</v>
      </c>
      <c r="V65" s="115">
        <f t="shared" si="1"/>
        <v>0</v>
      </c>
      <c r="W65" s="110" t="str">
        <f>_xlfn.XLOOKUP($E65,'Activity 1'!$B$17:$B$23,'Activity 1'!O$17:O$23,"N/A",0,1)</f>
        <v>N/A</v>
      </c>
      <c r="X65" s="110" t="str">
        <f>_xlfn.XLOOKUP($E65,'Activity 1'!$B$17:$B$23,'Activity 1'!P$17:P$23,"N/A",0,1)</f>
        <v>N/A</v>
      </c>
      <c r="Y65" s="110" t="str">
        <f>_xlfn.XLOOKUP($E65,'Activity 1'!$B$17:$B$23,'Activity 1'!Q$17:Q$23,"N/A",0,1)</f>
        <v>N/A</v>
      </c>
      <c r="Z65" s="110" t="str">
        <f>_xlfn.XLOOKUP($E65,'Activity 1'!$B$17:$B$23,'Activity 1'!R$17:R$23,"N/A",0,1)</f>
        <v>N/A</v>
      </c>
      <c r="AA65" s="110" t="str">
        <f>_xlfn.XLOOKUP($E65,'Activity 1'!$B$17:$B$23,'Activity 1'!S$17:S$23,"N/A",0,1)</f>
        <v>N/A</v>
      </c>
      <c r="AB65" s="110" t="str">
        <f>_xlfn.XLOOKUP($E65,'Activity 1'!$B$17:$B$23,'Activity 1'!T$17:T$23,"N/A",0,1)</f>
        <v>N/A</v>
      </c>
      <c r="AC65" s="110" t="str">
        <f>_xlfn.XLOOKUP($E65,'Activity 1'!$B$17:$B$23,'Activity 1'!U$17:U$23,"N/A",0,1)</f>
        <v>N/A</v>
      </c>
      <c r="AD65" s="110" t="str">
        <f>_xlfn.XLOOKUP($E65,'Activity 1'!$B$17:$B$23,'Activity 1'!V$17:V$23,"N/A",0,1)</f>
        <v>N/A</v>
      </c>
      <c r="AE65" s="110" t="str">
        <f>_xlfn.XLOOKUP($E65,'Activity 1'!$B$27:$B$33,'Activity 1'!C$27:C$33,"N/A",0,1)</f>
        <v>N/A</v>
      </c>
      <c r="AF65" s="110" t="str">
        <f>_xlfn.XLOOKUP($E65,'Activity 1'!$B$27:$B$33,'Activity 1'!D$27:D$33,"N/A",0,1)</f>
        <v>N/A</v>
      </c>
      <c r="AG65" s="110" t="str">
        <f>_xlfn.XLOOKUP($E65,'Activity 1'!$B$27:$B$33,'Activity 1'!E$27:E$33,"N/A",0,1)</f>
        <v>N/A</v>
      </c>
      <c r="AH65" s="110" t="str">
        <f>_xlfn.XLOOKUP($E65,'Activity 1'!$B$27:$B$33,'Activity 1'!F$27:F$33,"N/A",0,1)</f>
        <v>N/A</v>
      </c>
      <c r="AI65" s="110" t="str">
        <f>_xlfn.XLOOKUP($E65,'Activity 1'!$B$27:$B$33,'Activity 1'!G$27:G$33,"N/A",0,1)</f>
        <v>N/A</v>
      </c>
      <c r="AJ65" s="110" t="str">
        <f>_xlfn.XLOOKUP($E65,'Activity 1'!$B$27:$B$33,'Activity 1'!H$27:H$33,"N/A",0,1)</f>
        <v>N/A</v>
      </c>
      <c r="AK65" s="110" t="str">
        <f>_xlfn.XLOOKUP($E65,'Activity 1'!$B$27:$B$33,'Activity 1'!I$27:I$33,"N/A",0,1)</f>
        <v>N/A</v>
      </c>
      <c r="AL65" s="110" t="str">
        <f>_xlfn.XLOOKUP($E65,'Activity 1'!$B$27:$B$33,'Activity 1'!J$27:J$33,"N/A",0,1)</f>
        <v>N/A</v>
      </c>
      <c r="AM65" s="110" t="str">
        <f>_xlfn.XLOOKUP($E65,'Activity 1'!$B$27:$B$33,'Activity 1'!K$27:K$33,"N/A",0,1)</f>
        <v>N/A</v>
      </c>
      <c r="AN65" s="110" t="str">
        <f>_xlfn.XLOOKUP($E65,'Activity 1'!$B$27:$B$33,'Activity 1'!L$27:L$33,"N/A",0,1)</f>
        <v>N/A</v>
      </c>
      <c r="AO65" s="110" t="str">
        <f>_xlfn.XLOOKUP($E65,'Activity 1'!$B$27:$B$33,'Activity 1'!M$27:M$33,"N/A",0,1)</f>
        <v>N/A</v>
      </c>
      <c r="AP65" s="110" t="str">
        <f>_xlfn.XLOOKUP($E65,'Activity 1'!$B$27:$B$33,'Activity 1'!O$27:O$33,"N/A",0,1)</f>
        <v>N/A</v>
      </c>
      <c r="AQ65" s="110" t="str">
        <f>_xlfn.XLOOKUP($E65,'Activity 1'!$B$27:$B$33,'Activity 1'!Q$27:Q$33,"N/A",0,1)</f>
        <v>N/A</v>
      </c>
      <c r="AR65" s="110" t="str">
        <f>_xlfn.XLOOKUP($E65,'Activity 2'!$B$20:$B$26,'Activity 2'!$A$20:$A$26,"No",0,1)</f>
        <v>No</v>
      </c>
      <c r="AS65" s="110" t="str">
        <f>_xlfn.XLOOKUP($E65,'Activity 2'!B$20:B$26,'Activity 2'!H$20:H$26,"N/A",0)</f>
        <v>N/A</v>
      </c>
      <c r="AT65" s="110" t="str">
        <f>_xlfn.XLOOKUP($E65,'Activity 2'!C$20:C$26,'Activity 2'!I$20:I$26,"N/A",0)</f>
        <v>N/A</v>
      </c>
      <c r="AU65" s="110" t="str">
        <f>_xlfn.XLOOKUP($E65,'Activity 2'!D$20:D$26,'Activity 2'!J$20:J$26,"N/A",0)</f>
        <v>N/A</v>
      </c>
      <c r="AV65" s="110" t="str">
        <f>_xlfn.XLOOKUP($E65,'Activity 2'!E$20:E$26,'Activity 2'!K$20:K$26,"N/A",0)</f>
        <v>N/A</v>
      </c>
      <c r="AW65" s="110" t="str">
        <f>_xlfn.XLOOKUP($E65,'Activity 2'!F$20:F$26,'Activity 2'!L$20:L$26,"N/A",0)</f>
        <v>N/A</v>
      </c>
      <c r="AX65" s="110" t="str">
        <f>_xlfn.XLOOKUP($E65,'Activity 2'!G$20:G$26,'Activity 2'!M$20:M$26,"N/A",0)</f>
        <v>N/A</v>
      </c>
      <c r="AY65" s="110" t="str">
        <f>_xlfn.XLOOKUP($E65,'Activity 2'!H$20:H$26,'Activity 2'!N$20:N$26,"N/A",0)</f>
        <v>N/A</v>
      </c>
      <c r="AZ65" s="110" t="str">
        <f>_xlfn.XLOOKUP($E65,'Activity 2'!I$20:I$26,'Activity 2'!O$20:O$26,"N/A",0)</f>
        <v>N/A</v>
      </c>
      <c r="BA65" s="110" t="str">
        <f>_xlfn.XLOOKUP($E65,'Activity 2'!J$20:J$26,'Activity 2'!P$20:P$26,"N/A",0)</f>
        <v>N/A</v>
      </c>
      <c r="BB65" s="110" t="str">
        <f>_xlfn.XLOOKUP($E65,'Activity 2'!K$20:K$26,'Activity 2'!Q$20:Q$26,"N/A",0)</f>
        <v>N/A</v>
      </c>
      <c r="BC65" s="110" t="str">
        <f>_xlfn.XLOOKUP($E65,'Activity 2'!L$20:L$26,'Activity 2'!R$20:R$26,"N/A",0)</f>
        <v>N/A</v>
      </c>
      <c r="BD65" s="110" t="str">
        <f>_xlfn.XLOOKUP($E65,'Activity 2'!M$20:M$26,'Activity 2'!S$20:S$26,"N/A",0)</f>
        <v>N/A</v>
      </c>
      <c r="BE65" s="110" t="str">
        <f>_xlfn.XLOOKUP($E65,'Activity 2'!N$20:N$26,'Activity 2'!T$20:T$26,"N/A",0)</f>
        <v>N/A</v>
      </c>
      <c r="BF65" s="110" t="str">
        <f>_xlfn.XLOOKUP($E65,'Activity 2'!O$20:O$26,'Activity 2'!U$20:U$26,"N/A",0)</f>
        <v>N/A</v>
      </c>
      <c r="BG65" s="110" t="str">
        <f>_xlfn.XLOOKUP($E65,'Activity 2'!P$20:P$26,'Activity 2'!V$20:V$26,"N/A",0)</f>
        <v>N/A</v>
      </c>
      <c r="BH65" s="110" t="str">
        <f>_xlfn.XLOOKUP($E65,'Activity 2'!$B$30:$B$36,'Activity 2'!C$30:C$36,"N/A",0,1)</f>
        <v>N/A</v>
      </c>
      <c r="BI65" s="42" t="str">
        <f>_xlfn.XLOOKUP($E65,'Activity 2'!$B$30:$B$36,'Activity 2'!D$30:D$36,"N/A",0,1)</f>
        <v>N/A</v>
      </c>
      <c r="BJ65" s="110" t="str">
        <f>_xlfn.XLOOKUP($E65,'Activity 2'!$B$30:$B$36,'Activity 2'!E$30:E$36,"N/A",0,1)</f>
        <v>N/A</v>
      </c>
      <c r="BK65" s="110" t="str">
        <f>_xlfn.XLOOKUP($E65,'Activity 2'!$B$30:$B$36,'Activity 2'!F$30:F$36,"N/A",0,1)</f>
        <v>N/A</v>
      </c>
      <c r="BL65" s="110" t="str">
        <f>_xlfn.XLOOKUP($E65,'Activity 2'!$B$30:$B$36,'Activity 2'!G$30:G$36,"N/A",0,1)</f>
        <v>N/A</v>
      </c>
      <c r="BM65" s="110" t="str">
        <f>_xlfn.XLOOKUP($E65,'Activity 2'!$B$30:$B$36,'Activity 2'!H$30:H$36,"N/A",0,1)</f>
        <v>N/A</v>
      </c>
      <c r="BN65" s="110" t="str">
        <f>_xlfn.XLOOKUP($E65,'Activity 2'!$B$30:$B$36,'Activity 2'!I$30:I$36,"N/A",0,1)</f>
        <v>N/A</v>
      </c>
      <c r="BO65" s="110" t="str">
        <f>_xlfn.XLOOKUP($E65,'Activity 2'!$B$30:$B$36,'Activity 2'!J$30:J$36,"N/A",0,1)</f>
        <v>N/A</v>
      </c>
      <c r="BP65" s="110" t="str">
        <f>_xlfn.XLOOKUP($E65,'Activity 2'!$B$30:$B$36,'Activity 2'!K$30:K$36,"N/A",0,1)</f>
        <v>N/A</v>
      </c>
      <c r="BQ65" s="110" t="str">
        <f>_xlfn.XLOOKUP($E65,'Activity 2'!$B$30:$B$36,'Activity 2'!L$30:L$36,"N/A",0,1)</f>
        <v>N/A</v>
      </c>
      <c r="BR65" s="110" t="str">
        <f>_xlfn.XLOOKUP($E65,'Activity 2'!$B$30:$B$36,'Activity 2'!M$30:M$36,"N/A",0,1)</f>
        <v>N/A</v>
      </c>
      <c r="BS65" s="110" t="str">
        <f>_xlfn.XLOOKUP($E65,'Activity 2'!$B$30:$B$36,'Activity 2'!O$30:O$36,"N/A",0,1)</f>
        <v>N/A</v>
      </c>
      <c r="BT65" s="110" t="str">
        <f>_xlfn.XLOOKUP($E65,'Activity 2'!$B$30:$B$36,'Activity 2'!Q$30:Q$36,"N/A",0,1)</f>
        <v>N/A</v>
      </c>
      <c r="BU65" s="118"/>
      <c r="BV65" s="277" t="str">
        <f>_xlfn.XLOOKUP($E65,'Activity 3'!$B$20:$B$26,'Activity 3'!K$20:K$26,"N/A",0,1)</f>
        <v>N/A</v>
      </c>
      <c r="BW65" s="277" t="str">
        <f>_xlfn.XLOOKUP($E65,'Activity 3'!$B$20:$B$26,'Activity 3'!L$20:L$26,"N/A",0,1)</f>
        <v>N/A</v>
      </c>
      <c r="BX65" s="277" t="str">
        <f>_xlfn.XLOOKUP($E65,'Activity 3'!$B$20:$B$26,'Activity 3'!M$20:M$26,"N/A",0,1)</f>
        <v>N/A</v>
      </c>
      <c r="BY65" s="277" t="str">
        <f>_xlfn.XLOOKUP($E65,'Activity 3'!$B$20:$B$26,'Activity 3'!N$20:N$26,"N/A",0,1)</f>
        <v>N/A</v>
      </c>
      <c r="BZ65" s="277" t="str">
        <f>_xlfn.XLOOKUP($E65,'Activity 3'!$B$20:$B$26,'Activity 3'!O$20:O$26,"N/A",0,1)</f>
        <v>N/A</v>
      </c>
      <c r="CA65" s="277" t="str">
        <f>_xlfn.XLOOKUP($E65,'Activity 3'!$B$20:$B$26,'Activity 3'!R$20:R$26,"N/A",0,1)</f>
        <v>N/A</v>
      </c>
      <c r="CB65" s="110" t="str">
        <f>_xlfn.XLOOKUP($E65,'Activity 4'!$B$20:$B$26,'Activity 4'!$A$20:$A$26,"No",0,1)</f>
        <v>No</v>
      </c>
      <c r="CC65" s="110" t="str">
        <f>_xlfn.XLOOKUP($E65,'Activity 4'!$B$20:$B$26,'Activity 4'!L$20:L$26,"N/A",0,1)</f>
        <v>N/A</v>
      </c>
      <c r="CD65" s="110" t="str">
        <f>_xlfn.XLOOKUP($E65,'Activity 4'!$B$20:$B$26,'Activity 4'!I$20:I$26,"N/A",0,1)</f>
        <v>N/A</v>
      </c>
      <c r="CE65" s="110" t="str">
        <f>_xlfn.XLOOKUP($E65,'Activity 4'!$B$20:$B$26,'Activity 4'!M$20:M$26,"N/A",0,1)</f>
        <v>N/A</v>
      </c>
      <c r="CF65" s="110" t="str">
        <f>_xlfn.XLOOKUP($E65,'Activity 5'!$B$16:$B$22,'Activity 5'!$A$16:$A$22,"No",0,1)</f>
        <v>No</v>
      </c>
      <c r="CG65" s="110" t="str">
        <f>_xlfn.XLOOKUP($E65,'Activity 5'!$B$16:$B$22,'Activity 5'!J$16:J$22,"N/A",0,1)</f>
        <v>N/A</v>
      </c>
      <c r="CH65" s="110" t="str">
        <f>_xlfn.XLOOKUP($E65,'Activity 5'!$B$16:$B$22,'Activity 5'!K$16:K$22,"N/A",0,1)</f>
        <v>N/A</v>
      </c>
      <c r="CI65" s="110" t="str">
        <f>_xlfn.XLOOKUP($E65,'Activity 5'!$B$16:$B$22,'Activity 5'!N$16:N$22,"N/A",0,1)</f>
        <v>N/A</v>
      </c>
      <c r="CJ65" s="110" t="str">
        <f>_xlfn.XLOOKUP($E65,'Activity 5'!$B$16:$B$22,'Activity 5'!O$16:O$22,"N/A",0,1)</f>
        <v>N/A</v>
      </c>
      <c r="CK65" s="110" t="str">
        <f>_xlfn.XLOOKUP($E65,'Activity 5'!$B$16:$B$22,'Activity 5'!P$16:P$22,"N/A",0,1)</f>
        <v>N/A</v>
      </c>
      <c r="CL65" s="110" t="str">
        <f>_xlfn.XLOOKUP($E65,'Activity 5'!$B$16:$B$22,'Activity 5'!Q$16:Q$22,"N/A",0,1)</f>
        <v>N/A</v>
      </c>
      <c r="CM65" s="110" t="str">
        <f>_xlfn.XLOOKUP($E65,'Activity 5'!$B$16:$B$22,'Activity 5'!R$16:R$22,"N/A",0,1)</f>
        <v>N/A</v>
      </c>
      <c r="CN65" s="110" t="str">
        <f>_xlfn.XLOOKUP($E65,'Activity 6'!$B$21:$B$27,'Activity 6'!A$21:A$27,"No",0,1)</f>
        <v>No</v>
      </c>
      <c r="CO65" s="110" t="str">
        <f>_xlfn.XLOOKUP($E65,'Activity 6'!$B$21:$B$27,'Activity 6'!K$21:K$27,"N/A",0,1)</f>
        <v>N/A</v>
      </c>
      <c r="CP65" s="110" t="str">
        <f>_xlfn.XLOOKUP($E65,'Activity 6'!$B$21:$B$27,'Activity 6'!L$21:L$27,"N/A",0,1)</f>
        <v>N/A</v>
      </c>
      <c r="CQ65" s="110" t="str">
        <f>_xlfn.XLOOKUP($E65,'Activity 6'!$B$21:$B$27,'Activity 6'!M$21:M$27,"N/A",0,1)</f>
        <v>N/A</v>
      </c>
      <c r="CR65" s="110" t="str">
        <f>_xlfn.XLOOKUP($E65,'Activity 6'!$B$21:$B$27,'Activity 6'!N$21:N$27,"N/A",0,1)</f>
        <v>N/A</v>
      </c>
      <c r="CS65" s="110" t="str">
        <f>_xlfn.XLOOKUP($E65,'Activity 6'!$B$21:$B$27,'Activity 6'!O$21:O$27,"N/A",0,1)</f>
        <v>N/A</v>
      </c>
      <c r="CT65" s="110" t="str">
        <f>_xlfn.XLOOKUP($E65,'Activity 6'!$B$21:$B$27,'Activity 6'!P$21:P$27,"N/A",0,1)</f>
        <v>N/A</v>
      </c>
      <c r="CU65" s="110" t="str">
        <f>_xlfn.XLOOKUP($E65,'Activity 6'!$B$21:$B$27,'Activity 6'!Q$21:Q$27,"N/A",0,1)</f>
        <v>N/A</v>
      </c>
      <c r="CV65" s="110" t="str">
        <f>_xlfn.XLOOKUP($E65,'Activity 6'!$B$21:$B$27,'Activity 6'!R$21:R$27,"N/A",0,1)</f>
        <v>N/A</v>
      </c>
      <c r="CW65" s="110" t="str">
        <f>_xlfn.XLOOKUP($E65,'Activity 6'!$B$21:$B$27,'Activity 6'!S$21:S$27,"N/A",0,1)</f>
        <v>N/A</v>
      </c>
      <c r="CX65" s="110" t="str">
        <f>_xlfn.XLOOKUP($E65,'Activity 6'!$B$21:$B$27,'Activity 6'!T$21:T$27,"N/A",0,1)</f>
        <v>N/A</v>
      </c>
      <c r="CY65" s="110" t="str">
        <f>_xlfn.XLOOKUP($E65,'Activity 6'!$B$21:$B$27,'Activity 6'!U$21:U$27,"N/A",0,1)</f>
        <v>N/A</v>
      </c>
      <c r="CZ65" s="110" t="str">
        <f>_xlfn.XLOOKUP($E65,'Activity 6'!$B$36:$B$42,'Activity 6'!C$36:C$42,"N/A",0,1)</f>
        <v>N/A</v>
      </c>
      <c r="DA65" s="110" t="str">
        <f>_xlfn.XLOOKUP($E65,'Activity 6'!$B$36:$B$42,'Activity 6'!D$36:D$42,"N/A",0,1)</f>
        <v>N/A</v>
      </c>
      <c r="DB65" s="110" t="str">
        <f>_xlfn.XLOOKUP($E65,'Activity 6'!$B$36:$B$42,'Activity 6'!E$36:E$42,"N/A",0,1)</f>
        <v>N/A</v>
      </c>
      <c r="DC65" s="110" t="str">
        <f>_xlfn.XLOOKUP($E65,'Activity 6'!$B$36:$B$42,'Activity 6'!F$36:F$42,"N/A",0,1)</f>
        <v>N/A</v>
      </c>
      <c r="DD65" s="110" t="str">
        <f>_xlfn.XLOOKUP($E65,'Activity 6'!$B$36:$B$42,'Activity 6'!G$36:G$42,"N/A",0,1)</f>
        <v>N/A</v>
      </c>
      <c r="DE65" s="110" t="str">
        <f>_xlfn.XLOOKUP($E65,'Activity 6'!$B$36:$B$42,'Activity 6'!H$36:H$42,"N/A",0,1)</f>
        <v>N/A</v>
      </c>
      <c r="DF65" s="110" t="str">
        <f>_xlfn.XLOOKUP($E65,'Activity 6'!$B$36:$B$42,'Activity 6'!I$36:I$42,"N/A",0,1)</f>
        <v>N/A</v>
      </c>
      <c r="DG65" s="110" t="str">
        <f>_xlfn.XLOOKUP($E65,'Activity 6'!$B$36:$B$42,'Activity 6'!J$36:J$42,"N/A",0,1)</f>
        <v>N/A</v>
      </c>
      <c r="DH65" s="110" t="str">
        <f>_xlfn.XLOOKUP($E65,'Activity 6'!$B$36:$B$42,'Activity 6'!K$36:K$42,"N/A",0,1)</f>
        <v>N/A</v>
      </c>
      <c r="DI65" s="110" t="str">
        <f>_xlfn.XLOOKUP($E65,'Activity 6'!$B$36:$B$42,'Activity 6'!L$36:L$42,"N/A",0,1)</f>
        <v>N/A</v>
      </c>
      <c r="DJ65" s="110" t="str">
        <f>_xlfn.XLOOKUP($E65,'Activity 6'!$B$36:$B$42,'Activity 6'!M$36:M$42,"N/A",0,1)</f>
        <v>N/A</v>
      </c>
      <c r="DK65" s="110" t="str">
        <f>_xlfn.XLOOKUP($E65,'Activity 6'!$B$36:$B$42,'Activity 6'!N$36:N$42,"N/A",0,1)</f>
        <v>N/A</v>
      </c>
      <c r="DL65" s="110" t="str">
        <f>_xlfn.XLOOKUP($E65,'Activity 6'!$B$46:$B$52,'Activity 6'!C$46:C$52,"N/A",0,1)</f>
        <v>N/A</v>
      </c>
      <c r="DM65" s="110" t="str">
        <f>_xlfn.XLOOKUP($E65,'Activity 6'!$B$46:$B$52,'Activity 6'!D$46:D$52,"N/A",0,1)</f>
        <v>N/A</v>
      </c>
      <c r="DN65" s="110" t="str">
        <f>_xlfn.XLOOKUP($E65,'Activity 6'!$B$46:$B$52,'Activity 6'!E$46:E$52,"N/A",0,1)</f>
        <v>N/A</v>
      </c>
      <c r="DO65" s="110" t="str">
        <f>_xlfn.XLOOKUP($E65,'Activity 6'!$B$46:$B$52,'Activity 6'!F$46:F$52,"N/A",0,1)</f>
        <v>N/A</v>
      </c>
      <c r="DP65" s="110" t="str">
        <f>_xlfn.XLOOKUP($E65,'Activity 6'!$B$46:$B$52,'Activity 6'!G$46:G$52,"N/A",0,1)</f>
        <v>N/A</v>
      </c>
      <c r="DQ65" s="110" t="str">
        <f>_xlfn.XLOOKUP($E65,'Activity 6'!$B$46:$B$52,'Activity 6'!H$46:H$52,"N/A",0,1)</f>
        <v>N/A</v>
      </c>
      <c r="DR65" s="110" t="str">
        <f>_xlfn.XLOOKUP($E65,'Activity 6'!$B$46:$B$52,'Activity 6'!I$46:I$52,"N/A",0,1)</f>
        <v>N/A</v>
      </c>
      <c r="DS65" s="110" t="str">
        <f>_xlfn.XLOOKUP($E65,'Activity 6'!$B$46:$B$52,'Activity 6'!J$46:J$52,"N/A",0,1)</f>
        <v>N/A</v>
      </c>
      <c r="DT65" s="110" t="str">
        <f>_xlfn.XLOOKUP($E65,'Activity 6'!$B$46:$B$52,'Activity 6'!K$46:K$52,"N/A",0,1)</f>
        <v>N/A</v>
      </c>
      <c r="DU65" s="110" t="str">
        <f>_xlfn.XLOOKUP($E65,'Activity 6'!$B$46:$B$52,'Activity 6'!M$46:M$52,"N/A",0,1)</f>
        <v>N/A</v>
      </c>
      <c r="DV65" s="110" t="str">
        <f>_xlfn.XLOOKUP($E65,'Activity 7'!$B$20:$B$26,'Activity 7'!$A$20:$A$26,"No",0,1)</f>
        <v>No</v>
      </c>
      <c r="DW65" s="110" t="str">
        <f>_xlfn.XLOOKUP($E65,'Activity 7'!$B$20:$B$26,'Activity 7'!M$20:M$26,"N/A",0,1)</f>
        <v>N/A</v>
      </c>
      <c r="DX65" s="110" t="str">
        <f>_xlfn.XLOOKUP($E65,'Activity 7'!$B$20:$B$26,'Activity 7'!K$20:K$26,"N/A",0,1)</f>
        <v>N/A</v>
      </c>
      <c r="DY65" s="110" t="str">
        <f>_xlfn.XLOOKUP($E65,'Activity 7'!$B$20:$B$26,'Activity 7'!N$20:N$26,"N/A",0,1)</f>
        <v>N/A</v>
      </c>
      <c r="DZ65" s="110" t="str">
        <f>_xlfn.XLOOKUP($E65,'Activity 7'!$B$20:$B$26,'Activity 7'!O$20:O$26,"N/A",0,1)</f>
        <v>N/A</v>
      </c>
      <c r="EA65" s="110" t="str">
        <f>_xlfn.XLOOKUP($E65,'Activity 7'!$B$20:$B$26,'Activity 7'!P$20:P$26,"N/A",0,1)</f>
        <v>N/A</v>
      </c>
      <c r="EB65" s="110" t="str">
        <f>_xlfn.XLOOKUP($E65,'Activity 7'!$B$20:$B$26,'Activity 7'!Q$20:Q$26,"N/A",0,1)</f>
        <v>N/A</v>
      </c>
      <c r="EC65" s="110" t="str">
        <f>_xlfn.XLOOKUP($E65,'Activity 7'!$B$20:$B$26,'Activity 7'!R$20:R$26,"N/A",0,1)</f>
        <v>N/A</v>
      </c>
      <c r="ED65" s="110" t="str">
        <f>_xlfn.XLOOKUP($E65,'Activity 7'!$B$20:$B$26,'Activity 7'!S$20:S$26,"N/A",0,1)</f>
        <v>N/A</v>
      </c>
      <c r="EE65" s="110" t="str">
        <f>_xlfn.XLOOKUP($E65,'Activity 7'!$B$20:$B$26,'Activity 7'!T$20:T$26,"N/A",0,1)</f>
        <v>N/A</v>
      </c>
      <c r="EF65" s="110" t="str">
        <f>_xlfn.XLOOKUP($E65,'Activity 7'!$B$20:$B$26,'Activity 7'!U$20:U$26,"N/A",0,1)</f>
        <v>N/A</v>
      </c>
      <c r="EG65" s="110" t="str">
        <f>_xlfn.XLOOKUP($E65,'Activity 7'!$B$20:$B$26,'Activity 7'!V$20:V$26,"N/A",0,1)</f>
        <v>N/A</v>
      </c>
      <c r="EH65" s="110" t="str">
        <f>_xlfn.XLOOKUP($E65,'Activity 7'!$B$30:$B$36,'Activity 7'!E$30:E$36,"N/A",0,1)</f>
        <v>N/A</v>
      </c>
      <c r="EI65" s="110" t="str">
        <f>_xlfn.XLOOKUP($E65,'Activity 7'!$B$30:$B$36,'Activity 7'!G$30:G$36,"N/A",0,1)</f>
        <v>N/A</v>
      </c>
      <c r="EJ65" s="110" t="str">
        <f>_xlfn.XLOOKUP($E65,'Activity 7'!$B$30:$B$36,'Activity 7'!I$30:I$36,"N/A",0,1)</f>
        <v>N/A</v>
      </c>
      <c r="EK65" s="110" t="str">
        <f>_xlfn.XLOOKUP($E65,'Activity 7'!$B$30:$B$36,'Activity 7'!J$30:J$36,"N/A",0,1)</f>
        <v>N/A</v>
      </c>
      <c r="EL65" s="110" t="str">
        <f>_xlfn.XLOOKUP($E65,'Activity 7'!$B$30:$B$36,'Activity 7'!K$30:K$36,"N/A",0,1)</f>
        <v>N/A</v>
      </c>
      <c r="EM65" s="110" t="str">
        <f>_xlfn.XLOOKUP($E65,'Activity 7'!$B$30:$B$36,'Activity 7'!L$30:L$36,"N/A",0,1)</f>
        <v>N/A</v>
      </c>
      <c r="EN65" s="110" t="str">
        <f>_xlfn.XLOOKUP($E65,'Activity 7'!$B$30:$B$36,'Activity 7'!M$30:M$36,"N/A",0,1)</f>
        <v>N/A</v>
      </c>
      <c r="EO65" s="110" t="str">
        <f>_xlfn.XLOOKUP($E65,'Activity 7'!$B$30:$B$36,'Activity 7'!N$30:N$36,"N/A",0,1)</f>
        <v>N/A</v>
      </c>
      <c r="EP65" s="110" t="str">
        <f>_xlfn.XLOOKUP($E65,'Activity 7'!$B$30:$B$36,'Activity 7'!P$30:P$36,"N/A",0,1)</f>
        <v>N/A</v>
      </c>
      <c r="EQ65" s="110" t="str">
        <f>_xlfn.XLOOKUP($E65,'Activity 8'!$B$20:$B$26,'Activity 8'!A$20:A$26,"No",0,1)</f>
        <v>No</v>
      </c>
      <c r="ER65" s="110" t="str">
        <f>_xlfn.XLOOKUP($E65,'Activity 8'!$B$20:$B$26,'Activity 8'!I$20:I$26,"N/A",0,1)</f>
        <v>N/A</v>
      </c>
      <c r="ES65" s="110" t="str">
        <f>_xlfn.XLOOKUP($E65,'Activity 8'!$B$20:$B$26,'Activity 8'!J$20:J$26,"N/A",0,1)</f>
        <v>N/A</v>
      </c>
      <c r="ET65" s="110" t="str">
        <f>_xlfn.XLOOKUP($E65,'Activity 8'!$B$20:$B$26,'Activity 8'!K$20:K$26,"N/A",0,1)</f>
        <v>N/A</v>
      </c>
      <c r="EU65" s="110" t="str">
        <f>_xlfn.XLOOKUP($E65,'Activity 8'!$B$20:$B$26,'Activity 8'!L$20:L$26,"N/A",0,1)</f>
        <v>N/A</v>
      </c>
      <c r="EV65" s="110" t="str">
        <f>_xlfn.XLOOKUP($E65,'Activity 8'!$B$20:$B$26,'Activity 8'!M$20:M$26,"N/A",0,1)</f>
        <v>N/A</v>
      </c>
      <c r="EW65" s="110" t="str">
        <f>_xlfn.XLOOKUP($E65,'Activity 8'!$B$20:$B$26,'Activity 8'!N$20:N$26,"N/A",0,1)</f>
        <v>N/A</v>
      </c>
      <c r="EX65" s="110" t="str">
        <f>_xlfn.XLOOKUP($E65,'Activity 8'!$B$20:$B$26,'Activity 8'!O$20:O$26,"N/A",0,1)</f>
        <v>N/A</v>
      </c>
      <c r="EY65" s="110" t="str">
        <f>_xlfn.XLOOKUP($E65,'Activity 8'!$B$20:$B$26,'Activity 8'!P$20:P$26,"N/A",0,1)</f>
        <v>N/A</v>
      </c>
      <c r="EZ65" s="110" t="str">
        <f>_xlfn.XLOOKUP($E65,'Activity 8'!$B$20:$B$26,'Activity 8'!Q$20:Q$26,"N/A",0,1)</f>
        <v>N/A</v>
      </c>
      <c r="FA65" s="110" t="str">
        <f>_xlfn.XLOOKUP($E65,'Activity 8'!$B$20:$B$26,'Activity 8'!R$20:R$26,"N/A",0,1)</f>
        <v>N/A</v>
      </c>
      <c r="FB65" s="110" t="str">
        <f>_xlfn.XLOOKUP($E65,'Activity 8'!$B$20:$B$26,'Activity 8'!S$20:S$26,"N/A",0,1)</f>
        <v>N/A</v>
      </c>
      <c r="FC65" s="110" t="str">
        <f>_xlfn.XLOOKUP($E65,'Activity 8'!$B$20:$B$26,'Activity 8'!T$20:T$26,"N/A",0,1)</f>
        <v>N/A</v>
      </c>
      <c r="FD65" s="110" t="str">
        <f>_xlfn.XLOOKUP($E65,'Activity 8'!$B$20:$B$26,'Activity 8'!U$20:U$26,"N/A",0,1)</f>
        <v>N/A</v>
      </c>
      <c r="FE65" s="110" t="str">
        <f>_xlfn.XLOOKUP($E65,'Activity 8'!$B$20:$B$26,'Activity 8'!V$20:V$26,"N/A",0,1)</f>
        <v>N/A</v>
      </c>
      <c r="FF65" s="116" t="str">
        <f>_xlfn.XLOOKUP($E65,'Activity 8'!$B$30:$B$36,'Activity 8'!D$30:D$36,"N/A",0,1)</f>
        <v>N/A</v>
      </c>
      <c r="FG65" s="116" t="str">
        <f>_xlfn.XLOOKUP($E65,'Activity 8'!$B$30:$B$36,'Activity 8'!E$30:E$36,"N/A",0,1)</f>
        <v>N/A</v>
      </c>
      <c r="FH65" s="116" t="str">
        <f>_xlfn.XLOOKUP($E65,'Activity 8'!$B$30:$B$36,'Activity 8'!F$30:F$36,"N/A",0,1)</f>
        <v>N/A</v>
      </c>
      <c r="FI65" s="116" t="str">
        <f>_xlfn.XLOOKUP($E65,'Activity 8'!$B$30:$B$36,'Activity 8'!G$30:G$36,"N/A",0,1)</f>
        <v>N/A</v>
      </c>
      <c r="FJ65" s="116" t="str">
        <f>_xlfn.XLOOKUP($E65,'Activity 8'!$B$30:$B$36,'Activity 8'!H$30:H$36,"N/A",0,1)</f>
        <v>N/A</v>
      </c>
      <c r="FK65" s="116" t="str">
        <f>_xlfn.XLOOKUP($E65,'Activity 8'!$B$30:$B$36,'Activity 8'!I$30:I$36,"N/A",0,1)</f>
        <v>N/A</v>
      </c>
      <c r="FL65" s="116" t="str">
        <f>_xlfn.XLOOKUP($E65,'Activity 8'!$B$30:$B$36,'Activity 8'!J$30:J$36,"N/A",0,1)</f>
        <v>N/A</v>
      </c>
      <c r="FM65" s="116" t="str">
        <f>_xlfn.XLOOKUP($E65,'Activity 8'!$B$30:$B$36,'Activity 8'!K$30:K$36,"N/A",0,1)</f>
        <v>N/A</v>
      </c>
      <c r="FN65" s="116" t="str">
        <f>_xlfn.XLOOKUP($E65,'Activity 8'!$B$30:$B$36,'Activity 8'!L$30:L$36,"N/A",0,1)</f>
        <v>N/A</v>
      </c>
      <c r="FO65" s="116" t="str">
        <f>_xlfn.XLOOKUP($E65,'Activity 8'!$B$30:$B$36,'Activity 8'!M$30:M$36,"N/A",0,1)</f>
        <v>N/A</v>
      </c>
      <c r="FP65" s="116" t="str">
        <f>_xlfn.XLOOKUP($E65,'Activity 8'!$B$30:$B$36,'Activity 8'!N$30:N$36,"N/A",0,1)</f>
        <v>N/A</v>
      </c>
      <c r="FQ65" s="116" t="str">
        <f>_xlfn.XLOOKUP($E65,'Activity 8'!$B$30:$B$36,'Activity 8'!P$30:P$36,"N/A",0,1)</f>
        <v>N/A</v>
      </c>
      <c r="FR65" s="110" t="str">
        <f>_xlfn.XLOOKUP(E65,'Activity 9'!$B$20:$B$26,'Activity 9'!$A$20:$A$26,"No",0,1)</f>
        <v>No</v>
      </c>
      <c r="FS65" s="110" t="str">
        <f>_xlfn.XLOOKUP($E65,'Activity 9'!$B$20:$B$26,'Activity 9'!J$20:J$26,"N/A",0,1)</f>
        <v>N/A</v>
      </c>
      <c r="FT65" s="110" t="str">
        <f>_xlfn.XLOOKUP($E65,'Activity 9'!$B$20:$B$26,'Activity 9'!K$20:K$26,"N/A",0,1)</f>
        <v>N/A</v>
      </c>
      <c r="FU65" s="110" t="str">
        <f>_xlfn.XLOOKUP($E65,'Activity 9'!$B$20:$B$26,'Activity 9'!L$20:L$26,"N/A",0,1)</f>
        <v>N/A</v>
      </c>
      <c r="FV65" s="110" t="str">
        <f>_xlfn.XLOOKUP($E65,'Activity 9'!$B$20:$B$26,'Activity 9'!M$20:M$26,"N/A",0,1)</f>
        <v>N/A</v>
      </c>
      <c r="FW65" s="110" t="str">
        <f>_xlfn.XLOOKUP($E65,'Activity 9'!$B$20:$B$26,'Activity 9'!N$20:N$26,"N/A",0,1)</f>
        <v>N/A</v>
      </c>
      <c r="FX65" s="110" t="str">
        <f>_xlfn.XLOOKUP($E65,'Activity 9'!$B$20:$B$26,'Activity 9'!O$20:O$26,"N/A",0,1)</f>
        <v>N/A</v>
      </c>
      <c r="FY65" s="110" t="str">
        <f>_xlfn.XLOOKUP($E65,'Activity 9'!$B$20:$B$26,'Activity 9'!P$20:P$26,"N/A",0,1)</f>
        <v>N/A</v>
      </c>
      <c r="FZ65" s="110" t="str">
        <f>_xlfn.XLOOKUP($E65,'Activity 9'!$B$20:$B$26,'Activity 9'!Q$20:Q$26,"N/A",0,1)</f>
        <v>N/A</v>
      </c>
      <c r="GA65" s="110" t="str">
        <f>_xlfn.XLOOKUP($E65,'Activity 9'!$B$20:$B$26,'Activity 9'!R$20:R$26,"N/A",0,1)</f>
        <v>N/A</v>
      </c>
      <c r="GB65" s="110" t="str">
        <f>_xlfn.XLOOKUP($E65,'Activity 9'!$B$20:$B$26,'Activity 9'!S$20:S$26,"N/A",0,1)</f>
        <v>N/A</v>
      </c>
      <c r="GC65" s="110" t="str">
        <f>_xlfn.XLOOKUP($E65,'Activity 9'!$B$20:$B$26,'Activity 9'!T$20:T$26,"N/A",0,1)</f>
        <v>N/A</v>
      </c>
      <c r="GD65" s="110" t="str">
        <f>_xlfn.XLOOKUP($E65,'Activity 9'!$B$30:$B$36,'Activity 9'!E$30:E$36,"N/A",0,1)</f>
        <v>N/A</v>
      </c>
      <c r="GE65" s="110" t="str">
        <f>_xlfn.XLOOKUP($E65,'Activity 9'!$B$30:$B$36,'Activity 9'!F$30:F$36,"N/A",0,1)</f>
        <v>N/A</v>
      </c>
      <c r="GF65" s="110" t="str">
        <f>_xlfn.XLOOKUP($E65,'Activity 9'!$B$30:$B$36,'Activity 9'!G$30:G$36,"N/A",0,1)</f>
        <v>N/A</v>
      </c>
      <c r="GG65" s="110" t="str">
        <f>_xlfn.XLOOKUP($E65,'Activity 9'!$B$30:$B$36,'Activity 9'!H$30:H$36,"N/A",0,1)</f>
        <v>N/A</v>
      </c>
      <c r="GH65" s="110" t="str">
        <f>_xlfn.XLOOKUP($E65,'Activity 9'!$B$30:$B$36,'Activity 9'!I$30:I$36,"N/A",0,1)</f>
        <v>N/A</v>
      </c>
      <c r="GI65" s="110" t="str">
        <f>_xlfn.XLOOKUP($E65,'Activity 9'!$B$30:$B$36,'Activity 9'!J$30:J$36,"N/A",0,1)</f>
        <v>N/A</v>
      </c>
      <c r="GJ65" s="110" t="str">
        <f>_xlfn.XLOOKUP($E65,'Activity 9'!$B$30:$B$36,'Activity 9'!K$30:K$36,"N/A",0,1)</f>
        <v>N/A</v>
      </c>
      <c r="GK65" s="110" t="str">
        <f>_xlfn.XLOOKUP($E65,'Activity 9'!$B$30:$B$36,'Activity 9'!L$30:L$36,"N/A",0,1)</f>
        <v>N/A</v>
      </c>
      <c r="GL65" s="110" t="str">
        <f>_xlfn.XLOOKUP($E65,'Activity 9'!$B$30:$B$36,'Activity 9'!N$30:N$36,"N/A",0,1)</f>
        <v>N/A</v>
      </c>
      <c r="GM65" s="110" t="str">
        <f>_xlfn.XLOOKUP($E65,'Activity 9'!$B$30:$B$36,'Activity 9'!O$30:O$36,"N/A",0,1)</f>
        <v>N/A</v>
      </c>
      <c r="GN65" s="110" t="str">
        <f>_xlfn.XLOOKUP($E65,'Activity 9'!$B$30:$B$36,'Activity 9'!Q$30:Q$36,"N/A",0,1)</f>
        <v>N/A</v>
      </c>
      <c r="GO65" s="110" t="str">
        <f>_xlfn.XLOOKUP($E65,'Activity 10'!$B$20:$B$26,'Activity 10'!A$20:A$26,"No",0,1)</f>
        <v>No</v>
      </c>
      <c r="GP65" s="110" t="str">
        <f>_xlfn.XLOOKUP($E65,'Activity 10'!$B$20:$B$26,'Activity 10'!J$20:J$26,"N/A",0,1)</f>
        <v>N/A</v>
      </c>
      <c r="GQ65" s="110" t="str">
        <f>_xlfn.XLOOKUP($E65,'Activity 10'!$B$20:$B$26,'Activity 10'!K$20:K$26,"N/A",0,1)</f>
        <v>N/A</v>
      </c>
      <c r="GR65" s="110" t="str">
        <f>_xlfn.XLOOKUP($E65,'Activity 10'!$B$20:$B$26,'Activity 10'!L$20:L$26,"N/A",0,1)</f>
        <v>N/A</v>
      </c>
      <c r="GS65" s="110" t="str">
        <f>_xlfn.XLOOKUP($E65,'Activity 10'!$B$20:$B$26,'Activity 10'!M$20:M$26,"N/A",0,1)</f>
        <v>N/A</v>
      </c>
      <c r="GT65" s="110" t="str">
        <f>_xlfn.XLOOKUP($E65,'Activity 10'!$B$20:$B$26,'Activity 10'!N$20:N$26,"N/A",0,1)</f>
        <v>N/A</v>
      </c>
      <c r="GU65" s="110" t="str">
        <f>_xlfn.XLOOKUP($E65,'Activity 10'!$B$20:$B$26,'Activity 10'!O$20:O$26,"N/A",0,1)</f>
        <v>N/A</v>
      </c>
      <c r="GV65" s="110" t="str">
        <f>_xlfn.XLOOKUP($E65,'Activity 10'!$B$20:$B$26,'Activity 10'!P$20:P$26,"N/A",0,1)</f>
        <v>N/A</v>
      </c>
      <c r="GW65" s="110" t="str">
        <f>_xlfn.XLOOKUP($E65,'Activity 10'!$B$20:$B$26,'Activity 10'!Q$20:Q$26,"N/A",0,1)</f>
        <v>N/A</v>
      </c>
      <c r="GX65" s="110" t="str">
        <f>_xlfn.XLOOKUP($E65,'Activity 10'!$B$20:$B$26,'Activity 10'!R$20:R$26,"N/A",0,1)</f>
        <v>N/A</v>
      </c>
      <c r="GY65" s="110" t="str">
        <f>_xlfn.XLOOKUP($E65,'Activity 10'!$B$20:$B$26,'Activity 10'!S$20:S$26,"N/A",0,1)</f>
        <v>N/A</v>
      </c>
      <c r="GZ65" s="110" t="str">
        <f>_xlfn.XLOOKUP($E65,'Activity 10'!$B$20:$B$26,'Activity 10'!T$20:T$26,"N/A",0,1)</f>
        <v>N/A</v>
      </c>
      <c r="HA65" s="110" t="str">
        <f>_xlfn.XLOOKUP($E65,'Activity 10'!$B$20:$B$26,'Activity 10'!U$20:U$26,"N/A",0,1)</f>
        <v>N/A</v>
      </c>
      <c r="HB65" s="110" t="str">
        <f>_xlfn.XLOOKUP($E65,'Activity 10'!$B$20:$B$26,'Activity 10'!V$20:V$26,"N/A",0,1)</f>
        <v>N/A</v>
      </c>
      <c r="HC65" s="110" t="str">
        <f>_xlfn.XLOOKUP($E65,'Activity 10'!$B$30:$B$36,'Activity 10'!E$30:E$36,"N/A",0,1)</f>
        <v>N/A</v>
      </c>
      <c r="HD65" s="110" t="str">
        <f>_xlfn.XLOOKUP($E65,'Activity 10'!$B$30:$B$36,'Activity 10'!F$30:F$36,"N/A",0,1)</f>
        <v>N/A</v>
      </c>
      <c r="HE65" s="110" t="str">
        <f>_xlfn.XLOOKUP($E65,'Activity 10'!$B$30:$B$36,'Activity 10'!G$30:G$36,"N/A",0,1)</f>
        <v>N/A</v>
      </c>
      <c r="HF65" s="110" t="str">
        <f>_xlfn.XLOOKUP($E65,'Activity 10'!$B$30:$B$36,'Activity 10'!H$30:H$36,"N/A",0,1)</f>
        <v>N/A</v>
      </c>
      <c r="HG65" s="110" t="str">
        <f>_xlfn.XLOOKUP($E65,'Activity 10'!$B$30:$B$36,'Activity 10'!I$30:I$36,"N/A",0,1)</f>
        <v>N/A</v>
      </c>
      <c r="HH65" s="110" t="str">
        <f>_xlfn.XLOOKUP($E65,'Activity 10'!$B$30:$B$36,'Activity 10'!J$30:J$36,"N/A",0,1)</f>
        <v>N/A</v>
      </c>
      <c r="HI65" s="110" t="str">
        <f>_xlfn.XLOOKUP($E65,'Activity 10'!$B$30:$B$36,'Activity 10'!K$30:K$36,"N/A",0,1)</f>
        <v>N/A</v>
      </c>
      <c r="HJ65" s="110" t="str">
        <f>_xlfn.XLOOKUP($E65,'Activity 10'!$B$30:$B$36,'Activity 10'!L$30:L$36,"N/A",0,1)</f>
        <v>N/A</v>
      </c>
      <c r="HK65" s="110" t="str">
        <f>_xlfn.XLOOKUP($E65,'Activity 10'!$B$30:$B$36,'Activity 10'!M$30:M$36,"N/A",0,1)</f>
        <v>N/A</v>
      </c>
      <c r="HL65" s="110" t="str">
        <f>_xlfn.XLOOKUP($E65,'Activity 10'!$B$30:$B$36,'Activity 10'!N$30:N$36,"N/A",0,1)</f>
        <v>N/A</v>
      </c>
      <c r="HM65" s="110" t="str">
        <f>_xlfn.XLOOKUP($E65,'Activity 10'!$B$30:$B$36,'Activity 10'!P$30:P$36,"N/A",0,1)</f>
        <v>N/A</v>
      </c>
      <c r="HN65" s="110" t="str">
        <f>_xlfn.XLOOKUP($E65,'Competitive Activity 1'!B$18:B$24,'Competitive Activity 1'!A$18:A$24,"No",0,1)</f>
        <v>No</v>
      </c>
      <c r="HO65" s="110" t="str">
        <f>_xlfn.XLOOKUP($E65,'Competitive Activity 1'!$B$18:$B$24,'Competitive Activity 1'!H$18:H$24,"N/A",0,1)</f>
        <v>N/A</v>
      </c>
      <c r="HP65" s="110" t="str">
        <f>_xlfn.XLOOKUP($E65,'Competitive Activity 1'!$B$18:$B$24,'Competitive Activity 1'!I$18:I$24,"N/A",0,1)</f>
        <v>N/A</v>
      </c>
      <c r="HQ65" s="110" t="str">
        <f>_xlfn.XLOOKUP($E65,'Competitive Activity 1'!$B$18:$B$24,'Competitive Activity 1'!J$18:J$24,"N/A",0,1)</f>
        <v>N/A</v>
      </c>
      <c r="HR65" s="110" t="str">
        <f>_xlfn.XLOOKUP($E65,'Competitive Activity 1'!$B$18:$B$24,'Competitive Activity 1'!K$18:K$24,"N/A",0,1)</f>
        <v>N/A</v>
      </c>
      <c r="HS65" s="110" t="str">
        <f>_xlfn.XLOOKUP($E65,'Competitive Activity 1'!$B$18:$B$24,'Competitive Activity 1'!L$18:L$24,"N/A",0,1)</f>
        <v>N/A</v>
      </c>
      <c r="HT65" s="110" t="str">
        <f>_xlfn.XLOOKUP($E65,'Competitive Activity 1'!$B$18:$B$24,'Competitive Activity 1'!M$18:M$24,"N/A",0,1)</f>
        <v>N/A</v>
      </c>
      <c r="HU65" s="110" t="str">
        <f>_xlfn.XLOOKUP($E65,'Competitive Activity 1'!$B$18:$B$24,'Competitive Activity 1'!N$18:N$24,"N/A",0,1)</f>
        <v>N/A</v>
      </c>
      <c r="HV65" s="110" t="str">
        <f>_xlfn.XLOOKUP($E65,'Competitive Activity 1'!$B$18:$B$24,'Competitive Activity 1'!O$18:O$24,"N/A",0,1)</f>
        <v>N/A</v>
      </c>
      <c r="HW65" s="110" t="str">
        <f>_xlfn.XLOOKUP($E65,'Competitive Activity 1'!$B$18:$B$24,'Competitive Activity 1'!P$18:P$24,"N/A",0,1)</f>
        <v>N/A</v>
      </c>
      <c r="HX65" s="110" t="str">
        <f>_xlfn.XLOOKUP($E65,'Competitive Activity 1'!$B$18:$B$24,'Competitive Activity 1'!Q$18:Q$24,"N/A",0,1)</f>
        <v>N/A</v>
      </c>
      <c r="HY65" s="110" t="str">
        <f>_xlfn.XLOOKUP($E65,'Competitive Activity 1'!$B$18:$B$24,'Competitive Activity 1'!R$18:R$24,"N/A",0,1)</f>
        <v>N/A</v>
      </c>
      <c r="HZ65" s="110" t="str">
        <f>_xlfn.XLOOKUP($E65,'Competitive Activity 1'!$B$18:$B$24,'Competitive Activity 1'!S$18:S$24,"N/A",0,1)</f>
        <v>N/A</v>
      </c>
      <c r="IA65" s="110" t="str">
        <f>_xlfn.XLOOKUP($E65,'Competitive Activity 1'!$B$18:$B$24,'Competitive Activity 1'!T$18:T$24,"N/A",0,1)</f>
        <v>N/A</v>
      </c>
      <c r="IB65" s="110" t="str">
        <f>_xlfn.XLOOKUP($E65,'Competitive Activity 1'!$B$18:$B$24,'Competitive Activity 1'!U$18:U$24,"N/A",0,1)</f>
        <v>N/A</v>
      </c>
      <c r="IC65" s="110" t="str">
        <f>_xlfn.XLOOKUP($E65,'Competitive Activity 1'!$B$28:$B$34,'Competitive Activity 1'!C$28:C$34,"N/A",0,1)</f>
        <v>N/A</v>
      </c>
      <c r="ID65" s="110" t="str">
        <f>_xlfn.XLOOKUP($E65,'Competitive Activity 1'!$B$28:$B$34,'Competitive Activity 1'!D$28:D$34,"N/A",0,1)</f>
        <v>N/A</v>
      </c>
      <c r="IE65" s="110" t="str">
        <f>_xlfn.XLOOKUP($E65,'Competitive Activity 1'!$B$28:$B$34,'Competitive Activity 1'!E$28:E$34,"N/A",0,1)</f>
        <v>N/A</v>
      </c>
      <c r="IF65" s="110" t="str">
        <f>_xlfn.XLOOKUP($E65,'Competitive Activity 1'!$B$28:$B$34,'Competitive Activity 1'!F$28:F$34,"N/A",0,1)</f>
        <v>N/A</v>
      </c>
      <c r="IG65" s="110" t="str">
        <f>_xlfn.XLOOKUP($E65,'Competitive Activity 1'!$B$28:$B$34,'Competitive Activity 1'!G$28:G$34,"N/A",0,1)</f>
        <v>N/A</v>
      </c>
      <c r="IH65" s="110" t="str">
        <f>_xlfn.XLOOKUP($E65,'Competitive Activity 1'!$B$28:$B$34,'Competitive Activity 1'!H$28:H$34,"N/A",0,1)</f>
        <v>N/A</v>
      </c>
      <c r="II65" s="110" t="str">
        <f>_xlfn.XLOOKUP($E65,'Competitive Activity 1'!$B$28:$B$34,'Competitive Activity 1'!I$28:I$34,"N/A",0,1)</f>
        <v>N/A</v>
      </c>
      <c r="IJ65" s="110" t="str">
        <f>_xlfn.XLOOKUP($E65,'Competitive Activity 1'!$B$28:$B$34,'Competitive Activity 1'!J$28:J$34,"N/A",0,1)</f>
        <v>N/A</v>
      </c>
      <c r="IK65" s="110" t="str">
        <f>_xlfn.XLOOKUP($E65,'Competitive Activity 1'!$B$28:$B$34,'Competitive Activity 1'!K$28:K$34,"N/A",0,1)</f>
        <v>N/A</v>
      </c>
      <c r="IL65" s="110" t="str">
        <f>_xlfn.XLOOKUP($E65,'Competitive Activity 1'!$B$28:$B$34,'Competitive Activity 1'!M$28:M$34,"N/A",0,1)</f>
        <v>N/A</v>
      </c>
      <c r="IM65" s="110" t="str">
        <f>_xlfn.XLOOKUP($E65,'Competitive Activity 1'!$B$28:$B$34,'Competitive Activity 1'!N$28:N$34,"N/A",0,1)</f>
        <v>N/A</v>
      </c>
      <c r="IN65" s="110" t="str">
        <f>_xlfn.XLOOKUP($E65,'Competitive Activity 1'!$B$28:$B$34,'Competitive Activity 1'!P$28:P$34,"N/A",0,1)</f>
        <v>N/A</v>
      </c>
      <c r="IO65" s="110" t="str">
        <f>_xlfn.XLOOKUP($E65,'Competitive Activity 2'!$B$20:$B$26,'Competitive Activity 2'!A$20:A$26,"No",0)</f>
        <v>No</v>
      </c>
      <c r="IP65" s="110" t="str">
        <f>_xlfn.XLOOKUP($E65,'Competitive Activity 2'!$B$20:$B$26,'Competitive Activity 2'!L$20:L$26,"N/A",0)</f>
        <v>N/A</v>
      </c>
      <c r="IQ65" s="110" t="str">
        <f>_xlfn.XLOOKUP($E65,'Competitive Activity 2'!$B$20:$B$26,'Competitive Activity 2'!M$20:M$26,"N/A",0)</f>
        <v>N/A</v>
      </c>
      <c r="IR65" s="110" t="str">
        <f>_xlfn.XLOOKUP($E65,'Competitive Activity 2'!$B$20:$B$26,'Competitive Activity 2'!N$20:N$26,"N/A",0)</f>
        <v>N/A</v>
      </c>
      <c r="IS65" s="110" t="str">
        <f>_xlfn.XLOOKUP($E65,'Competitive Activity 2'!$B$20:$B$26,'Competitive Activity 2'!O$20:O$26,"N/A",0)</f>
        <v>N/A</v>
      </c>
      <c r="IT65" s="110" t="str">
        <f>_xlfn.XLOOKUP($E65,'Competitive Activity 2'!$B$20:$B$26,'Competitive Activity 2'!P$20:P$26,"N/A",0)</f>
        <v>N/A</v>
      </c>
      <c r="IU65" s="110" t="str">
        <f>_xlfn.XLOOKUP($E65,'Competitive Activity 2'!$B$20:$B$26,'Competitive Activity 2'!Q$20:Q$26,"N/A",0)</f>
        <v>N/A</v>
      </c>
      <c r="IV65" s="110" t="str">
        <f>_xlfn.XLOOKUP($E65,'Competitive Activity 2'!$B$20:$B$26,'Competitive Activity 2'!R$20:R$26,"N/A",0)</f>
        <v>N/A</v>
      </c>
      <c r="IW65" s="110" t="str">
        <f>_xlfn.XLOOKUP($E65,'Competitive Activity 2'!$B$20:$B$26,'Competitive Activity 2'!S$20:S$26,"N/A",0)</f>
        <v>N/A</v>
      </c>
      <c r="IX65" s="110" t="str">
        <f>_xlfn.XLOOKUP($E65,'Competitive Activity 2'!$B$20:$B$26,'Competitive Activity 2'!T$20:T$26,"N/A",0)</f>
        <v>N/A</v>
      </c>
      <c r="IY65" s="110" t="str">
        <f>_xlfn.XLOOKUP($E65,'Competitive Activity 2'!$B$20:$B$26,'Competitive Activity 2'!U$20:U$26,"N/A",0)</f>
        <v>N/A</v>
      </c>
      <c r="IZ65" s="110" t="str">
        <f>_xlfn.XLOOKUP($E65,'Competitive Activity 2'!$B$30:$B$36,'Competitive Activity 2'!D$30:D$36,"N/A",0)</f>
        <v>N/A</v>
      </c>
      <c r="JA65" s="110" t="str">
        <f>_xlfn.XLOOKUP($E65,'Competitive Activity 2'!$B$30:$B$36,'Competitive Activity 2'!E$30:E$36,"N/A",0)</f>
        <v>N/A</v>
      </c>
      <c r="JB65" s="110" t="str">
        <f>_xlfn.XLOOKUP($E65,'Competitive Activity 2'!$B$30:$B$36,'Competitive Activity 2'!F$30:F$36,"N/A",0)</f>
        <v>N/A</v>
      </c>
      <c r="JC65" s="110" t="str">
        <f>_xlfn.XLOOKUP($E65,'Competitive Activity 2'!$B$30:$B$36,'Competitive Activity 2'!G$30:G$36,"N/A",0)</f>
        <v>N/A</v>
      </c>
      <c r="JD65" s="110" t="str">
        <f>_xlfn.XLOOKUP($E65,'Competitive Activity 2'!$B$30:$B$36,'Competitive Activity 2'!H$30:H$36,"N/A",0)</f>
        <v>N/A</v>
      </c>
      <c r="JE65" s="110" t="str">
        <f>_xlfn.XLOOKUP($E65,'Competitive Activity 2'!$B$30:$B$36,'Competitive Activity 2'!I$30:I$36,"N/A",0)</f>
        <v>N/A</v>
      </c>
      <c r="JF65" s="110" t="str">
        <f>_xlfn.XLOOKUP($E65,'Competitive Activity 2'!$B$30:$B$36,'Competitive Activity 2'!J$30:J$36,"N/A",0)</f>
        <v>N/A</v>
      </c>
      <c r="JG65" s="110" t="str">
        <f>_xlfn.XLOOKUP($E65,'Competitive Activity 2'!$B$30:$B$36,'Competitive Activity 2'!K$30:K$36,"N/A",0)</f>
        <v>N/A</v>
      </c>
      <c r="JH65" s="110" t="str">
        <f>_xlfn.XLOOKUP($E65,'Competitive Activity 2'!$B$30:$B$36,'Competitive Activity 2'!L$30:L$36,"N/A",0)</f>
        <v>N/A</v>
      </c>
      <c r="JI65" s="110" t="str">
        <f>_xlfn.XLOOKUP($E65,'Competitive Activity 2'!$B$30:$B$36,'Competitive Activity 2'!M$30:M$36,"N/A",0)</f>
        <v>N/A</v>
      </c>
      <c r="JJ65" s="110" t="str">
        <f>_xlfn.XLOOKUP($E65,'Competitive Activity 2'!$B$30:$B$36,'Competitive Activity 2'!N$30:N$36,"N/A",0)</f>
        <v>N/A</v>
      </c>
      <c r="JK65" s="110" t="str">
        <f>_xlfn.XLOOKUP($E65,'Competitive Activity 2'!$B$40:$B$46,'Competitive Activity 2'!D$40:D$46,"N/A",0)</f>
        <v>N/A</v>
      </c>
      <c r="JL65" s="110" t="str">
        <f>_xlfn.XLOOKUP($E65,'Competitive Activity 2'!$B$40:$B$46,'Competitive Activity 2'!E$40:E$46,"N/A",0)</f>
        <v>N/A</v>
      </c>
      <c r="JM65" s="110" t="str">
        <f>_xlfn.XLOOKUP($E65,'Competitive Activity 2'!$B$40:$B$46,'Competitive Activity 2'!F$40:F$46,"N/A",0)</f>
        <v>N/A</v>
      </c>
      <c r="JN65" s="110" t="str">
        <f>_xlfn.XLOOKUP($E65,'Competitive Activity 2'!$B$40:$B$46,'Competitive Activity 2'!G$40:G$46,"N/A",0)</f>
        <v>N/A</v>
      </c>
      <c r="JO65" s="110" t="str">
        <f>_xlfn.XLOOKUP($E65,'Competitive Activity 2'!$B$40:$B$46,'Competitive Activity 2'!H$40:H$46,"N/A",0)</f>
        <v>N/A</v>
      </c>
      <c r="JP65" s="110" t="str">
        <f>_xlfn.XLOOKUP($E65,'Competitive Activity 2'!$B$40:$B$46,'Competitive Activity 2'!I$40:I$46,"N/A",0)</f>
        <v>N/A</v>
      </c>
      <c r="JQ65" s="110" t="str">
        <f>_xlfn.XLOOKUP($E65,'Competitive Activity 2'!$B$40:$B$46,'Competitive Activity 2'!J$40:J$46,"N/A",0)</f>
        <v>N/A</v>
      </c>
      <c r="JR65" s="110" t="str">
        <f>_xlfn.XLOOKUP($E65,'Competitive Activity 2'!$B$40:$B$46,'Competitive Activity 2'!K$40:K$46,"N/A",0)</f>
        <v>N/A</v>
      </c>
      <c r="JS65" s="110" t="str">
        <f>_xlfn.XLOOKUP($E65,'Competitive Activity 2'!$B$40:$B$46,'Competitive Activity 2'!M$40:M$46,"N/A",0)</f>
        <v>N/A</v>
      </c>
    </row>
    <row r="66" spans="1:279" s="117" customFormat="1" ht="50.15" customHeight="1" x14ac:dyDescent="0.35">
      <c r="A66" s="110" t="str">
        <f>'1-Cover Sheet'!$C$9</f>
        <v>Select One</v>
      </c>
      <c r="B66" s="110" t="str">
        <f>'1-Cover Sheet'!$F$9</f>
        <v>N/A</v>
      </c>
      <c r="C66" s="110">
        <f>'Summary Sheet'!$D$8</f>
        <v>0</v>
      </c>
      <c r="D66" s="110">
        <f>'Summary Sheet'!$D$10</f>
        <v>0</v>
      </c>
      <c r="E66" s="56">
        <f>'Drop Down Box'!B168</f>
        <v>0</v>
      </c>
      <c r="F66" s="56">
        <f>'Drop Down Box'!C168</f>
        <v>0</v>
      </c>
      <c r="G66" s="56" t="str">
        <f>'Drop Down Box'!D168</f>
        <v>Select One</v>
      </c>
      <c r="H66" s="56" t="str">
        <f>_xlfn.XLOOKUP(E66,'Drop Down Box'!$B$104:$B$187,'Drop Down Box'!$A$104:$A$187,"Unknown",0)</f>
        <v>Activity 1</v>
      </c>
      <c r="I66" s="122" t="str">
        <f>_xlfn.XLOOKUP($E66,'Activity 10'!$B$30:$B$36,'Activity 10'!$O$30:$O$36,"N/A",0)</f>
        <v>N/A</v>
      </c>
      <c r="J66" s="123" t="str">
        <f>_xlfn.XLOOKUP($E66,'Activity 10'!$B$30:$B$36,'Activity 10'!$Q$30:$Q$36,"N/A",0)</f>
        <v>N/A</v>
      </c>
      <c r="K66" s="122" t="str">
        <f>_xlfn.XLOOKUP($E66,'Activity 10'!$B$20:$B$26,'Activity 10'!G$20:G$26,"N/A",0)</f>
        <v>N/A</v>
      </c>
      <c r="L66" s="123" t="str">
        <f>_xlfn.XLOOKUP($E66,'Activity 10'!$B$20:$B$26,'Activity 10'!H$20:H$26,"N/A",0)</f>
        <v>N/A</v>
      </c>
      <c r="M66" s="125" t="str">
        <f>_xlfn.XLOOKUP($E66,'Activity 10'!$B$20:$B$26,'Activity 10'!I$20:I$26,"N/A",0)</f>
        <v>N/A</v>
      </c>
      <c r="N66" s="110" t="str">
        <f>_xlfn.XLOOKUP($E66,'Activity 1'!$B$17:$B$23,'Activity 1'!$A$17:$A$23,"No",0,1)</f>
        <v>No</v>
      </c>
      <c r="O66" s="110" t="str">
        <f>_xlfn.XLOOKUP($E66,'Activity 1'!$B$17:$B$23,'Activity 1'!$H$17:$H$23,"N/A",0,1)</f>
        <v>N/A</v>
      </c>
      <c r="P66" s="110" t="str">
        <f>_xlfn.XLOOKUP($E66,'Activity 1'!$B$17:$B$23,'Activity 1'!I$17:I$23,"N/A",0,1)</f>
        <v>N/A</v>
      </c>
      <c r="Q66" s="115" t="str">
        <f>_xlfn.XLOOKUP($E66,'Activity 1'!$B$17:$B$23,'Activity 1'!J$17:J$23,"N/A",0,1)</f>
        <v>N/A</v>
      </c>
      <c r="R66" s="115" t="str">
        <f>_xlfn.XLOOKUP($E66,'Activity 1'!$B$17:$B$23,'Activity 1'!K$17:K$23,"N/A",0,1)</f>
        <v>N/A</v>
      </c>
      <c r="S66" s="115" t="str">
        <f>_xlfn.XLOOKUP($E66,'Activity 1'!$B$17:$B$23,'Activity 1'!L$17:L$23,"N/A",0,1)</f>
        <v>N/A</v>
      </c>
      <c r="T66" s="115" t="str">
        <f>_xlfn.XLOOKUP($E66,'Activity 1'!$B$17:$B$23,'Activity 1'!M$17:M$23,"N/A",0,1)</f>
        <v>N/A</v>
      </c>
      <c r="U66" s="115" t="str">
        <f>_xlfn.XLOOKUP($E66,'Activity 1'!$B$17:$B$23,'Activity 1'!N$17:N$23,"N/A",0,1)</f>
        <v>N/A</v>
      </c>
      <c r="V66" s="115">
        <f t="shared" si="1"/>
        <v>0</v>
      </c>
      <c r="W66" s="110" t="str">
        <f>_xlfn.XLOOKUP($E66,'Activity 1'!$B$17:$B$23,'Activity 1'!O$17:O$23,"N/A",0,1)</f>
        <v>N/A</v>
      </c>
      <c r="X66" s="110" t="str">
        <f>_xlfn.XLOOKUP($E66,'Activity 1'!$B$17:$B$23,'Activity 1'!P$17:P$23,"N/A",0,1)</f>
        <v>N/A</v>
      </c>
      <c r="Y66" s="110" t="str">
        <f>_xlfn.XLOOKUP($E66,'Activity 1'!$B$17:$B$23,'Activity 1'!Q$17:Q$23,"N/A",0,1)</f>
        <v>N/A</v>
      </c>
      <c r="Z66" s="110" t="str">
        <f>_xlfn.XLOOKUP($E66,'Activity 1'!$B$17:$B$23,'Activity 1'!R$17:R$23,"N/A",0,1)</f>
        <v>N/A</v>
      </c>
      <c r="AA66" s="110" t="str">
        <f>_xlfn.XLOOKUP($E66,'Activity 1'!$B$17:$B$23,'Activity 1'!S$17:S$23,"N/A",0,1)</f>
        <v>N/A</v>
      </c>
      <c r="AB66" s="110" t="str">
        <f>_xlfn.XLOOKUP($E66,'Activity 1'!$B$17:$B$23,'Activity 1'!T$17:T$23,"N/A",0,1)</f>
        <v>N/A</v>
      </c>
      <c r="AC66" s="110" t="str">
        <f>_xlfn.XLOOKUP($E66,'Activity 1'!$B$17:$B$23,'Activity 1'!U$17:U$23,"N/A",0,1)</f>
        <v>N/A</v>
      </c>
      <c r="AD66" s="110" t="str">
        <f>_xlfn.XLOOKUP($E66,'Activity 1'!$B$17:$B$23,'Activity 1'!V$17:V$23,"N/A",0,1)</f>
        <v>N/A</v>
      </c>
      <c r="AE66" s="110" t="str">
        <f>_xlfn.XLOOKUP($E66,'Activity 1'!$B$27:$B$33,'Activity 1'!C$27:C$33,"N/A",0,1)</f>
        <v>N/A</v>
      </c>
      <c r="AF66" s="110" t="str">
        <f>_xlfn.XLOOKUP($E66,'Activity 1'!$B$27:$B$33,'Activity 1'!D$27:D$33,"N/A",0,1)</f>
        <v>N/A</v>
      </c>
      <c r="AG66" s="110" t="str">
        <f>_xlfn.XLOOKUP($E66,'Activity 1'!$B$27:$B$33,'Activity 1'!E$27:E$33,"N/A",0,1)</f>
        <v>N/A</v>
      </c>
      <c r="AH66" s="110" t="str">
        <f>_xlfn.XLOOKUP($E66,'Activity 1'!$B$27:$B$33,'Activity 1'!F$27:F$33,"N/A",0,1)</f>
        <v>N/A</v>
      </c>
      <c r="AI66" s="110" t="str">
        <f>_xlfn.XLOOKUP($E66,'Activity 1'!$B$27:$B$33,'Activity 1'!G$27:G$33,"N/A",0,1)</f>
        <v>N/A</v>
      </c>
      <c r="AJ66" s="110" t="str">
        <f>_xlfn.XLOOKUP($E66,'Activity 1'!$B$27:$B$33,'Activity 1'!H$27:H$33,"N/A",0,1)</f>
        <v>N/A</v>
      </c>
      <c r="AK66" s="110" t="str">
        <f>_xlfn.XLOOKUP($E66,'Activity 1'!$B$27:$B$33,'Activity 1'!I$27:I$33,"N/A",0,1)</f>
        <v>N/A</v>
      </c>
      <c r="AL66" s="110" t="str">
        <f>_xlfn.XLOOKUP($E66,'Activity 1'!$B$27:$B$33,'Activity 1'!J$27:J$33,"N/A",0,1)</f>
        <v>N/A</v>
      </c>
      <c r="AM66" s="110" t="str">
        <f>_xlfn.XLOOKUP($E66,'Activity 1'!$B$27:$B$33,'Activity 1'!K$27:K$33,"N/A",0,1)</f>
        <v>N/A</v>
      </c>
      <c r="AN66" s="110" t="str">
        <f>_xlfn.XLOOKUP($E66,'Activity 1'!$B$27:$B$33,'Activity 1'!L$27:L$33,"N/A",0,1)</f>
        <v>N/A</v>
      </c>
      <c r="AO66" s="110" t="str">
        <f>_xlfn.XLOOKUP($E66,'Activity 1'!$B$27:$B$33,'Activity 1'!M$27:M$33,"N/A",0,1)</f>
        <v>N/A</v>
      </c>
      <c r="AP66" s="110" t="str">
        <f>_xlfn.XLOOKUP($E66,'Activity 1'!$B$27:$B$33,'Activity 1'!O$27:O$33,"N/A",0,1)</f>
        <v>N/A</v>
      </c>
      <c r="AQ66" s="110" t="str">
        <f>_xlfn.XLOOKUP($E66,'Activity 1'!$B$27:$B$33,'Activity 1'!Q$27:Q$33,"N/A",0,1)</f>
        <v>N/A</v>
      </c>
      <c r="AR66" s="110" t="str">
        <f>_xlfn.XLOOKUP($E66,'Activity 2'!$B$20:$B$26,'Activity 2'!$A$20:$A$26,"No",0,1)</f>
        <v>No</v>
      </c>
      <c r="AS66" s="110" t="str">
        <f>_xlfn.XLOOKUP($E66,'Activity 2'!B$20:B$26,'Activity 2'!H$20:H$26,"N/A",0)</f>
        <v>N/A</v>
      </c>
      <c r="AT66" s="110" t="str">
        <f>_xlfn.XLOOKUP($E66,'Activity 2'!C$20:C$26,'Activity 2'!I$20:I$26,"N/A",0)</f>
        <v>N/A</v>
      </c>
      <c r="AU66" s="110" t="str">
        <f>_xlfn.XLOOKUP($E66,'Activity 2'!D$20:D$26,'Activity 2'!J$20:J$26,"N/A",0)</f>
        <v>N/A</v>
      </c>
      <c r="AV66" s="110" t="str">
        <f>_xlfn.XLOOKUP($E66,'Activity 2'!E$20:E$26,'Activity 2'!K$20:K$26,"N/A",0)</f>
        <v>N/A</v>
      </c>
      <c r="AW66" s="110" t="str">
        <f>_xlfn.XLOOKUP($E66,'Activity 2'!F$20:F$26,'Activity 2'!L$20:L$26,"N/A",0)</f>
        <v>N/A</v>
      </c>
      <c r="AX66" s="110" t="str">
        <f>_xlfn.XLOOKUP($E66,'Activity 2'!G$20:G$26,'Activity 2'!M$20:M$26,"N/A",0)</f>
        <v>N/A</v>
      </c>
      <c r="AY66" s="110" t="str">
        <f>_xlfn.XLOOKUP($E66,'Activity 2'!H$20:H$26,'Activity 2'!N$20:N$26,"N/A",0)</f>
        <v>N/A</v>
      </c>
      <c r="AZ66" s="110" t="str">
        <f>_xlfn.XLOOKUP($E66,'Activity 2'!I$20:I$26,'Activity 2'!O$20:O$26,"N/A",0)</f>
        <v>N/A</v>
      </c>
      <c r="BA66" s="110" t="str">
        <f>_xlfn.XLOOKUP($E66,'Activity 2'!J$20:J$26,'Activity 2'!P$20:P$26,"N/A",0)</f>
        <v>N/A</v>
      </c>
      <c r="BB66" s="110" t="str">
        <f>_xlfn.XLOOKUP($E66,'Activity 2'!K$20:K$26,'Activity 2'!Q$20:Q$26,"N/A",0)</f>
        <v>N/A</v>
      </c>
      <c r="BC66" s="110" t="str">
        <f>_xlfn.XLOOKUP($E66,'Activity 2'!L$20:L$26,'Activity 2'!R$20:R$26,"N/A",0)</f>
        <v>N/A</v>
      </c>
      <c r="BD66" s="110" t="str">
        <f>_xlfn.XLOOKUP($E66,'Activity 2'!M$20:M$26,'Activity 2'!S$20:S$26,"N/A",0)</f>
        <v>N/A</v>
      </c>
      <c r="BE66" s="110" t="str">
        <f>_xlfn.XLOOKUP($E66,'Activity 2'!N$20:N$26,'Activity 2'!T$20:T$26,"N/A",0)</f>
        <v>N/A</v>
      </c>
      <c r="BF66" s="110" t="str">
        <f>_xlfn.XLOOKUP($E66,'Activity 2'!O$20:O$26,'Activity 2'!U$20:U$26,"N/A",0)</f>
        <v>N/A</v>
      </c>
      <c r="BG66" s="110" t="str">
        <f>_xlfn.XLOOKUP($E66,'Activity 2'!P$20:P$26,'Activity 2'!V$20:V$26,"N/A",0)</f>
        <v>N/A</v>
      </c>
      <c r="BH66" s="110" t="str">
        <f>_xlfn.XLOOKUP($E66,'Activity 2'!$B$30:$B$36,'Activity 2'!C$30:C$36,"N/A",0,1)</f>
        <v>N/A</v>
      </c>
      <c r="BI66" s="42" t="str">
        <f>_xlfn.XLOOKUP($E66,'Activity 2'!$B$30:$B$36,'Activity 2'!D$30:D$36,"N/A",0,1)</f>
        <v>N/A</v>
      </c>
      <c r="BJ66" s="110" t="str">
        <f>_xlfn.XLOOKUP($E66,'Activity 2'!$B$30:$B$36,'Activity 2'!E$30:E$36,"N/A",0,1)</f>
        <v>N/A</v>
      </c>
      <c r="BK66" s="110" t="str">
        <f>_xlfn.XLOOKUP($E66,'Activity 2'!$B$30:$B$36,'Activity 2'!F$30:F$36,"N/A",0,1)</f>
        <v>N/A</v>
      </c>
      <c r="BL66" s="110" t="str">
        <f>_xlfn.XLOOKUP($E66,'Activity 2'!$B$30:$B$36,'Activity 2'!G$30:G$36,"N/A",0,1)</f>
        <v>N/A</v>
      </c>
      <c r="BM66" s="110" t="str">
        <f>_xlfn.XLOOKUP($E66,'Activity 2'!$B$30:$B$36,'Activity 2'!H$30:H$36,"N/A",0,1)</f>
        <v>N/A</v>
      </c>
      <c r="BN66" s="110" t="str">
        <f>_xlfn.XLOOKUP($E66,'Activity 2'!$B$30:$B$36,'Activity 2'!I$30:I$36,"N/A",0,1)</f>
        <v>N/A</v>
      </c>
      <c r="BO66" s="110" t="str">
        <f>_xlfn.XLOOKUP($E66,'Activity 2'!$B$30:$B$36,'Activity 2'!J$30:J$36,"N/A",0,1)</f>
        <v>N/A</v>
      </c>
      <c r="BP66" s="110" t="str">
        <f>_xlfn.XLOOKUP($E66,'Activity 2'!$B$30:$B$36,'Activity 2'!K$30:K$36,"N/A",0,1)</f>
        <v>N/A</v>
      </c>
      <c r="BQ66" s="110" t="str">
        <f>_xlfn.XLOOKUP($E66,'Activity 2'!$B$30:$B$36,'Activity 2'!L$30:L$36,"N/A",0,1)</f>
        <v>N/A</v>
      </c>
      <c r="BR66" s="110" t="str">
        <f>_xlfn.XLOOKUP($E66,'Activity 2'!$B$30:$B$36,'Activity 2'!M$30:M$36,"N/A",0,1)</f>
        <v>N/A</v>
      </c>
      <c r="BS66" s="110" t="str">
        <f>_xlfn.XLOOKUP($E66,'Activity 2'!$B$30:$B$36,'Activity 2'!O$30:O$36,"N/A",0,1)</f>
        <v>N/A</v>
      </c>
      <c r="BT66" s="110" t="str">
        <f>_xlfn.XLOOKUP($E66,'Activity 2'!$B$30:$B$36,'Activity 2'!Q$30:Q$36,"N/A",0,1)</f>
        <v>N/A</v>
      </c>
      <c r="BU66" s="118"/>
      <c r="BV66" s="277" t="str">
        <f>_xlfn.XLOOKUP($E66,'Activity 3'!$B$20:$B$26,'Activity 3'!K$20:K$26,"N/A",0,1)</f>
        <v>N/A</v>
      </c>
      <c r="BW66" s="277" t="str">
        <f>_xlfn.XLOOKUP($E66,'Activity 3'!$B$20:$B$26,'Activity 3'!L$20:L$26,"N/A",0,1)</f>
        <v>N/A</v>
      </c>
      <c r="BX66" s="277" t="str">
        <f>_xlfn.XLOOKUP($E66,'Activity 3'!$B$20:$B$26,'Activity 3'!M$20:M$26,"N/A",0,1)</f>
        <v>N/A</v>
      </c>
      <c r="BY66" s="277" t="str">
        <f>_xlfn.XLOOKUP($E66,'Activity 3'!$B$20:$B$26,'Activity 3'!N$20:N$26,"N/A",0,1)</f>
        <v>N/A</v>
      </c>
      <c r="BZ66" s="277" t="str">
        <f>_xlfn.XLOOKUP($E66,'Activity 3'!$B$20:$B$26,'Activity 3'!O$20:O$26,"N/A",0,1)</f>
        <v>N/A</v>
      </c>
      <c r="CA66" s="277" t="str">
        <f>_xlfn.XLOOKUP($E66,'Activity 3'!$B$20:$B$26,'Activity 3'!R$20:R$26,"N/A",0,1)</f>
        <v>N/A</v>
      </c>
      <c r="CB66" s="110" t="str">
        <f>_xlfn.XLOOKUP($E66,'Activity 4'!$B$20:$B$26,'Activity 4'!$A$20:$A$26,"No",0,1)</f>
        <v>No</v>
      </c>
      <c r="CC66" s="110" t="str">
        <f>_xlfn.XLOOKUP($E66,'Activity 4'!$B$20:$B$26,'Activity 4'!L$20:L$26,"N/A",0,1)</f>
        <v>N/A</v>
      </c>
      <c r="CD66" s="110" t="str">
        <f>_xlfn.XLOOKUP($E66,'Activity 4'!$B$20:$B$26,'Activity 4'!I$20:I$26,"N/A",0,1)</f>
        <v>N/A</v>
      </c>
      <c r="CE66" s="110" t="str">
        <f>_xlfn.XLOOKUP($E66,'Activity 4'!$B$20:$B$26,'Activity 4'!M$20:M$26,"N/A",0,1)</f>
        <v>N/A</v>
      </c>
      <c r="CF66" s="110" t="str">
        <f>_xlfn.XLOOKUP($E66,'Activity 5'!$B$16:$B$22,'Activity 5'!$A$16:$A$22,"No",0,1)</f>
        <v>No</v>
      </c>
      <c r="CG66" s="110" t="str">
        <f>_xlfn.XLOOKUP($E66,'Activity 5'!$B$16:$B$22,'Activity 5'!J$16:J$22,"N/A",0,1)</f>
        <v>N/A</v>
      </c>
      <c r="CH66" s="110" t="str">
        <f>_xlfn.XLOOKUP($E66,'Activity 5'!$B$16:$B$22,'Activity 5'!K$16:K$22,"N/A",0,1)</f>
        <v>N/A</v>
      </c>
      <c r="CI66" s="110" t="str">
        <f>_xlfn.XLOOKUP($E66,'Activity 5'!$B$16:$B$22,'Activity 5'!N$16:N$22,"N/A",0,1)</f>
        <v>N/A</v>
      </c>
      <c r="CJ66" s="110" t="str">
        <f>_xlfn.XLOOKUP($E66,'Activity 5'!$B$16:$B$22,'Activity 5'!O$16:O$22,"N/A",0,1)</f>
        <v>N/A</v>
      </c>
      <c r="CK66" s="110" t="str">
        <f>_xlfn.XLOOKUP($E66,'Activity 5'!$B$16:$B$22,'Activity 5'!P$16:P$22,"N/A",0,1)</f>
        <v>N/A</v>
      </c>
      <c r="CL66" s="110" t="str">
        <f>_xlfn.XLOOKUP($E66,'Activity 5'!$B$16:$B$22,'Activity 5'!Q$16:Q$22,"N/A",0,1)</f>
        <v>N/A</v>
      </c>
      <c r="CM66" s="110" t="str">
        <f>_xlfn.XLOOKUP($E66,'Activity 5'!$B$16:$B$22,'Activity 5'!R$16:R$22,"N/A",0,1)</f>
        <v>N/A</v>
      </c>
      <c r="CN66" s="110" t="str">
        <f>_xlfn.XLOOKUP($E66,'Activity 6'!$B$21:$B$27,'Activity 6'!A$21:A$27,"No",0,1)</f>
        <v>No</v>
      </c>
      <c r="CO66" s="110" t="str">
        <f>_xlfn.XLOOKUP($E66,'Activity 6'!$B$21:$B$27,'Activity 6'!K$21:K$27,"N/A",0,1)</f>
        <v>N/A</v>
      </c>
      <c r="CP66" s="110" t="str">
        <f>_xlfn.XLOOKUP($E66,'Activity 6'!$B$21:$B$27,'Activity 6'!L$21:L$27,"N/A",0,1)</f>
        <v>N/A</v>
      </c>
      <c r="CQ66" s="110" t="str">
        <f>_xlfn.XLOOKUP($E66,'Activity 6'!$B$21:$B$27,'Activity 6'!M$21:M$27,"N/A",0,1)</f>
        <v>N/A</v>
      </c>
      <c r="CR66" s="110" t="str">
        <f>_xlfn.XLOOKUP($E66,'Activity 6'!$B$21:$B$27,'Activity 6'!N$21:N$27,"N/A",0,1)</f>
        <v>N/A</v>
      </c>
      <c r="CS66" s="110" t="str">
        <f>_xlfn.XLOOKUP($E66,'Activity 6'!$B$21:$B$27,'Activity 6'!O$21:O$27,"N/A",0,1)</f>
        <v>N/A</v>
      </c>
      <c r="CT66" s="110" t="str">
        <f>_xlfn.XLOOKUP($E66,'Activity 6'!$B$21:$B$27,'Activity 6'!P$21:P$27,"N/A",0,1)</f>
        <v>N/A</v>
      </c>
      <c r="CU66" s="110" t="str">
        <f>_xlfn.XLOOKUP($E66,'Activity 6'!$B$21:$B$27,'Activity 6'!Q$21:Q$27,"N/A",0,1)</f>
        <v>N/A</v>
      </c>
      <c r="CV66" s="110" t="str">
        <f>_xlfn.XLOOKUP($E66,'Activity 6'!$B$21:$B$27,'Activity 6'!R$21:R$27,"N/A",0,1)</f>
        <v>N/A</v>
      </c>
      <c r="CW66" s="110" t="str">
        <f>_xlfn.XLOOKUP($E66,'Activity 6'!$B$21:$B$27,'Activity 6'!S$21:S$27,"N/A",0,1)</f>
        <v>N/A</v>
      </c>
      <c r="CX66" s="110" t="str">
        <f>_xlfn.XLOOKUP($E66,'Activity 6'!$B$21:$B$27,'Activity 6'!T$21:T$27,"N/A",0,1)</f>
        <v>N/A</v>
      </c>
      <c r="CY66" s="110" t="str">
        <f>_xlfn.XLOOKUP($E66,'Activity 6'!$B$21:$B$27,'Activity 6'!U$21:U$27,"N/A",0,1)</f>
        <v>N/A</v>
      </c>
      <c r="CZ66" s="110" t="str">
        <f>_xlfn.XLOOKUP($E66,'Activity 6'!$B$36:$B$42,'Activity 6'!C$36:C$42,"N/A",0,1)</f>
        <v>N/A</v>
      </c>
      <c r="DA66" s="110" t="str">
        <f>_xlfn.XLOOKUP($E66,'Activity 6'!$B$36:$B$42,'Activity 6'!D$36:D$42,"N/A",0,1)</f>
        <v>N/A</v>
      </c>
      <c r="DB66" s="110" t="str">
        <f>_xlfn.XLOOKUP($E66,'Activity 6'!$B$36:$B$42,'Activity 6'!E$36:E$42,"N/A",0,1)</f>
        <v>N/A</v>
      </c>
      <c r="DC66" s="110" t="str">
        <f>_xlfn.XLOOKUP($E66,'Activity 6'!$B$36:$B$42,'Activity 6'!F$36:F$42,"N/A",0,1)</f>
        <v>N/A</v>
      </c>
      <c r="DD66" s="110" t="str">
        <f>_xlfn.XLOOKUP($E66,'Activity 6'!$B$36:$B$42,'Activity 6'!G$36:G$42,"N/A",0,1)</f>
        <v>N/A</v>
      </c>
      <c r="DE66" s="110" t="str">
        <f>_xlfn.XLOOKUP($E66,'Activity 6'!$B$36:$B$42,'Activity 6'!H$36:H$42,"N/A",0,1)</f>
        <v>N/A</v>
      </c>
      <c r="DF66" s="110" t="str">
        <f>_xlfn.XLOOKUP($E66,'Activity 6'!$B$36:$B$42,'Activity 6'!I$36:I$42,"N/A",0,1)</f>
        <v>N/A</v>
      </c>
      <c r="DG66" s="110" t="str">
        <f>_xlfn.XLOOKUP($E66,'Activity 6'!$B$36:$B$42,'Activity 6'!J$36:J$42,"N/A",0,1)</f>
        <v>N/A</v>
      </c>
      <c r="DH66" s="110" t="str">
        <f>_xlfn.XLOOKUP($E66,'Activity 6'!$B$36:$B$42,'Activity 6'!K$36:K$42,"N/A",0,1)</f>
        <v>N/A</v>
      </c>
      <c r="DI66" s="110" t="str">
        <f>_xlfn.XLOOKUP($E66,'Activity 6'!$B$36:$B$42,'Activity 6'!L$36:L$42,"N/A",0,1)</f>
        <v>N/A</v>
      </c>
      <c r="DJ66" s="110" t="str">
        <f>_xlfn.XLOOKUP($E66,'Activity 6'!$B$36:$B$42,'Activity 6'!M$36:M$42,"N/A",0,1)</f>
        <v>N/A</v>
      </c>
      <c r="DK66" s="110" t="str">
        <f>_xlfn.XLOOKUP($E66,'Activity 6'!$B$36:$B$42,'Activity 6'!N$36:N$42,"N/A",0,1)</f>
        <v>N/A</v>
      </c>
      <c r="DL66" s="110" t="str">
        <f>_xlfn.XLOOKUP($E66,'Activity 6'!$B$46:$B$52,'Activity 6'!C$46:C$52,"N/A",0,1)</f>
        <v>N/A</v>
      </c>
      <c r="DM66" s="110" t="str">
        <f>_xlfn.XLOOKUP($E66,'Activity 6'!$B$46:$B$52,'Activity 6'!D$46:D$52,"N/A",0,1)</f>
        <v>N/A</v>
      </c>
      <c r="DN66" s="110" t="str">
        <f>_xlfn.XLOOKUP($E66,'Activity 6'!$B$46:$B$52,'Activity 6'!E$46:E$52,"N/A",0,1)</f>
        <v>N/A</v>
      </c>
      <c r="DO66" s="110" t="str">
        <f>_xlfn.XLOOKUP($E66,'Activity 6'!$B$46:$B$52,'Activity 6'!F$46:F$52,"N/A",0,1)</f>
        <v>N/A</v>
      </c>
      <c r="DP66" s="110" t="str">
        <f>_xlfn.XLOOKUP($E66,'Activity 6'!$B$46:$B$52,'Activity 6'!G$46:G$52,"N/A",0,1)</f>
        <v>N/A</v>
      </c>
      <c r="DQ66" s="110" t="str">
        <f>_xlfn.XLOOKUP($E66,'Activity 6'!$B$46:$B$52,'Activity 6'!H$46:H$52,"N/A",0,1)</f>
        <v>N/A</v>
      </c>
      <c r="DR66" s="110" t="str">
        <f>_xlfn.XLOOKUP($E66,'Activity 6'!$B$46:$B$52,'Activity 6'!I$46:I$52,"N/A",0,1)</f>
        <v>N/A</v>
      </c>
      <c r="DS66" s="110" t="str">
        <f>_xlfn.XLOOKUP($E66,'Activity 6'!$B$46:$B$52,'Activity 6'!J$46:J$52,"N/A",0,1)</f>
        <v>N/A</v>
      </c>
      <c r="DT66" s="110" t="str">
        <f>_xlfn.XLOOKUP($E66,'Activity 6'!$B$46:$B$52,'Activity 6'!K$46:K$52,"N/A",0,1)</f>
        <v>N/A</v>
      </c>
      <c r="DU66" s="110" t="str">
        <f>_xlfn.XLOOKUP($E66,'Activity 6'!$B$46:$B$52,'Activity 6'!M$46:M$52,"N/A",0,1)</f>
        <v>N/A</v>
      </c>
      <c r="DV66" s="110" t="str">
        <f>_xlfn.XLOOKUP($E66,'Activity 7'!$B$20:$B$26,'Activity 7'!$A$20:$A$26,"No",0,1)</f>
        <v>No</v>
      </c>
      <c r="DW66" s="110" t="str">
        <f>_xlfn.XLOOKUP($E66,'Activity 7'!$B$20:$B$26,'Activity 7'!M$20:M$26,"N/A",0,1)</f>
        <v>N/A</v>
      </c>
      <c r="DX66" s="110" t="str">
        <f>_xlfn.XLOOKUP($E66,'Activity 7'!$B$20:$B$26,'Activity 7'!K$20:K$26,"N/A",0,1)</f>
        <v>N/A</v>
      </c>
      <c r="DY66" s="110" t="str">
        <f>_xlfn.XLOOKUP($E66,'Activity 7'!$B$20:$B$26,'Activity 7'!N$20:N$26,"N/A",0,1)</f>
        <v>N/A</v>
      </c>
      <c r="DZ66" s="110" t="str">
        <f>_xlfn.XLOOKUP($E66,'Activity 7'!$B$20:$B$26,'Activity 7'!O$20:O$26,"N/A",0,1)</f>
        <v>N/A</v>
      </c>
      <c r="EA66" s="110" t="str">
        <f>_xlfn.XLOOKUP($E66,'Activity 7'!$B$20:$B$26,'Activity 7'!P$20:P$26,"N/A",0,1)</f>
        <v>N/A</v>
      </c>
      <c r="EB66" s="110" t="str">
        <f>_xlfn.XLOOKUP($E66,'Activity 7'!$B$20:$B$26,'Activity 7'!Q$20:Q$26,"N/A",0,1)</f>
        <v>N/A</v>
      </c>
      <c r="EC66" s="110" t="str">
        <f>_xlfn.XLOOKUP($E66,'Activity 7'!$B$20:$B$26,'Activity 7'!R$20:R$26,"N/A",0,1)</f>
        <v>N/A</v>
      </c>
      <c r="ED66" s="110" t="str">
        <f>_xlfn.XLOOKUP($E66,'Activity 7'!$B$20:$B$26,'Activity 7'!S$20:S$26,"N/A",0,1)</f>
        <v>N/A</v>
      </c>
      <c r="EE66" s="110" t="str">
        <f>_xlfn.XLOOKUP($E66,'Activity 7'!$B$20:$B$26,'Activity 7'!T$20:T$26,"N/A",0,1)</f>
        <v>N/A</v>
      </c>
      <c r="EF66" s="110" t="str">
        <f>_xlfn.XLOOKUP($E66,'Activity 7'!$B$20:$B$26,'Activity 7'!U$20:U$26,"N/A",0,1)</f>
        <v>N/A</v>
      </c>
      <c r="EG66" s="110" t="str">
        <f>_xlfn.XLOOKUP($E66,'Activity 7'!$B$20:$B$26,'Activity 7'!V$20:V$26,"N/A",0,1)</f>
        <v>N/A</v>
      </c>
      <c r="EH66" s="110" t="str">
        <f>_xlfn.XLOOKUP($E66,'Activity 7'!$B$30:$B$36,'Activity 7'!E$30:E$36,"N/A",0,1)</f>
        <v>N/A</v>
      </c>
      <c r="EI66" s="110" t="str">
        <f>_xlfn.XLOOKUP($E66,'Activity 7'!$B$30:$B$36,'Activity 7'!G$30:G$36,"N/A",0,1)</f>
        <v>N/A</v>
      </c>
      <c r="EJ66" s="110" t="str">
        <f>_xlfn.XLOOKUP($E66,'Activity 7'!$B$30:$B$36,'Activity 7'!I$30:I$36,"N/A",0,1)</f>
        <v>N/A</v>
      </c>
      <c r="EK66" s="110" t="str">
        <f>_xlfn.XLOOKUP($E66,'Activity 7'!$B$30:$B$36,'Activity 7'!J$30:J$36,"N/A",0,1)</f>
        <v>N/A</v>
      </c>
      <c r="EL66" s="110" t="str">
        <f>_xlfn.XLOOKUP($E66,'Activity 7'!$B$30:$B$36,'Activity 7'!K$30:K$36,"N/A",0,1)</f>
        <v>N/A</v>
      </c>
      <c r="EM66" s="110" t="str">
        <f>_xlfn.XLOOKUP($E66,'Activity 7'!$B$30:$B$36,'Activity 7'!L$30:L$36,"N/A",0,1)</f>
        <v>N/A</v>
      </c>
      <c r="EN66" s="110" t="str">
        <f>_xlfn.XLOOKUP($E66,'Activity 7'!$B$30:$B$36,'Activity 7'!M$30:M$36,"N/A",0,1)</f>
        <v>N/A</v>
      </c>
      <c r="EO66" s="110" t="str">
        <f>_xlfn.XLOOKUP($E66,'Activity 7'!$B$30:$B$36,'Activity 7'!N$30:N$36,"N/A",0,1)</f>
        <v>N/A</v>
      </c>
      <c r="EP66" s="110" t="str">
        <f>_xlfn.XLOOKUP($E66,'Activity 7'!$B$30:$B$36,'Activity 7'!P$30:P$36,"N/A",0,1)</f>
        <v>N/A</v>
      </c>
      <c r="EQ66" s="110" t="str">
        <f>_xlfn.XLOOKUP($E66,'Activity 8'!$B$20:$B$26,'Activity 8'!A$20:A$26,"No",0,1)</f>
        <v>No</v>
      </c>
      <c r="ER66" s="110" t="str">
        <f>_xlfn.XLOOKUP($E66,'Activity 8'!$B$20:$B$26,'Activity 8'!I$20:I$26,"N/A",0,1)</f>
        <v>N/A</v>
      </c>
      <c r="ES66" s="110" t="str">
        <f>_xlfn.XLOOKUP($E66,'Activity 8'!$B$20:$B$26,'Activity 8'!J$20:J$26,"N/A",0,1)</f>
        <v>N/A</v>
      </c>
      <c r="ET66" s="110" t="str">
        <f>_xlfn.XLOOKUP($E66,'Activity 8'!$B$20:$B$26,'Activity 8'!K$20:K$26,"N/A",0,1)</f>
        <v>N/A</v>
      </c>
      <c r="EU66" s="110" t="str">
        <f>_xlfn.XLOOKUP($E66,'Activity 8'!$B$20:$B$26,'Activity 8'!L$20:L$26,"N/A",0,1)</f>
        <v>N/A</v>
      </c>
      <c r="EV66" s="110" t="str">
        <f>_xlfn.XLOOKUP($E66,'Activity 8'!$B$20:$B$26,'Activity 8'!M$20:M$26,"N/A",0,1)</f>
        <v>N/A</v>
      </c>
      <c r="EW66" s="110" t="str">
        <f>_xlfn.XLOOKUP($E66,'Activity 8'!$B$20:$B$26,'Activity 8'!N$20:N$26,"N/A",0,1)</f>
        <v>N/A</v>
      </c>
      <c r="EX66" s="110" t="str">
        <f>_xlfn.XLOOKUP($E66,'Activity 8'!$B$20:$B$26,'Activity 8'!O$20:O$26,"N/A",0,1)</f>
        <v>N/A</v>
      </c>
      <c r="EY66" s="110" t="str">
        <f>_xlfn.XLOOKUP($E66,'Activity 8'!$B$20:$B$26,'Activity 8'!P$20:P$26,"N/A",0,1)</f>
        <v>N/A</v>
      </c>
      <c r="EZ66" s="110" t="str">
        <f>_xlfn.XLOOKUP($E66,'Activity 8'!$B$20:$B$26,'Activity 8'!Q$20:Q$26,"N/A",0,1)</f>
        <v>N/A</v>
      </c>
      <c r="FA66" s="110" t="str">
        <f>_xlfn.XLOOKUP($E66,'Activity 8'!$B$20:$B$26,'Activity 8'!R$20:R$26,"N/A",0,1)</f>
        <v>N/A</v>
      </c>
      <c r="FB66" s="110" t="str">
        <f>_xlfn.XLOOKUP($E66,'Activity 8'!$B$20:$B$26,'Activity 8'!S$20:S$26,"N/A",0,1)</f>
        <v>N/A</v>
      </c>
      <c r="FC66" s="110" t="str">
        <f>_xlfn.XLOOKUP($E66,'Activity 8'!$B$20:$B$26,'Activity 8'!T$20:T$26,"N/A",0,1)</f>
        <v>N/A</v>
      </c>
      <c r="FD66" s="110" t="str">
        <f>_xlfn.XLOOKUP($E66,'Activity 8'!$B$20:$B$26,'Activity 8'!U$20:U$26,"N/A",0,1)</f>
        <v>N/A</v>
      </c>
      <c r="FE66" s="110" t="str">
        <f>_xlfn.XLOOKUP($E66,'Activity 8'!$B$20:$B$26,'Activity 8'!V$20:V$26,"N/A",0,1)</f>
        <v>N/A</v>
      </c>
      <c r="FF66" s="116" t="str">
        <f>_xlfn.XLOOKUP($E66,'Activity 8'!$B$30:$B$36,'Activity 8'!D$30:D$36,"N/A",0,1)</f>
        <v>N/A</v>
      </c>
      <c r="FG66" s="116" t="str">
        <f>_xlfn.XLOOKUP($E66,'Activity 8'!$B$30:$B$36,'Activity 8'!E$30:E$36,"N/A",0,1)</f>
        <v>N/A</v>
      </c>
      <c r="FH66" s="116" t="str">
        <f>_xlfn.XLOOKUP($E66,'Activity 8'!$B$30:$B$36,'Activity 8'!F$30:F$36,"N/A",0,1)</f>
        <v>N/A</v>
      </c>
      <c r="FI66" s="116" t="str">
        <f>_xlfn.XLOOKUP($E66,'Activity 8'!$B$30:$B$36,'Activity 8'!G$30:G$36,"N/A",0,1)</f>
        <v>N/A</v>
      </c>
      <c r="FJ66" s="116" t="str">
        <f>_xlfn.XLOOKUP($E66,'Activity 8'!$B$30:$B$36,'Activity 8'!H$30:H$36,"N/A",0,1)</f>
        <v>N/A</v>
      </c>
      <c r="FK66" s="116" t="str">
        <f>_xlfn.XLOOKUP($E66,'Activity 8'!$B$30:$B$36,'Activity 8'!I$30:I$36,"N/A",0,1)</f>
        <v>N/A</v>
      </c>
      <c r="FL66" s="116" t="str">
        <f>_xlfn.XLOOKUP($E66,'Activity 8'!$B$30:$B$36,'Activity 8'!J$30:J$36,"N/A",0,1)</f>
        <v>N/A</v>
      </c>
      <c r="FM66" s="116" t="str">
        <f>_xlfn.XLOOKUP($E66,'Activity 8'!$B$30:$B$36,'Activity 8'!K$30:K$36,"N/A",0,1)</f>
        <v>N/A</v>
      </c>
      <c r="FN66" s="116" t="str">
        <f>_xlfn.XLOOKUP($E66,'Activity 8'!$B$30:$B$36,'Activity 8'!L$30:L$36,"N/A",0,1)</f>
        <v>N/A</v>
      </c>
      <c r="FO66" s="116" t="str">
        <f>_xlfn.XLOOKUP($E66,'Activity 8'!$B$30:$B$36,'Activity 8'!M$30:M$36,"N/A",0,1)</f>
        <v>N/A</v>
      </c>
      <c r="FP66" s="116" t="str">
        <f>_xlfn.XLOOKUP($E66,'Activity 8'!$B$30:$B$36,'Activity 8'!N$30:N$36,"N/A",0,1)</f>
        <v>N/A</v>
      </c>
      <c r="FQ66" s="116" t="str">
        <f>_xlfn.XLOOKUP($E66,'Activity 8'!$B$30:$B$36,'Activity 8'!P$30:P$36,"N/A",0,1)</f>
        <v>N/A</v>
      </c>
      <c r="FR66" s="110" t="str">
        <f>_xlfn.XLOOKUP(E66,'Activity 9'!$B$20:$B$26,'Activity 9'!$A$20:$A$26,"No",0,1)</f>
        <v>No</v>
      </c>
      <c r="FS66" s="110" t="str">
        <f>_xlfn.XLOOKUP($E66,'Activity 9'!$B$20:$B$26,'Activity 9'!J$20:J$26,"N/A",0,1)</f>
        <v>N/A</v>
      </c>
      <c r="FT66" s="110" t="str">
        <f>_xlfn.XLOOKUP($E66,'Activity 9'!$B$20:$B$26,'Activity 9'!K$20:K$26,"N/A",0,1)</f>
        <v>N/A</v>
      </c>
      <c r="FU66" s="110" t="str">
        <f>_xlfn.XLOOKUP($E66,'Activity 9'!$B$20:$B$26,'Activity 9'!L$20:L$26,"N/A",0,1)</f>
        <v>N/A</v>
      </c>
      <c r="FV66" s="110" t="str">
        <f>_xlfn.XLOOKUP($E66,'Activity 9'!$B$20:$B$26,'Activity 9'!M$20:M$26,"N/A",0,1)</f>
        <v>N/A</v>
      </c>
      <c r="FW66" s="110" t="str">
        <f>_xlfn.XLOOKUP($E66,'Activity 9'!$B$20:$B$26,'Activity 9'!N$20:N$26,"N/A",0,1)</f>
        <v>N/A</v>
      </c>
      <c r="FX66" s="110" t="str">
        <f>_xlfn.XLOOKUP($E66,'Activity 9'!$B$20:$B$26,'Activity 9'!O$20:O$26,"N/A",0,1)</f>
        <v>N/A</v>
      </c>
      <c r="FY66" s="110" t="str">
        <f>_xlfn.XLOOKUP($E66,'Activity 9'!$B$20:$B$26,'Activity 9'!P$20:P$26,"N/A",0,1)</f>
        <v>N/A</v>
      </c>
      <c r="FZ66" s="110" t="str">
        <f>_xlfn.XLOOKUP($E66,'Activity 9'!$B$20:$B$26,'Activity 9'!Q$20:Q$26,"N/A",0,1)</f>
        <v>N/A</v>
      </c>
      <c r="GA66" s="110" t="str">
        <f>_xlfn.XLOOKUP($E66,'Activity 9'!$B$20:$B$26,'Activity 9'!R$20:R$26,"N/A",0,1)</f>
        <v>N/A</v>
      </c>
      <c r="GB66" s="110" t="str">
        <f>_xlfn.XLOOKUP($E66,'Activity 9'!$B$20:$B$26,'Activity 9'!S$20:S$26,"N/A",0,1)</f>
        <v>N/A</v>
      </c>
      <c r="GC66" s="110" t="str">
        <f>_xlfn.XLOOKUP($E66,'Activity 9'!$B$20:$B$26,'Activity 9'!T$20:T$26,"N/A",0,1)</f>
        <v>N/A</v>
      </c>
      <c r="GD66" s="110" t="str">
        <f>_xlfn.XLOOKUP($E66,'Activity 9'!$B$30:$B$36,'Activity 9'!E$30:E$36,"N/A",0,1)</f>
        <v>N/A</v>
      </c>
      <c r="GE66" s="110" t="str">
        <f>_xlfn.XLOOKUP($E66,'Activity 9'!$B$30:$B$36,'Activity 9'!F$30:F$36,"N/A",0,1)</f>
        <v>N/A</v>
      </c>
      <c r="GF66" s="110" t="str">
        <f>_xlfn.XLOOKUP($E66,'Activity 9'!$B$30:$B$36,'Activity 9'!G$30:G$36,"N/A",0,1)</f>
        <v>N/A</v>
      </c>
      <c r="GG66" s="110" t="str">
        <f>_xlfn.XLOOKUP($E66,'Activity 9'!$B$30:$B$36,'Activity 9'!H$30:H$36,"N/A",0,1)</f>
        <v>N/A</v>
      </c>
      <c r="GH66" s="110" t="str">
        <f>_xlfn.XLOOKUP($E66,'Activity 9'!$B$30:$B$36,'Activity 9'!I$30:I$36,"N/A",0,1)</f>
        <v>N/A</v>
      </c>
      <c r="GI66" s="110" t="str">
        <f>_xlfn.XLOOKUP($E66,'Activity 9'!$B$30:$B$36,'Activity 9'!J$30:J$36,"N/A",0,1)</f>
        <v>N/A</v>
      </c>
      <c r="GJ66" s="110" t="str">
        <f>_xlfn.XLOOKUP($E66,'Activity 9'!$B$30:$B$36,'Activity 9'!K$30:K$36,"N/A",0,1)</f>
        <v>N/A</v>
      </c>
      <c r="GK66" s="110" t="str">
        <f>_xlfn.XLOOKUP($E66,'Activity 9'!$B$30:$B$36,'Activity 9'!L$30:L$36,"N/A",0,1)</f>
        <v>N/A</v>
      </c>
      <c r="GL66" s="110" t="str">
        <f>_xlfn.XLOOKUP($E66,'Activity 9'!$B$30:$B$36,'Activity 9'!N$30:N$36,"N/A",0,1)</f>
        <v>N/A</v>
      </c>
      <c r="GM66" s="110" t="str">
        <f>_xlfn.XLOOKUP($E66,'Activity 9'!$B$30:$B$36,'Activity 9'!O$30:O$36,"N/A",0,1)</f>
        <v>N/A</v>
      </c>
      <c r="GN66" s="110" t="str">
        <f>_xlfn.XLOOKUP($E66,'Activity 9'!$B$30:$B$36,'Activity 9'!Q$30:Q$36,"N/A",0,1)</f>
        <v>N/A</v>
      </c>
      <c r="GO66" s="110" t="str">
        <f>_xlfn.XLOOKUP($E66,'Activity 10'!$B$20:$B$26,'Activity 10'!A$20:A$26,"No",0,1)</f>
        <v>No</v>
      </c>
      <c r="GP66" s="110" t="str">
        <f>_xlfn.XLOOKUP($E66,'Activity 10'!$B$20:$B$26,'Activity 10'!J$20:J$26,"N/A",0,1)</f>
        <v>N/A</v>
      </c>
      <c r="GQ66" s="110" t="str">
        <f>_xlfn.XLOOKUP($E66,'Activity 10'!$B$20:$B$26,'Activity 10'!K$20:K$26,"N/A",0,1)</f>
        <v>N/A</v>
      </c>
      <c r="GR66" s="110" t="str">
        <f>_xlfn.XLOOKUP($E66,'Activity 10'!$B$20:$B$26,'Activity 10'!L$20:L$26,"N/A",0,1)</f>
        <v>N/A</v>
      </c>
      <c r="GS66" s="110" t="str">
        <f>_xlfn.XLOOKUP($E66,'Activity 10'!$B$20:$B$26,'Activity 10'!M$20:M$26,"N/A",0,1)</f>
        <v>N/A</v>
      </c>
      <c r="GT66" s="110" t="str">
        <f>_xlfn.XLOOKUP($E66,'Activity 10'!$B$20:$B$26,'Activity 10'!N$20:N$26,"N/A",0,1)</f>
        <v>N/A</v>
      </c>
      <c r="GU66" s="110" t="str">
        <f>_xlfn.XLOOKUP($E66,'Activity 10'!$B$20:$B$26,'Activity 10'!O$20:O$26,"N/A",0,1)</f>
        <v>N/A</v>
      </c>
      <c r="GV66" s="110" t="str">
        <f>_xlfn.XLOOKUP($E66,'Activity 10'!$B$20:$B$26,'Activity 10'!P$20:P$26,"N/A",0,1)</f>
        <v>N/A</v>
      </c>
      <c r="GW66" s="110" t="str">
        <f>_xlfn.XLOOKUP($E66,'Activity 10'!$B$20:$B$26,'Activity 10'!Q$20:Q$26,"N/A",0,1)</f>
        <v>N/A</v>
      </c>
      <c r="GX66" s="110" t="str">
        <f>_xlfn.XLOOKUP($E66,'Activity 10'!$B$20:$B$26,'Activity 10'!R$20:R$26,"N/A",0,1)</f>
        <v>N/A</v>
      </c>
      <c r="GY66" s="110" t="str">
        <f>_xlfn.XLOOKUP($E66,'Activity 10'!$B$20:$B$26,'Activity 10'!S$20:S$26,"N/A",0,1)</f>
        <v>N/A</v>
      </c>
      <c r="GZ66" s="110" t="str">
        <f>_xlfn.XLOOKUP($E66,'Activity 10'!$B$20:$B$26,'Activity 10'!T$20:T$26,"N/A",0,1)</f>
        <v>N/A</v>
      </c>
      <c r="HA66" s="110" t="str">
        <f>_xlfn.XLOOKUP($E66,'Activity 10'!$B$20:$B$26,'Activity 10'!U$20:U$26,"N/A",0,1)</f>
        <v>N/A</v>
      </c>
      <c r="HB66" s="110" t="str">
        <f>_xlfn.XLOOKUP($E66,'Activity 10'!$B$20:$B$26,'Activity 10'!V$20:V$26,"N/A",0,1)</f>
        <v>N/A</v>
      </c>
      <c r="HC66" s="110" t="str">
        <f>_xlfn.XLOOKUP($E66,'Activity 10'!$B$30:$B$36,'Activity 10'!E$30:E$36,"N/A",0,1)</f>
        <v>N/A</v>
      </c>
      <c r="HD66" s="110" t="str">
        <f>_xlfn.XLOOKUP($E66,'Activity 10'!$B$30:$B$36,'Activity 10'!F$30:F$36,"N/A",0,1)</f>
        <v>N/A</v>
      </c>
      <c r="HE66" s="110" t="str">
        <f>_xlfn.XLOOKUP($E66,'Activity 10'!$B$30:$B$36,'Activity 10'!G$30:G$36,"N/A",0,1)</f>
        <v>N/A</v>
      </c>
      <c r="HF66" s="110" t="str">
        <f>_xlfn.XLOOKUP($E66,'Activity 10'!$B$30:$B$36,'Activity 10'!H$30:H$36,"N/A",0,1)</f>
        <v>N/A</v>
      </c>
      <c r="HG66" s="110" t="str">
        <f>_xlfn.XLOOKUP($E66,'Activity 10'!$B$30:$B$36,'Activity 10'!I$30:I$36,"N/A",0,1)</f>
        <v>N/A</v>
      </c>
      <c r="HH66" s="110" t="str">
        <f>_xlfn.XLOOKUP($E66,'Activity 10'!$B$30:$B$36,'Activity 10'!J$30:J$36,"N/A",0,1)</f>
        <v>N/A</v>
      </c>
      <c r="HI66" s="110" t="str">
        <f>_xlfn.XLOOKUP($E66,'Activity 10'!$B$30:$B$36,'Activity 10'!K$30:K$36,"N/A",0,1)</f>
        <v>N/A</v>
      </c>
      <c r="HJ66" s="110" t="str">
        <f>_xlfn.XLOOKUP($E66,'Activity 10'!$B$30:$B$36,'Activity 10'!L$30:L$36,"N/A",0,1)</f>
        <v>N/A</v>
      </c>
      <c r="HK66" s="110" t="str">
        <f>_xlfn.XLOOKUP($E66,'Activity 10'!$B$30:$B$36,'Activity 10'!M$30:M$36,"N/A",0,1)</f>
        <v>N/A</v>
      </c>
      <c r="HL66" s="110" t="str">
        <f>_xlfn.XLOOKUP($E66,'Activity 10'!$B$30:$B$36,'Activity 10'!N$30:N$36,"N/A",0,1)</f>
        <v>N/A</v>
      </c>
      <c r="HM66" s="110" t="str">
        <f>_xlfn.XLOOKUP($E66,'Activity 10'!$B$30:$B$36,'Activity 10'!P$30:P$36,"N/A",0,1)</f>
        <v>N/A</v>
      </c>
      <c r="HN66" s="110" t="str">
        <f>_xlfn.XLOOKUP($E66,'Competitive Activity 1'!B$18:B$24,'Competitive Activity 1'!A$18:A$24,"No",0,1)</f>
        <v>No</v>
      </c>
      <c r="HO66" s="110" t="str">
        <f>_xlfn.XLOOKUP($E66,'Competitive Activity 1'!$B$18:$B$24,'Competitive Activity 1'!H$18:H$24,"N/A",0,1)</f>
        <v>N/A</v>
      </c>
      <c r="HP66" s="110" t="str">
        <f>_xlfn.XLOOKUP($E66,'Competitive Activity 1'!$B$18:$B$24,'Competitive Activity 1'!I$18:I$24,"N/A",0,1)</f>
        <v>N/A</v>
      </c>
      <c r="HQ66" s="110" t="str">
        <f>_xlfn.XLOOKUP($E66,'Competitive Activity 1'!$B$18:$B$24,'Competitive Activity 1'!J$18:J$24,"N/A",0,1)</f>
        <v>N/A</v>
      </c>
      <c r="HR66" s="110" t="str">
        <f>_xlfn.XLOOKUP($E66,'Competitive Activity 1'!$B$18:$B$24,'Competitive Activity 1'!K$18:K$24,"N/A",0,1)</f>
        <v>N/A</v>
      </c>
      <c r="HS66" s="110" t="str">
        <f>_xlfn.XLOOKUP($E66,'Competitive Activity 1'!$B$18:$B$24,'Competitive Activity 1'!L$18:L$24,"N/A",0,1)</f>
        <v>N/A</v>
      </c>
      <c r="HT66" s="110" t="str">
        <f>_xlfn.XLOOKUP($E66,'Competitive Activity 1'!$B$18:$B$24,'Competitive Activity 1'!M$18:M$24,"N/A",0,1)</f>
        <v>N/A</v>
      </c>
      <c r="HU66" s="110" t="str">
        <f>_xlfn.XLOOKUP($E66,'Competitive Activity 1'!$B$18:$B$24,'Competitive Activity 1'!N$18:N$24,"N/A",0,1)</f>
        <v>N/A</v>
      </c>
      <c r="HV66" s="110" t="str">
        <f>_xlfn.XLOOKUP($E66,'Competitive Activity 1'!$B$18:$B$24,'Competitive Activity 1'!O$18:O$24,"N/A",0,1)</f>
        <v>N/A</v>
      </c>
      <c r="HW66" s="110" t="str">
        <f>_xlfn.XLOOKUP($E66,'Competitive Activity 1'!$B$18:$B$24,'Competitive Activity 1'!P$18:P$24,"N/A",0,1)</f>
        <v>N/A</v>
      </c>
      <c r="HX66" s="110" t="str">
        <f>_xlfn.XLOOKUP($E66,'Competitive Activity 1'!$B$18:$B$24,'Competitive Activity 1'!Q$18:Q$24,"N/A",0,1)</f>
        <v>N/A</v>
      </c>
      <c r="HY66" s="110" t="str">
        <f>_xlfn.XLOOKUP($E66,'Competitive Activity 1'!$B$18:$B$24,'Competitive Activity 1'!R$18:R$24,"N/A",0,1)</f>
        <v>N/A</v>
      </c>
      <c r="HZ66" s="110" t="str">
        <f>_xlfn.XLOOKUP($E66,'Competitive Activity 1'!$B$18:$B$24,'Competitive Activity 1'!S$18:S$24,"N/A",0,1)</f>
        <v>N/A</v>
      </c>
      <c r="IA66" s="110" t="str">
        <f>_xlfn.XLOOKUP($E66,'Competitive Activity 1'!$B$18:$B$24,'Competitive Activity 1'!T$18:T$24,"N/A",0,1)</f>
        <v>N/A</v>
      </c>
      <c r="IB66" s="110" t="str">
        <f>_xlfn.XLOOKUP($E66,'Competitive Activity 1'!$B$18:$B$24,'Competitive Activity 1'!U$18:U$24,"N/A",0,1)</f>
        <v>N/A</v>
      </c>
      <c r="IC66" s="110" t="str">
        <f>_xlfn.XLOOKUP($E66,'Competitive Activity 1'!$B$28:$B$34,'Competitive Activity 1'!C$28:C$34,"N/A",0,1)</f>
        <v>N/A</v>
      </c>
      <c r="ID66" s="110" t="str">
        <f>_xlfn.XLOOKUP($E66,'Competitive Activity 1'!$B$28:$B$34,'Competitive Activity 1'!D$28:D$34,"N/A",0,1)</f>
        <v>N/A</v>
      </c>
      <c r="IE66" s="110" t="str">
        <f>_xlfn.XLOOKUP($E66,'Competitive Activity 1'!$B$28:$B$34,'Competitive Activity 1'!E$28:E$34,"N/A",0,1)</f>
        <v>N/A</v>
      </c>
      <c r="IF66" s="110" t="str">
        <f>_xlfn.XLOOKUP($E66,'Competitive Activity 1'!$B$28:$B$34,'Competitive Activity 1'!F$28:F$34,"N/A",0,1)</f>
        <v>N/A</v>
      </c>
      <c r="IG66" s="110" t="str">
        <f>_xlfn.XLOOKUP($E66,'Competitive Activity 1'!$B$28:$B$34,'Competitive Activity 1'!G$28:G$34,"N/A",0,1)</f>
        <v>N/A</v>
      </c>
      <c r="IH66" s="110" t="str">
        <f>_xlfn.XLOOKUP($E66,'Competitive Activity 1'!$B$28:$B$34,'Competitive Activity 1'!H$28:H$34,"N/A",0,1)</f>
        <v>N/A</v>
      </c>
      <c r="II66" s="110" t="str">
        <f>_xlfn.XLOOKUP($E66,'Competitive Activity 1'!$B$28:$B$34,'Competitive Activity 1'!I$28:I$34,"N/A",0,1)</f>
        <v>N/A</v>
      </c>
      <c r="IJ66" s="110" t="str">
        <f>_xlfn.XLOOKUP($E66,'Competitive Activity 1'!$B$28:$B$34,'Competitive Activity 1'!J$28:J$34,"N/A",0,1)</f>
        <v>N/A</v>
      </c>
      <c r="IK66" s="110" t="str">
        <f>_xlfn.XLOOKUP($E66,'Competitive Activity 1'!$B$28:$B$34,'Competitive Activity 1'!K$28:K$34,"N/A",0,1)</f>
        <v>N/A</v>
      </c>
      <c r="IL66" s="110" t="str">
        <f>_xlfn.XLOOKUP($E66,'Competitive Activity 1'!$B$28:$B$34,'Competitive Activity 1'!M$28:M$34,"N/A",0,1)</f>
        <v>N/A</v>
      </c>
      <c r="IM66" s="110" t="str">
        <f>_xlfn.XLOOKUP($E66,'Competitive Activity 1'!$B$28:$B$34,'Competitive Activity 1'!N$28:N$34,"N/A",0,1)</f>
        <v>N/A</v>
      </c>
      <c r="IN66" s="110" t="str">
        <f>_xlfn.XLOOKUP($E66,'Competitive Activity 1'!$B$28:$B$34,'Competitive Activity 1'!P$28:P$34,"N/A",0,1)</f>
        <v>N/A</v>
      </c>
      <c r="IO66" s="110" t="str">
        <f>_xlfn.XLOOKUP($E66,'Competitive Activity 2'!$B$20:$B$26,'Competitive Activity 2'!A$20:A$26,"No",0)</f>
        <v>No</v>
      </c>
      <c r="IP66" s="110" t="str">
        <f>_xlfn.XLOOKUP($E66,'Competitive Activity 2'!$B$20:$B$26,'Competitive Activity 2'!L$20:L$26,"N/A",0)</f>
        <v>N/A</v>
      </c>
      <c r="IQ66" s="110" t="str">
        <f>_xlfn.XLOOKUP($E66,'Competitive Activity 2'!$B$20:$B$26,'Competitive Activity 2'!M$20:M$26,"N/A",0)</f>
        <v>N/A</v>
      </c>
      <c r="IR66" s="110" t="str">
        <f>_xlfn.XLOOKUP($E66,'Competitive Activity 2'!$B$20:$B$26,'Competitive Activity 2'!N$20:N$26,"N/A",0)</f>
        <v>N/A</v>
      </c>
      <c r="IS66" s="110" t="str">
        <f>_xlfn.XLOOKUP($E66,'Competitive Activity 2'!$B$20:$B$26,'Competitive Activity 2'!O$20:O$26,"N/A",0)</f>
        <v>N/A</v>
      </c>
      <c r="IT66" s="110" t="str">
        <f>_xlfn.XLOOKUP($E66,'Competitive Activity 2'!$B$20:$B$26,'Competitive Activity 2'!P$20:P$26,"N/A",0)</f>
        <v>N/A</v>
      </c>
      <c r="IU66" s="110" t="str">
        <f>_xlfn.XLOOKUP($E66,'Competitive Activity 2'!$B$20:$B$26,'Competitive Activity 2'!Q$20:Q$26,"N/A",0)</f>
        <v>N/A</v>
      </c>
      <c r="IV66" s="110" t="str">
        <f>_xlfn.XLOOKUP($E66,'Competitive Activity 2'!$B$20:$B$26,'Competitive Activity 2'!R$20:R$26,"N/A",0)</f>
        <v>N/A</v>
      </c>
      <c r="IW66" s="110" t="str">
        <f>_xlfn.XLOOKUP($E66,'Competitive Activity 2'!$B$20:$B$26,'Competitive Activity 2'!S$20:S$26,"N/A",0)</f>
        <v>N/A</v>
      </c>
      <c r="IX66" s="110" t="str">
        <f>_xlfn.XLOOKUP($E66,'Competitive Activity 2'!$B$20:$B$26,'Competitive Activity 2'!T$20:T$26,"N/A",0)</f>
        <v>N/A</v>
      </c>
      <c r="IY66" s="110" t="str">
        <f>_xlfn.XLOOKUP($E66,'Competitive Activity 2'!$B$20:$B$26,'Competitive Activity 2'!U$20:U$26,"N/A",0)</f>
        <v>N/A</v>
      </c>
      <c r="IZ66" s="110" t="str">
        <f>_xlfn.XLOOKUP($E66,'Competitive Activity 2'!$B$30:$B$36,'Competitive Activity 2'!D$30:D$36,"N/A",0)</f>
        <v>N/A</v>
      </c>
      <c r="JA66" s="110" t="str">
        <f>_xlfn.XLOOKUP($E66,'Competitive Activity 2'!$B$30:$B$36,'Competitive Activity 2'!E$30:E$36,"N/A",0)</f>
        <v>N/A</v>
      </c>
      <c r="JB66" s="110" t="str">
        <f>_xlfn.XLOOKUP($E66,'Competitive Activity 2'!$B$30:$B$36,'Competitive Activity 2'!F$30:F$36,"N/A",0)</f>
        <v>N/A</v>
      </c>
      <c r="JC66" s="110" t="str">
        <f>_xlfn.XLOOKUP($E66,'Competitive Activity 2'!$B$30:$B$36,'Competitive Activity 2'!G$30:G$36,"N/A",0)</f>
        <v>N/A</v>
      </c>
      <c r="JD66" s="110" t="str">
        <f>_xlfn.XLOOKUP($E66,'Competitive Activity 2'!$B$30:$B$36,'Competitive Activity 2'!H$30:H$36,"N/A",0)</f>
        <v>N/A</v>
      </c>
      <c r="JE66" s="110" t="str">
        <f>_xlfn.XLOOKUP($E66,'Competitive Activity 2'!$B$30:$B$36,'Competitive Activity 2'!I$30:I$36,"N/A",0)</f>
        <v>N/A</v>
      </c>
      <c r="JF66" s="110" t="str">
        <f>_xlfn.XLOOKUP($E66,'Competitive Activity 2'!$B$30:$B$36,'Competitive Activity 2'!J$30:J$36,"N/A",0)</f>
        <v>N/A</v>
      </c>
      <c r="JG66" s="110" t="str">
        <f>_xlfn.XLOOKUP($E66,'Competitive Activity 2'!$B$30:$B$36,'Competitive Activity 2'!K$30:K$36,"N/A",0)</f>
        <v>N/A</v>
      </c>
      <c r="JH66" s="110" t="str">
        <f>_xlfn.XLOOKUP($E66,'Competitive Activity 2'!$B$30:$B$36,'Competitive Activity 2'!L$30:L$36,"N/A",0)</f>
        <v>N/A</v>
      </c>
      <c r="JI66" s="110" t="str">
        <f>_xlfn.XLOOKUP($E66,'Competitive Activity 2'!$B$30:$B$36,'Competitive Activity 2'!M$30:M$36,"N/A",0)</f>
        <v>N/A</v>
      </c>
      <c r="JJ66" s="110" t="str">
        <f>_xlfn.XLOOKUP($E66,'Competitive Activity 2'!$B$30:$B$36,'Competitive Activity 2'!N$30:N$36,"N/A",0)</f>
        <v>N/A</v>
      </c>
      <c r="JK66" s="110" t="str">
        <f>_xlfn.XLOOKUP($E66,'Competitive Activity 2'!$B$40:$B$46,'Competitive Activity 2'!D$40:D$46,"N/A",0)</f>
        <v>N/A</v>
      </c>
      <c r="JL66" s="110" t="str">
        <f>_xlfn.XLOOKUP($E66,'Competitive Activity 2'!$B$40:$B$46,'Competitive Activity 2'!E$40:E$46,"N/A",0)</f>
        <v>N/A</v>
      </c>
      <c r="JM66" s="110" t="str">
        <f>_xlfn.XLOOKUP($E66,'Competitive Activity 2'!$B$40:$B$46,'Competitive Activity 2'!F$40:F$46,"N/A",0)</f>
        <v>N/A</v>
      </c>
      <c r="JN66" s="110" t="str">
        <f>_xlfn.XLOOKUP($E66,'Competitive Activity 2'!$B$40:$B$46,'Competitive Activity 2'!G$40:G$46,"N/A",0)</f>
        <v>N/A</v>
      </c>
      <c r="JO66" s="110" t="str">
        <f>_xlfn.XLOOKUP($E66,'Competitive Activity 2'!$B$40:$B$46,'Competitive Activity 2'!H$40:H$46,"N/A",0)</f>
        <v>N/A</v>
      </c>
      <c r="JP66" s="110" t="str">
        <f>_xlfn.XLOOKUP($E66,'Competitive Activity 2'!$B$40:$B$46,'Competitive Activity 2'!I$40:I$46,"N/A",0)</f>
        <v>N/A</v>
      </c>
      <c r="JQ66" s="110" t="str">
        <f>_xlfn.XLOOKUP($E66,'Competitive Activity 2'!$B$40:$B$46,'Competitive Activity 2'!J$40:J$46,"N/A",0)</f>
        <v>N/A</v>
      </c>
      <c r="JR66" s="110" t="str">
        <f>_xlfn.XLOOKUP($E66,'Competitive Activity 2'!$B$40:$B$46,'Competitive Activity 2'!K$40:K$46,"N/A",0)</f>
        <v>N/A</v>
      </c>
      <c r="JS66" s="110" t="str">
        <f>_xlfn.XLOOKUP($E66,'Competitive Activity 2'!$B$40:$B$46,'Competitive Activity 2'!M$40:M$46,"N/A",0)</f>
        <v>N/A</v>
      </c>
    </row>
    <row r="67" spans="1:279" s="117" customFormat="1" ht="50.15" customHeight="1" x14ac:dyDescent="0.35">
      <c r="A67" s="110" t="str">
        <f>'1-Cover Sheet'!$C$9</f>
        <v>Select One</v>
      </c>
      <c r="B67" s="110" t="str">
        <f>'1-Cover Sheet'!$F$9</f>
        <v>N/A</v>
      </c>
      <c r="C67" s="110">
        <f>'Summary Sheet'!$D$8</f>
        <v>0</v>
      </c>
      <c r="D67" s="110">
        <f>'Summary Sheet'!$D$10</f>
        <v>0</v>
      </c>
      <c r="E67" s="56">
        <f>'Drop Down Box'!B169</f>
        <v>0</v>
      </c>
      <c r="F67" s="56">
        <f>'Drop Down Box'!C169</f>
        <v>0</v>
      </c>
      <c r="G67" s="56" t="str">
        <f>'Drop Down Box'!D169</f>
        <v>Select One</v>
      </c>
      <c r="H67" s="56" t="str">
        <f>_xlfn.XLOOKUP(E67,'Drop Down Box'!$B$104:$B$187,'Drop Down Box'!$A$104:$A$187,"Unknown",0)</f>
        <v>Activity 1</v>
      </c>
      <c r="I67" s="122" t="str">
        <f>_xlfn.XLOOKUP($E67,'Activity 10'!$B$30:$B$36,'Activity 10'!$O$30:$O$36,"N/A",0)</f>
        <v>N/A</v>
      </c>
      <c r="J67" s="123" t="str">
        <f>_xlfn.XLOOKUP($E67,'Activity 10'!$B$30:$B$36,'Activity 10'!$Q$30:$Q$36,"N/A",0)</f>
        <v>N/A</v>
      </c>
      <c r="K67" s="122" t="str">
        <f>_xlfn.XLOOKUP($E67,'Activity 10'!$B$20:$B$26,'Activity 10'!G$20:G$26,"N/A",0)</f>
        <v>N/A</v>
      </c>
      <c r="L67" s="123" t="str">
        <f>_xlfn.XLOOKUP($E67,'Activity 10'!$B$20:$B$26,'Activity 10'!H$20:H$26,"N/A",0)</f>
        <v>N/A</v>
      </c>
      <c r="M67" s="125" t="str">
        <f>_xlfn.XLOOKUP($E67,'Activity 10'!$B$20:$B$26,'Activity 10'!I$20:I$26,"N/A",0)</f>
        <v>N/A</v>
      </c>
      <c r="N67" s="110" t="str">
        <f>_xlfn.XLOOKUP($E67,'Activity 1'!$B$17:$B$23,'Activity 1'!$A$17:$A$23,"No",0,1)</f>
        <v>No</v>
      </c>
      <c r="O67" s="110" t="str">
        <f>_xlfn.XLOOKUP($E67,'Activity 1'!$B$17:$B$23,'Activity 1'!$H$17:$H$23,"N/A",0,1)</f>
        <v>N/A</v>
      </c>
      <c r="P67" s="110" t="str">
        <f>_xlfn.XLOOKUP($E67,'Activity 1'!$B$17:$B$23,'Activity 1'!I$17:I$23,"N/A",0,1)</f>
        <v>N/A</v>
      </c>
      <c r="Q67" s="115" t="str">
        <f>_xlfn.XLOOKUP($E67,'Activity 1'!$B$17:$B$23,'Activity 1'!J$17:J$23,"N/A",0,1)</f>
        <v>N/A</v>
      </c>
      <c r="R67" s="115" t="str">
        <f>_xlfn.XLOOKUP($E67,'Activity 1'!$B$17:$B$23,'Activity 1'!K$17:K$23,"N/A",0,1)</f>
        <v>N/A</v>
      </c>
      <c r="S67" s="115" t="str">
        <f>_xlfn.XLOOKUP($E67,'Activity 1'!$B$17:$B$23,'Activity 1'!L$17:L$23,"N/A",0,1)</f>
        <v>N/A</v>
      </c>
      <c r="T67" s="115" t="str">
        <f>_xlfn.XLOOKUP($E67,'Activity 1'!$B$17:$B$23,'Activity 1'!M$17:M$23,"N/A",0,1)</f>
        <v>N/A</v>
      </c>
      <c r="U67" s="115" t="str">
        <f>_xlfn.XLOOKUP($E67,'Activity 1'!$B$17:$B$23,'Activity 1'!N$17:N$23,"N/A",0,1)</f>
        <v>N/A</v>
      </c>
      <c r="V67" s="115">
        <f t="shared" si="1"/>
        <v>0</v>
      </c>
      <c r="W67" s="110" t="str">
        <f>_xlfn.XLOOKUP($E67,'Activity 1'!$B$17:$B$23,'Activity 1'!O$17:O$23,"N/A",0,1)</f>
        <v>N/A</v>
      </c>
      <c r="X67" s="110" t="str">
        <f>_xlfn.XLOOKUP($E67,'Activity 1'!$B$17:$B$23,'Activity 1'!P$17:P$23,"N/A",0,1)</f>
        <v>N/A</v>
      </c>
      <c r="Y67" s="110" t="str">
        <f>_xlfn.XLOOKUP($E67,'Activity 1'!$B$17:$B$23,'Activity 1'!Q$17:Q$23,"N/A",0,1)</f>
        <v>N/A</v>
      </c>
      <c r="Z67" s="110" t="str">
        <f>_xlfn.XLOOKUP($E67,'Activity 1'!$B$17:$B$23,'Activity 1'!R$17:R$23,"N/A",0,1)</f>
        <v>N/A</v>
      </c>
      <c r="AA67" s="110" t="str">
        <f>_xlfn.XLOOKUP($E67,'Activity 1'!$B$17:$B$23,'Activity 1'!S$17:S$23,"N/A",0,1)</f>
        <v>N/A</v>
      </c>
      <c r="AB67" s="110" t="str">
        <f>_xlfn.XLOOKUP($E67,'Activity 1'!$B$17:$B$23,'Activity 1'!T$17:T$23,"N/A",0,1)</f>
        <v>N/A</v>
      </c>
      <c r="AC67" s="110" t="str">
        <f>_xlfn.XLOOKUP($E67,'Activity 1'!$B$17:$B$23,'Activity 1'!U$17:U$23,"N/A",0,1)</f>
        <v>N/A</v>
      </c>
      <c r="AD67" s="110" t="str">
        <f>_xlfn.XLOOKUP($E67,'Activity 1'!$B$17:$B$23,'Activity 1'!V$17:V$23,"N/A",0,1)</f>
        <v>N/A</v>
      </c>
      <c r="AE67" s="110" t="str">
        <f>_xlfn.XLOOKUP($E67,'Activity 1'!$B$27:$B$33,'Activity 1'!C$27:C$33,"N/A",0,1)</f>
        <v>N/A</v>
      </c>
      <c r="AF67" s="110" t="str">
        <f>_xlfn.XLOOKUP($E67,'Activity 1'!$B$27:$B$33,'Activity 1'!D$27:D$33,"N/A",0,1)</f>
        <v>N/A</v>
      </c>
      <c r="AG67" s="110" t="str">
        <f>_xlfn.XLOOKUP($E67,'Activity 1'!$B$27:$B$33,'Activity 1'!E$27:E$33,"N/A",0,1)</f>
        <v>N/A</v>
      </c>
      <c r="AH67" s="110" t="str">
        <f>_xlfn.XLOOKUP($E67,'Activity 1'!$B$27:$B$33,'Activity 1'!F$27:F$33,"N/A",0,1)</f>
        <v>N/A</v>
      </c>
      <c r="AI67" s="110" t="str">
        <f>_xlfn.XLOOKUP($E67,'Activity 1'!$B$27:$B$33,'Activity 1'!G$27:G$33,"N/A",0,1)</f>
        <v>N/A</v>
      </c>
      <c r="AJ67" s="110" t="str">
        <f>_xlfn.XLOOKUP($E67,'Activity 1'!$B$27:$B$33,'Activity 1'!H$27:H$33,"N/A",0,1)</f>
        <v>N/A</v>
      </c>
      <c r="AK67" s="110" t="str">
        <f>_xlfn.XLOOKUP($E67,'Activity 1'!$B$27:$B$33,'Activity 1'!I$27:I$33,"N/A",0,1)</f>
        <v>N/A</v>
      </c>
      <c r="AL67" s="110" t="str">
        <f>_xlfn.XLOOKUP($E67,'Activity 1'!$B$27:$B$33,'Activity 1'!J$27:J$33,"N/A",0,1)</f>
        <v>N/A</v>
      </c>
      <c r="AM67" s="110" t="str">
        <f>_xlfn.XLOOKUP($E67,'Activity 1'!$B$27:$B$33,'Activity 1'!K$27:K$33,"N/A",0,1)</f>
        <v>N/A</v>
      </c>
      <c r="AN67" s="110" t="str">
        <f>_xlfn.XLOOKUP($E67,'Activity 1'!$B$27:$B$33,'Activity 1'!L$27:L$33,"N/A",0,1)</f>
        <v>N/A</v>
      </c>
      <c r="AO67" s="110" t="str">
        <f>_xlfn.XLOOKUP($E67,'Activity 1'!$B$27:$B$33,'Activity 1'!M$27:M$33,"N/A",0,1)</f>
        <v>N/A</v>
      </c>
      <c r="AP67" s="110" t="str">
        <f>_xlfn.XLOOKUP($E67,'Activity 1'!$B$27:$B$33,'Activity 1'!O$27:O$33,"N/A",0,1)</f>
        <v>N/A</v>
      </c>
      <c r="AQ67" s="110" t="str">
        <f>_xlfn.XLOOKUP($E67,'Activity 1'!$B$27:$B$33,'Activity 1'!Q$27:Q$33,"N/A",0,1)</f>
        <v>N/A</v>
      </c>
      <c r="AR67" s="110" t="str">
        <f>_xlfn.XLOOKUP($E67,'Activity 2'!$B$20:$B$26,'Activity 2'!$A$20:$A$26,"No",0,1)</f>
        <v>No</v>
      </c>
      <c r="AS67" s="110" t="str">
        <f>_xlfn.XLOOKUP($E67,'Activity 2'!B$20:B$26,'Activity 2'!H$20:H$26,"N/A",0)</f>
        <v>N/A</v>
      </c>
      <c r="AT67" s="110" t="str">
        <f>_xlfn.XLOOKUP($E67,'Activity 2'!C$20:C$26,'Activity 2'!I$20:I$26,"N/A",0)</f>
        <v>N/A</v>
      </c>
      <c r="AU67" s="110" t="str">
        <f>_xlfn.XLOOKUP($E67,'Activity 2'!D$20:D$26,'Activity 2'!J$20:J$26,"N/A",0)</f>
        <v>N/A</v>
      </c>
      <c r="AV67" s="110" t="str">
        <f>_xlfn.XLOOKUP($E67,'Activity 2'!E$20:E$26,'Activity 2'!K$20:K$26,"N/A",0)</f>
        <v>N/A</v>
      </c>
      <c r="AW67" s="110" t="str">
        <f>_xlfn.XLOOKUP($E67,'Activity 2'!F$20:F$26,'Activity 2'!L$20:L$26,"N/A",0)</f>
        <v>N/A</v>
      </c>
      <c r="AX67" s="110" t="str">
        <f>_xlfn.XLOOKUP($E67,'Activity 2'!G$20:G$26,'Activity 2'!M$20:M$26,"N/A",0)</f>
        <v>N/A</v>
      </c>
      <c r="AY67" s="110" t="str">
        <f>_xlfn.XLOOKUP($E67,'Activity 2'!H$20:H$26,'Activity 2'!N$20:N$26,"N/A",0)</f>
        <v>N/A</v>
      </c>
      <c r="AZ67" s="110" t="str">
        <f>_xlfn.XLOOKUP($E67,'Activity 2'!I$20:I$26,'Activity 2'!O$20:O$26,"N/A",0)</f>
        <v>N/A</v>
      </c>
      <c r="BA67" s="110" t="str">
        <f>_xlfn.XLOOKUP($E67,'Activity 2'!J$20:J$26,'Activity 2'!P$20:P$26,"N/A",0)</f>
        <v>N/A</v>
      </c>
      <c r="BB67" s="110" t="str">
        <f>_xlfn.XLOOKUP($E67,'Activity 2'!K$20:K$26,'Activity 2'!Q$20:Q$26,"N/A",0)</f>
        <v>N/A</v>
      </c>
      <c r="BC67" s="110" t="str">
        <f>_xlfn.XLOOKUP($E67,'Activity 2'!L$20:L$26,'Activity 2'!R$20:R$26,"N/A",0)</f>
        <v>N/A</v>
      </c>
      <c r="BD67" s="110" t="str">
        <f>_xlfn.XLOOKUP($E67,'Activity 2'!M$20:M$26,'Activity 2'!S$20:S$26,"N/A",0)</f>
        <v>N/A</v>
      </c>
      <c r="BE67" s="110" t="str">
        <f>_xlfn.XLOOKUP($E67,'Activity 2'!N$20:N$26,'Activity 2'!T$20:T$26,"N/A",0)</f>
        <v>N/A</v>
      </c>
      <c r="BF67" s="110" t="str">
        <f>_xlfn.XLOOKUP($E67,'Activity 2'!O$20:O$26,'Activity 2'!U$20:U$26,"N/A",0)</f>
        <v>N/A</v>
      </c>
      <c r="BG67" s="110" t="str">
        <f>_xlfn.XLOOKUP($E67,'Activity 2'!P$20:P$26,'Activity 2'!V$20:V$26,"N/A",0)</f>
        <v>N/A</v>
      </c>
      <c r="BH67" s="110" t="str">
        <f>_xlfn.XLOOKUP($E67,'Activity 2'!$B$30:$B$36,'Activity 2'!C$30:C$36,"N/A",0,1)</f>
        <v>N/A</v>
      </c>
      <c r="BI67" s="42" t="str">
        <f>_xlfn.XLOOKUP($E67,'Activity 2'!$B$30:$B$36,'Activity 2'!D$30:D$36,"N/A",0,1)</f>
        <v>N/A</v>
      </c>
      <c r="BJ67" s="110" t="str">
        <f>_xlfn.XLOOKUP($E67,'Activity 2'!$B$30:$B$36,'Activity 2'!E$30:E$36,"N/A",0,1)</f>
        <v>N/A</v>
      </c>
      <c r="BK67" s="110" t="str">
        <f>_xlfn.XLOOKUP($E67,'Activity 2'!$B$30:$B$36,'Activity 2'!F$30:F$36,"N/A",0,1)</f>
        <v>N/A</v>
      </c>
      <c r="BL67" s="110" t="str">
        <f>_xlfn.XLOOKUP($E67,'Activity 2'!$B$30:$B$36,'Activity 2'!G$30:G$36,"N/A",0,1)</f>
        <v>N/A</v>
      </c>
      <c r="BM67" s="110" t="str">
        <f>_xlfn.XLOOKUP($E67,'Activity 2'!$B$30:$B$36,'Activity 2'!H$30:H$36,"N/A",0,1)</f>
        <v>N/A</v>
      </c>
      <c r="BN67" s="110" t="str">
        <f>_xlfn.XLOOKUP($E67,'Activity 2'!$B$30:$B$36,'Activity 2'!I$30:I$36,"N/A",0,1)</f>
        <v>N/A</v>
      </c>
      <c r="BO67" s="110" t="str">
        <f>_xlfn.XLOOKUP($E67,'Activity 2'!$B$30:$B$36,'Activity 2'!J$30:J$36,"N/A",0,1)</f>
        <v>N/A</v>
      </c>
      <c r="BP67" s="110" t="str">
        <f>_xlfn.XLOOKUP($E67,'Activity 2'!$B$30:$B$36,'Activity 2'!K$30:K$36,"N/A",0,1)</f>
        <v>N/A</v>
      </c>
      <c r="BQ67" s="110" t="str">
        <f>_xlfn.XLOOKUP($E67,'Activity 2'!$B$30:$B$36,'Activity 2'!L$30:L$36,"N/A",0,1)</f>
        <v>N/A</v>
      </c>
      <c r="BR67" s="110" t="str">
        <f>_xlfn.XLOOKUP($E67,'Activity 2'!$B$30:$B$36,'Activity 2'!M$30:M$36,"N/A",0,1)</f>
        <v>N/A</v>
      </c>
      <c r="BS67" s="110" t="str">
        <f>_xlfn.XLOOKUP($E67,'Activity 2'!$B$30:$B$36,'Activity 2'!O$30:O$36,"N/A",0,1)</f>
        <v>N/A</v>
      </c>
      <c r="BT67" s="110" t="str">
        <f>_xlfn.XLOOKUP($E67,'Activity 2'!$B$30:$B$36,'Activity 2'!Q$30:Q$36,"N/A",0,1)</f>
        <v>N/A</v>
      </c>
      <c r="BU67" s="118"/>
      <c r="BV67" s="277" t="str">
        <f>_xlfn.XLOOKUP($E67,'Activity 3'!$B$20:$B$26,'Activity 3'!K$20:K$26,"N/A",0,1)</f>
        <v>N/A</v>
      </c>
      <c r="BW67" s="277" t="str">
        <f>_xlfn.XLOOKUP($E67,'Activity 3'!$B$20:$B$26,'Activity 3'!L$20:L$26,"N/A",0,1)</f>
        <v>N/A</v>
      </c>
      <c r="BX67" s="277" t="str">
        <f>_xlfn.XLOOKUP($E67,'Activity 3'!$B$20:$B$26,'Activity 3'!M$20:M$26,"N/A",0,1)</f>
        <v>N/A</v>
      </c>
      <c r="BY67" s="277" t="str">
        <f>_xlfn.XLOOKUP($E67,'Activity 3'!$B$20:$B$26,'Activity 3'!N$20:N$26,"N/A",0,1)</f>
        <v>N/A</v>
      </c>
      <c r="BZ67" s="277" t="str">
        <f>_xlfn.XLOOKUP($E67,'Activity 3'!$B$20:$B$26,'Activity 3'!O$20:O$26,"N/A",0,1)</f>
        <v>N/A</v>
      </c>
      <c r="CA67" s="277" t="str">
        <f>_xlfn.XLOOKUP($E67,'Activity 3'!$B$20:$B$26,'Activity 3'!R$20:R$26,"N/A",0,1)</f>
        <v>N/A</v>
      </c>
      <c r="CB67" s="110" t="str">
        <f>_xlfn.XLOOKUP($E67,'Activity 4'!$B$20:$B$26,'Activity 4'!$A$20:$A$26,"No",0,1)</f>
        <v>No</v>
      </c>
      <c r="CC67" s="110" t="str">
        <f>_xlfn.XLOOKUP($E67,'Activity 4'!$B$20:$B$26,'Activity 4'!L$20:L$26,"N/A",0,1)</f>
        <v>N/A</v>
      </c>
      <c r="CD67" s="110" t="str">
        <f>_xlfn.XLOOKUP($E67,'Activity 4'!$B$20:$B$26,'Activity 4'!I$20:I$26,"N/A",0,1)</f>
        <v>N/A</v>
      </c>
      <c r="CE67" s="110" t="str">
        <f>_xlfn.XLOOKUP($E67,'Activity 4'!$B$20:$B$26,'Activity 4'!M$20:M$26,"N/A",0,1)</f>
        <v>N/A</v>
      </c>
      <c r="CF67" s="110" t="str">
        <f>_xlfn.XLOOKUP($E67,'Activity 5'!$B$16:$B$22,'Activity 5'!$A$16:$A$22,"No",0,1)</f>
        <v>No</v>
      </c>
      <c r="CG67" s="110" t="str">
        <f>_xlfn.XLOOKUP($E67,'Activity 5'!$B$16:$B$22,'Activity 5'!J$16:J$22,"N/A",0,1)</f>
        <v>N/A</v>
      </c>
      <c r="CH67" s="110" t="str">
        <f>_xlfn.XLOOKUP($E67,'Activity 5'!$B$16:$B$22,'Activity 5'!K$16:K$22,"N/A",0,1)</f>
        <v>N/A</v>
      </c>
      <c r="CI67" s="110" t="str">
        <f>_xlfn.XLOOKUP($E67,'Activity 5'!$B$16:$B$22,'Activity 5'!N$16:N$22,"N/A",0,1)</f>
        <v>N/A</v>
      </c>
      <c r="CJ67" s="110" t="str">
        <f>_xlfn.XLOOKUP($E67,'Activity 5'!$B$16:$B$22,'Activity 5'!O$16:O$22,"N/A",0,1)</f>
        <v>N/A</v>
      </c>
      <c r="CK67" s="110" t="str">
        <f>_xlfn.XLOOKUP($E67,'Activity 5'!$B$16:$B$22,'Activity 5'!P$16:P$22,"N/A",0,1)</f>
        <v>N/A</v>
      </c>
      <c r="CL67" s="110" t="str">
        <f>_xlfn.XLOOKUP($E67,'Activity 5'!$B$16:$B$22,'Activity 5'!Q$16:Q$22,"N/A",0,1)</f>
        <v>N/A</v>
      </c>
      <c r="CM67" s="110" t="str">
        <f>_xlfn.XLOOKUP($E67,'Activity 5'!$B$16:$B$22,'Activity 5'!R$16:R$22,"N/A",0,1)</f>
        <v>N/A</v>
      </c>
      <c r="CN67" s="110" t="str">
        <f>_xlfn.XLOOKUP($E67,'Activity 6'!$B$21:$B$27,'Activity 6'!A$21:A$27,"No",0,1)</f>
        <v>No</v>
      </c>
      <c r="CO67" s="110" t="str">
        <f>_xlfn.XLOOKUP($E67,'Activity 6'!$B$21:$B$27,'Activity 6'!K$21:K$27,"N/A",0,1)</f>
        <v>N/A</v>
      </c>
      <c r="CP67" s="110" t="str">
        <f>_xlfn.XLOOKUP($E67,'Activity 6'!$B$21:$B$27,'Activity 6'!L$21:L$27,"N/A",0,1)</f>
        <v>N/A</v>
      </c>
      <c r="CQ67" s="110" t="str">
        <f>_xlfn.XLOOKUP($E67,'Activity 6'!$B$21:$B$27,'Activity 6'!M$21:M$27,"N/A",0,1)</f>
        <v>N/A</v>
      </c>
      <c r="CR67" s="110" t="str">
        <f>_xlfn.XLOOKUP($E67,'Activity 6'!$B$21:$B$27,'Activity 6'!N$21:N$27,"N/A",0,1)</f>
        <v>N/A</v>
      </c>
      <c r="CS67" s="110" t="str">
        <f>_xlfn.XLOOKUP($E67,'Activity 6'!$B$21:$B$27,'Activity 6'!O$21:O$27,"N/A",0,1)</f>
        <v>N/A</v>
      </c>
      <c r="CT67" s="110" t="str">
        <f>_xlfn.XLOOKUP($E67,'Activity 6'!$B$21:$B$27,'Activity 6'!P$21:P$27,"N/A",0,1)</f>
        <v>N/A</v>
      </c>
      <c r="CU67" s="110" t="str">
        <f>_xlfn.XLOOKUP($E67,'Activity 6'!$B$21:$B$27,'Activity 6'!Q$21:Q$27,"N/A",0,1)</f>
        <v>N/A</v>
      </c>
      <c r="CV67" s="110" t="str">
        <f>_xlfn.XLOOKUP($E67,'Activity 6'!$B$21:$B$27,'Activity 6'!R$21:R$27,"N/A",0,1)</f>
        <v>N/A</v>
      </c>
      <c r="CW67" s="110" t="str">
        <f>_xlfn.XLOOKUP($E67,'Activity 6'!$B$21:$B$27,'Activity 6'!S$21:S$27,"N/A",0,1)</f>
        <v>N/A</v>
      </c>
      <c r="CX67" s="110" t="str">
        <f>_xlfn.XLOOKUP($E67,'Activity 6'!$B$21:$B$27,'Activity 6'!T$21:T$27,"N/A",0,1)</f>
        <v>N/A</v>
      </c>
      <c r="CY67" s="110" t="str">
        <f>_xlfn.XLOOKUP($E67,'Activity 6'!$B$21:$B$27,'Activity 6'!U$21:U$27,"N/A",0,1)</f>
        <v>N/A</v>
      </c>
      <c r="CZ67" s="110" t="str">
        <f>_xlfn.XLOOKUP($E67,'Activity 6'!$B$36:$B$42,'Activity 6'!C$36:C$42,"N/A",0,1)</f>
        <v>N/A</v>
      </c>
      <c r="DA67" s="110" t="str">
        <f>_xlfn.XLOOKUP($E67,'Activity 6'!$B$36:$B$42,'Activity 6'!D$36:D$42,"N/A",0,1)</f>
        <v>N/A</v>
      </c>
      <c r="DB67" s="110" t="str">
        <f>_xlfn.XLOOKUP($E67,'Activity 6'!$B$36:$B$42,'Activity 6'!E$36:E$42,"N/A",0,1)</f>
        <v>N/A</v>
      </c>
      <c r="DC67" s="110" t="str">
        <f>_xlfn.XLOOKUP($E67,'Activity 6'!$B$36:$B$42,'Activity 6'!F$36:F$42,"N/A",0,1)</f>
        <v>N/A</v>
      </c>
      <c r="DD67" s="110" t="str">
        <f>_xlfn.XLOOKUP($E67,'Activity 6'!$B$36:$B$42,'Activity 6'!G$36:G$42,"N/A",0,1)</f>
        <v>N/A</v>
      </c>
      <c r="DE67" s="110" t="str">
        <f>_xlfn.XLOOKUP($E67,'Activity 6'!$B$36:$B$42,'Activity 6'!H$36:H$42,"N/A",0,1)</f>
        <v>N/A</v>
      </c>
      <c r="DF67" s="110" t="str">
        <f>_xlfn.XLOOKUP($E67,'Activity 6'!$B$36:$B$42,'Activity 6'!I$36:I$42,"N/A",0,1)</f>
        <v>N/A</v>
      </c>
      <c r="DG67" s="110" t="str">
        <f>_xlfn.XLOOKUP($E67,'Activity 6'!$B$36:$B$42,'Activity 6'!J$36:J$42,"N/A",0,1)</f>
        <v>N/A</v>
      </c>
      <c r="DH67" s="110" t="str">
        <f>_xlfn.XLOOKUP($E67,'Activity 6'!$B$36:$B$42,'Activity 6'!K$36:K$42,"N/A",0,1)</f>
        <v>N/A</v>
      </c>
      <c r="DI67" s="110" t="str">
        <f>_xlfn.XLOOKUP($E67,'Activity 6'!$B$36:$B$42,'Activity 6'!L$36:L$42,"N/A",0,1)</f>
        <v>N/A</v>
      </c>
      <c r="DJ67" s="110" t="str">
        <f>_xlfn.XLOOKUP($E67,'Activity 6'!$B$36:$B$42,'Activity 6'!M$36:M$42,"N/A",0,1)</f>
        <v>N/A</v>
      </c>
      <c r="DK67" s="110" t="str">
        <f>_xlfn.XLOOKUP($E67,'Activity 6'!$B$36:$B$42,'Activity 6'!N$36:N$42,"N/A",0,1)</f>
        <v>N/A</v>
      </c>
      <c r="DL67" s="110" t="str">
        <f>_xlfn.XLOOKUP($E67,'Activity 6'!$B$46:$B$52,'Activity 6'!C$46:C$52,"N/A",0,1)</f>
        <v>N/A</v>
      </c>
      <c r="DM67" s="110" t="str">
        <f>_xlfn.XLOOKUP($E67,'Activity 6'!$B$46:$B$52,'Activity 6'!D$46:D$52,"N/A",0,1)</f>
        <v>N/A</v>
      </c>
      <c r="DN67" s="110" t="str">
        <f>_xlfn.XLOOKUP($E67,'Activity 6'!$B$46:$B$52,'Activity 6'!E$46:E$52,"N/A",0,1)</f>
        <v>N/A</v>
      </c>
      <c r="DO67" s="110" t="str">
        <f>_xlfn.XLOOKUP($E67,'Activity 6'!$B$46:$B$52,'Activity 6'!F$46:F$52,"N/A",0,1)</f>
        <v>N/A</v>
      </c>
      <c r="DP67" s="110" t="str">
        <f>_xlfn.XLOOKUP($E67,'Activity 6'!$B$46:$B$52,'Activity 6'!G$46:G$52,"N/A",0,1)</f>
        <v>N/A</v>
      </c>
      <c r="DQ67" s="110" t="str">
        <f>_xlfn.XLOOKUP($E67,'Activity 6'!$B$46:$B$52,'Activity 6'!H$46:H$52,"N/A",0,1)</f>
        <v>N/A</v>
      </c>
      <c r="DR67" s="110" t="str">
        <f>_xlfn.XLOOKUP($E67,'Activity 6'!$B$46:$B$52,'Activity 6'!I$46:I$52,"N/A",0,1)</f>
        <v>N/A</v>
      </c>
      <c r="DS67" s="110" t="str">
        <f>_xlfn.XLOOKUP($E67,'Activity 6'!$B$46:$B$52,'Activity 6'!J$46:J$52,"N/A",0,1)</f>
        <v>N/A</v>
      </c>
      <c r="DT67" s="110" t="str">
        <f>_xlfn.XLOOKUP($E67,'Activity 6'!$B$46:$B$52,'Activity 6'!K$46:K$52,"N/A",0,1)</f>
        <v>N/A</v>
      </c>
      <c r="DU67" s="110" t="str">
        <f>_xlfn.XLOOKUP($E67,'Activity 6'!$B$46:$B$52,'Activity 6'!M$46:M$52,"N/A",0,1)</f>
        <v>N/A</v>
      </c>
      <c r="DV67" s="110" t="str">
        <f>_xlfn.XLOOKUP($E67,'Activity 7'!$B$20:$B$26,'Activity 7'!$A$20:$A$26,"No",0,1)</f>
        <v>No</v>
      </c>
      <c r="DW67" s="110" t="str">
        <f>_xlfn.XLOOKUP($E67,'Activity 7'!$B$20:$B$26,'Activity 7'!M$20:M$26,"N/A",0,1)</f>
        <v>N/A</v>
      </c>
      <c r="DX67" s="110" t="str">
        <f>_xlfn.XLOOKUP($E67,'Activity 7'!$B$20:$B$26,'Activity 7'!K$20:K$26,"N/A",0,1)</f>
        <v>N/A</v>
      </c>
      <c r="DY67" s="110" t="str">
        <f>_xlfn.XLOOKUP($E67,'Activity 7'!$B$20:$B$26,'Activity 7'!N$20:N$26,"N/A",0,1)</f>
        <v>N/A</v>
      </c>
      <c r="DZ67" s="110" t="str">
        <f>_xlfn.XLOOKUP($E67,'Activity 7'!$B$20:$B$26,'Activity 7'!O$20:O$26,"N/A",0,1)</f>
        <v>N/A</v>
      </c>
      <c r="EA67" s="110" t="str">
        <f>_xlfn.XLOOKUP($E67,'Activity 7'!$B$20:$B$26,'Activity 7'!P$20:P$26,"N/A",0,1)</f>
        <v>N/A</v>
      </c>
      <c r="EB67" s="110" t="str">
        <f>_xlfn.XLOOKUP($E67,'Activity 7'!$B$20:$B$26,'Activity 7'!Q$20:Q$26,"N/A",0,1)</f>
        <v>N/A</v>
      </c>
      <c r="EC67" s="110" t="str">
        <f>_xlfn.XLOOKUP($E67,'Activity 7'!$B$20:$B$26,'Activity 7'!R$20:R$26,"N/A",0,1)</f>
        <v>N/A</v>
      </c>
      <c r="ED67" s="110" t="str">
        <f>_xlfn.XLOOKUP($E67,'Activity 7'!$B$20:$B$26,'Activity 7'!S$20:S$26,"N/A",0,1)</f>
        <v>N/A</v>
      </c>
      <c r="EE67" s="110" t="str">
        <f>_xlfn.XLOOKUP($E67,'Activity 7'!$B$20:$B$26,'Activity 7'!T$20:T$26,"N/A",0,1)</f>
        <v>N/A</v>
      </c>
      <c r="EF67" s="110" t="str">
        <f>_xlfn.XLOOKUP($E67,'Activity 7'!$B$20:$B$26,'Activity 7'!U$20:U$26,"N/A",0,1)</f>
        <v>N/A</v>
      </c>
      <c r="EG67" s="110" t="str">
        <f>_xlfn.XLOOKUP($E67,'Activity 7'!$B$20:$B$26,'Activity 7'!V$20:V$26,"N/A",0,1)</f>
        <v>N/A</v>
      </c>
      <c r="EH67" s="110" t="str">
        <f>_xlfn.XLOOKUP($E67,'Activity 7'!$B$30:$B$36,'Activity 7'!E$30:E$36,"N/A",0,1)</f>
        <v>N/A</v>
      </c>
      <c r="EI67" s="110" t="str">
        <f>_xlfn.XLOOKUP($E67,'Activity 7'!$B$30:$B$36,'Activity 7'!G$30:G$36,"N/A",0,1)</f>
        <v>N/A</v>
      </c>
      <c r="EJ67" s="110" t="str">
        <f>_xlfn.XLOOKUP($E67,'Activity 7'!$B$30:$B$36,'Activity 7'!I$30:I$36,"N/A",0,1)</f>
        <v>N/A</v>
      </c>
      <c r="EK67" s="110" t="str">
        <f>_xlfn.XLOOKUP($E67,'Activity 7'!$B$30:$B$36,'Activity 7'!J$30:J$36,"N/A",0,1)</f>
        <v>N/A</v>
      </c>
      <c r="EL67" s="110" t="str">
        <f>_xlfn.XLOOKUP($E67,'Activity 7'!$B$30:$B$36,'Activity 7'!K$30:K$36,"N/A",0,1)</f>
        <v>N/A</v>
      </c>
      <c r="EM67" s="110" t="str">
        <f>_xlfn.XLOOKUP($E67,'Activity 7'!$B$30:$B$36,'Activity 7'!L$30:L$36,"N/A",0,1)</f>
        <v>N/A</v>
      </c>
      <c r="EN67" s="110" t="str">
        <f>_xlfn.XLOOKUP($E67,'Activity 7'!$B$30:$B$36,'Activity 7'!M$30:M$36,"N/A",0,1)</f>
        <v>N/A</v>
      </c>
      <c r="EO67" s="110" t="str">
        <f>_xlfn.XLOOKUP($E67,'Activity 7'!$B$30:$B$36,'Activity 7'!N$30:N$36,"N/A",0,1)</f>
        <v>N/A</v>
      </c>
      <c r="EP67" s="110" t="str">
        <f>_xlfn.XLOOKUP($E67,'Activity 7'!$B$30:$B$36,'Activity 7'!P$30:P$36,"N/A",0,1)</f>
        <v>N/A</v>
      </c>
      <c r="EQ67" s="110" t="str">
        <f>_xlfn.XLOOKUP($E67,'Activity 8'!$B$20:$B$26,'Activity 8'!A$20:A$26,"No",0,1)</f>
        <v>No</v>
      </c>
      <c r="ER67" s="110" t="str">
        <f>_xlfn.XLOOKUP($E67,'Activity 8'!$B$20:$B$26,'Activity 8'!I$20:I$26,"N/A",0,1)</f>
        <v>N/A</v>
      </c>
      <c r="ES67" s="110" t="str">
        <f>_xlfn.XLOOKUP($E67,'Activity 8'!$B$20:$B$26,'Activity 8'!J$20:J$26,"N/A",0,1)</f>
        <v>N/A</v>
      </c>
      <c r="ET67" s="110" t="str">
        <f>_xlfn.XLOOKUP($E67,'Activity 8'!$B$20:$B$26,'Activity 8'!K$20:K$26,"N/A",0,1)</f>
        <v>N/A</v>
      </c>
      <c r="EU67" s="110" t="str">
        <f>_xlfn.XLOOKUP($E67,'Activity 8'!$B$20:$B$26,'Activity 8'!L$20:L$26,"N/A",0,1)</f>
        <v>N/A</v>
      </c>
      <c r="EV67" s="110" t="str">
        <f>_xlfn.XLOOKUP($E67,'Activity 8'!$B$20:$B$26,'Activity 8'!M$20:M$26,"N/A",0,1)</f>
        <v>N/A</v>
      </c>
      <c r="EW67" s="110" t="str">
        <f>_xlfn.XLOOKUP($E67,'Activity 8'!$B$20:$B$26,'Activity 8'!N$20:N$26,"N/A",0,1)</f>
        <v>N/A</v>
      </c>
      <c r="EX67" s="110" t="str">
        <f>_xlfn.XLOOKUP($E67,'Activity 8'!$B$20:$B$26,'Activity 8'!O$20:O$26,"N/A",0,1)</f>
        <v>N/A</v>
      </c>
      <c r="EY67" s="110" t="str">
        <f>_xlfn.XLOOKUP($E67,'Activity 8'!$B$20:$B$26,'Activity 8'!P$20:P$26,"N/A",0,1)</f>
        <v>N/A</v>
      </c>
      <c r="EZ67" s="110" t="str">
        <f>_xlfn.XLOOKUP($E67,'Activity 8'!$B$20:$B$26,'Activity 8'!Q$20:Q$26,"N/A",0,1)</f>
        <v>N/A</v>
      </c>
      <c r="FA67" s="110" t="str">
        <f>_xlfn.XLOOKUP($E67,'Activity 8'!$B$20:$B$26,'Activity 8'!R$20:R$26,"N/A",0,1)</f>
        <v>N/A</v>
      </c>
      <c r="FB67" s="110" t="str">
        <f>_xlfn.XLOOKUP($E67,'Activity 8'!$B$20:$B$26,'Activity 8'!S$20:S$26,"N/A",0,1)</f>
        <v>N/A</v>
      </c>
      <c r="FC67" s="110" t="str">
        <f>_xlfn.XLOOKUP($E67,'Activity 8'!$B$20:$B$26,'Activity 8'!T$20:T$26,"N/A",0,1)</f>
        <v>N/A</v>
      </c>
      <c r="FD67" s="110" t="str">
        <f>_xlfn.XLOOKUP($E67,'Activity 8'!$B$20:$B$26,'Activity 8'!U$20:U$26,"N/A",0,1)</f>
        <v>N/A</v>
      </c>
      <c r="FE67" s="110" t="str">
        <f>_xlfn.XLOOKUP($E67,'Activity 8'!$B$20:$B$26,'Activity 8'!V$20:V$26,"N/A",0,1)</f>
        <v>N/A</v>
      </c>
      <c r="FF67" s="116" t="str">
        <f>_xlfn.XLOOKUP($E67,'Activity 8'!$B$30:$B$36,'Activity 8'!D$30:D$36,"N/A",0,1)</f>
        <v>N/A</v>
      </c>
      <c r="FG67" s="116" t="str">
        <f>_xlfn.XLOOKUP($E67,'Activity 8'!$B$30:$B$36,'Activity 8'!E$30:E$36,"N/A",0,1)</f>
        <v>N/A</v>
      </c>
      <c r="FH67" s="116" t="str">
        <f>_xlfn.XLOOKUP($E67,'Activity 8'!$B$30:$B$36,'Activity 8'!F$30:F$36,"N/A",0,1)</f>
        <v>N/A</v>
      </c>
      <c r="FI67" s="116" t="str">
        <f>_xlfn.XLOOKUP($E67,'Activity 8'!$B$30:$B$36,'Activity 8'!G$30:G$36,"N/A",0,1)</f>
        <v>N/A</v>
      </c>
      <c r="FJ67" s="116" t="str">
        <f>_xlfn.XLOOKUP($E67,'Activity 8'!$B$30:$B$36,'Activity 8'!H$30:H$36,"N/A",0,1)</f>
        <v>N/A</v>
      </c>
      <c r="FK67" s="116" t="str">
        <f>_xlfn.XLOOKUP($E67,'Activity 8'!$B$30:$B$36,'Activity 8'!I$30:I$36,"N/A",0,1)</f>
        <v>N/A</v>
      </c>
      <c r="FL67" s="116" t="str">
        <f>_xlfn.XLOOKUP($E67,'Activity 8'!$B$30:$B$36,'Activity 8'!J$30:J$36,"N/A",0,1)</f>
        <v>N/A</v>
      </c>
      <c r="FM67" s="116" t="str">
        <f>_xlfn.XLOOKUP($E67,'Activity 8'!$B$30:$B$36,'Activity 8'!K$30:K$36,"N/A",0,1)</f>
        <v>N/A</v>
      </c>
      <c r="FN67" s="116" t="str">
        <f>_xlfn.XLOOKUP($E67,'Activity 8'!$B$30:$B$36,'Activity 8'!L$30:L$36,"N/A",0,1)</f>
        <v>N/A</v>
      </c>
      <c r="FO67" s="116" t="str">
        <f>_xlfn.XLOOKUP($E67,'Activity 8'!$B$30:$B$36,'Activity 8'!M$30:M$36,"N/A",0,1)</f>
        <v>N/A</v>
      </c>
      <c r="FP67" s="116" t="str">
        <f>_xlfn.XLOOKUP($E67,'Activity 8'!$B$30:$B$36,'Activity 8'!N$30:N$36,"N/A",0,1)</f>
        <v>N/A</v>
      </c>
      <c r="FQ67" s="116" t="str">
        <f>_xlfn.XLOOKUP($E67,'Activity 8'!$B$30:$B$36,'Activity 8'!P$30:P$36,"N/A",0,1)</f>
        <v>N/A</v>
      </c>
      <c r="FR67" s="110" t="str">
        <f>_xlfn.XLOOKUP(E67,'Activity 9'!$B$20:$B$26,'Activity 9'!$A$20:$A$26,"No",0,1)</f>
        <v>No</v>
      </c>
      <c r="FS67" s="110" t="str">
        <f>_xlfn.XLOOKUP($E67,'Activity 9'!$B$20:$B$26,'Activity 9'!J$20:J$26,"N/A",0,1)</f>
        <v>N/A</v>
      </c>
      <c r="FT67" s="110" t="str">
        <f>_xlfn.XLOOKUP($E67,'Activity 9'!$B$20:$B$26,'Activity 9'!K$20:K$26,"N/A",0,1)</f>
        <v>N/A</v>
      </c>
      <c r="FU67" s="110" t="str">
        <f>_xlfn.XLOOKUP($E67,'Activity 9'!$B$20:$B$26,'Activity 9'!L$20:L$26,"N/A",0,1)</f>
        <v>N/A</v>
      </c>
      <c r="FV67" s="110" t="str">
        <f>_xlfn.XLOOKUP($E67,'Activity 9'!$B$20:$B$26,'Activity 9'!M$20:M$26,"N/A",0,1)</f>
        <v>N/A</v>
      </c>
      <c r="FW67" s="110" t="str">
        <f>_xlfn.XLOOKUP($E67,'Activity 9'!$B$20:$B$26,'Activity 9'!N$20:N$26,"N/A",0,1)</f>
        <v>N/A</v>
      </c>
      <c r="FX67" s="110" t="str">
        <f>_xlfn.XLOOKUP($E67,'Activity 9'!$B$20:$B$26,'Activity 9'!O$20:O$26,"N/A",0,1)</f>
        <v>N/A</v>
      </c>
      <c r="FY67" s="110" t="str">
        <f>_xlfn.XLOOKUP($E67,'Activity 9'!$B$20:$B$26,'Activity 9'!P$20:P$26,"N/A",0,1)</f>
        <v>N/A</v>
      </c>
      <c r="FZ67" s="110" t="str">
        <f>_xlfn.XLOOKUP($E67,'Activity 9'!$B$20:$B$26,'Activity 9'!Q$20:Q$26,"N/A",0,1)</f>
        <v>N/A</v>
      </c>
      <c r="GA67" s="110" t="str">
        <f>_xlfn.XLOOKUP($E67,'Activity 9'!$B$20:$B$26,'Activity 9'!R$20:R$26,"N/A",0,1)</f>
        <v>N/A</v>
      </c>
      <c r="GB67" s="110" t="str">
        <f>_xlfn.XLOOKUP($E67,'Activity 9'!$B$20:$B$26,'Activity 9'!S$20:S$26,"N/A",0,1)</f>
        <v>N/A</v>
      </c>
      <c r="GC67" s="110" t="str">
        <f>_xlfn.XLOOKUP($E67,'Activity 9'!$B$20:$B$26,'Activity 9'!T$20:T$26,"N/A",0,1)</f>
        <v>N/A</v>
      </c>
      <c r="GD67" s="110" t="str">
        <f>_xlfn.XLOOKUP($E67,'Activity 9'!$B$30:$B$36,'Activity 9'!E$30:E$36,"N/A",0,1)</f>
        <v>N/A</v>
      </c>
      <c r="GE67" s="110" t="str">
        <f>_xlfn.XLOOKUP($E67,'Activity 9'!$B$30:$B$36,'Activity 9'!F$30:F$36,"N/A",0,1)</f>
        <v>N/A</v>
      </c>
      <c r="GF67" s="110" t="str">
        <f>_xlfn.XLOOKUP($E67,'Activity 9'!$B$30:$B$36,'Activity 9'!G$30:G$36,"N/A",0,1)</f>
        <v>N/A</v>
      </c>
      <c r="GG67" s="110" t="str">
        <f>_xlfn.XLOOKUP($E67,'Activity 9'!$B$30:$B$36,'Activity 9'!H$30:H$36,"N/A",0,1)</f>
        <v>N/A</v>
      </c>
      <c r="GH67" s="110" t="str">
        <f>_xlfn.XLOOKUP($E67,'Activity 9'!$B$30:$B$36,'Activity 9'!I$30:I$36,"N/A",0,1)</f>
        <v>N/A</v>
      </c>
      <c r="GI67" s="110" t="str">
        <f>_xlfn.XLOOKUP($E67,'Activity 9'!$B$30:$B$36,'Activity 9'!J$30:J$36,"N/A",0,1)</f>
        <v>N/A</v>
      </c>
      <c r="GJ67" s="110" t="str">
        <f>_xlfn.XLOOKUP($E67,'Activity 9'!$B$30:$B$36,'Activity 9'!K$30:K$36,"N/A",0,1)</f>
        <v>N/A</v>
      </c>
      <c r="GK67" s="110" t="str">
        <f>_xlfn.XLOOKUP($E67,'Activity 9'!$B$30:$B$36,'Activity 9'!L$30:L$36,"N/A",0,1)</f>
        <v>N/A</v>
      </c>
      <c r="GL67" s="110" t="str">
        <f>_xlfn.XLOOKUP($E67,'Activity 9'!$B$30:$B$36,'Activity 9'!N$30:N$36,"N/A",0,1)</f>
        <v>N/A</v>
      </c>
      <c r="GM67" s="110" t="str">
        <f>_xlfn.XLOOKUP($E67,'Activity 9'!$B$30:$B$36,'Activity 9'!O$30:O$36,"N/A",0,1)</f>
        <v>N/A</v>
      </c>
      <c r="GN67" s="110" t="str">
        <f>_xlfn.XLOOKUP($E67,'Activity 9'!$B$30:$B$36,'Activity 9'!Q$30:Q$36,"N/A",0,1)</f>
        <v>N/A</v>
      </c>
      <c r="GO67" s="110" t="str">
        <f>_xlfn.XLOOKUP($E67,'Activity 10'!$B$20:$B$26,'Activity 10'!A$20:A$26,"No",0,1)</f>
        <v>No</v>
      </c>
      <c r="GP67" s="110" t="str">
        <f>_xlfn.XLOOKUP($E67,'Activity 10'!$B$20:$B$26,'Activity 10'!J$20:J$26,"N/A",0,1)</f>
        <v>N/A</v>
      </c>
      <c r="GQ67" s="110" t="str">
        <f>_xlfn.XLOOKUP($E67,'Activity 10'!$B$20:$B$26,'Activity 10'!K$20:K$26,"N/A",0,1)</f>
        <v>N/A</v>
      </c>
      <c r="GR67" s="110" t="str">
        <f>_xlfn.XLOOKUP($E67,'Activity 10'!$B$20:$B$26,'Activity 10'!L$20:L$26,"N/A",0,1)</f>
        <v>N/A</v>
      </c>
      <c r="GS67" s="110" t="str">
        <f>_xlfn.XLOOKUP($E67,'Activity 10'!$B$20:$B$26,'Activity 10'!M$20:M$26,"N/A",0,1)</f>
        <v>N/A</v>
      </c>
      <c r="GT67" s="110" t="str">
        <f>_xlfn.XLOOKUP($E67,'Activity 10'!$B$20:$B$26,'Activity 10'!N$20:N$26,"N/A",0,1)</f>
        <v>N/A</v>
      </c>
      <c r="GU67" s="110" t="str">
        <f>_xlfn.XLOOKUP($E67,'Activity 10'!$B$20:$B$26,'Activity 10'!O$20:O$26,"N/A",0,1)</f>
        <v>N/A</v>
      </c>
      <c r="GV67" s="110" t="str">
        <f>_xlfn.XLOOKUP($E67,'Activity 10'!$B$20:$B$26,'Activity 10'!P$20:P$26,"N/A",0,1)</f>
        <v>N/A</v>
      </c>
      <c r="GW67" s="110" t="str">
        <f>_xlfn.XLOOKUP($E67,'Activity 10'!$B$20:$B$26,'Activity 10'!Q$20:Q$26,"N/A",0,1)</f>
        <v>N/A</v>
      </c>
      <c r="GX67" s="110" t="str">
        <f>_xlfn.XLOOKUP($E67,'Activity 10'!$B$20:$B$26,'Activity 10'!R$20:R$26,"N/A",0,1)</f>
        <v>N/A</v>
      </c>
      <c r="GY67" s="110" t="str">
        <f>_xlfn.XLOOKUP($E67,'Activity 10'!$B$20:$B$26,'Activity 10'!S$20:S$26,"N/A",0,1)</f>
        <v>N/A</v>
      </c>
      <c r="GZ67" s="110" t="str">
        <f>_xlfn.XLOOKUP($E67,'Activity 10'!$B$20:$B$26,'Activity 10'!T$20:T$26,"N/A",0,1)</f>
        <v>N/A</v>
      </c>
      <c r="HA67" s="110" t="str">
        <f>_xlfn.XLOOKUP($E67,'Activity 10'!$B$20:$B$26,'Activity 10'!U$20:U$26,"N/A",0,1)</f>
        <v>N/A</v>
      </c>
      <c r="HB67" s="110" t="str">
        <f>_xlfn.XLOOKUP($E67,'Activity 10'!$B$20:$B$26,'Activity 10'!V$20:V$26,"N/A",0,1)</f>
        <v>N/A</v>
      </c>
      <c r="HC67" s="110" t="str">
        <f>_xlfn.XLOOKUP($E67,'Activity 10'!$B$30:$B$36,'Activity 10'!E$30:E$36,"N/A",0,1)</f>
        <v>N/A</v>
      </c>
      <c r="HD67" s="110" t="str">
        <f>_xlfn.XLOOKUP($E67,'Activity 10'!$B$30:$B$36,'Activity 10'!F$30:F$36,"N/A",0,1)</f>
        <v>N/A</v>
      </c>
      <c r="HE67" s="110" t="str">
        <f>_xlfn.XLOOKUP($E67,'Activity 10'!$B$30:$B$36,'Activity 10'!G$30:G$36,"N/A",0,1)</f>
        <v>N/A</v>
      </c>
      <c r="HF67" s="110" t="str">
        <f>_xlfn.XLOOKUP($E67,'Activity 10'!$B$30:$B$36,'Activity 10'!H$30:H$36,"N/A",0,1)</f>
        <v>N/A</v>
      </c>
      <c r="HG67" s="110" t="str">
        <f>_xlfn.XLOOKUP($E67,'Activity 10'!$B$30:$B$36,'Activity 10'!I$30:I$36,"N/A",0,1)</f>
        <v>N/A</v>
      </c>
      <c r="HH67" s="110" t="str">
        <f>_xlfn.XLOOKUP($E67,'Activity 10'!$B$30:$B$36,'Activity 10'!J$30:J$36,"N/A",0,1)</f>
        <v>N/A</v>
      </c>
      <c r="HI67" s="110" t="str">
        <f>_xlfn.XLOOKUP($E67,'Activity 10'!$B$30:$B$36,'Activity 10'!K$30:K$36,"N/A",0,1)</f>
        <v>N/A</v>
      </c>
      <c r="HJ67" s="110" t="str">
        <f>_xlfn.XLOOKUP($E67,'Activity 10'!$B$30:$B$36,'Activity 10'!L$30:L$36,"N/A",0,1)</f>
        <v>N/A</v>
      </c>
      <c r="HK67" s="110" t="str">
        <f>_xlfn.XLOOKUP($E67,'Activity 10'!$B$30:$B$36,'Activity 10'!M$30:M$36,"N/A",0,1)</f>
        <v>N/A</v>
      </c>
      <c r="HL67" s="110" t="str">
        <f>_xlfn.XLOOKUP($E67,'Activity 10'!$B$30:$B$36,'Activity 10'!N$30:N$36,"N/A",0,1)</f>
        <v>N/A</v>
      </c>
      <c r="HM67" s="110" t="str">
        <f>_xlfn.XLOOKUP($E67,'Activity 10'!$B$30:$B$36,'Activity 10'!P$30:P$36,"N/A",0,1)</f>
        <v>N/A</v>
      </c>
      <c r="HN67" s="110" t="str">
        <f>_xlfn.XLOOKUP($E67,'Competitive Activity 1'!B$18:B$24,'Competitive Activity 1'!A$18:A$24,"No",0,1)</f>
        <v>No</v>
      </c>
      <c r="HO67" s="110" t="str">
        <f>_xlfn.XLOOKUP($E67,'Competitive Activity 1'!$B$18:$B$24,'Competitive Activity 1'!H$18:H$24,"N/A",0,1)</f>
        <v>N/A</v>
      </c>
      <c r="HP67" s="110" t="str">
        <f>_xlfn.XLOOKUP($E67,'Competitive Activity 1'!$B$18:$B$24,'Competitive Activity 1'!I$18:I$24,"N/A",0,1)</f>
        <v>N/A</v>
      </c>
      <c r="HQ67" s="110" t="str">
        <f>_xlfn.XLOOKUP($E67,'Competitive Activity 1'!$B$18:$B$24,'Competitive Activity 1'!J$18:J$24,"N/A",0,1)</f>
        <v>N/A</v>
      </c>
      <c r="HR67" s="110" t="str">
        <f>_xlfn.XLOOKUP($E67,'Competitive Activity 1'!$B$18:$B$24,'Competitive Activity 1'!K$18:K$24,"N/A",0,1)</f>
        <v>N/A</v>
      </c>
      <c r="HS67" s="110" t="str">
        <f>_xlfn.XLOOKUP($E67,'Competitive Activity 1'!$B$18:$B$24,'Competitive Activity 1'!L$18:L$24,"N/A",0,1)</f>
        <v>N/A</v>
      </c>
      <c r="HT67" s="110" t="str">
        <f>_xlfn.XLOOKUP($E67,'Competitive Activity 1'!$B$18:$B$24,'Competitive Activity 1'!M$18:M$24,"N/A",0,1)</f>
        <v>N/A</v>
      </c>
      <c r="HU67" s="110" t="str">
        <f>_xlfn.XLOOKUP($E67,'Competitive Activity 1'!$B$18:$B$24,'Competitive Activity 1'!N$18:N$24,"N/A",0,1)</f>
        <v>N/A</v>
      </c>
      <c r="HV67" s="110" t="str">
        <f>_xlfn.XLOOKUP($E67,'Competitive Activity 1'!$B$18:$B$24,'Competitive Activity 1'!O$18:O$24,"N/A",0,1)</f>
        <v>N/A</v>
      </c>
      <c r="HW67" s="110" t="str">
        <f>_xlfn.XLOOKUP($E67,'Competitive Activity 1'!$B$18:$B$24,'Competitive Activity 1'!P$18:P$24,"N/A",0,1)</f>
        <v>N/A</v>
      </c>
      <c r="HX67" s="110" t="str">
        <f>_xlfn.XLOOKUP($E67,'Competitive Activity 1'!$B$18:$B$24,'Competitive Activity 1'!Q$18:Q$24,"N/A",0,1)</f>
        <v>N/A</v>
      </c>
      <c r="HY67" s="110" t="str">
        <f>_xlfn.XLOOKUP($E67,'Competitive Activity 1'!$B$18:$B$24,'Competitive Activity 1'!R$18:R$24,"N/A",0,1)</f>
        <v>N/A</v>
      </c>
      <c r="HZ67" s="110" t="str">
        <f>_xlfn.XLOOKUP($E67,'Competitive Activity 1'!$B$18:$B$24,'Competitive Activity 1'!S$18:S$24,"N/A",0,1)</f>
        <v>N/A</v>
      </c>
      <c r="IA67" s="110" t="str">
        <f>_xlfn.XLOOKUP($E67,'Competitive Activity 1'!$B$18:$B$24,'Competitive Activity 1'!T$18:T$24,"N/A",0,1)</f>
        <v>N/A</v>
      </c>
      <c r="IB67" s="110" t="str">
        <f>_xlfn.XLOOKUP($E67,'Competitive Activity 1'!$B$18:$B$24,'Competitive Activity 1'!U$18:U$24,"N/A",0,1)</f>
        <v>N/A</v>
      </c>
      <c r="IC67" s="110" t="str">
        <f>_xlfn.XLOOKUP($E67,'Competitive Activity 1'!$B$28:$B$34,'Competitive Activity 1'!C$28:C$34,"N/A",0,1)</f>
        <v>N/A</v>
      </c>
      <c r="ID67" s="110" t="str">
        <f>_xlfn.XLOOKUP($E67,'Competitive Activity 1'!$B$28:$B$34,'Competitive Activity 1'!D$28:D$34,"N/A",0,1)</f>
        <v>N/A</v>
      </c>
      <c r="IE67" s="110" t="str">
        <f>_xlfn.XLOOKUP($E67,'Competitive Activity 1'!$B$28:$B$34,'Competitive Activity 1'!E$28:E$34,"N/A",0,1)</f>
        <v>N/A</v>
      </c>
      <c r="IF67" s="110" t="str">
        <f>_xlfn.XLOOKUP($E67,'Competitive Activity 1'!$B$28:$B$34,'Competitive Activity 1'!F$28:F$34,"N/A",0,1)</f>
        <v>N/A</v>
      </c>
      <c r="IG67" s="110" t="str">
        <f>_xlfn.XLOOKUP($E67,'Competitive Activity 1'!$B$28:$B$34,'Competitive Activity 1'!G$28:G$34,"N/A",0,1)</f>
        <v>N/A</v>
      </c>
      <c r="IH67" s="110" t="str">
        <f>_xlfn.XLOOKUP($E67,'Competitive Activity 1'!$B$28:$B$34,'Competitive Activity 1'!H$28:H$34,"N/A",0,1)</f>
        <v>N/A</v>
      </c>
      <c r="II67" s="110" t="str">
        <f>_xlfn.XLOOKUP($E67,'Competitive Activity 1'!$B$28:$B$34,'Competitive Activity 1'!I$28:I$34,"N/A",0,1)</f>
        <v>N/A</v>
      </c>
      <c r="IJ67" s="110" t="str">
        <f>_xlfn.XLOOKUP($E67,'Competitive Activity 1'!$B$28:$B$34,'Competitive Activity 1'!J$28:J$34,"N/A",0,1)</f>
        <v>N/A</v>
      </c>
      <c r="IK67" s="110" t="str">
        <f>_xlfn.XLOOKUP($E67,'Competitive Activity 1'!$B$28:$B$34,'Competitive Activity 1'!K$28:K$34,"N/A",0,1)</f>
        <v>N/A</v>
      </c>
      <c r="IL67" s="110" t="str">
        <f>_xlfn.XLOOKUP($E67,'Competitive Activity 1'!$B$28:$B$34,'Competitive Activity 1'!M$28:M$34,"N/A",0,1)</f>
        <v>N/A</v>
      </c>
      <c r="IM67" s="110" t="str">
        <f>_xlfn.XLOOKUP($E67,'Competitive Activity 1'!$B$28:$B$34,'Competitive Activity 1'!N$28:N$34,"N/A",0,1)</f>
        <v>N/A</v>
      </c>
      <c r="IN67" s="110" t="str">
        <f>_xlfn.XLOOKUP($E67,'Competitive Activity 1'!$B$28:$B$34,'Competitive Activity 1'!P$28:P$34,"N/A",0,1)</f>
        <v>N/A</v>
      </c>
      <c r="IO67" s="110" t="str">
        <f>_xlfn.XLOOKUP($E67,'Competitive Activity 2'!$B$20:$B$26,'Competitive Activity 2'!A$20:A$26,"No",0)</f>
        <v>No</v>
      </c>
      <c r="IP67" s="110" t="str">
        <f>_xlfn.XLOOKUP($E67,'Competitive Activity 2'!$B$20:$B$26,'Competitive Activity 2'!L$20:L$26,"N/A",0)</f>
        <v>N/A</v>
      </c>
      <c r="IQ67" s="110" t="str">
        <f>_xlfn.XLOOKUP($E67,'Competitive Activity 2'!$B$20:$B$26,'Competitive Activity 2'!M$20:M$26,"N/A",0)</f>
        <v>N/A</v>
      </c>
      <c r="IR67" s="110" t="str">
        <f>_xlfn.XLOOKUP($E67,'Competitive Activity 2'!$B$20:$B$26,'Competitive Activity 2'!N$20:N$26,"N/A",0)</f>
        <v>N/A</v>
      </c>
      <c r="IS67" s="110" t="str">
        <f>_xlfn.XLOOKUP($E67,'Competitive Activity 2'!$B$20:$B$26,'Competitive Activity 2'!O$20:O$26,"N/A",0)</f>
        <v>N/A</v>
      </c>
      <c r="IT67" s="110" t="str">
        <f>_xlfn.XLOOKUP($E67,'Competitive Activity 2'!$B$20:$B$26,'Competitive Activity 2'!P$20:P$26,"N/A",0)</f>
        <v>N/A</v>
      </c>
      <c r="IU67" s="110" t="str">
        <f>_xlfn.XLOOKUP($E67,'Competitive Activity 2'!$B$20:$B$26,'Competitive Activity 2'!Q$20:Q$26,"N/A",0)</f>
        <v>N/A</v>
      </c>
      <c r="IV67" s="110" t="str">
        <f>_xlfn.XLOOKUP($E67,'Competitive Activity 2'!$B$20:$B$26,'Competitive Activity 2'!R$20:R$26,"N/A",0)</f>
        <v>N/A</v>
      </c>
      <c r="IW67" s="110" t="str">
        <f>_xlfn.XLOOKUP($E67,'Competitive Activity 2'!$B$20:$B$26,'Competitive Activity 2'!S$20:S$26,"N/A",0)</f>
        <v>N/A</v>
      </c>
      <c r="IX67" s="110" t="str">
        <f>_xlfn.XLOOKUP($E67,'Competitive Activity 2'!$B$20:$B$26,'Competitive Activity 2'!T$20:T$26,"N/A",0)</f>
        <v>N/A</v>
      </c>
      <c r="IY67" s="110" t="str">
        <f>_xlfn.XLOOKUP($E67,'Competitive Activity 2'!$B$20:$B$26,'Competitive Activity 2'!U$20:U$26,"N/A",0)</f>
        <v>N/A</v>
      </c>
      <c r="IZ67" s="110" t="str">
        <f>_xlfn.XLOOKUP($E67,'Competitive Activity 2'!$B$30:$B$36,'Competitive Activity 2'!D$30:D$36,"N/A",0)</f>
        <v>N/A</v>
      </c>
      <c r="JA67" s="110" t="str">
        <f>_xlfn.XLOOKUP($E67,'Competitive Activity 2'!$B$30:$B$36,'Competitive Activity 2'!E$30:E$36,"N/A",0)</f>
        <v>N/A</v>
      </c>
      <c r="JB67" s="110" t="str">
        <f>_xlfn.XLOOKUP($E67,'Competitive Activity 2'!$B$30:$B$36,'Competitive Activity 2'!F$30:F$36,"N/A",0)</f>
        <v>N/A</v>
      </c>
      <c r="JC67" s="110" t="str">
        <f>_xlfn.XLOOKUP($E67,'Competitive Activity 2'!$B$30:$B$36,'Competitive Activity 2'!G$30:G$36,"N/A",0)</f>
        <v>N/A</v>
      </c>
      <c r="JD67" s="110" t="str">
        <f>_xlfn.XLOOKUP($E67,'Competitive Activity 2'!$B$30:$B$36,'Competitive Activity 2'!H$30:H$36,"N/A",0)</f>
        <v>N/A</v>
      </c>
      <c r="JE67" s="110" t="str">
        <f>_xlfn.XLOOKUP($E67,'Competitive Activity 2'!$B$30:$B$36,'Competitive Activity 2'!I$30:I$36,"N/A",0)</f>
        <v>N/A</v>
      </c>
      <c r="JF67" s="110" t="str">
        <f>_xlfn.XLOOKUP($E67,'Competitive Activity 2'!$B$30:$B$36,'Competitive Activity 2'!J$30:J$36,"N/A",0)</f>
        <v>N/A</v>
      </c>
      <c r="JG67" s="110" t="str">
        <f>_xlfn.XLOOKUP($E67,'Competitive Activity 2'!$B$30:$B$36,'Competitive Activity 2'!K$30:K$36,"N/A",0)</f>
        <v>N/A</v>
      </c>
      <c r="JH67" s="110" t="str">
        <f>_xlfn.XLOOKUP($E67,'Competitive Activity 2'!$B$30:$B$36,'Competitive Activity 2'!L$30:L$36,"N/A",0)</f>
        <v>N/A</v>
      </c>
      <c r="JI67" s="110" t="str">
        <f>_xlfn.XLOOKUP($E67,'Competitive Activity 2'!$B$30:$B$36,'Competitive Activity 2'!M$30:M$36,"N/A",0)</f>
        <v>N/A</v>
      </c>
      <c r="JJ67" s="110" t="str">
        <f>_xlfn.XLOOKUP($E67,'Competitive Activity 2'!$B$30:$B$36,'Competitive Activity 2'!N$30:N$36,"N/A",0)</f>
        <v>N/A</v>
      </c>
      <c r="JK67" s="110" t="str">
        <f>_xlfn.XLOOKUP($E67,'Competitive Activity 2'!$B$40:$B$46,'Competitive Activity 2'!D$40:D$46,"N/A",0)</f>
        <v>N/A</v>
      </c>
      <c r="JL67" s="110" t="str">
        <f>_xlfn.XLOOKUP($E67,'Competitive Activity 2'!$B$40:$B$46,'Competitive Activity 2'!E$40:E$46,"N/A",0)</f>
        <v>N/A</v>
      </c>
      <c r="JM67" s="110" t="str">
        <f>_xlfn.XLOOKUP($E67,'Competitive Activity 2'!$B$40:$B$46,'Competitive Activity 2'!F$40:F$46,"N/A",0)</f>
        <v>N/A</v>
      </c>
      <c r="JN67" s="110" t="str">
        <f>_xlfn.XLOOKUP($E67,'Competitive Activity 2'!$B$40:$B$46,'Competitive Activity 2'!G$40:G$46,"N/A",0)</f>
        <v>N/A</v>
      </c>
      <c r="JO67" s="110" t="str">
        <f>_xlfn.XLOOKUP($E67,'Competitive Activity 2'!$B$40:$B$46,'Competitive Activity 2'!H$40:H$46,"N/A",0)</f>
        <v>N/A</v>
      </c>
      <c r="JP67" s="110" t="str">
        <f>_xlfn.XLOOKUP($E67,'Competitive Activity 2'!$B$40:$B$46,'Competitive Activity 2'!I$40:I$46,"N/A",0)</f>
        <v>N/A</v>
      </c>
      <c r="JQ67" s="110" t="str">
        <f>_xlfn.XLOOKUP($E67,'Competitive Activity 2'!$B$40:$B$46,'Competitive Activity 2'!J$40:J$46,"N/A",0)</f>
        <v>N/A</v>
      </c>
      <c r="JR67" s="110" t="str">
        <f>_xlfn.XLOOKUP($E67,'Competitive Activity 2'!$B$40:$B$46,'Competitive Activity 2'!K$40:K$46,"N/A",0)</f>
        <v>N/A</v>
      </c>
      <c r="JS67" s="110" t="str">
        <f>_xlfn.XLOOKUP($E67,'Competitive Activity 2'!$B$40:$B$46,'Competitive Activity 2'!M$40:M$46,"N/A",0)</f>
        <v>N/A</v>
      </c>
    </row>
    <row r="68" spans="1:279" s="117" customFormat="1" ht="50.15" customHeight="1" x14ac:dyDescent="0.35">
      <c r="A68" s="110" t="str">
        <f>'1-Cover Sheet'!$C$9</f>
        <v>Select One</v>
      </c>
      <c r="B68" s="110" t="str">
        <f>'1-Cover Sheet'!$F$9</f>
        <v>N/A</v>
      </c>
      <c r="C68" s="110">
        <f>'Summary Sheet'!$D$8</f>
        <v>0</v>
      </c>
      <c r="D68" s="110">
        <f>'Summary Sheet'!$D$10</f>
        <v>0</v>
      </c>
      <c r="E68" s="56">
        <f>'Drop Down Box'!B170</f>
        <v>0</v>
      </c>
      <c r="F68" s="56">
        <f>'Drop Down Box'!C170</f>
        <v>0</v>
      </c>
      <c r="G68" s="56" t="str">
        <f>'Drop Down Box'!D170</f>
        <v>Select One</v>
      </c>
      <c r="H68" s="56" t="str">
        <f>_xlfn.XLOOKUP(E68,'Drop Down Box'!$B$104:$B$187,'Drop Down Box'!$A$104:$A$187,"Unknown",0)</f>
        <v>Activity 1</v>
      </c>
      <c r="I68" s="122" t="str">
        <f>_xlfn.XLOOKUP($E68,'Activity 10'!$B$30:$B$36,'Activity 10'!$O$30:$O$36,"N/A",0)</f>
        <v>N/A</v>
      </c>
      <c r="J68" s="123" t="str">
        <f>_xlfn.XLOOKUP($E68,'Activity 10'!$B$30:$B$36,'Activity 10'!$Q$30:$Q$36,"N/A",0)</f>
        <v>N/A</v>
      </c>
      <c r="K68" s="122" t="str">
        <f>_xlfn.XLOOKUP($E68,'Activity 10'!$B$20:$B$26,'Activity 10'!G$20:G$26,"N/A",0)</f>
        <v>N/A</v>
      </c>
      <c r="L68" s="123" t="str">
        <f>_xlfn.XLOOKUP($E68,'Activity 10'!$B$20:$B$26,'Activity 10'!H$20:H$26,"N/A",0)</f>
        <v>N/A</v>
      </c>
      <c r="M68" s="125" t="str">
        <f>_xlfn.XLOOKUP($E68,'Activity 10'!$B$20:$B$26,'Activity 10'!I$20:I$26,"N/A",0)</f>
        <v>N/A</v>
      </c>
      <c r="N68" s="110" t="str">
        <f>_xlfn.XLOOKUP($E68,'Activity 1'!$B$17:$B$23,'Activity 1'!$A$17:$A$23,"No",0,1)</f>
        <v>No</v>
      </c>
      <c r="O68" s="110" t="str">
        <f>_xlfn.XLOOKUP($E68,'Activity 1'!$B$17:$B$23,'Activity 1'!$H$17:$H$23,"N/A",0,1)</f>
        <v>N/A</v>
      </c>
      <c r="P68" s="110" t="str">
        <f>_xlfn.XLOOKUP($E68,'Activity 1'!$B$17:$B$23,'Activity 1'!I$17:I$23,"N/A",0,1)</f>
        <v>N/A</v>
      </c>
      <c r="Q68" s="115" t="str">
        <f>_xlfn.XLOOKUP($E68,'Activity 1'!$B$17:$B$23,'Activity 1'!J$17:J$23,"N/A",0,1)</f>
        <v>N/A</v>
      </c>
      <c r="R68" s="115" t="str">
        <f>_xlfn.XLOOKUP($E68,'Activity 1'!$B$17:$B$23,'Activity 1'!K$17:K$23,"N/A",0,1)</f>
        <v>N/A</v>
      </c>
      <c r="S68" s="115" t="str">
        <f>_xlfn.XLOOKUP($E68,'Activity 1'!$B$17:$B$23,'Activity 1'!L$17:L$23,"N/A",0,1)</f>
        <v>N/A</v>
      </c>
      <c r="T68" s="115" t="str">
        <f>_xlfn.XLOOKUP($E68,'Activity 1'!$B$17:$B$23,'Activity 1'!M$17:M$23,"N/A",0,1)</f>
        <v>N/A</v>
      </c>
      <c r="U68" s="115" t="str">
        <f>_xlfn.XLOOKUP($E68,'Activity 1'!$B$17:$B$23,'Activity 1'!N$17:N$23,"N/A",0,1)</f>
        <v>N/A</v>
      </c>
      <c r="V68" s="115">
        <f t="shared" si="1"/>
        <v>0</v>
      </c>
      <c r="W68" s="110" t="str">
        <f>_xlfn.XLOOKUP($E68,'Activity 1'!$B$17:$B$23,'Activity 1'!O$17:O$23,"N/A",0,1)</f>
        <v>N/A</v>
      </c>
      <c r="X68" s="110" t="str">
        <f>_xlfn.XLOOKUP($E68,'Activity 1'!$B$17:$B$23,'Activity 1'!P$17:P$23,"N/A",0,1)</f>
        <v>N/A</v>
      </c>
      <c r="Y68" s="110" t="str">
        <f>_xlfn.XLOOKUP($E68,'Activity 1'!$B$17:$B$23,'Activity 1'!Q$17:Q$23,"N/A",0,1)</f>
        <v>N/A</v>
      </c>
      <c r="Z68" s="110" t="str">
        <f>_xlfn.XLOOKUP($E68,'Activity 1'!$B$17:$B$23,'Activity 1'!R$17:R$23,"N/A",0,1)</f>
        <v>N/A</v>
      </c>
      <c r="AA68" s="110" t="str">
        <f>_xlfn.XLOOKUP($E68,'Activity 1'!$B$17:$B$23,'Activity 1'!S$17:S$23,"N/A",0,1)</f>
        <v>N/A</v>
      </c>
      <c r="AB68" s="110" t="str">
        <f>_xlfn.XLOOKUP($E68,'Activity 1'!$B$17:$B$23,'Activity 1'!T$17:T$23,"N/A",0,1)</f>
        <v>N/A</v>
      </c>
      <c r="AC68" s="110" t="str">
        <f>_xlfn.XLOOKUP($E68,'Activity 1'!$B$17:$B$23,'Activity 1'!U$17:U$23,"N/A",0,1)</f>
        <v>N/A</v>
      </c>
      <c r="AD68" s="110" t="str">
        <f>_xlfn.XLOOKUP($E68,'Activity 1'!$B$17:$B$23,'Activity 1'!V$17:V$23,"N/A",0,1)</f>
        <v>N/A</v>
      </c>
      <c r="AE68" s="110" t="str">
        <f>_xlfn.XLOOKUP($E68,'Activity 1'!$B$27:$B$33,'Activity 1'!C$27:C$33,"N/A",0,1)</f>
        <v>N/A</v>
      </c>
      <c r="AF68" s="110" t="str">
        <f>_xlfn.XLOOKUP($E68,'Activity 1'!$B$27:$B$33,'Activity 1'!D$27:D$33,"N/A",0,1)</f>
        <v>N/A</v>
      </c>
      <c r="AG68" s="110" t="str">
        <f>_xlfn.XLOOKUP($E68,'Activity 1'!$B$27:$B$33,'Activity 1'!E$27:E$33,"N/A",0,1)</f>
        <v>N/A</v>
      </c>
      <c r="AH68" s="110" t="str">
        <f>_xlfn.XLOOKUP($E68,'Activity 1'!$B$27:$B$33,'Activity 1'!F$27:F$33,"N/A",0,1)</f>
        <v>N/A</v>
      </c>
      <c r="AI68" s="110" t="str">
        <f>_xlfn.XLOOKUP($E68,'Activity 1'!$B$27:$B$33,'Activity 1'!G$27:G$33,"N/A",0,1)</f>
        <v>N/A</v>
      </c>
      <c r="AJ68" s="110" t="str">
        <f>_xlfn.XLOOKUP($E68,'Activity 1'!$B$27:$B$33,'Activity 1'!H$27:H$33,"N/A",0,1)</f>
        <v>N/A</v>
      </c>
      <c r="AK68" s="110" t="str">
        <f>_xlfn.XLOOKUP($E68,'Activity 1'!$B$27:$B$33,'Activity 1'!I$27:I$33,"N/A",0,1)</f>
        <v>N/A</v>
      </c>
      <c r="AL68" s="110" t="str">
        <f>_xlfn.XLOOKUP($E68,'Activity 1'!$B$27:$B$33,'Activity 1'!J$27:J$33,"N/A",0,1)</f>
        <v>N/A</v>
      </c>
      <c r="AM68" s="110" t="str">
        <f>_xlfn.XLOOKUP($E68,'Activity 1'!$B$27:$B$33,'Activity 1'!K$27:K$33,"N/A",0,1)</f>
        <v>N/A</v>
      </c>
      <c r="AN68" s="110" t="str">
        <f>_xlfn.XLOOKUP($E68,'Activity 1'!$B$27:$B$33,'Activity 1'!L$27:L$33,"N/A",0,1)</f>
        <v>N/A</v>
      </c>
      <c r="AO68" s="110" t="str">
        <f>_xlfn.XLOOKUP($E68,'Activity 1'!$B$27:$B$33,'Activity 1'!M$27:M$33,"N/A",0,1)</f>
        <v>N/A</v>
      </c>
      <c r="AP68" s="110" t="str">
        <f>_xlfn.XLOOKUP($E68,'Activity 1'!$B$27:$B$33,'Activity 1'!O$27:O$33,"N/A",0,1)</f>
        <v>N/A</v>
      </c>
      <c r="AQ68" s="110" t="str">
        <f>_xlfn.XLOOKUP($E68,'Activity 1'!$B$27:$B$33,'Activity 1'!Q$27:Q$33,"N/A",0,1)</f>
        <v>N/A</v>
      </c>
      <c r="AR68" s="110" t="str">
        <f>_xlfn.XLOOKUP($E68,'Activity 2'!$B$20:$B$26,'Activity 2'!$A$20:$A$26,"No",0,1)</f>
        <v>No</v>
      </c>
      <c r="AS68" s="110" t="str">
        <f>_xlfn.XLOOKUP($E68,'Activity 2'!B$20:B$26,'Activity 2'!H$20:H$26,"N/A",0)</f>
        <v>N/A</v>
      </c>
      <c r="AT68" s="110" t="str">
        <f>_xlfn.XLOOKUP($E68,'Activity 2'!C$20:C$26,'Activity 2'!I$20:I$26,"N/A",0)</f>
        <v>N/A</v>
      </c>
      <c r="AU68" s="110" t="str">
        <f>_xlfn.XLOOKUP($E68,'Activity 2'!D$20:D$26,'Activity 2'!J$20:J$26,"N/A",0)</f>
        <v>N/A</v>
      </c>
      <c r="AV68" s="110" t="str">
        <f>_xlfn.XLOOKUP($E68,'Activity 2'!E$20:E$26,'Activity 2'!K$20:K$26,"N/A",0)</f>
        <v>N/A</v>
      </c>
      <c r="AW68" s="110" t="str">
        <f>_xlfn.XLOOKUP($E68,'Activity 2'!F$20:F$26,'Activity 2'!L$20:L$26,"N/A",0)</f>
        <v>N/A</v>
      </c>
      <c r="AX68" s="110" t="str">
        <f>_xlfn.XLOOKUP($E68,'Activity 2'!G$20:G$26,'Activity 2'!M$20:M$26,"N/A",0)</f>
        <v>N/A</v>
      </c>
      <c r="AY68" s="110" t="str">
        <f>_xlfn.XLOOKUP($E68,'Activity 2'!H$20:H$26,'Activity 2'!N$20:N$26,"N/A",0)</f>
        <v>N/A</v>
      </c>
      <c r="AZ68" s="110" t="str">
        <f>_xlfn.XLOOKUP($E68,'Activity 2'!I$20:I$26,'Activity 2'!O$20:O$26,"N/A",0)</f>
        <v>N/A</v>
      </c>
      <c r="BA68" s="110" t="str">
        <f>_xlfn.XLOOKUP($E68,'Activity 2'!J$20:J$26,'Activity 2'!P$20:P$26,"N/A",0)</f>
        <v>N/A</v>
      </c>
      <c r="BB68" s="110" t="str">
        <f>_xlfn.XLOOKUP($E68,'Activity 2'!K$20:K$26,'Activity 2'!Q$20:Q$26,"N/A",0)</f>
        <v>N/A</v>
      </c>
      <c r="BC68" s="110" t="str">
        <f>_xlfn.XLOOKUP($E68,'Activity 2'!L$20:L$26,'Activity 2'!R$20:R$26,"N/A",0)</f>
        <v>N/A</v>
      </c>
      <c r="BD68" s="110" t="str">
        <f>_xlfn.XLOOKUP($E68,'Activity 2'!M$20:M$26,'Activity 2'!S$20:S$26,"N/A",0)</f>
        <v>N/A</v>
      </c>
      <c r="BE68" s="110" t="str">
        <f>_xlfn.XLOOKUP($E68,'Activity 2'!N$20:N$26,'Activity 2'!T$20:T$26,"N/A",0)</f>
        <v>N/A</v>
      </c>
      <c r="BF68" s="110" t="str">
        <f>_xlfn.XLOOKUP($E68,'Activity 2'!O$20:O$26,'Activity 2'!U$20:U$26,"N/A",0)</f>
        <v>N/A</v>
      </c>
      <c r="BG68" s="110" t="str">
        <f>_xlfn.XLOOKUP($E68,'Activity 2'!P$20:P$26,'Activity 2'!V$20:V$26,"N/A",0)</f>
        <v>N/A</v>
      </c>
      <c r="BH68" s="110" t="str">
        <f>_xlfn.XLOOKUP($E68,'Activity 2'!$B$30:$B$36,'Activity 2'!C$30:C$36,"N/A",0,1)</f>
        <v>N/A</v>
      </c>
      <c r="BI68" s="42" t="str">
        <f>_xlfn.XLOOKUP($E68,'Activity 2'!$B$30:$B$36,'Activity 2'!D$30:D$36,"N/A",0,1)</f>
        <v>N/A</v>
      </c>
      <c r="BJ68" s="110" t="str">
        <f>_xlfn.XLOOKUP($E68,'Activity 2'!$B$30:$B$36,'Activity 2'!E$30:E$36,"N/A",0,1)</f>
        <v>N/A</v>
      </c>
      <c r="BK68" s="110" t="str">
        <f>_xlfn.XLOOKUP($E68,'Activity 2'!$B$30:$B$36,'Activity 2'!F$30:F$36,"N/A",0,1)</f>
        <v>N/A</v>
      </c>
      <c r="BL68" s="110" t="str">
        <f>_xlfn.XLOOKUP($E68,'Activity 2'!$B$30:$B$36,'Activity 2'!G$30:G$36,"N/A",0,1)</f>
        <v>N/A</v>
      </c>
      <c r="BM68" s="110" t="str">
        <f>_xlfn.XLOOKUP($E68,'Activity 2'!$B$30:$B$36,'Activity 2'!H$30:H$36,"N/A",0,1)</f>
        <v>N/A</v>
      </c>
      <c r="BN68" s="110" t="str">
        <f>_xlfn.XLOOKUP($E68,'Activity 2'!$B$30:$B$36,'Activity 2'!I$30:I$36,"N/A",0,1)</f>
        <v>N/A</v>
      </c>
      <c r="BO68" s="110" t="str">
        <f>_xlfn.XLOOKUP($E68,'Activity 2'!$B$30:$B$36,'Activity 2'!J$30:J$36,"N/A",0,1)</f>
        <v>N/A</v>
      </c>
      <c r="BP68" s="110" t="str">
        <f>_xlfn.XLOOKUP($E68,'Activity 2'!$B$30:$B$36,'Activity 2'!K$30:K$36,"N/A",0,1)</f>
        <v>N/A</v>
      </c>
      <c r="BQ68" s="110" t="str">
        <f>_xlfn.XLOOKUP($E68,'Activity 2'!$B$30:$B$36,'Activity 2'!L$30:L$36,"N/A",0,1)</f>
        <v>N/A</v>
      </c>
      <c r="BR68" s="110" t="str">
        <f>_xlfn.XLOOKUP($E68,'Activity 2'!$B$30:$B$36,'Activity 2'!M$30:M$36,"N/A",0,1)</f>
        <v>N/A</v>
      </c>
      <c r="BS68" s="110" t="str">
        <f>_xlfn.XLOOKUP($E68,'Activity 2'!$B$30:$B$36,'Activity 2'!O$30:O$36,"N/A",0,1)</f>
        <v>N/A</v>
      </c>
      <c r="BT68" s="110" t="str">
        <f>_xlfn.XLOOKUP($E68,'Activity 2'!$B$30:$B$36,'Activity 2'!Q$30:Q$36,"N/A",0,1)</f>
        <v>N/A</v>
      </c>
      <c r="BU68" s="118"/>
      <c r="BV68" s="277" t="str">
        <f>_xlfn.XLOOKUP($E68,'Activity 3'!$B$20:$B$26,'Activity 3'!K$20:K$26,"N/A",0,1)</f>
        <v>N/A</v>
      </c>
      <c r="BW68" s="277" t="str">
        <f>_xlfn.XLOOKUP($E68,'Activity 3'!$B$20:$B$26,'Activity 3'!L$20:L$26,"N/A",0,1)</f>
        <v>N/A</v>
      </c>
      <c r="BX68" s="277" t="str">
        <f>_xlfn.XLOOKUP($E68,'Activity 3'!$B$20:$B$26,'Activity 3'!M$20:M$26,"N/A",0,1)</f>
        <v>N/A</v>
      </c>
      <c r="BY68" s="277" t="str">
        <f>_xlfn.XLOOKUP($E68,'Activity 3'!$B$20:$B$26,'Activity 3'!N$20:N$26,"N/A",0,1)</f>
        <v>N/A</v>
      </c>
      <c r="BZ68" s="277" t="str">
        <f>_xlfn.XLOOKUP($E68,'Activity 3'!$B$20:$B$26,'Activity 3'!O$20:O$26,"N/A",0,1)</f>
        <v>N/A</v>
      </c>
      <c r="CA68" s="277" t="str">
        <f>_xlfn.XLOOKUP($E68,'Activity 3'!$B$20:$B$26,'Activity 3'!R$20:R$26,"N/A",0,1)</f>
        <v>N/A</v>
      </c>
      <c r="CB68" s="110" t="str">
        <f>_xlfn.XLOOKUP($E68,'Activity 4'!$B$20:$B$26,'Activity 4'!$A$20:$A$26,"No",0,1)</f>
        <v>No</v>
      </c>
      <c r="CC68" s="110" t="str">
        <f>_xlfn.XLOOKUP($E68,'Activity 4'!$B$20:$B$26,'Activity 4'!L$20:L$26,"N/A",0,1)</f>
        <v>N/A</v>
      </c>
      <c r="CD68" s="110" t="str">
        <f>_xlfn.XLOOKUP($E68,'Activity 4'!$B$20:$B$26,'Activity 4'!I$20:I$26,"N/A",0,1)</f>
        <v>N/A</v>
      </c>
      <c r="CE68" s="110" t="str">
        <f>_xlfn.XLOOKUP($E68,'Activity 4'!$B$20:$B$26,'Activity 4'!M$20:M$26,"N/A",0,1)</f>
        <v>N/A</v>
      </c>
      <c r="CF68" s="110" t="str">
        <f>_xlfn.XLOOKUP($E68,'Activity 5'!$B$16:$B$22,'Activity 5'!$A$16:$A$22,"No",0,1)</f>
        <v>No</v>
      </c>
      <c r="CG68" s="110" t="str">
        <f>_xlfn.XLOOKUP($E68,'Activity 5'!$B$16:$B$22,'Activity 5'!J$16:J$22,"N/A",0,1)</f>
        <v>N/A</v>
      </c>
      <c r="CH68" s="110" t="str">
        <f>_xlfn.XLOOKUP($E68,'Activity 5'!$B$16:$B$22,'Activity 5'!K$16:K$22,"N/A",0,1)</f>
        <v>N/A</v>
      </c>
      <c r="CI68" s="110" t="str">
        <f>_xlfn.XLOOKUP($E68,'Activity 5'!$B$16:$B$22,'Activity 5'!N$16:N$22,"N/A",0,1)</f>
        <v>N/A</v>
      </c>
      <c r="CJ68" s="110" t="str">
        <f>_xlfn.XLOOKUP($E68,'Activity 5'!$B$16:$B$22,'Activity 5'!O$16:O$22,"N/A",0,1)</f>
        <v>N/A</v>
      </c>
      <c r="CK68" s="110" t="str">
        <f>_xlfn.XLOOKUP($E68,'Activity 5'!$B$16:$B$22,'Activity 5'!P$16:P$22,"N/A",0,1)</f>
        <v>N/A</v>
      </c>
      <c r="CL68" s="110" t="str">
        <f>_xlfn.XLOOKUP($E68,'Activity 5'!$B$16:$B$22,'Activity 5'!Q$16:Q$22,"N/A",0,1)</f>
        <v>N/A</v>
      </c>
      <c r="CM68" s="110" t="str">
        <f>_xlfn.XLOOKUP($E68,'Activity 5'!$B$16:$B$22,'Activity 5'!R$16:R$22,"N/A",0,1)</f>
        <v>N/A</v>
      </c>
      <c r="CN68" s="110" t="str">
        <f>_xlfn.XLOOKUP($E68,'Activity 6'!$B$21:$B$27,'Activity 6'!A$21:A$27,"No",0,1)</f>
        <v>No</v>
      </c>
      <c r="CO68" s="110" t="str">
        <f>_xlfn.XLOOKUP($E68,'Activity 6'!$B$21:$B$27,'Activity 6'!K$21:K$27,"N/A",0,1)</f>
        <v>N/A</v>
      </c>
      <c r="CP68" s="110" t="str">
        <f>_xlfn.XLOOKUP($E68,'Activity 6'!$B$21:$B$27,'Activity 6'!L$21:L$27,"N/A",0,1)</f>
        <v>N/A</v>
      </c>
      <c r="CQ68" s="110" t="str">
        <f>_xlfn.XLOOKUP($E68,'Activity 6'!$B$21:$B$27,'Activity 6'!M$21:M$27,"N/A",0,1)</f>
        <v>N/A</v>
      </c>
      <c r="CR68" s="110" t="str">
        <f>_xlfn.XLOOKUP($E68,'Activity 6'!$B$21:$B$27,'Activity 6'!N$21:N$27,"N/A",0,1)</f>
        <v>N/A</v>
      </c>
      <c r="CS68" s="110" t="str">
        <f>_xlfn.XLOOKUP($E68,'Activity 6'!$B$21:$B$27,'Activity 6'!O$21:O$27,"N/A",0,1)</f>
        <v>N/A</v>
      </c>
      <c r="CT68" s="110" t="str">
        <f>_xlfn.XLOOKUP($E68,'Activity 6'!$B$21:$B$27,'Activity 6'!P$21:P$27,"N/A",0,1)</f>
        <v>N/A</v>
      </c>
      <c r="CU68" s="110" t="str">
        <f>_xlfn.XLOOKUP($E68,'Activity 6'!$B$21:$B$27,'Activity 6'!Q$21:Q$27,"N/A",0,1)</f>
        <v>N/A</v>
      </c>
      <c r="CV68" s="110" t="str">
        <f>_xlfn.XLOOKUP($E68,'Activity 6'!$B$21:$B$27,'Activity 6'!R$21:R$27,"N/A",0,1)</f>
        <v>N/A</v>
      </c>
      <c r="CW68" s="110" t="str">
        <f>_xlfn.XLOOKUP($E68,'Activity 6'!$B$21:$B$27,'Activity 6'!S$21:S$27,"N/A",0,1)</f>
        <v>N/A</v>
      </c>
      <c r="CX68" s="110" t="str">
        <f>_xlfn.XLOOKUP($E68,'Activity 6'!$B$21:$B$27,'Activity 6'!T$21:T$27,"N/A",0,1)</f>
        <v>N/A</v>
      </c>
      <c r="CY68" s="110" t="str">
        <f>_xlfn.XLOOKUP($E68,'Activity 6'!$B$21:$B$27,'Activity 6'!U$21:U$27,"N/A",0,1)</f>
        <v>N/A</v>
      </c>
      <c r="CZ68" s="110" t="str">
        <f>_xlfn.XLOOKUP($E68,'Activity 6'!$B$36:$B$42,'Activity 6'!C$36:C$42,"N/A",0,1)</f>
        <v>N/A</v>
      </c>
      <c r="DA68" s="110" t="str">
        <f>_xlfn.XLOOKUP($E68,'Activity 6'!$B$36:$B$42,'Activity 6'!D$36:D$42,"N/A",0,1)</f>
        <v>N/A</v>
      </c>
      <c r="DB68" s="110" t="str">
        <f>_xlfn.XLOOKUP($E68,'Activity 6'!$B$36:$B$42,'Activity 6'!E$36:E$42,"N/A",0,1)</f>
        <v>N/A</v>
      </c>
      <c r="DC68" s="110" t="str">
        <f>_xlfn.XLOOKUP($E68,'Activity 6'!$B$36:$B$42,'Activity 6'!F$36:F$42,"N/A",0,1)</f>
        <v>N/A</v>
      </c>
      <c r="DD68" s="110" t="str">
        <f>_xlfn.XLOOKUP($E68,'Activity 6'!$B$36:$B$42,'Activity 6'!G$36:G$42,"N/A",0,1)</f>
        <v>N/A</v>
      </c>
      <c r="DE68" s="110" t="str">
        <f>_xlfn.XLOOKUP($E68,'Activity 6'!$B$36:$B$42,'Activity 6'!H$36:H$42,"N/A",0,1)</f>
        <v>N/A</v>
      </c>
      <c r="DF68" s="110" t="str">
        <f>_xlfn.XLOOKUP($E68,'Activity 6'!$B$36:$B$42,'Activity 6'!I$36:I$42,"N/A",0,1)</f>
        <v>N/A</v>
      </c>
      <c r="DG68" s="110" t="str">
        <f>_xlfn.XLOOKUP($E68,'Activity 6'!$B$36:$B$42,'Activity 6'!J$36:J$42,"N/A",0,1)</f>
        <v>N/A</v>
      </c>
      <c r="DH68" s="110" t="str">
        <f>_xlfn.XLOOKUP($E68,'Activity 6'!$B$36:$B$42,'Activity 6'!K$36:K$42,"N/A",0,1)</f>
        <v>N/A</v>
      </c>
      <c r="DI68" s="110" t="str">
        <f>_xlfn.XLOOKUP($E68,'Activity 6'!$B$36:$B$42,'Activity 6'!L$36:L$42,"N/A",0,1)</f>
        <v>N/A</v>
      </c>
      <c r="DJ68" s="110" t="str">
        <f>_xlfn.XLOOKUP($E68,'Activity 6'!$B$36:$B$42,'Activity 6'!M$36:M$42,"N/A",0,1)</f>
        <v>N/A</v>
      </c>
      <c r="DK68" s="110" t="str">
        <f>_xlfn.XLOOKUP($E68,'Activity 6'!$B$36:$B$42,'Activity 6'!N$36:N$42,"N/A",0,1)</f>
        <v>N/A</v>
      </c>
      <c r="DL68" s="110" t="str">
        <f>_xlfn.XLOOKUP($E68,'Activity 6'!$B$46:$B$52,'Activity 6'!C$46:C$52,"N/A",0,1)</f>
        <v>N/A</v>
      </c>
      <c r="DM68" s="110" t="str">
        <f>_xlfn.XLOOKUP($E68,'Activity 6'!$B$46:$B$52,'Activity 6'!D$46:D$52,"N/A",0,1)</f>
        <v>N/A</v>
      </c>
      <c r="DN68" s="110" t="str">
        <f>_xlfn.XLOOKUP($E68,'Activity 6'!$B$46:$B$52,'Activity 6'!E$46:E$52,"N/A",0,1)</f>
        <v>N/A</v>
      </c>
      <c r="DO68" s="110" t="str">
        <f>_xlfn.XLOOKUP($E68,'Activity 6'!$B$46:$B$52,'Activity 6'!F$46:F$52,"N/A",0,1)</f>
        <v>N/A</v>
      </c>
      <c r="DP68" s="110" t="str">
        <f>_xlfn.XLOOKUP($E68,'Activity 6'!$B$46:$B$52,'Activity 6'!G$46:G$52,"N/A",0,1)</f>
        <v>N/A</v>
      </c>
      <c r="DQ68" s="110" t="str">
        <f>_xlfn.XLOOKUP($E68,'Activity 6'!$B$46:$B$52,'Activity 6'!H$46:H$52,"N/A",0,1)</f>
        <v>N/A</v>
      </c>
      <c r="DR68" s="110" t="str">
        <f>_xlfn.XLOOKUP($E68,'Activity 6'!$B$46:$B$52,'Activity 6'!I$46:I$52,"N/A",0,1)</f>
        <v>N/A</v>
      </c>
      <c r="DS68" s="110" t="str">
        <f>_xlfn.XLOOKUP($E68,'Activity 6'!$B$46:$B$52,'Activity 6'!J$46:J$52,"N/A",0,1)</f>
        <v>N/A</v>
      </c>
      <c r="DT68" s="110" t="str">
        <f>_xlfn.XLOOKUP($E68,'Activity 6'!$B$46:$B$52,'Activity 6'!K$46:K$52,"N/A",0,1)</f>
        <v>N/A</v>
      </c>
      <c r="DU68" s="110" t="str">
        <f>_xlfn.XLOOKUP($E68,'Activity 6'!$B$46:$B$52,'Activity 6'!M$46:M$52,"N/A",0,1)</f>
        <v>N/A</v>
      </c>
      <c r="DV68" s="110" t="str">
        <f>_xlfn.XLOOKUP($E68,'Activity 7'!$B$20:$B$26,'Activity 7'!$A$20:$A$26,"No",0,1)</f>
        <v>No</v>
      </c>
      <c r="DW68" s="110" t="str">
        <f>_xlfn.XLOOKUP($E68,'Activity 7'!$B$20:$B$26,'Activity 7'!M$20:M$26,"N/A",0,1)</f>
        <v>N/A</v>
      </c>
      <c r="DX68" s="110" t="str">
        <f>_xlfn.XLOOKUP($E68,'Activity 7'!$B$20:$B$26,'Activity 7'!K$20:K$26,"N/A",0,1)</f>
        <v>N/A</v>
      </c>
      <c r="DY68" s="110" t="str">
        <f>_xlfn.XLOOKUP($E68,'Activity 7'!$B$20:$B$26,'Activity 7'!N$20:N$26,"N/A",0,1)</f>
        <v>N/A</v>
      </c>
      <c r="DZ68" s="110" t="str">
        <f>_xlfn.XLOOKUP($E68,'Activity 7'!$B$20:$B$26,'Activity 7'!O$20:O$26,"N/A",0,1)</f>
        <v>N/A</v>
      </c>
      <c r="EA68" s="110" t="str">
        <f>_xlfn.XLOOKUP($E68,'Activity 7'!$B$20:$B$26,'Activity 7'!P$20:P$26,"N/A",0,1)</f>
        <v>N/A</v>
      </c>
      <c r="EB68" s="110" t="str">
        <f>_xlfn.XLOOKUP($E68,'Activity 7'!$B$20:$B$26,'Activity 7'!Q$20:Q$26,"N/A",0,1)</f>
        <v>N/A</v>
      </c>
      <c r="EC68" s="110" t="str">
        <f>_xlfn.XLOOKUP($E68,'Activity 7'!$B$20:$B$26,'Activity 7'!R$20:R$26,"N/A",0,1)</f>
        <v>N/A</v>
      </c>
      <c r="ED68" s="110" t="str">
        <f>_xlfn.XLOOKUP($E68,'Activity 7'!$B$20:$B$26,'Activity 7'!S$20:S$26,"N/A",0,1)</f>
        <v>N/A</v>
      </c>
      <c r="EE68" s="110" t="str">
        <f>_xlfn.XLOOKUP($E68,'Activity 7'!$B$20:$B$26,'Activity 7'!T$20:T$26,"N/A",0,1)</f>
        <v>N/A</v>
      </c>
      <c r="EF68" s="110" t="str">
        <f>_xlfn.XLOOKUP($E68,'Activity 7'!$B$20:$B$26,'Activity 7'!U$20:U$26,"N/A",0,1)</f>
        <v>N/A</v>
      </c>
      <c r="EG68" s="110" t="str">
        <f>_xlfn.XLOOKUP($E68,'Activity 7'!$B$20:$B$26,'Activity 7'!V$20:V$26,"N/A",0,1)</f>
        <v>N/A</v>
      </c>
      <c r="EH68" s="110" t="str">
        <f>_xlfn.XLOOKUP($E68,'Activity 7'!$B$30:$B$36,'Activity 7'!E$30:E$36,"N/A",0,1)</f>
        <v>N/A</v>
      </c>
      <c r="EI68" s="110" t="str">
        <f>_xlfn.XLOOKUP($E68,'Activity 7'!$B$30:$B$36,'Activity 7'!G$30:G$36,"N/A",0,1)</f>
        <v>N/A</v>
      </c>
      <c r="EJ68" s="110" t="str">
        <f>_xlfn.XLOOKUP($E68,'Activity 7'!$B$30:$B$36,'Activity 7'!I$30:I$36,"N/A",0,1)</f>
        <v>N/A</v>
      </c>
      <c r="EK68" s="110" t="str">
        <f>_xlfn.XLOOKUP($E68,'Activity 7'!$B$30:$B$36,'Activity 7'!J$30:J$36,"N/A",0,1)</f>
        <v>N/A</v>
      </c>
      <c r="EL68" s="110" t="str">
        <f>_xlfn.XLOOKUP($E68,'Activity 7'!$B$30:$B$36,'Activity 7'!K$30:K$36,"N/A",0,1)</f>
        <v>N/A</v>
      </c>
      <c r="EM68" s="110" t="str">
        <f>_xlfn.XLOOKUP($E68,'Activity 7'!$B$30:$B$36,'Activity 7'!L$30:L$36,"N/A",0,1)</f>
        <v>N/A</v>
      </c>
      <c r="EN68" s="110" t="str">
        <f>_xlfn.XLOOKUP($E68,'Activity 7'!$B$30:$B$36,'Activity 7'!M$30:M$36,"N/A",0,1)</f>
        <v>N/A</v>
      </c>
      <c r="EO68" s="110" t="str">
        <f>_xlfn.XLOOKUP($E68,'Activity 7'!$B$30:$B$36,'Activity 7'!N$30:N$36,"N/A",0,1)</f>
        <v>N/A</v>
      </c>
      <c r="EP68" s="110" t="str">
        <f>_xlfn.XLOOKUP($E68,'Activity 7'!$B$30:$B$36,'Activity 7'!P$30:P$36,"N/A",0,1)</f>
        <v>N/A</v>
      </c>
      <c r="EQ68" s="110" t="str">
        <f>_xlfn.XLOOKUP($E68,'Activity 8'!$B$20:$B$26,'Activity 8'!A$20:A$26,"No",0,1)</f>
        <v>No</v>
      </c>
      <c r="ER68" s="110" t="str">
        <f>_xlfn.XLOOKUP($E68,'Activity 8'!$B$20:$B$26,'Activity 8'!I$20:I$26,"N/A",0,1)</f>
        <v>N/A</v>
      </c>
      <c r="ES68" s="110" t="str">
        <f>_xlfn.XLOOKUP($E68,'Activity 8'!$B$20:$B$26,'Activity 8'!J$20:J$26,"N/A",0,1)</f>
        <v>N/A</v>
      </c>
      <c r="ET68" s="110" t="str">
        <f>_xlfn.XLOOKUP($E68,'Activity 8'!$B$20:$B$26,'Activity 8'!K$20:K$26,"N/A",0,1)</f>
        <v>N/A</v>
      </c>
      <c r="EU68" s="110" t="str">
        <f>_xlfn.XLOOKUP($E68,'Activity 8'!$B$20:$B$26,'Activity 8'!L$20:L$26,"N/A",0,1)</f>
        <v>N/A</v>
      </c>
      <c r="EV68" s="110" t="str">
        <f>_xlfn.XLOOKUP($E68,'Activity 8'!$B$20:$B$26,'Activity 8'!M$20:M$26,"N/A",0,1)</f>
        <v>N/A</v>
      </c>
      <c r="EW68" s="110" t="str">
        <f>_xlfn.XLOOKUP($E68,'Activity 8'!$B$20:$B$26,'Activity 8'!N$20:N$26,"N/A",0,1)</f>
        <v>N/A</v>
      </c>
      <c r="EX68" s="110" t="str">
        <f>_xlfn.XLOOKUP($E68,'Activity 8'!$B$20:$B$26,'Activity 8'!O$20:O$26,"N/A",0,1)</f>
        <v>N/A</v>
      </c>
      <c r="EY68" s="110" t="str">
        <f>_xlfn.XLOOKUP($E68,'Activity 8'!$B$20:$B$26,'Activity 8'!P$20:P$26,"N/A",0,1)</f>
        <v>N/A</v>
      </c>
      <c r="EZ68" s="110" t="str">
        <f>_xlfn.XLOOKUP($E68,'Activity 8'!$B$20:$B$26,'Activity 8'!Q$20:Q$26,"N/A",0,1)</f>
        <v>N/A</v>
      </c>
      <c r="FA68" s="110" t="str">
        <f>_xlfn.XLOOKUP($E68,'Activity 8'!$B$20:$B$26,'Activity 8'!R$20:R$26,"N/A",0,1)</f>
        <v>N/A</v>
      </c>
      <c r="FB68" s="110" t="str">
        <f>_xlfn.XLOOKUP($E68,'Activity 8'!$B$20:$B$26,'Activity 8'!S$20:S$26,"N/A",0,1)</f>
        <v>N/A</v>
      </c>
      <c r="FC68" s="110" t="str">
        <f>_xlfn.XLOOKUP($E68,'Activity 8'!$B$20:$B$26,'Activity 8'!T$20:T$26,"N/A",0,1)</f>
        <v>N/A</v>
      </c>
      <c r="FD68" s="110" t="str">
        <f>_xlfn.XLOOKUP($E68,'Activity 8'!$B$20:$B$26,'Activity 8'!U$20:U$26,"N/A",0,1)</f>
        <v>N/A</v>
      </c>
      <c r="FE68" s="110" t="str">
        <f>_xlfn.XLOOKUP($E68,'Activity 8'!$B$20:$B$26,'Activity 8'!V$20:V$26,"N/A",0,1)</f>
        <v>N/A</v>
      </c>
      <c r="FF68" s="116" t="str">
        <f>_xlfn.XLOOKUP($E68,'Activity 8'!$B$30:$B$36,'Activity 8'!D$30:D$36,"N/A",0,1)</f>
        <v>N/A</v>
      </c>
      <c r="FG68" s="116" t="str">
        <f>_xlfn.XLOOKUP($E68,'Activity 8'!$B$30:$B$36,'Activity 8'!E$30:E$36,"N/A",0,1)</f>
        <v>N/A</v>
      </c>
      <c r="FH68" s="116" t="str">
        <f>_xlfn.XLOOKUP($E68,'Activity 8'!$B$30:$B$36,'Activity 8'!F$30:F$36,"N/A",0,1)</f>
        <v>N/A</v>
      </c>
      <c r="FI68" s="116" t="str">
        <f>_xlfn.XLOOKUP($E68,'Activity 8'!$B$30:$B$36,'Activity 8'!G$30:G$36,"N/A",0,1)</f>
        <v>N/A</v>
      </c>
      <c r="FJ68" s="116" t="str">
        <f>_xlfn.XLOOKUP($E68,'Activity 8'!$B$30:$B$36,'Activity 8'!H$30:H$36,"N/A",0,1)</f>
        <v>N/A</v>
      </c>
      <c r="FK68" s="116" t="str">
        <f>_xlfn.XLOOKUP($E68,'Activity 8'!$B$30:$B$36,'Activity 8'!I$30:I$36,"N/A",0,1)</f>
        <v>N/A</v>
      </c>
      <c r="FL68" s="116" t="str">
        <f>_xlfn.XLOOKUP($E68,'Activity 8'!$B$30:$B$36,'Activity 8'!J$30:J$36,"N/A",0,1)</f>
        <v>N/A</v>
      </c>
      <c r="FM68" s="116" t="str">
        <f>_xlfn.XLOOKUP($E68,'Activity 8'!$B$30:$B$36,'Activity 8'!K$30:K$36,"N/A",0,1)</f>
        <v>N/A</v>
      </c>
      <c r="FN68" s="116" t="str">
        <f>_xlfn.XLOOKUP($E68,'Activity 8'!$B$30:$B$36,'Activity 8'!L$30:L$36,"N/A",0,1)</f>
        <v>N/A</v>
      </c>
      <c r="FO68" s="116" t="str">
        <f>_xlfn.XLOOKUP($E68,'Activity 8'!$B$30:$B$36,'Activity 8'!M$30:M$36,"N/A",0,1)</f>
        <v>N/A</v>
      </c>
      <c r="FP68" s="116" t="str">
        <f>_xlfn.XLOOKUP($E68,'Activity 8'!$B$30:$B$36,'Activity 8'!N$30:N$36,"N/A",0,1)</f>
        <v>N/A</v>
      </c>
      <c r="FQ68" s="116" t="str">
        <f>_xlfn.XLOOKUP($E68,'Activity 8'!$B$30:$B$36,'Activity 8'!P$30:P$36,"N/A",0,1)</f>
        <v>N/A</v>
      </c>
      <c r="FR68" s="110" t="str">
        <f>_xlfn.XLOOKUP(E68,'Activity 9'!$B$20:$B$26,'Activity 9'!$A$20:$A$26,"No",0,1)</f>
        <v>No</v>
      </c>
      <c r="FS68" s="110" t="str">
        <f>_xlfn.XLOOKUP($E68,'Activity 9'!$B$20:$B$26,'Activity 9'!J$20:J$26,"N/A",0,1)</f>
        <v>N/A</v>
      </c>
      <c r="FT68" s="110" t="str">
        <f>_xlfn.XLOOKUP($E68,'Activity 9'!$B$20:$B$26,'Activity 9'!K$20:K$26,"N/A",0,1)</f>
        <v>N/A</v>
      </c>
      <c r="FU68" s="110" t="str">
        <f>_xlfn.XLOOKUP($E68,'Activity 9'!$B$20:$B$26,'Activity 9'!L$20:L$26,"N/A",0,1)</f>
        <v>N/A</v>
      </c>
      <c r="FV68" s="110" t="str">
        <f>_xlfn.XLOOKUP($E68,'Activity 9'!$B$20:$B$26,'Activity 9'!M$20:M$26,"N/A",0,1)</f>
        <v>N/A</v>
      </c>
      <c r="FW68" s="110" t="str">
        <f>_xlfn.XLOOKUP($E68,'Activity 9'!$B$20:$B$26,'Activity 9'!N$20:N$26,"N/A",0,1)</f>
        <v>N/A</v>
      </c>
      <c r="FX68" s="110" t="str">
        <f>_xlfn.XLOOKUP($E68,'Activity 9'!$B$20:$B$26,'Activity 9'!O$20:O$26,"N/A",0,1)</f>
        <v>N/A</v>
      </c>
      <c r="FY68" s="110" t="str">
        <f>_xlfn.XLOOKUP($E68,'Activity 9'!$B$20:$B$26,'Activity 9'!P$20:P$26,"N/A",0,1)</f>
        <v>N/A</v>
      </c>
      <c r="FZ68" s="110" t="str">
        <f>_xlfn.XLOOKUP($E68,'Activity 9'!$B$20:$B$26,'Activity 9'!Q$20:Q$26,"N/A",0,1)</f>
        <v>N/A</v>
      </c>
      <c r="GA68" s="110" t="str">
        <f>_xlfn.XLOOKUP($E68,'Activity 9'!$B$20:$B$26,'Activity 9'!R$20:R$26,"N/A",0,1)</f>
        <v>N/A</v>
      </c>
      <c r="GB68" s="110" t="str">
        <f>_xlfn.XLOOKUP($E68,'Activity 9'!$B$20:$B$26,'Activity 9'!S$20:S$26,"N/A",0,1)</f>
        <v>N/A</v>
      </c>
      <c r="GC68" s="110" t="str">
        <f>_xlfn.XLOOKUP($E68,'Activity 9'!$B$20:$B$26,'Activity 9'!T$20:T$26,"N/A",0,1)</f>
        <v>N/A</v>
      </c>
      <c r="GD68" s="110" t="str">
        <f>_xlfn.XLOOKUP($E68,'Activity 9'!$B$30:$B$36,'Activity 9'!E$30:E$36,"N/A",0,1)</f>
        <v>N/A</v>
      </c>
      <c r="GE68" s="110" t="str">
        <f>_xlfn.XLOOKUP($E68,'Activity 9'!$B$30:$B$36,'Activity 9'!F$30:F$36,"N/A",0,1)</f>
        <v>N/A</v>
      </c>
      <c r="GF68" s="110" t="str">
        <f>_xlfn.XLOOKUP($E68,'Activity 9'!$B$30:$B$36,'Activity 9'!G$30:G$36,"N/A",0,1)</f>
        <v>N/A</v>
      </c>
      <c r="GG68" s="110" t="str">
        <f>_xlfn.XLOOKUP($E68,'Activity 9'!$B$30:$B$36,'Activity 9'!H$30:H$36,"N/A",0,1)</f>
        <v>N/A</v>
      </c>
      <c r="GH68" s="110" t="str">
        <f>_xlfn.XLOOKUP($E68,'Activity 9'!$B$30:$B$36,'Activity 9'!I$30:I$36,"N/A",0,1)</f>
        <v>N/A</v>
      </c>
      <c r="GI68" s="110" t="str">
        <f>_xlfn.XLOOKUP($E68,'Activity 9'!$B$30:$B$36,'Activity 9'!J$30:J$36,"N/A",0,1)</f>
        <v>N/A</v>
      </c>
      <c r="GJ68" s="110" t="str">
        <f>_xlfn.XLOOKUP($E68,'Activity 9'!$B$30:$B$36,'Activity 9'!K$30:K$36,"N/A",0,1)</f>
        <v>N/A</v>
      </c>
      <c r="GK68" s="110" t="str">
        <f>_xlfn.XLOOKUP($E68,'Activity 9'!$B$30:$B$36,'Activity 9'!L$30:L$36,"N/A",0,1)</f>
        <v>N/A</v>
      </c>
      <c r="GL68" s="110" t="str">
        <f>_xlfn.XLOOKUP($E68,'Activity 9'!$B$30:$B$36,'Activity 9'!N$30:N$36,"N/A",0,1)</f>
        <v>N/A</v>
      </c>
      <c r="GM68" s="110" t="str">
        <f>_xlfn.XLOOKUP($E68,'Activity 9'!$B$30:$B$36,'Activity 9'!O$30:O$36,"N/A",0,1)</f>
        <v>N/A</v>
      </c>
      <c r="GN68" s="110" t="str">
        <f>_xlfn.XLOOKUP($E68,'Activity 9'!$B$30:$B$36,'Activity 9'!Q$30:Q$36,"N/A",0,1)</f>
        <v>N/A</v>
      </c>
      <c r="GO68" s="110" t="str">
        <f>_xlfn.XLOOKUP($E68,'Activity 10'!$B$20:$B$26,'Activity 10'!A$20:A$26,"No",0,1)</f>
        <v>No</v>
      </c>
      <c r="GP68" s="110" t="str">
        <f>_xlfn.XLOOKUP($E68,'Activity 10'!$B$20:$B$26,'Activity 10'!J$20:J$26,"N/A",0,1)</f>
        <v>N/A</v>
      </c>
      <c r="GQ68" s="110" t="str">
        <f>_xlfn.XLOOKUP($E68,'Activity 10'!$B$20:$B$26,'Activity 10'!K$20:K$26,"N/A",0,1)</f>
        <v>N/A</v>
      </c>
      <c r="GR68" s="110" t="str">
        <f>_xlfn.XLOOKUP($E68,'Activity 10'!$B$20:$B$26,'Activity 10'!L$20:L$26,"N/A",0,1)</f>
        <v>N/A</v>
      </c>
      <c r="GS68" s="110" t="str">
        <f>_xlfn.XLOOKUP($E68,'Activity 10'!$B$20:$B$26,'Activity 10'!M$20:M$26,"N/A",0,1)</f>
        <v>N/A</v>
      </c>
      <c r="GT68" s="110" t="str">
        <f>_xlfn.XLOOKUP($E68,'Activity 10'!$B$20:$B$26,'Activity 10'!N$20:N$26,"N/A",0,1)</f>
        <v>N/A</v>
      </c>
      <c r="GU68" s="110" t="str">
        <f>_xlfn.XLOOKUP($E68,'Activity 10'!$B$20:$B$26,'Activity 10'!O$20:O$26,"N/A",0,1)</f>
        <v>N/A</v>
      </c>
      <c r="GV68" s="110" t="str">
        <f>_xlfn.XLOOKUP($E68,'Activity 10'!$B$20:$B$26,'Activity 10'!P$20:P$26,"N/A",0,1)</f>
        <v>N/A</v>
      </c>
      <c r="GW68" s="110" t="str">
        <f>_xlfn.XLOOKUP($E68,'Activity 10'!$B$20:$B$26,'Activity 10'!Q$20:Q$26,"N/A",0,1)</f>
        <v>N/A</v>
      </c>
      <c r="GX68" s="110" t="str">
        <f>_xlfn.XLOOKUP($E68,'Activity 10'!$B$20:$B$26,'Activity 10'!R$20:R$26,"N/A",0,1)</f>
        <v>N/A</v>
      </c>
      <c r="GY68" s="110" t="str">
        <f>_xlfn.XLOOKUP($E68,'Activity 10'!$B$20:$B$26,'Activity 10'!S$20:S$26,"N/A",0,1)</f>
        <v>N/A</v>
      </c>
      <c r="GZ68" s="110" t="str">
        <f>_xlfn.XLOOKUP($E68,'Activity 10'!$B$20:$B$26,'Activity 10'!T$20:T$26,"N/A",0,1)</f>
        <v>N/A</v>
      </c>
      <c r="HA68" s="110" t="str">
        <f>_xlfn.XLOOKUP($E68,'Activity 10'!$B$20:$B$26,'Activity 10'!U$20:U$26,"N/A",0,1)</f>
        <v>N/A</v>
      </c>
      <c r="HB68" s="110" t="str">
        <f>_xlfn.XLOOKUP($E68,'Activity 10'!$B$20:$B$26,'Activity 10'!V$20:V$26,"N/A",0,1)</f>
        <v>N/A</v>
      </c>
      <c r="HC68" s="110" t="str">
        <f>_xlfn.XLOOKUP($E68,'Activity 10'!$B$30:$B$36,'Activity 10'!E$30:E$36,"N/A",0,1)</f>
        <v>N/A</v>
      </c>
      <c r="HD68" s="110" t="str">
        <f>_xlfn.XLOOKUP($E68,'Activity 10'!$B$30:$B$36,'Activity 10'!F$30:F$36,"N/A",0,1)</f>
        <v>N/A</v>
      </c>
      <c r="HE68" s="110" t="str">
        <f>_xlfn.XLOOKUP($E68,'Activity 10'!$B$30:$B$36,'Activity 10'!G$30:G$36,"N/A",0,1)</f>
        <v>N/A</v>
      </c>
      <c r="HF68" s="110" t="str">
        <f>_xlfn.XLOOKUP($E68,'Activity 10'!$B$30:$B$36,'Activity 10'!H$30:H$36,"N/A",0,1)</f>
        <v>N/A</v>
      </c>
      <c r="HG68" s="110" t="str">
        <f>_xlfn.XLOOKUP($E68,'Activity 10'!$B$30:$B$36,'Activity 10'!I$30:I$36,"N/A",0,1)</f>
        <v>N/A</v>
      </c>
      <c r="HH68" s="110" t="str">
        <f>_xlfn.XLOOKUP($E68,'Activity 10'!$B$30:$B$36,'Activity 10'!J$30:J$36,"N/A",0,1)</f>
        <v>N/A</v>
      </c>
      <c r="HI68" s="110" t="str">
        <f>_xlfn.XLOOKUP($E68,'Activity 10'!$B$30:$B$36,'Activity 10'!K$30:K$36,"N/A",0,1)</f>
        <v>N/A</v>
      </c>
      <c r="HJ68" s="110" t="str">
        <f>_xlfn.XLOOKUP($E68,'Activity 10'!$B$30:$B$36,'Activity 10'!L$30:L$36,"N/A",0,1)</f>
        <v>N/A</v>
      </c>
      <c r="HK68" s="110" t="str">
        <f>_xlfn.XLOOKUP($E68,'Activity 10'!$B$30:$B$36,'Activity 10'!M$30:M$36,"N/A",0,1)</f>
        <v>N/A</v>
      </c>
      <c r="HL68" s="110" t="str">
        <f>_xlfn.XLOOKUP($E68,'Activity 10'!$B$30:$B$36,'Activity 10'!N$30:N$36,"N/A",0,1)</f>
        <v>N/A</v>
      </c>
      <c r="HM68" s="110" t="str">
        <f>_xlfn.XLOOKUP($E68,'Activity 10'!$B$30:$B$36,'Activity 10'!P$30:P$36,"N/A",0,1)</f>
        <v>N/A</v>
      </c>
      <c r="HN68" s="110" t="str">
        <f>_xlfn.XLOOKUP($E68,'Competitive Activity 1'!B$18:B$24,'Competitive Activity 1'!A$18:A$24,"No",0,1)</f>
        <v>No</v>
      </c>
      <c r="HO68" s="110" t="str">
        <f>_xlfn.XLOOKUP($E68,'Competitive Activity 1'!$B$18:$B$24,'Competitive Activity 1'!H$18:H$24,"N/A",0,1)</f>
        <v>N/A</v>
      </c>
      <c r="HP68" s="110" t="str">
        <f>_xlfn.XLOOKUP($E68,'Competitive Activity 1'!$B$18:$B$24,'Competitive Activity 1'!I$18:I$24,"N/A",0,1)</f>
        <v>N/A</v>
      </c>
      <c r="HQ68" s="110" t="str">
        <f>_xlfn.XLOOKUP($E68,'Competitive Activity 1'!$B$18:$B$24,'Competitive Activity 1'!J$18:J$24,"N/A",0,1)</f>
        <v>N/A</v>
      </c>
      <c r="HR68" s="110" t="str">
        <f>_xlfn.XLOOKUP($E68,'Competitive Activity 1'!$B$18:$B$24,'Competitive Activity 1'!K$18:K$24,"N/A",0,1)</f>
        <v>N/A</v>
      </c>
      <c r="HS68" s="110" t="str">
        <f>_xlfn.XLOOKUP($E68,'Competitive Activity 1'!$B$18:$B$24,'Competitive Activity 1'!L$18:L$24,"N/A",0,1)</f>
        <v>N/A</v>
      </c>
      <c r="HT68" s="110" t="str">
        <f>_xlfn.XLOOKUP($E68,'Competitive Activity 1'!$B$18:$B$24,'Competitive Activity 1'!M$18:M$24,"N/A",0,1)</f>
        <v>N/A</v>
      </c>
      <c r="HU68" s="110" t="str">
        <f>_xlfn.XLOOKUP($E68,'Competitive Activity 1'!$B$18:$B$24,'Competitive Activity 1'!N$18:N$24,"N/A",0,1)</f>
        <v>N/A</v>
      </c>
      <c r="HV68" s="110" t="str">
        <f>_xlfn.XLOOKUP($E68,'Competitive Activity 1'!$B$18:$B$24,'Competitive Activity 1'!O$18:O$24,"N/A",0,1)</f>
        <v>N/A</v>
      </c>
      <c r="HW68" s="110" t="str">
        <f>_xlfn.XLOOKUP($E68,'Competitive Activity 1'!$B$18:$B$24,'Competitive Activity 1'!P$18:P$24,"N/A",0,1)</f>
        <v>N/A</v>
      </c>
      <c r="HX68" s="110" t="str">
        <f>_xlfn.XLOOKUP($E68,'Competitive Activity 1'!$B$18:$B$24,'Competitive Activity 1'!Q$18:Q$24,"N/A",0,1)</f>
        <v>N/A</v>
      </c>
      <c r="HY68" s="110" t="str">
        <f>_xlfn.XLOOKUP($E68,'Competitive Activity 1'!$B$18:$B$24,'Competitive Activity 1'!R$18:R$24,"N/A",0,1)</f>
        <v>N/A</v>
      </c>
      <c r="HZ68" s="110" t="str">
        <f>_xlfn.XLOOKUP($E68,'Competitive Activity 1'!$B$18:$B$24,'Competitive Activity 1'!S$18:S$24,"N/A",0,1)</f>
        <v>N/A</v>
      </c>
      <c r="IA68" s="110" t="str">
        <f>_xlfn.XLOOKUP($E68,'Competitive Activity 1'!$B$18:$B$24,'Competitive Activity 1'!T$18:T$24,"N/A",0,1)</f>
        <v>N/A</v>
      </c>
      <c r="IB68" s="110" t="str">
        <f>_xlfn.XLOOKUP($E68,'Competitive Activity 1'!$B$18:$B$24,'Competitive Activity 1'!U$18:U$24,"N/A",0,1)</f>
        <v>N/A</v>
      </c>
      <c r="IC68" s="110" t="str">
        <f>_xlfn.XLOOKUP($E68,'Competitive Activity 1'!$B$28:$B$34,'Competitive Activity 1'!C$28:C$34,"N/A",0,1)</f>
        <v>N/A</v>
      </c>
      <c r="ID68" s="110" t="str">
        <f>_xlfn.XLOOKUP($E68,'Competitive Activity 1'!$B$28:$B$34,'Competitive Activity 1'!D$28:D$34,"N/A",0,1)</f>
        <v>N/A</v>
      </c>
      <c r="IE68" s="110" t="str">
        <f>_xlfn.XLOOKUP($E68,'Competitive Activity 1'!$B$28:$B$34,'Competitive Activity 1'!E$28:E$34,"N/A",0,1)</f>
        <v>N/A</v>
      </c>
      <c r="IF68" s="110" t="str">
        <f>_xlfn.XLOOKUP($E68,'Competitive Activity 1'!$B$28:$B$34,'Competitive Activity 1'!F$28:F$34,"N/A",0,1)</f>
        <v>N/A</v>
      </c>
      <c r="IG68" s="110" t="str">
        <f>_xlfn.XLOOKUP($E68,'Competitive Activity 1'!$B$28:$B$34,'Competitive Activity 1'!G$28:G$34,"N/A",0,1)</f>
        <v>N/A</v>
      </c>
      <c r="IH68" s="110" t="str">
        <f>_xlfn.XLOOKUP($E68,'Competitive Activity 1'!$B$28:$B$34,'Competitive Activity 1'!H$28:H$34,"N/A",0,1)</f>
        <v>N/A</v>
      </c>
      <c r="II68" s="110" t="str">
        <f>_xlfn.XLOOKUP($E68,'Competitive Activity 1'!$B$28:$B$34,'Competitive Activity 1'!I$28:I$34,"N/A",0,1)</f>
        <v>N/A</v>
      </c>
      <c r="IJ68" s="110" t="str">
        <f>_xlfn.XLOOKUP($E68,'Competitive Activity 1'!$B$28:$B$34,'Competitive Activity 1'!J$28:J$34,"N/A",0,1)</f>
        <v>N/A</v>
      </c>
      <c r="IK68" s="110" t="str">
        <f>_xlfn.XLOOKUP($E68,'Competitive Activity 1'!$B$28:$B$34,'Competitive Activity 1'!K$28:K$34,"N/A",0,1)</f>
        <v>N/A</v>
      </c>
      <c r="IL68" s="110" t="str">
        <f>_xlfn.XLOOKUP($E68,'Competitive Activity 1'!$B$28:$B$34,'Competitive Activity 1'!M$28:M$34,"N/A",0,1)</f>
        <v>N/A</v>
      </c>
      <c r="IM68" s="110" t="str">
        <f>_xlfn.XLOOKUP($E68,'Competitive Activity 1'!$B$28:$B$34,'Competitive Activity 1'!N$28:N$34,"N/A",0,1)</f>
        <v>N/A</v>
      </c>
      <c r="IN68" s="110" t="str">
        <f>_xlfn.XLOOKUP($E68,'Competitive Activity 1'!$B$28:$B$34,'Competitive Activity 1'!P$28:P$34,"N/A",0,1)</f>
        <v>N/A</v>
      </c>
      <c r="IO68" s="110" t="str">
        <f>_xlfn.XLOOKUP($E68,'Competitive Activity 2'!$B$20:$B$26,'Competitive Activity 2'!A$20:A$26,"No",0)</f>
        <v>No</v>
      </c>
      <c r="IP68" s="110" t="str">
        <f>_xlfn.XLOOKUP($E68,'Competitive Activity 2'!$B$20:$B$26,'Competitive Activity 2'!L$20:L$26,"N/A",0)</f>
        <v>N/A</v>
      </c>
      <c r="IQ68" s="110" t="str">
        <f>_xlfn.XLOOKUP($E68,'Competitive Activity 2'!$B$20:$B$26,'Competitive Activity 2'!M$20:M$26,"N/A",0)</f>
        <v>N/A</v>
      </c>
      <c r="IR68" s="110" t="str">
        <f>_xlfn.XLOOKUP($E68,'Competitive Activity 2'!$B$20:$B$26,'Competitive Activity 2'!N$20:N$26,"N/A",0)</f>
        <v>N/A</v>
      </c>
      <c r="IS68" s="110" t="str">
        <f>_xlfn.XLOOKUP($E68,'Competitive Activity 2'!$B$20:$B$26,'Competitive Activity 2'!O$20:O$26,"N/A",0)</f>
        <v>N/A</v>
      </c>
      <c r="IT68" s="110" t="str">
        <f>_xlfn.XLOOKUP($E68,'Competitive Activity 2'!$B$20:$B$26,'Competitive Activity 2'!P$20:P$26,"N/A",0)</f>
        <v>N/A</v>
      </c>
      <c r="IU68" s="110" t="str">
        <f>_xlfn.XLOOKUP($E68,'Competitive Activity 2'!$B$20:$B$26,'Competitive Activity 2'!Q$20:Q$26,"N/A",0)</f>
        <v>N/A</v>
      </c>
      <c r="IV68" s="110" t="str">
        <f>_xlfn.XLOOKUP($E68,'Competitive Activity 2'!$B$20:$B$26,'Competitive Activity 2'!R$20:R$26,"N/A",0)</f>
        <v>N/A</v>
      </c>
      <c r="IW68" s="110" t="str">
        <f>_xlfn.XLOOKUP($E68,'Competitive Activity 2'!$B$20:$B$26,'Competitive Activity 2'!S$20:S$26,"N/A",0)</f>
        <v>N/A</v>
      </c>
      <c r="IX68" s="110" t="str">
        <f>_xlfn.XLOOKUP($E68,'Competitive Activity 2'!$B$20:$B$26,'Competitive Activity 2'!T$20:T$26,"N/A",0)</f>
        <v>N/A</v>
      </c>
      <c r="IY68" s="110" t="str">
        <f>_xlfn.XLOOKUP($E68,'Competitive Activity 2'!$B$20:$B$26,'Competitive Activity 2'!U$20:U$26,"N/A",0)</f>
        <v>N/A</v>
      </c>
      <c r="IZ68" s="110" t="str">
        <f>_xlfn.XLOOKUP($E68,'Competitive Activity 2'!$B$30:$B$36,'Competitive Activity 2'!D$30:D$36,"N/A",0)</f>
        <v>N/A</v>
      </c>
      <c r="JA68" s="110" t="str">
        <f>_xlfn.XLOOKUP($E68,'Competitive Activity 2'!$B$30:$B$36,'Competitive Activity 2'!E$30:E$36,"N/A",0)</f>
        <v>N/A</v>
      </c>
      <c r="JB68" s="110" t="str">
        <f>_xlfn.XLOOKUP($E68,'Competitive Activity 2'!$B$30:$B$36,'Competitive Activity 2'!F$30:F$36,"N/A",0)</f>
        <v>N/A</v>
      </c>
      <c r="JC68" s="110" t="str">
        <f>_xlfn.XLOOKUP($E68,'Competitive Activity 2'!$B$30:$B$36,'Competitive Activity 2'!G$30:G$36,"N/A",0)</f>
        <v>N/A</v>
      </c>
      <c r="JD68" s="110" t="str">
        <f>_xlfn.XLOOKUP($E68,'Competitive Activity 2'!$B$30:$B$36,'Competitive Activity 2'!H$30:H$36,"N/A",0)</f>
        <v>N/A</v>
      </c>
      <c r="JE68" s="110" t="str">
        <f>_xlfn.XLOOKUP($E68,'Competitive Activity 2'!$B$30:$B$36,'Competitive Activity 2'!I$30:I$36,"N/A",0)</f>
        <v>N/A</v>
      </c>
      <c r="JF68" s="110" t="str">
        <f>_xlfn.XLOOKUP($E68,'Competitive Activity 2'!$B$30:$B$36,'Competitive Activity 2'!J$30:J$36,"N/A",0)</f>
        <v>N/A</v>
      </c>
      <c r="JG68" s="110" t="str">
        <f>_xlfn.XLOOKUP($E68,'Competitive Activity 2'!$B$30:$B$36,'Competitive Activity 2'!K$30:K$36,"N/A",0)</f>
        <v>N/A</v>
      </c>
      <c r="JH68" s="110" t="str">
        <f>_xlfn.XLOOKUP($E68,'Competitive Activity 2'!$B$30:$B$36,'Competitive Activity 2'!L$30:L$36,"N/A",0)</f>
        <v>N/A</v>
      </c>
      <c r="JI68" s="110" t="str">
        <f>_xlfn.XLOOKUP($E68,'Competitive Activity 2'!$B$30:$B$36,'Competitive Activity 2'!M$30:M$36,"N/A",0)</f>
        <v>N/A</v>
      </c>
      <c r="JJ68" s="110" t="str">
        <f>_xlfn.XLOOKUP($E68,'Competitive Activity 2'!$B$30:$B$36,'Competitive Activity 2'!N$30:N$36,"N/A",0)</f>
        <v>N/A</v>
      </c>
      <c r="JK68" s="110" t="str">
        <f>_xlfn.XLOOKUP($E68,'Competitive Activity 2'!$B$40:$B$46,'Competitive Activity 2'!D$40:D$46,"N/A",0)</f>
        <v>N/A</v>
      </c>
      <c r="JL68" s="110" t="str">
        <f>_xlfn.XLOOKUP($E68,'Competitive Activity 2'!$B$40:$B$46,'Competitive Activity 2'!E$40:E$46,"N/A",0)</f>
        <v>N/A</v>
      </c>
      <c r="JM68" s="110" t="str">
        <f>_xlfn.XLOOKUP($E68,'Competitive Activity 2'!$B$40:$B$46,'Competitive Activity 2'!F$40:F$46,"N/A",0)</f>
        <v>N/A</v>
      </c>
      <c r="JN68" s="110" t="str">
        <f>_xlfn.XLOOKUP($E68,'Competitive Activity 2'!$B$40:$B$46,'Competitive Activity 2'!G$40:G$46,"N/A",0)</f>
        <v>N/A</v>
      </c>
      <c r="JO68" s="110" t="str">
        <f>_xlfn.XLOOKUP($E68,'Competitive Activity 2'!$B$40:$B$46,'Competitive Activity 2'!H$40:H$46,"N/A",0)</f>
        <v>N/A</v>
      </c>
      <c r="JP68" s="110" t="str">
        <f>_xlfn.XLOOKUP($E68,'Competitive Activity 2'!$B$40:$B$46,'Competitive Activity 2'!I$40:I$46,"N/A",0)</f>
        <v>N/A</v>
      </c>
      <c r="JQ68" s="110" t="str">
        <f>_xlfn.XLOOKUP($E68,'Competitive Activity 2'!$B$40:$B$46,'Competitive Activity 2'!J$40:J$46,"N/A",0)</f>
        <v>N/A</v>
      </c>
      <c r="JR68" s="110" t="str">
        <f>_xlfn.XLOOKUP($E68,'Competitive Activity 2'!$B$40:$B$46,'Competitive Activity 2'!K$40:K$46,"N/A",0)</f>
        <v>N/A</v>
      </c>
      <c r="JS68" s="110" t="str">
        <f>_xlfn.XLOOKUP($E68,'Competitive Activity 2'!$B$40:$B$46,'Competitive Activity 2'!M$40:M$46,"N/A",0)</f>
        <v>N/A</v>
      </c>
    </row>
    <row r="69" spans="1:279" s="117" customFormat="1" ht="50.15" customHeight="1" x14ac:dyDescent="0.35">
      <c r="A69" s="110" t="str">
        <f>'1-Cover Sheet'!$C$9</f>
        <v>Select One</v>
      </c>
      <c r="B69" s="110" t="str">
        <f>'1-Cover Sheet'!$F$9</f>
        <v>N/A</v>
      </c>
      <c r="C69" s="110">
        <f>'Summary Sheet'!$D$8</f>
        <v>0</v>
      </c>
      <c r="D69" s="110">
        <f>'Summary Sheet'!$D$10</f>
        <v>0</v>
      </c>
      <c r="E69" s="56">
        <f>'Drop Down Box'!B171</f>
        <v>0</v>
      </c>
      <c r="F69" s="56">
        <f>'Drop Down Box'!C171</f>
        <v>0</v>
      </c>
      <c r="G69" s="56" t="str">
        <f>'Drop Down Box'!D171</f>
        <v>Select One</v>
      </c>
      <c r="H69" s="56" t="str">
        <f>_xlfn.XLOOKUP(E69,'Drop Down Box'!$B$104:$B$187,'Drop Down Box'!$A$104:$A$187,"Unknown",0)</f>
        <v>Activity 1</v>
      </c>
      <c r="I69" s="122" t="str">
        <f>_xlfn.XLOOKUP($E69,'Activity 10'!$B$30:$B$36,'Activity 10'!$O$30:$O$36,"N/A",0)</f>
        <v>N/A</v>
      </c>
      <c r="J69" s="123" t="str">
        <f>_xlfn.XLOOKUP($E69,'Activity 10'!$B$30:$B$36,'Activity 10'!$Q$30:$Q$36,"N/A",0)</f>
        <v>N/A</v>
      </c>
      <c r="K69" s="122" t="str">
        <f>_xlfn.XLOOKUP($E69,'Activity 10'!$B$20:$B$26,'Activity 10'!G$20:G$26,"N/A",0)</f>
        <v>N/A</v>
      </c>
      <c r="L69" s="123" t="str">
        <f>_xlfn.XLOOKUP($E69,'Activity 10'!$B$20:$B$26,'Activity 10'!H$20:H$26,"N/A",0)</f>
        <v>N/A</v>
      </c>
      <c r="M69" s="125" t="str">
        <f>_xlfn.XLOOKUP($E69,'Activity 10'!$B$20:$B$26,'Activity 10'!I$20:I$26,"N/A",0)</f>
        <v>N/A</v>
      </c>
      <c r="N69" s="110" t="str">
        <f>_xlfn.XLOOKUP($E69,'Activity 1'!$B$17:$B$23,'Activity 1'!$A$17:$A$23,"No",0,1)</f>
        <v>No</v>
      </c>
      <c r="O69" s="110" t="str">
        <f>_xlfn.XLOOKUP($E69,'Activity 1'!$B$17:$B$23,'Activity 1'!$H$17:$H$23,"N/A",0,1)</f>
        <v>N/A</v>
      </c>
      <c r="P69" s="110" t="str">
        <f>_xlfn.XLOOKUP($E69,'Activity 1'!$B$17:$B$23,'Activity 1'!I$17:I$23,"N/A",0,1)</f>
        <v>N/A</v>
      </c>
      <c r="Q69" s="115" t="str">
        <f>_xlfn.XLOOKUP($E69,'Activity 1'!$B$17:$B$23,'Activity 1'!J$17:J$23,"N/A",0,1)</f>
        <v>N/A</v>
      </c>
      <c r="R69" s="115" t="str">
        <f>_xlfn.XLOOKUP($E69,'Activity 1'!$B$17:$B$23,'Activity 1'!K$17:K$23,"N/A",0,1)</f>
        <v>N/A</v>
      </c>
      <c r="S69" s="115" t="str">
        <f>_xlfn.XLOOKUP($E69,'Activity 1'!$B$17:$B$23,'Activity 1'!L$17:L$23,"N/A",0,1)</f>
        <v>N/A</v>
      </c>
      <c r="T69" s="115" t="str">
        <f>_xlfn.XLOOKUP($E69,'Activity 1'!$B$17:$B$23,'Activity 1'!M$17:M$23,"N/A",0,1)</f>
        <v>N/A</v>
      </c>
      <c r="U69" s="115" t="str">
        <f>_xlfn.XLOOKUP($E69,'Activity 1'!$B$17:$B$23,'Activity 1'!N$17:N$23,"N/A",0,1)</f>
        <v>N/A</v>
      </c>
      <c r="V69" s="115">
        <f t="shared" si="1"/>
        <v>0</v>
      </c>
      <c r="W69" s="110" t="str">
        <f>_xlfn.XLOOKUP($E69,'Activity 1'!$B$17:$B$23,'Activity 1'!O$17:O$23,"N/A",0,1)</f>
        <v>N/A</v>
      </c>
      <c r="X69" s="110" t="str">
        <f>_xlfn.XLOOKUP($E69,'Activity 1'!$B$17:$B$23,'Activity 1'!P$17:P$23,"N/A",0,1)</f>
        <v>N/A</v>
      </c>
      <c r="Y69" s="110" t="str">
        <f>_xlfn.XLOOKUP($E69,'Activity 1'!$B$17:$B$23,'Activity 1'!Q$17:Q$23,"N/A",0,1)</f>
        <v>N/A</v>
      </c>
      <c r="Z69" s="110" t="str">
        <f>_xlfn.XLOOKUP($E69,'Activity 1'!$B$17:$B$23,'Activity 1'!R$17:R$23,"N/A",0,1)</f>
        <v>N/A</v>
      </c>
      <c r="AA69" s="110" t="str">
        <f>_xlfn.XLOOKUP($E69,'Activity 1'!$B$17:$B$23,'Activity 1'!S$17:S$23,"N/A",0,1)</f>
        <v>N/A</v>
      </c>
      <c r="AB69" s="110" t="str">
        <f>_xlfn.XLOOKUP($E69,'Activity 1'!$B$17:$B$23,'Activity 1'!T$17:T$23,"N/A",0,1)</f>
        <v>N/A</v>
      </c>
      <c r="AC69" s="110" t="str">
        <f>_xlfn.XLOOKUP($E69,'Activity 1'!$B$17:$B$23,'Activity 1'!U$17:U$23,"N/A",0,1)</f>
        <v>N/A</v>
      </c>
      <c r="AD69" s="110" t="str">
        <f>_xlfn.XLOOKUP($E69,'Activity 1'!$B$17:$B$23,'Activity 1'!V$17:V$23,"N/A",0,1)</f>
        <v>N/A</v>
      </c>
      <c r="AE69" s="110" t="str">
        <f>_xlfn.XLOOKUP($E69,'Activity 1'!$B$27:$B$33,'Activity 1'!C$27:C$33,"N/A",0,1)</f>
        <v>N/A</v>
      </c>
      <c r="AF69" s="110" t="str">
        <f>_xlfn.XLOOKUP($E69,'Activity 1'!$B$27:$B$33,'Activity 1'!D$27:D$33,"N/A",0,1)</f>
        <v>N/A</v>
      </c>
      <c r="AG69" s="110" t="str">
        <f>_xlfn.XLOOKUP($E69,'Activity 1'!$B$27:$B$33,'Activity 1'!E$27:E$33,"N/A",0,1)</f>
        <v>N/A</v>
      </c>
      <c r="AH69" s="110" t="str">
        <f>_xlfn.XLOOKUP($E69,'Activity 1'!$B$27:$B$33,'Activity 1'!F$27:F$33,"N/A",0,1)</f>
        <v>N/A</v>
      </c>
      <c r="AI69" s="110" t="str">
        <f>_xlfn.XLOOKUP($E69,'Activity 1'!$B$27:$B$33,'Activity 1'!G$27:G$33,"N/A",0,1)</f>
        <v>N/A</v>
      </c>
      <c r="AJ69" s="110" t="str">
        <f>_xlfn.XLOOKUP($E69,'Activity 1'!$B$27:$B$33,'Activity 1'!H$27:H$33,"N/A",0,1)</f>
        <v>N/A</v>
      </c>
      <c r="AK69" s="110" t="str">
        <f>_xlfn.XLOOKUP($E69,'Activity 1'!$B$27:$B$33,'Activity 1'!I$27:I$33,"N/A",0,1)</f>
        <v>N/A</v>
      </c>
      <c r="AL69" s="110" t="str">
        <f>_xlfn.XLOOKUP($E69,'Activity 1'!$B$27:$B$33,'Activity 1'!J$27:J$33,"N/A",0,1)</f>
        <v>N/A</v>
      </c>
      <c r="AM69" s="110" t="str">
        <f>_xlfn.XLOOKUP($E69,'Activity 1'!$B$27:$B$33,'Activity 1'!K$27:K$33,"N/A",0,1)</f>
        <v>N/A</v>
      </c>
      <c r="AN69" s="110" t="str">
        <f>_xlfn.XLOOKUP($E69,'Activity 1'!$B$27:$B$33,'Activity 1'!L$27:L$33,"N/A",0,1)</f>
        <v>N/A</v>
      </c>
      <c r="AO69" s="110" t="str">
        <f>_xlfn.XLOOKUP($E69,'Activity 1'!$B$27:$B$33,'Activity 1'!M$27:M$33,"N/A",0,1)</f>
        <v>N/A</v>
      </c>
      <c r="AP69" s="110" t="str">
        <f>_xlfn.XLOOKUP($E69,'Activity 1'!$B$27:$B$33,'Activity 1'!O$27:O$33,"N/A",0,1)</f>
        <v>N/A</v>
      </c>
      <c r="AQ69" s="110" t="str">
        <f>_xlfn.XLOOKUP($E69,'Activity 1'!$B$27:$B$33,'Activity 1'!Q$27:Q$33,"N/A",0,1)</f>
        <v>N/A</v>
      </c>
      <c r="AR69" s="110" t="str">
        <f>_xlfn.XLOOKUP($E69,'Activity 2'!$B$20:$B$26,'Activity 2'!$A$20:$A$26,"No",0,1)</f>
        <v>No</v>
      </c>
      <c r="AS69" s="110" t="str">
        <f>_xlfn.XLOOKUP($E69,'Activity 2'!B$20:B$26,'Activity 2'!H$20:H$26,"N/A",0)</f>
        <v>N/A</v>
      </c>
      <c r="AT69" s="110" t="str">
        <f>_xlfn.XLOOKUP($E69,'Activity 2'!C$20:C$26,'Activity 2'!I$20:I$26,"N/A",0)</f>
        <v>N/A</v>
      </c>
      <c r="AU69" s="110" t="str">
        <f>_xlfn.XLOOKUP($E69,'Activity 2'!D$20:D$26,'Activity 2'!J$20:J$26,"N/A",0)</f>
        <v>N/A</v>
      </c>
      <c r="AV69" s="110" t="str">
        <f>_xlfn.XLOOKUP($E69,'Activity 2'!E$20:E$26,'Activity 2'!K$20:K$26,"N/A",0)</f>
        <v>N/A</v>
      </c>
      <c r="AW69" s="110" t="str">
        <f>_xlfn.XLOOKUP($E69,'Activity 2'!F$20:F$26,'Activity 2'!L$20:L$26,"N/A",0)</f>
        <v>N/A</v>
      </c>
      <c r="AX69" s="110" t="str">
        <f>_xlfn.XLOOKUP($E69,'Activity 2'!G$20:G$26,'Activity 2'!M$20:M$26,"N/A",0)</f>
        <v>N/A</v>
      </c>
      <c r="AY69" s="110" t="str">
        <f>_xlfn.XLOOKUP($E69,'Activity 2'!H$20:H$26,'Activity 2'!N$20:N$26,"N/A",0)</f>
        <v>N/A</v>
      </c>
      <c r="AZ69" s="110" t="str">
        <f>_xlfn.XLOOKUP($E69,'Activity 2'!I$20:I$26,'Activity 2'!O$20:O$26,"N/A",0)</f>
        <v>N/A</v>
      </c>
      <c r="BA69" s="110" t="str">
        <f>_xlfn.XLOOKUP($E69,'Activity 2'!J$20:J$26,'Activity 2'!P$20:P$26,"N/A",0)</f>
        <v>N/A</v>
      </c>
      <c r="BB69" s="110" t="str">
        <f>_xlfn.XLOOKUP($E69,'Activity 2'!K$20:K$26,'Activity 2'!Q$20:Q$26,"N/A",0)</f>
        <v>N/A</v>
      </c>
      <c r="BC69" s="110" t="str">
        <f>_xlfn.XLOOKUP($E69,'Activity 2'!L$20:L$26,'Activity 2'!R$20:R$26,"N/A",0)</f>
        <v>N/A</v>
      </c>
      <c r="BD69" s="110" t="str">
        <f>_xlfn.XLOOKUP($E69,'Activity 2'!M$20:M$26,'Activity 2'!S$20:S$26,"N/A",0)</f>
        <v>N/A</v>
      </c>
      <c r="BE69" s="110" t="str">
        <f>_xlfn.XLOOKUP($E69,'Activity 2'!N$20:N$26,'Activity 2'!T$20:T$26,"N/A",0)</f>
        <v>N/A</v>
      </c>
      <c r="BF69" s="110" t="str">
        <f>_xlfn.XLOOKUP($E69,'Activity 2'!O$20:O$26,'Activity 2'!U$20:U$26,"N/A",0)</f>
        <v>N/A</v>
      </c>
      <c r="BG69" s="110" t="str">
        <f>_xlfn.XLOOKUP($E69,'Activity 2'!P$20:P$26,'Activity 2'!V$20:V$26,"N/A",0)</f>
        <v>N/A</v>
      </c>
      <c r="BH69" s="110" t="str">
        <f>_xlfn.XLOOKUP($E69,'Activity 2'!$B$30:$B$36,'Activity 2'!C$30:C$36,"N/A",0,1)</f>
        <v>N/A</v>
      </c>
      <c r="BI69" s="42" t="str">
        <f>_xlfn.XLOOKUP($E69,'Activity 2'!$B$30:$B$36,'Activity 2'!D$30:D$36,"N/A",0,1)</f>
        <v>N/A</v>
      </c>
      <c r="BJ69" s="110" t="str">
        <f>_xlfn.XLOOKUP($E69,'Activity 2'!$B$30:$B$36,'Activity 2'!E$30:E$36,"N/A",0,1)</f>
        <v>N/A</v>
      </c>
      <c r="BK69" s="110" t="str">
        <f>_xlfn.XLOOKUP($E69,'Activity 2'!$B$30:$B$36,'Activity 2'!F$30:F$36,"N/A",0,1)</f>
        <v>N/A</v>
      </c>
      <c r="BL69" s="110" t="str">
        <f>_xlfn.XLOOKUP($E69,'Activity 2'!$B$30:$B$36,'Activity 2'!G$30:G$36,"N/A",0,1)</f>
        <v>N/A</v>
      </c>
      <c r="BM69" s="110" t="str">
        <f>_xlfn.XLOOKUP($E69,'Activity 2'!$B$30:$B$36,'Activity 2'!H$30:H$36,"N/A",0,1)</f>
        <v>N/A</v>
      </c>
      <c r="BN69" s="110" t="str">
        <f>_xlfn.XLOOKUP($E69,'Activity 2'!$B$30:$B$36,'Activity 2'!I$30:I$36,"N/A",0,1)</f>
        <v>N/A</v>
      </c>
      <c r="BO69" s="110" t="str">
        <f>_xlfn.XLOOKUP($E69,'Activity 2'!$B$30:$B$36,'Activity 2'!J$30:J$36,"N/A",0,1)</f>
        <v>N/A</v>
      </c>
      <c r="BP69" s="110" t="str">
        <f>_xlfn.XLOOKUP($E69,'Activity 2'!$B$30:$B$36,'Activity 2'!K$30:K$36,"N/A",0,1)</f>
        <v>N/A</v>
      </c>
      <c r="BQ69" s="110" t="str">
        <f>_xlfn.XLOOKUP($E69,'Activity 2'!$B$30:$B$36,'Activity 2'!L$30:L$36,"N/A",0,1)</f>
        <v>N/A</v>
      </c>
      <c r="BR69" s="110" t="str">
        <f>_xlfn.XLOOKUP($E69,'Activity 2'!$B$30:$B$36,'Activity 2'!M$30:M$36,"N/A",0,1)</f>
        <v>N/A</v>
      </c>
      <c r="BS69" s="110" t="str">
        <f>_xlfn.XLOOKUP($E69,'Activity 2'!$B$30:$B$36,'Activity 2'!O$30:O$36,"N/A",0,1)</f>
        <v>N/A</v>
      </c>
      <c r="BT69" s="110" t="str">
        <f>_xlfn.XLOOKUP($E69,'Activity 2'!$B$30:$B$36,'Activity 2'!Q$30:Q$36,"N/A",0,1)</f>
        <v>N/A</v>
      </c>
      <c r="BU69" s="118"/>
      <c r="BV69" s="277" t="str">
        <f>_xlfn.XLOOKUP($E69,'Activity 3'!$B$20:$B$26,'Activity 3'!K$20:K$26,"N/A",0,1)</f>
        <v>N/A</v>
      </c>
      <c r="BW69" s="277" t="str">
        <f>_xlfn.XLOOKUP($E69,'Activity 3'!$B$20:$B$26,'Activity 3'!L$20:L$26,"N/A",0,1)</f>
        <v>N/A</v>
      </c>
      <c r="BX69" s="277" t="str">
        <f>_xlfn.XLOOKUP($E69,'Activity 3'!$B$20:$B$26,'Activity 3'!M$20:M$26,"N/A",0,1)</f>
        <v>N/A</v>
      </c>
      <c r="BY69" s="277" t="str">
        <f>_xlfn.XLOOKUP($E69,'Activity 3'!$B$20:$B$26,'Activity 3'!N$20:N$26,"N/A",0,1)</f>
        <v>N/A</v>
      </c>
      <c r="BZ69" s="277" t="str">
        <f>_xlfn.XLOOKUP($E69,'Activity 3'!$B$20:$B$26,'Activity 3'!O$20:O$26,"N/A",0,1)</f>
        <v>N/A</v>
      </c>
      <c r="CA69" s="277" t="str">
        <f>_xlfn.XLOOKUP($E69,'Activity 3'!$B$20:$B$26,'Activity 3'!R$20:R$26,"N/A",0,1)</f>
        <v>N/A</v>
      </c>
      <c r="CB69" s="110" t="str">
        <f>_xlfn.XLOOKUP($E69,'Activity 4'!$B$20:$B$26,'Activity 4'!$A$20:$A$26,"No",0,1)</f>
        <v>No</v>
      </c>
      <c r="CC69" s="110" t="str">
        <f>_xlfn.XLOOKUP($E69,'Activity 4'!$B$20:$B$26,'Activity 4'!L$20:L$26,"N/A",0,1)</f>
        <v>N/A</v>
      </c>
      <c r="CD69" s="110" t="str">
        <f>_xlfn.XLOOKUP($E69,'Activity 4'!$B$20:$B$26,'Activity 4'!I$20:I$26,"N/A",0,1)</f>
        <v>N/A</v>
      </c>
      <c r="CE69" s="110" t="str">
        <f>_xlfn.XLOOKUP($E69,'Activity 4'!$B$20:$B$26,'Activity 4'!M$20:M$26,"N/A",0,1)</f>
        <v>N/A</v>
      </c>
      <c r="CF69" s="110" t="str">
        <f>_xlfn.XLOOKUP($E69,'Activity 5'!$B$16:$B$22,'Activity 5'!$A$16:$A$22,"No",0,1)</f>
        <v>No</v>
      </c>
      <c r="CG69" s="110" t="str">
        <f>_xlfn.XLOOKUP($E69,'Activity 5'!$B$16:$B$22,'Activity 5'!J$16:J$22,"N/A",0,1)</f>
        <v>N/A</v>
      </c>
      <c r="CH69" s="110" t="str">
        <f>_xlfn.XLOOKUP($E69,'Activity 5'!$B$16:$B$22,'Activity 5'!K$16:K$22,"N/A",0,1)</f>
        <v>N/A</v>
      </c>
      <c r="CI69" s="110" t="str">
        <f>_xlfn.XLOOKUP($E69,'Activity 5'!$B$16:$B$22,'Activity 5'!N$16:N$22,"N/A",0,1)</f>
        <v>N/A</v>
      </c>
      <c r="CJ69" s="110" t="str">
        <f>_xlfn.XLOOKUP($E69,'Activity 5'!$B$16:$B$22,'Activity 5'!O$16:O$22,"N/A",0,1)</f>
        <v>N/A</v>
      </c>
      <c r="CK69" s="110" t="str">
        <f>_xlfn.XLOOKUP($E69,'Activity 5'!$B$16:$B$22,'Activity 5'!P$16:P$22,"N/A",0,1)</f>
        <v>N/A</v>
      </c>
      <c r="CL69" s="110" t="str">
        <f>_xlfn.XLOOKUP($E69,'Activity 5'!$B$16:$B$22,'Activity 5'!Q$16:Q$22,"N/A",0,1)</f>
        <v>N/A</v>
      </c>
      <c r="CM69" s="110" t="str">
        <f>_xlfn.XLOOKUP($E69,'Activity 5'!$B$16:$B$22,'Activity 5'!R$16:R$22,"N/A",0,1)</f>
        <v>N/A</v>
      </c>
      <c r="CN69" s="110" t="str">
        <f>_xlfn.XLOOKUP($E69,'Activity 6'!$B$21:$B$27,'Activity 6'!A$21:A$27,"No",0,1)</f>
        <v>No</v>
      </c>
      <c r="CO69" s="110" t="str">
        <f>_xlfn.XLOOKUP($E69,'Activity 6'!$B$21:$B$27,'Activity 6'!K$21:K$27,"N/A",0,1)</f>
        <v>N/A</v>
      </c>
      <c r="CP69" s="110" t="str">
        <f>_xlfn.XLOOKUP($E69,'Activity 6'!$B$21:$B$27,'Activity 6'!L$21:L$27,"N/A",0,1)</f>
        <v>N/A</v>
      </c>
      <c r="CQ69" s="110" t="str">
        <f>_xlfn.XLOOKUP($E69,'Activity 6'!$B$21:$B$27,'Activity 6'!M$21:M$27,"N/A",0,1)</f>
        <v>N/A</v>
      </c>
      <c r="CR69" s="110" t="str">
        <f>_xlfn.XLOOKUP($E69,'Activity 6'!$B$21:$B$27,'Activity 6'!N$21:N$27,"N/A",0,1)</f>
        <v>N/A</v>
      </c>
      <c r="CS69" s="110" t="str">
        <f>_xlfn.XLOOKUP($E69,'Activity 6'!$B$21:$B$27,'Activity 6'!O$21:O$27,"N/A",0,1)</f>
        <v>N/A</v>
      </c>
      <c r="CT69" s="110" t="str">
        <f>_xlfn.XLOOKUP($E69,'Activity 6'!$B$21:$B$27,'Activity 6'!P$21:P$27,"N/A",0,1)</f>
        <v>N/A</v>
      </c>
      <c r="CU69" s="110" t="str">
        <f>_xlfn.XLOOKUP($E69,'Activity 6'!$B$21:$B$27,'Activity 6'!Q$21:Q$27,"N/A",0,1)</f>
        <v>N/A</v>
      </c>
      <c r="CV69" s="110" t="str">
        <f>_xlfn.XLOOKUP($E69,'Activity 6'!$B$21:$B$27,'Activity 6'!R$21:R$27,"N/A",0,1)</f>
        <v>N/A</v>
      </c>
      <c r="CW69" s="110" t="str">
        <f>_xlfn.XLOOKUP($E69,'Activity 6'!$B$21:$B$27,'Activity 6'!S$21:S$27,"N/A",0,1)</f>
        <v>N/A</v>
      </c>
      <c r="CX69" s="110" t="str">
        <f>_xlfn.XLOOKUP($E69,'Activity 6'!$B$21:$B$27,'Activity 6'!T$21:T$27,"N/A",0,1)</f>
        <v>N/A</v>
      </c>
      <c r="CY69" s="110" t="str">
        <f>_xlfn.XLOOKUP($E69,'Activity 6'!$B$21:$B$27,'Activity 6'!U$21:U$27,"N/A",0,1)</f>
        <v>N/A</v>
      </c>
      <c r="CZ69" s="110" t="str">
        <f>_xlfn.XLOOKUP($E69,'Activity 6'!$B$36:$B$42,'Activity 6'!C$36:C$42,"N/A",0,1)</f>
        <v>N/A</v>
      </c>
      <c r="DA69" s="110" t="str">
        <f>_xlfn.XLOOKUP($E69,'Activity 6'!$B$36:$B$42,'Activity 6'!D$36:D$42,"N/A",0,1)</f>
        <v>N/A</v>
      </c>
      <c r="DB69" s="110" t="str">
        <f>_xlfn.XLOOKUP($E69,'Activity 6'!$B$36:$B$42,'Activity 6'!E$36:E$42,"N/A",0,1)</f>
        <v>N/A</v>
      </c>
      <c r="DC69" s="110" t="str">
        <f>_xlfn.XLOOKUP($E69,'Activity 6'!$B$36:$B$42,'Activity 6'!F$36:F$42,"N/A",0,1)</f>
        <v>N/A</v>
      </c>
      <c r="DD69" s="110" t="str">
        <f>_xlfn.XLOOKUP($E69,'Activity 6'!$B$36:$B$42,'Activity 6'!G$36:G$42,"N/A",0,1)</f>
        <v>N/A</v>
      </c>
      <c r="DE69" s="110" t="str">
        <f>_xlfn.XLOOKUP($E69,'Activity 6'!$B$36:$B$42,'Activity 6'!H$36:H$42,"N/A",0,1)</f>
        <v>N/A</v>
      </c>
      <c r="DF69" s="110" t="str">
        <f>_xlfn.XLOOKUP($E69,'Activity 6'!$B$36:$B$42,'Activity 6'!I$36:I$42,"N/A",0,1)</f>
        <v>N/A</v>
      </c>
      <c r="DG69" s="110" t="str">
        <f>_xlfn.XLOOKUP($E69,'Activity 6'!$B$36:$B$42,'Activity 6'!J$36:J$42,"N/A",0,1)</f>
        <v>N/A</v>
      </c>
      <c r="DH69" s="110" t="str">
        <f>_xlfn.XLOOKUP($E69,'Activity 6'!$B$36:$B$42,'Activity 6'!K$36:K$42,"N/A",0,1)</f>
        <v>N/A</v>
      </c>
      <c r="DI69" s="110" t="str">
        <f>_xlfn.XLOOKUP($E69,'Activity 6'!$B$36:$B$42,'Activity 6'!L$36:L$42,"N/A",0,1)</f>
        <v>N/A</v>
      </c>
      <c r="DJ69" s="110" t="str">
        <f>_xlfn.XLOOKUP($E69,'Activity 6'!$B$36:$B$42,'Activity 6'!M$36:M$42,"N/A",0,1)</f>
        <v>N/A</v>
      </c>
      <c r="DK69" s="110" t="str">
        <f>_xlfn.XLOOKUP($E69,'Activity 6'!$B$36:$B$42,'Activity 6'!N$36:N$42,"N/A",0,1)</f>
        <v>N/A</v>
      </c>
      <c r="DL69" s="110" t="str">
        <f>_xlfn.XLOOKUP($E69,'Activity 6'!$B$46:$B$52,'Activity 6'!C$46:C$52,"N/A",0,1)</f>
        <v>N/A</v>
      </c>
      <c r="DM69" s="110" t="str">
        <f>_xlfn.XLOOKUP($E69,'Activity 6'!$B$46:$B$52,'Activity 6'!D$46:D$52,"N/A",0,1)</f>
        <v>N/A</v>
      </c>
      <c r="DN69" s="110" t="str">
        <f>_xlfn.XLOOKUP($E69,'Activity 6'!$B$46:$B$52,'Activity 6'!E$46:E$52,"N/A",0,1)</f>
        <v>N/A</v>
      </c>
      <c r="DO69" s="110" t="str">
        <f>_xlfn.XLOOKUP($E69,'Activity 6'!$B$46:$B$52,'Activity 6'!F$46:F$52,"N/A",0,1)</f>
        <v>N/A</v>
      </c>
      <c r="DP69" s="110" t="str">
        <f>_xlfn.XLOOKUP($E69,'Activity 6'!$B$46:$B$52,'Activity 6'!G$46:G$52,"N/A",0,1)</f>
        <v>N/A</v>
      </c>
      <c r="DQ69" s="110" t="str">
        <f>_xlfn.XLOOKUP($E69,'Activity 6'!$B$46:$B$52,'Activity 6'!H$46:H$52,"N/A",0,1)</f>
        <v>N/A</v>
      </c>
      <c r="DR69" s="110" t="str">
        <f>_xlfn.XLOOKUP($E69,'Activity 6'!$B$46:$B$52,'Activity 6'!I$46:I$52,"N/A",0,1)</f>
        <v>N/A</v>
      </c>
      <c r="DS69" s="110" t="str">
        <f>_xlfn.XLOOKUP($E69,'Activity 6'!$B$46:$B$52,'Activity 6'!J$46:J$52,"N/A",0,1)</f>
        <v>N/A</v>
      </c>
      <c r="DT69" s="110" t="str">
        <f>_xlfn.XLOOKUP($E69,'Activity 6'!$B$46:$B$52,'Activity 6'!K$46:K$52,"N/A",0,1)</f>
        <v>N/A</v>
      </c>
      <c r="DU69" s="110" t="str">
        <f>_xlfn.XLOOKUP($E69,'Activity 6'!$B$46:$B$52,'Activity 6'!M$46:M$52,"N/A",0,1)</f>
        <v>N/A</v>
      </c>
      <c r="DV69" s="110" t="str">
        <f>_xlfn.XLOOKUP($E69,'Activity 7'!$B$20:$B$26,'Activity 7'!$A$20:$A$26,"No",0,1)</f>
        <v>No</v>
      </c>
      <c r="DW69" s="110" t="str">
        <f>_xlfn.XLOOKUP($E69,'Activity 7'!$B$20:$B$26,'Activity 7'!M$20:M$26,"N/A",0,1)</f>
        <v>N/A</v>
      </c>
      <c r="DX69" s="110" t="str">
        <f>_xlfn.XLOOKUP($E69,'Activity 7'!$B$20:$B$26,'Activity 7'!K$20:K$26,"N/A",0,1)</f>
        <v>N/A</v>
      </c>
      <c r="DY69" s="110" t="str">
        <f>_xlfn.XLOOKUP($E69,'Activity 7'!$B$20:$B$26,'Activity 7'!N$20:N$26,"N/A",0,1)</f>
        <v>N/A</v>
      </c>
      <c r="DZ69" s="110" t="str">
        <f>_xlfn.XLOOKUP($E69,'Activity 7'!$B$20:$B$26,'Activity 7'!O$20:O$26,"N/A",0,1)</f>
        <v>N/A</v>
      </c>
      <c r="EA69" s="110" t="str">
        <f>_xlfn.XLOOKUP($E69,'Activity 7'!$B$20:$B$26,'Activity 7'!P$20:P$26,"N/A",0,1)</f>
        <v>N/A</v>
      </c>
      <c r="EB69" s="110" t="str">
        <f>_xlfn.XLOOKUP($E69,'Activity 7'!$B$20:$B$26,'Activity 7'!Q$20:Q$26,"N/A",0,1)</f>
        <v>N/A</v>
      </c>
      <c r="EC69" s="110" t="str">
        <f>_xlfn.XLOOKUP($E69,'Activity 7'!$B$20:$B$26,'Activity 7'!R$20:R$26,"N/A",0,1)</f>
        <v>N/A</v>
      </c>
      <c r="ED69" s="110" t="str">
        <f>_xlfn.XLOOKUP($E69,'Activity 7'!$B$20:$B$26,'Activity 7'!S$20:S$26,"N/A",0,1)</f>
        <v>N/A</v>
      </c>
      <c r="EE69" s="110" t="str">
        <f>_xlfn.XLOOKUP($E69,'Activity 7'!$B$20:$B$26,'Activity 7'!T$20:T$26,"N/A",0,1)</f>
        <v>N/A</v>
      </c>
      <c r="EF69" s="110" t="str">
        <f>_xlfn.XLOOKUP($E69,'Activity 7'!$B$20:$B$26,'Activity 7'!U$20:U$26,"N/A",0,1)</f>
        <v>N/A</v>
      </c>
      <c r="EG69" s="110" t="str">
        <f>_xlfn.XLOOKUP($E69,'Activity 7'!$B$20:$B$26,'Activity 7'!V$20:V$26,"N/A",0,1)</f>
        <v>N/A</v>
      </c>
      <c r="EH69" s="110" t="str">
        <f>_xlfn.XLOOKUP($E69,'Activity 7'!$B$30:$B$36,'Activity 7'!E$30:E$36,"N/A",0,1)</f>
        <v>N/A</v>
      </c>
      <c r="EI69" s="110" t="str">
        <f>_xlfn.XLOOKUP($E69,'Activity 7'!$B$30:$B$36,'Activity 7'!G$30:G$36,"N/A",0,1)</f>
        <v>N/A</v>
      </c>
      <c r="EJ69" s="110" t="str">
        <f>_xlfn.XLOOKUP($E69,'Activity 7'!$B$30:$B$36,'Activity 7'!I$30:I$36,"N/A",0,1)</f>
        <v>N/A</v>
      </c>
      <c r="EK69" s="110" t="str">
        <f>_xlfn.XLOOKUP($E69,'Activity 7'!$B$30:$B$36,'Activity 7'!J$30:J$36,"N/A",0,1)</f>
        <v>N/A</v>
      </c>
      <c r="EL69" s="110" t="str">
        <f>_xlfn.XLOOKUP($E69,'Activity 7'!$B$30:$B$36,'Activity 7'!K$30:K$36,"N/A",0,1)</f>
        <v>N/A</v>
      </c>
      <c r="EM69" s="110" t="str">
        <f>_xlfn.XLOOKUP($E69,'Activity 7'!$B$30:$B$36,'Activity 7'!L$30:L$36,"N/A",0,1)</f>
        <v>N/A</v>
      </c>
      <c r="EN69" s="110" t="str">
        <f>_xlfn.XLOOKUP($E69,'Activity 7'!$B$30:$B$36,'Activity 7'!M$30:M$36,"N/A",0,1)</f>
        <v>N/A</v>
      </c>
      <c r="EO69" s="110" t="str">
        <f>_xlfn.XLOOKUP($E69,'Activity 7'!$B$30:$B$36,'Activity 7'!N$30:N$36,"N/A",0,1)</f>
        <v>N/A</v>
      </c>
      <c r="EP69" s="110" t="str">
        <f>_xlfn.XLOOKUP($E69,'Activity 7'!$B$30:$B$36,'Activity 7'!P$30:P$36,"N/A",0,1)</f>
        <v>N/A</v>
      </c>
      <c r="EQ69" s="110" t="str">
        <f>_xlfn.XLOOKUP($E69,'Activity 8'!$B$20:$B$26,'Activity 8'!A$20:A$26,"No",0,1)</f>
        <v>No</v>
      </c>
      <c r="ER69" s="110" t="str">
        <f>_xlfn.XLOOKUP($E69,'Activity 8'!$B$20:$B$26,'Activity 8'!I$20:I$26,"N/A",0,1)</f>
        <v>N/A</v>
      </c>
      <c r="ES69" s="110" t="str">
        <f>_xlfn.XLOOKUP($E69,'Activity 8'!$B$20:$B$26,'Activity 8'!J$20:J$26,"N/A",0,1)</f>
        <v>N/A</v>
      </c>
      <c r="ET69" s="110" t="str">
        <f>_xlfn.XLOOKUP($E69,'Activity 8'!$B$20:$B$26,'Activity 8'!K$20:K$26,"N/A",0,1)</f>
        <v>N/A</v>
      </c>
      <c r="EU69" s="110" t="str">
        <f>_xlfn.XLOOKUP($E69,'Activity 8'!$B$20:$B$26,'Activity 8'!L$20:L$26,"N/A",0,1)</f>
        <v>N/A</v>
      </c>
      <c r="EV69" s="110" t="str">
        <f>_xlfn.XLOOKUP($E69,'Activity 8'!$B$20:$B$26,'Activity 8'!M$20:M$26,"N/A",0,1)</f>
        <v>N/A</v>
      </c>
      <c r="EW69" s="110" t="str">
        <f>_xlfn.XLOOKUP($E69,'Activity 8'!$B$20:$B$26,'Activity 8'!N$20:N$26,"N/A",0,1)</f>
        <v>N/A</v>
      </c>
      <c r="EX69" s="110" t="str">
        <f>_xlfn.XLOOKUP($E69,'Activity 8'!$B$20:$B$26,'Activity 8'!O$20:O$26,"N/A",0,1)</f>
        <v>N/A</v>
      </c>
      <c r="EY69" s="110" t="str">
        <f>_xlfn.XLOOKUP($E69,'Activity 8'!$B$20:$B$26,'Activity 8'!P$20:P$26,"N/A",0,1)</f>
        <v>N/A</v>
      </c>
      <c r="EZ69" s="110" t="str">
        <f>_xlfn.XLOOKUP($E69,'Activity 8'!$B$20:$B$26,'Activity 8'!Q$20:Q$26,"N/A",0,1)</f>
        <v>N/A</v>
      </c>
      <c r="FA69" s="110" t="str">
        <f>_xlfn.XLOOKUP($E69,'Activity 8'!$B$20:$B$26,'Activity 8'!R$20:R$26,"N/A",0,1)</f>
        <v>N/A</v>
      </c>
      <c r="FB69" s="110" t="str">
        <f>_xlfn.XLOOKUP($E69,'Activity 8'!$B$20:$B$26,'Activity 8'!S$20:S$26,"N/A",0,1)</f>
        <v>N/A</v>
      </c>
      <c r="FC69" s="110" t="str">
        <f>_xlfn.XLOOKUP($E69,'Activity 8'!$B$20:$B$26,'Activity 8'!T$20:T$26,"N/A",0,1)</f>
        <v>N/A</v>
      </c>
      <c r="FD69" s="110" t="str">
        <f>_xlfn.XLOOKUP($E69,'Activity 8'!$B$20:$B$26,'Activity 8'!U$20:U$26,"N/A",0,1)</f>
        <v>N/A</v>
      </c>
      <c r="FE69" s="110" t="str">
        <f>_xlfn.XLOOKUP($E69,'Activity 8'!$B$20:$B$26,'Activity 8'!V$20:V$26,"N/A",0,1)</f>
        <v>N/A</v>
      </c>
      <c r="FF69" s="116" t="str">
        <f>_xlfn.XLOOKUP($E69,'Activity 8'!$B$30:$B$36,'Activity 8'!D$30:D$36,"N/A",0,1)</f>
        <v>N/A</v>
      </c>
      <c r="FG69" s="116" t="str">
        <f>_xlfn.XLOOKUP($E69,'Activity 8'!$B$30:$B$36,'Activity 8'!E$30:E$36,"N/A",0,1)</f>
        <v>N/A</v>
      </c>
      <c r="FH69" s="116" t="str">
        <f>_xlfn.XLOOKUP($E69,'Activity 8'!$B$30:$B$36,'Activity 8'!F$30:F$36,"N/A",0,1)</f>
        <v>N/A</v>
      </c>
      <c r="FI69" s="116" t="str">
        <f>_xlfn.XLOOKUP($E69,'Activity 8'!$B$30:$B$36,'Activity 8'!G$30:G$36,"N/A",0,1)</f>
        <v>N/A</v>
      </c>
      <c r="FJ69" s="116" t="str">
        <f>_xlfn.XLOOKUP($E69,'Activity 8'!$B$30:$B$36,'Activity 8'!H$30:H$36,"N/A",0,1)</f>
        <v>N/A</v>
      </c>
      <c r="FK69" s="116" t="str">
        <f>_xlfn.XLOOKUP($E69,'Activity 8'!$B$30:$B$36,'Activity 8'!I$30:I$36,"N/A",0,1)</f>
        <v>N/A</v>
      </c>
      <c r="FL69" s="116" t="str">
        <f>_xlfn.XLOOKUP($E69,'Activity 8'!$B$30:$B$36,'Activity 8'!J$30:J$36,"N/A",0,1)</f>
        <v>N/A</v>
      </c>
      <c r="FM69" s="116" t="str">
        <f>_xlfn.XLOOKUP($E69,'Activity 8'!$B$30:$B$36,'Activity 8'!K$30:K$36,"N/A",0,1)</f>
        <v>N/A</v>
      </c>
      <c r="FN69" s="116" t="str">
        <f>_xlfn.XLOOKUP($E69,'Activity 8'!$B$30:$B$36,'Activity 8'!L$30:L$36,"N/A",0,1)</f>
        <v>N/A</v>
      </c>
      <c r="FO69" s="116" t="str">
        <f>_xlfn.XLOOKUP($E69,'Activity 8'!$B$30:$B$36,'Activity 8'!M$30:M$36,"N/A",0,1)</f>
        <v>N/A</v>
      </c>
      <c r="FP69" s="116" t="str">
        <f>_xlfn.XLOOKUP($E69,'Activity 8'!$B$30:$B$36,'Activity 8'!N$30:N$36,"N/A",0,1)</f>
        <v>N/A</v>
      </c>
      <c r="FQ69" s="116" t="str">
        <f>_xlfn.XLOOKUP($E69,'Activity 8'!$B$30:$B$36,'Activity 8'!P$30:P$36,"N/A",0,1)</f>
        <v>N/A</v>
      </c>
      <c r="FR69" s="110" t="str">
        <f>_xlfn.XLOOKUP(E69,'Activity 9'!$B$20:$B$26,'Activity 9'!$A$20:$A$26,"No",0,1)</f>
        <v>No</v>
      </c>
      <c r="FS69" s="110" t="str">
        <f>_xlfn.XLOOKUP($E69,'Activity 9'!$B$20:$B$26,'Activity 9'!J$20:J$26,"N/A",0,1)</f>
        <v>N/A</v>
      </c>
      <c r="FT69" s="110" t="str">
        <f>_xlfn.XLOOKUP($E69,'Activity 9'!$B$20:$B$26,'Activity 9'!K$20:K$26,"N/A",0,1)</f>
        <v>N/A</v>
      </c>
      <c r="FU69" s="110" t="str">
        <f>_xlfn.XLOOKUP($E69,'Activity 9'!$B$20:$B$26,'Activity 9'!L$20:L$26,"N/A",0,1)</f>
        <v>N/A</v>
      </c>
      <c r="FV69" s="110" t="str">
        <f>_xlfn.XLOOKUP($E69,'Activity 9'!$B$20:$B$26,'Activity 9'!M$20:M$26,"N/A",0,1)</f>
        <v>N/A</v>
      </c>
      <c r="FW69" s="110" t="str">
        <f>_xlfn.XLOOKUP($E69,'Activity 9'!$B$20:$B$26,'Activity 9'!N$20:N$26,"N/A",0,1)</f>
        <v>N/A</v>
      </c>
      <c r="FX69" s="110" t="str">
        <f>_xlfn.XLOOKUP($E69,'Activity 9'!$B$20:$B$26,'Activity 9'!O$20:O$26,"N/A",0,1)</f>
        <v>N/A</v>
      </c>
      <c r="FY69" s="110" t="str">
        <f>_xlfn.XLOOKUP($E69,'Activity 9'!$B$20:$B$26,'Activity 9'!P$20:P$26,"N/A",0,1)</f>
        <v>N/A</v>
      </c>
      <c r="FZ69" s="110" t="str">
        <f>_xlfn.XLOOKUP($E69,'Activity 9'!$B$20:$B$26,'Activity 9'!Q$20:Q$26,"N/A",0,1)</f>
        <v>N/A</v>
      </c>
      <c r="GA69" s="110" t="str">
        <f>_xlfn.XLOOKUP($E69,'Activity 9'!$B$20:$B$26,'Activity 9'!R$20:R$26,"N/A",0,1)</f>
        <v>N/A</v>
      </c>
      <c r="GB69" s="110" t="str">
        <f>_xlfn.XLOOKUP($E69,'Activity 9'!$B$20:$B$26,'Activity 9'!S$20:S$26,"N/A",0,1)</f>
        <v>N/A</v>
      </c>
      <c r="GC69" s="110" t="str">
        <f>_xlfn.XLOOKUP($E69,'Activity 9'!$B$20:$B$26,'Activity 9'!T$20:T$26,"N/A",0,1)</f>
        <v>N/A</v>
      </c>
      <c r="GD69" s="110" t="str">
        <f>_xlfn.XLOOKUP($E69,'Activity 9'!$B$30:$B$36,'Activity 9'!E$30:E$36,"N/A",0,1)</f>
        <v>N/A</v>
      </c>
      <c r="GE69" s="110" t="str">
        <f>_xlfn.XLOOKUP($E69,'Activity 9'!$B$30:$B$36,'Activity 9'!F$30:F$36,"N/A",0,1)</f>
        <v>N/A</v>
      </c>
      <c r="GF69" s="110" t="str">
        <f>_xlfn.XLOOKUP($E69,'Activity 9'!$B$30:$B$36,'Activity 9'!G$30:G$36,"N/A",0,1)</f>
        <v>N/A</v>
      </c>
      <c r="GG69" s="110" t="str">
        <f>_xlfn.XLOOKUP($E69,'Activity 9'!$B$30:$B$36,'Activity 9'!H$30:H$36,"N/A",0,1)</f>
        <v>N/A</v>
      </c>
      <c r="GH69" s="110" t="str">
        <f>_xlfn.XLOOKUP($E69,'Activity 9'!$B$30:$B$36,'Activity 9'!I$30:I$36,"N/A",0,1)</f>
        <v>N/A</v>
      </c>
      <c r="GI69" s="110" t="str">
        <f>_xlfn.XLOOKUP($E69,'Activity 9'!$B$30:$B$36,'Activity 9'!J$30:J$36,"N/A",0,1)</f>
        <v>N/A</v>
      </c>
      <c r="GJ69" s="110" t="str">
        <f>_xlfn.XLOOKUP($E69,'Activity 9'!$B$30:$B$36,'Activity 9'!K$30:K$36,"N/A",0,1)</f>
        <v>N/A</v>
      </c>
      <c r="GK69" s="110" t="str">
        <f>_xlfn.XLOOKUP($E69,'Activity 9'!$B$30:$B$36,'Activity 9'!L$30:L$36,"N/A",0,1)</f>
        <v>N/A</v>
      </c>
      <c r="GL69" s="110" t="str">
        <f>_xlfn.XLOOKUP($E69,'Activity 9'!$B$30:$B$36,'Activity 9'!N$30:N$36,"N/A",0,1)</f>
        <v>N/A</v>
      </c>
      <c r="GM69" s="110" t="str">
        <f>_xlfn.XLOOKUP($E69,'Activity 9'!$B$30:$B$36,'Activity 9'!O$30:O$36,"N/A",0,1)</f>
        <v>N/A</v>
      </c>
      <c r="GN69" s="110" t="str">
        <f>_xlfn.XLOOKUP($E69,'Activity 9'!$B$30:$B$36,'Activity 9'!Q$30:Q$36,"N/A",0,1)</f>
        <v>N/A</v>
      </c>
      <c r="GO69" s="110" t="str">
        <f>_xlfn.XLOOKUP($E69,'Activity 10'!$B$20:$B$26,'Activity 10'!A$20:A$26,"No",0,1)</f>
        <v>No</v>
      </c>
      <c r="GP69" s="110" t="str">
        <f>_xlfn.XLOOKUP($E69,'Activity 10'!$B$20:$B$26,'Activity 10'!J$20:J$26,"N/A",0,1)</f>
        <v>N/A</v>
      </c>
      <c r="GQ69" s="110" t="str">
        <f>_xlfn.XLOOKUP($E69,'Activity 10'!$B$20:$B$26,'Activity 10'!K$20:K$26,"N/A",0,1)</f>
        <v>N/A</v>
      </c>
      <c r="GR69" s="110" t="str">
        <f>_xlfn.XLOOKUP($E69,'Activity 10'!$B$20:$B$26,'Activity 10'!L$20:L$26,"N/A",0,1)</f>
        <v>N/A</v>
      </c>
      <c r="GS69" s="110" t="str">
        <f>_xlfn.XLOOKUP($E69,'Activity 10'!$B$20:$B$26,'Activity 10'!M$20:M$26,"N/A",0,1)</f>
        <v>N/A</v>
      </c>
      <c r="GT69" s="110" t="str">
        <f>_xlfn.XLOOKUP($E69,'Activity 10'!$B$20:$B$26,'Activity 10'!N$20:N$26,"N/A",0,1)</f>
        <v>N/A</v>
      </c>
      <c r="GU69" s="110" t="str">
        <f>_xlfn.XLOOKUP($E69,'Activity 10'!$B$20:$B$26,'Activity 10'!O$20:O$26,"N/A",0,1)</f>
        <v>N/A</v>
      </c>
      <c r="GV69" s="110" t="str">
        <f>_xlfn.XLOOKUP($E69,'Activity 10'!$B$20:$B$26,'Activity 10'!P$20:P$26,"N/A",0,1)</f>
        <v>N/A</v>
      </c>
      <c r="GW69" s="110" t="str">
        <f>_xlfn.XLOOKUP($E69,'Activity 10'!$B$20:$B$26,'Activity 10'!Q$20:Q$26,"N/A",0,1)</f>
        <v>N/A</v>
      </c>
      <c r="GX69" s="110" t="str">
        <f>_xlfn.XLOOKUP($E69,'Activity 10'!$B$20:$B$26,'Activity 10'!R$20:R$26,"N/A",0,1)</f>
        <v>N/A</v>
      </c>
      <c r="GY69" s="110" t="str">
        <f>_xlfn.XLOOKUP($E69,'Activity 10'!$B$20:$B$26,'Activity 10'!S$20:S$26,"N/A",0,1)</f>
        <v>N/A</v>
      </c>
      <c r="GZ69" s="110" t="str">
        <f>_xlfn.XLOOKUP($E69,'Activity 10'!$B$20:$B$26,'Activity 10'!T$20:T$26,"N/A",0,1)</f>
        <v>N/A</v>
      </c>
      <c r="HA69" s="110" t="str">
        <f>_xlfn.XLOOKUP($E69,'Activity 10'!$B$20:$B$26,'Activity 10'!U$20:U$26,"N/A",0,1)</f>
        <v>N/A</v>
      </c>
      <c r="HB69" s="110" t="str">
        <f>_xlfn.XLOOKUP($E69,'Activity 10'!$B$20:$B$26,'Activity 10'!V$20:V$26,"N/A",0,1)</f>
        <v>N/A</v>
      </c>
      <c r="HC69" s="110" t="str">
        <f>_xlfn.XLOOKUP($E69,'Activity 10'!$B$30:$B$36,'Activity 10'!E$30:E$36,"N/A",0,1)</f>
        <v>N/A</v>
      </c>
      <c r="HD69" s="110" t="str">
        <f>_xlfn.XLOOKUP($E69,'Activity 10'!$B$30:$B$36,'Activity 10'!F$30:F$36,"N/A",0,1)</f>
        <v>N/A</v>
      </c>
      <c r="HE69" s="110" t="str">
        <f>_xlfn.XLOOKUP($E69,'Activity 10'!$B$30:$B$36,'Activity 10'!G$30:G$36,"N/A",0,1)</f>
        <v>N/A</v>
      </c>
      <c r="HF69" s="110" t="str">
        <f>_xlfn.XLOOKUP($E69,'Activity 10'!$B$30:$B$36,'Activity 10'!H$30:H$36,"N/A",0,1)</f>
        <v>N/A</v>
      </c>
      <c r="HG69" s="110" t="str">
        <f>_xlfn.XLOOKUP($E69,'Activity 10'!$B$30:$B$36,'Activity 10'!I$30:I$36,"N/A",0,1)</f>
        <v>N/A</v>
      </c>
      <c r="HH69" s="110" t="str">
        <f>_xlfn.XLOOKUP($E69,'Activity 10'!$B$30:$B$36,'Activity 10'!J$30:J$36,"N/A",0,1)</f>
        <v>N/A</v>
      </c>
      <c r="HI69" s="110" t="str">
        <f>_xlfn.XLOOKUP($E69,'Activity 10'!$B$30:$B$36,'Activity 10'!K$30:K$36,"N/A",0,1)</f>
        <v>N/A</v>
      </c>
      <c r="HJ69" s="110" t="str">
        <f>_xlfn.XLOOKUP($E69,'Activity 10'!$B$30:$B$36,'Activity 10'!L$30:L$36,"N/A",0,1)</f>
        <v>N/A</v>
      </c>
      <c r="HK69" s="110" t="str">
        <f>_xlfn.XLOOKUP($E69,'Activity 10'!$B$30:$B$36,'Activity 10'!M$30:M$36,"N/A",0,1)</f>
        <v>N/A</v>
      </c>
      <c r="HL69" s="110" t="str">
        <f>_xlfn.XLOOKUP($E69,'Activity 10'!$B$30:$B$36,'Activity 10'!N$30:N$36,"N/A",0,1)</f>
        <v>N/A</v>
      </c>
      <c r="HM69" s="110" t="str">
        <f>_xlfn.XLOOKUP($E69,'Activity 10'!$B$30:$B$36,'Activity 10'!P$30:P$36,"N/A",0,1)</f>
        <v>N/A</v>
      </c>
      <c r="HN69" s="110" t="str">
        <f>_xlfn.XLOOKUP($E69,'Competitive Activity 1'!B$18:B$24,'Competitive Activity 1'!A$18:A$24,"No",0,1)</f>
        <v>No</v>
      </c>
      <c r="HO69" s="110" t="str">
        <f>_xlfn.XLOOKUP($E69,'Competitive Activity 1'!$B$18:$B$24,'Competitive Activity 1'!H$18:H$24,"N/A",0,1)</f>
        <v>N/A</v>
      </c>
      <c r="HP69" s="110" t="str">
        <f>_xlfn.XLOOKUP($E69,'Competitive Activity 1'!$B$18:$B$24,'Competitive Activity 1'!I$18:I$24,"N/A",0,1)</f>
        <v>N/A</v>
      </c>
      <c r="HQ69" s="110" t="str">
        <f>_xlfn.XLOOKUP($E69,'Competitive Activity 1'!$B$18:$B$24,'Competitive Activity 1'!J$18:J$24,"N/A",0,1)</f>
        <v>N/A</v>
      </c>
      <c r="HR69" s="110" t="str">
        <f>_xlfn.XLOOKUP($E69,'Competitive Activity 1'!$B$18:$B$24,'Competitive Activity 1'!K$18:K$24,"N/A",0,1)</f>
        <v>N/A</v>
      </c>
      <c r="HS69" s="110" t="str">
        <f>_xlfn.XLOOKUP($E69,'Competitive Activity 1'!$B$18:$B$24,'Competitive Activity 1'!L$18:L$24,"N/A",0,1)</f>
        <v>N/A</v>
      </c>
      <c r="HT69" s="110" t="str">
        <f>_xlfn.XLOOKUP($E69,'Competitive Activity 1'!$B$18:$B$24,'Competitive Activity 1'!M$18:M$24,"N/A",0,1)</f>
        <v>N/A</v>
      </c>
      <c r="HU69" s="110" t="str">
        <f>_xlfn.XLOOKUP($E69,'Competitive Activity 1'!$B$18:$B$24,'Competitive Activity 1'!N$18:N$24,"N/A",0,1)</f>
        <v>N/A</v>
      </c>
      <c r="HV69" s="110" t="str">
        <f>_xlfn.XLOOKUP($E69,'Competitive Activity 1'!$B$18:$B$24,'Competitive Activity 1'!O$18:O$24,"N/A",0,1)</f>
        <v>N/A</v>
      </c>
      <c r="HW69" s="110" t="str">
        <f>_xlfn.XLOOKUP($E69,'Competitive Activity 1'!$B$18:$B$24,'Competitive Activity 1'!P$18:P$24,"N/A",0,1)</f>
        <v>N/A</v>
      </c>
      <c r="HX69" s="110" t="str">
        <f>_xlfn.XLOOKUP($E69,'Competitive Activity 1'!$B$18:$B$24,'Competitive Activity 1'!Q$18:Q$24,"N/A",0,1)</f>
        <v>N/A</v>
      </c>
      <c r="HY69" s="110" t="str">
        <f>_xlfn.XLOOKUP($E69,'Competitive Activity 1'!$B$18:$B$24,'Competitive Activity 1'!R$18:R$24,"N/A",0,1)</f>
        <v>N/A</v>
      </c>
      <c r="HZ69" s="110" t="str">
        <f>_xlfn.XLOOKUP($E69,'Competitive Activity 1'!$B$18:$B$24,'Competitive Activity 1'!S$18:S$24,"N/A",0,1)</f>
        <v>N/A</v>
      </c>
      <c r="IA69" s="110" t="str">
        <f>_xlfn.XLOOKUP($E69,'Competitive Activity 1'!$B$18:$B$24,'Competitive Activity 1'!T$18:T$24,"N/A",0,1)</f>
        <v>N/A</v>
      </c>
      <c r="IB69" s="110" t="str">
        <f>_xlfn.XLOOKUP($E69,'Competitive Activity 1'!$B$18:$B$24,'Competitive Activity 1'!U$18:U$24,"N/A",0,1)</f>
        <v>N/A</v>
      </c>
      <c r="IC69" s="110" t="str">
        <f>_xlfn.XLOOKUP($E69,'Competitive Activity 1'!$B$28:$B$34,'Competitive Activity 1'!C$28:C$34,"N/A",0,1)</f>
        <v>N/A</v>
      </c>
      <c r="ID69" s="110" t="str">
        <f>_xlfn.XLOOKUP($E69,'Competitive Activity 1'!$B$28:$B$34,'Competitive Activity 1'!D$28:D$34,"N/A",0,1)</f>
        <v>N/A</v>
      </c>
      <c r="IE69" s="110" t="str">
        <f>_xlfn.XLOOKUP($E69,'Competitive Activity 1'!$B$28:$B$34,'Competitive Activity 1'!E$28:E$34,"N/A",0,1)</f>
        <v>N/A</v>
      </c>
      <c r="IF69" s="110" t="str">
        <f>_xlfn.XLOOKUP($E69,'Competitive Activity 1'!$B$28:$B$34,'Competitive Activity 1'!F$28:F$34,"N/A",0,1)</f>
        <v>N/A</v>
      </c>
      <c r="IG69" s="110" t="str">
        <f>_xlfn.XLOOKUP($E69,'Competitive Activity 1'!$B$28:$B$34,'Competitive Activity 1'!G$28:G$34,"N/A",0,1)</f>
        <v>N/A</v>
      </c>
      <c r="IH69" s="110" t="str">
        <f>_xlfn.XLOOKUP($E69,'Competitive Activity 1'!$B$28:$B$34,'Competitive Activity 1'!H$28:H$34,"N/A",0,1)</f>
        <v>N/A</v>
      </c>
      <c r="II69" s="110" t="str">
        <f>_xlfn.XLOOKUP($E69,'Competitive Activity 1'!$B$28:$B$34,'Competitive Activity 1'!I$28:I$34,"N/A",0,1)</f>
        <v>N/A</v>
      </c>
      <c r="IJ69" s="110" t="str">
        <f>_xlfn.XLOOKUP($E69,'Competitive Activity 1'!$B$28:$B$34,'Competitive Activity 1'!J$28:J$34,"N/A",0,1)</f>
        <v>N/A</v>
      </c>
      <c r="IK69" s="110" t="str">
        <f>_xlfn.XLOOKUP($E69,'Competitive Activity 1'!$B$28:$B$34,'Competitive Activity 1'!K$28:K$34,"N/A",0,1)</f>
        <v>N/A</v>
      </c>
      <c r="IL69" s="110" t="str">
        <f>_xlfn.XLOOKUP($E69,'Competitive Activity 1'!$B$28:$B$34,'Competitive Activity 1'!M$28:M$34,"N/A",0,1)</f>
        <v>N/A</v>
      </c>
      <c r="IM69" s="110" t="str">
        <f>_xlfn.XLOOKUP($E69,'Competitive Activity 1'!$B$28:$B$34,'Competitive Activity 1'!N$28:N$34,"N/A",0,1)</f>
        <v>N/A</v>
      </c>
      <c r="IN69" s="110" t="str">
        <f>_xlfn.XLOOKUP($E69,'Competitive Activity 1'!$B$28:$B$34,'Competitive Activity 1'!P$28:P$34,"N/A",0,1)</f>
        <v>N/A</v>
      </c>
      <c r="IO69" s="110" t="str">
        <f>_xlfn.XLOOKUP($E69,'Competitive Activity 2'!$B$20:$B$26,'Competitive Activity 2'!A$20:A$26,"No",0)</f>
        <v>No</v>
      </c>
      <c r="IP69" s="110" t="str">
        <f>_xlfn.XLOOKUP($E69,'Competitive Activity 2'!$B$20:$B$26,'Competitive Activity 2'!L$20:L$26,"N/A",0)</f>
        <v>N/A</v>
      </c>
      <c r="IQ69" s="110" t="str">
        <f>_xlfn.XLOOKUP($E69,'Competitive Activity 2'!$B$20:$B$26,'Competitive Activity 2'!M$20:M$26,"N/A",0)</f>
        <v>N/A</v>
      </c>
      <c r="IR69" s="110" t="str">
        <f>_xlfn.XLOOKUP($E69,'Competitive Activity 2'!$B$20:$B$26,'Competitive Activity 2'!N$20:N$26,"N/A",0)</f>
        <v>N/A</v>
      </c>
      <c r="IS69" s="110" t="str">
        <f>_xlfn.XLOOKUP($E69,'Competitive Activity 2'!$B$20:$B$26,'Competitive Activity 2'!O$20:O$26,"N/A",0)</f>
        <v>N/A</v>
      </c>
      <c r="IT69" s="110" t="str">
        <f>_xlfn.XLOOKUP($E69,'Competitive Activity 2'!$B$20:$B$26,'Competitive Activity 2'!P$20:P$26,"N/A",0)</f>
        <v>N/A</v>
      </c>
      <c r="IU69" s="110" t="str">
        <f>_xlfn.XLOOKUP($E69,'Competitive Activity 2'!$B$20:$B$26,'Competitive Activity 2'!Q$20:Q$26,"N/A",0)</f>
        <v>N/A</v>
      </c>
      <c r="IV69" s="110" t="str">
        <f>_xlfn.XLOOKUP($E69,'Competitive Activity 2'!$B$20:$B$26,'Competitive Activity 2'!R$20:R$26,"N/A",0)</f>
        <v>N/A</v>
      </c>
      <c r="IW69" s="110" t="str">
        <f>_xlfn.XLOOKUP($E69,'Competitive Activity 2'!$B$20:$B$26,'Competitive Activity 2'!S$20:S$26,"N/A",0)</f>
        <v>N/A</v>
      </c>
      <c r="IX69" s="110" t="str">
        <f>_xlfn.XLOOKUP($E69,'Competitive Activity 2'!$B$20:$B$26,'Competitive Activity 2'!T$20:T$26,"N/A",0)</f>
        <v>N/A</v>
      </c>
      <c r="IY69" s="110" t="str">
        <f>_xlfn.XLOOKUP($E69,'Competitive Activity 2'!$B$20:$B$26,'Competitive Activity 2'!U$20:U$26,"N/A",0)</f>
        <v>N/A</v>
      </c>
      <c r="IZ69" s="110" t="str">
        <f>_xlfn.XLOOKUP($E69,'Competitive Activity 2'!$B$30:$B$36,'Competitive Activity 2'!D$30:D$36,"N/A",0)</f>
        <v>N/A</v>
      </c>
      <c r="JA69" s="110" t="str">
        <f>_xlfn.XLOOKUP($E69,'Competitive Activity 2'!$B$30:$B$36,'Competitive Activity 2'!E$30:E$36,"N/A",0)</f>
        <v>N/A</v>
      </c>
      <c r="JB69" s="110" t="str">
        <f>_xlfn.XLOOKUP($E69,'Competitive Activity 2'!$B$30:$B$36,'Competitive Activity 2'!F$30:F$36,"N/A",0)</f>
        <v>N/A</v>
      </c>
      <c r="JC69" s="110" t="str">
        <f>_xlfn.XLOOKUP($E69,'Competitive Activity 2'!$B$30:$B$36,'Competitive Activity 2'!G$30:G$36,"N/A",0)</f>
        <v>N/A</v>
      </c>
      <c r="JD69" s="110" t="str">
        <f>_xlfn.XLOOKUP($E69,'Competitive Activity 2'!$B$30:$B$36,'Competitive Activity 2'!H$30:H$36,"N/A",0)</f>
        <v>N/A</v>
      </c>
      <c r="JE69" s="110" t="str">
        <f>_xlfn.XLOOKUP($E69,'Competitive Activity 2'!$B$30:$B$36,'Competitive Activity 2'!I$30:I$36,"N/A",0)</f>
        <v>N/A</v>
      </c>
      <c r="JF69" s="110" t="str">
        <f>_xlfn.XLOOKUP($E69,'Competitive Activity 2'!$B$30:$B$36,'Competitive Activity 2'!J$30:J$36,"N/A",0)</f>
        <v>N/A</v>
      </c>
      <c r="JG69" s="110" t="str">
        <f>_xlfn.XLOOKUP($E69,'Competitive Activity 2'!$B$30:$B$36,'Competitive Activity 2'!K$30:K$36,"N/A",0)</f>
        <v>N/A</v>
      </c>
      <c r="JH69" s="110" t="str">
        <f>_xlfn.XLOOKUP($E69,'Competitive Activity 2'!$B$30:$B$36,'Competitive Activity 2'!L$30:L$36,"N/A",0)</f>
        <v>N/A</v>
      </c>
      <c r="JI69" s="110" t="str">
        <f>_xlfn.XLOOKUP($E69,'Competitive Activity 2'!$B$30:$B$36,'Competitive Activity 2'!M$30:M$36,"N/A",0)</f>
        <v>N/A</v>
      </c>
      <c r="JJ69" s="110" t="str">
        <f>_xlfn.XLOOKUP($E69,'Competitive Activity 2'!$B$30:$B$36,'Competitive Activity 2'!N$30:N$36,"N/A",0)</f>
        <v>N/A</v>
      </c>
      <c r="JK69" s="110" t="str">
        <f>_xlfn.XLOOKUP($E69,'Competitive Activity 2'!$B$40:$B$46,'Competitive Activity 2'!D$40:D$46,"N/A",0)</f>
        <v>N/A</v>
      </c>
      <c r="JL69" s="110" t="str">
        <f>_xlfn.XLOOKUP($E69,'Competitive Activity 2'!$B$40:$B$46,'Competitive Activity 2'!E$40:E$46,"N/A",0)</f>
        <v>N/A</v>
      </c>
      <c r="JM69" s="110" t="str">
        <f>_xlfn.XLOOKUP($E69,'Competitive Activity 2'!$B$40:$B$46,'Competitive Activity 2'!F$40:F$46,"N/A",0)</f>
        <v>N/A</v>
      </c>
      <c r="JN69" s="110" t="str">
        <f>_xlfn.XLOOKUP($E69,'Competitive Activity 2'!$B$40:$B$46,'Competitive Activity 2'!G$40:G$46,"N/A",0)</f>
        <v>N/A</v>
      </c>
      <c r="JO69" s="110" t="str">
        <f>_xlfn.XLOOKUP($E69,'Competitive Activity 2'!$B$40:$B$46,'Competitive Activity 2'!H$40:H$46,"N/A",0)</f>
        <v>N/A</v>
      </c>
      <c r="JP69" s="110" t="str">
        <f>_xlfn.XLOOKUP($E69,'Competitive Activity 2'!$B$40:$B$46,'Competitive Activity 2'!I$40:I$46,"N/A",0)</f>
        <v>N/A</v>
      </c>
      <c r="JQ69" s="110" t="str">
        <f>_xlfn.XLOOKUP($E69,'Competitive Activity 2'!$B$40:$B$46,'Competitive Activity 2'!J$40:J$46,"N/A",0)</f>
        <v>N/A</v>
      </c>
      <c r="JR69" s="110" t="str">
        <f>_xlfn.XLOOKUP($E69,'Competitive Activity 2'!$B$40:$B$46,'Competitive Activity 2'!K$40:K$46,"N/A",0)</f>
        <v>N/A</v>
      </c>
      <c r="JS69" s="110" t="str">
        <f>_xlfn.XLOOKUP($E69,'Competitive Activity 2'!$B$40:$B$46,'Competitive Activity 2'!M$40:M$46,"N/A",0)</f>
        <v>N/A</v>
      </c>
    </row>
    <row r="70" spans="1:279" s="117" customFormat="1" ht="50.15" customHeight="1" x14ac:dyDescent="0.35">
      <c r="A70" s="110" t="str">
        <f>'1-Cover Sheet'!$C$9</f>
        <v>Select One</v>
      </c>
      <c r="B70" s="110" t="str">
        <f>'1-Cover Sheet'!$F$9</f>
        <v>N/A</v>
      </c>
      <c r="C70" s="110">
        <f>'Summary Sheet'!$D$8</f>
        <v>0</v>
      </c>
      <c r="D70" s="110">
        <f>'Summary Sheet'!$D$10</f>
        <v>0</v>
      </c>
      <c r="E70" s="56">
        <f>'Drop Down Box'!B172</f>
        <v>0</v>
      </c>
      <c r="F70" s="56">
        <f>'Drop Down Box'!C172</f>
        <v>0</v>
      </c>
      <c r="G70" s="56" t="str">
        <f>'Drop Down Box'!D172</f>
        <v>Select One</v>
      </c>
      <c r="H70" s="56" t="str">
        <f>_xlfn.XLOOKUP(E70,'Drop Down Box'!$B$104:$B$187,'Drop Down Box'!$A$104:$A$187,"Unknown",0)</f>
        <v>Activity 1</v>
      </c>
      <c r="I70" s="122" t="str">
        <f>_xlfn.XLOOKUP($E70,'Activity 10'!$B$30:$B$36,'Activity 10'!$O$30:$O$36,"N/A",0)</f>
        <v>N/A</v>
      </c>
      <c r="J70" s="123" t="str">
        <f>_xlfn.XLOOKUP($E70,'Activity 10'!$B$30:$B$36,'Activity 10'!$Q$30:$Q$36,"N/A",0)</f>
        <v>N/A</v>
      </c>
      <c r="K70" s="122" t="str">
        <f>_xlfn.XLOOKUP($E70,'Activity 10'!$B$20:$B$26,'Activity 10'!G$20:G$26,"N/A",0)</f>
        <v>N/A</v>
      </c>
      <c r="L70" s="123" t="str">
        <f>_xlfn.XLOOKUP($E70,'Activity 10'!$B$20:$B$26,'Activity 10'!H$20:H$26,"N/A",0)</f>
        <v>N/A</v>
      </c>
      <c r="M70" s="125" t="str">
        <f>_xlfn.XLOOKUP($E70,'Activity 10'!$B$20:$B$26,'Activity 10'!I$20:I$26,"N/A",0)</f>
        <v>N/A</v>
      </c>
      <c r="N70" s="110" t="str">
        <f>_xlfn.XLOOKUP($E70,'Activity 1'!$B$17:$B$23,'Activity 1'!$A$17:$A$23,"No",0,1)</f>
        <v>No</v>
      </c>
      <c r="O70" s="110" t="str">
        <f>_xlfn.XLOOKUP($E70,'Activity 1'!$B$17:$B$23,'Activity 1'!$H$17:$H$23,"N/A",0,1)</f>
        <v>N/A</v>
      </c>
      <c r="P70" s="110" t="str">
        <f>_xlfn.XLOOKUP($E70,'Activity 1'!$B$17:$B$23,'Activity 1'!I$17:I$23,"N/A",0,1)</f>
        <v>N/A</v>
      </c>
      <c r="Q70" s="115" t="str">
        <f>_xlfn.XLOOKUP($E70,'Activity 1'!$B$17:$B$23,'Activity 1'!J$17:J$23,"N/A",0,1)</f>
        <v>N/A</v>
      </c>
      <c r="R70" s="115" t="str">
        <f>_xlfn.XLOOKUP($E70,'Activity 1'!$B$17:$B$23,'Activity 1'!K$17:K$23,"N/A",0,1)</f>
        <v>N/A</v>
      </c>
      <c r="S70" s="115" t="str">
        <f>_xlfn.XLOOKUP($E70,'Activity 1'!$B$17:$B$23,'Activity 1'!L$17:L$23,"N/A",0,1)</f>
        <v>N/A</v>
      </c>
      <c r="T70" s="115" t="str">
        <f>_xlfn.XLOOKUP($E70,'Activity 1'!$B$17:$B$23,'Activity 1'!M$17:M$23,"N/A",0,1)</f>
        <v>N/A</v>
      </c>
      <c r="U70" s="115" t="str">
        <f>_xlfn.XLOOKUP($E70,'Activity 1'!$B$17:$B$23,'Activity 1'!N$17:N$23,"N/A",0,1)</f>
        <v>N/A</v>
      </c>
      <c r="V70" s="115">
        <f t="shared" si="1"/>
        <v>0</v>
      </c>
      <c r="W70" s="110" t="str">
        <f>_xlfn.XLOOKUP($E70,'Activity 1'!$B$17:$B$23,'Activity 1'!O$17:O$23,"N/A",0,1)</f>
        <v>N/A</v>
      </c>
      <c r="X70" s="110" t="str">
        <f>_xlfn.XLOOKUP($E70,'Activity 1'!$B$17:$B$23,'Activity 1'!P$17:P$23,"N/A",0,1)</f>
        <v>N/A</v>
      </c>
      <c r="Y70" s="110" t="str">
        <f>_xlfn.XLOOKUP($E70,'Activity 1'!$B$17:$B$23,'Activity 1'!Q$17:Q$23,"N/A",0,1)</f>
        <v>N/A</v>
      </c>
      <c r="Z70" s="110" t="str">
        <f>_xlfn.XLOOKUP($E70,'Activity 1'!$B$17:$B$23,'Activity 1'!R$17:R$23,"N/A",0,1)</f>
        <v>N/A</v>
      </c>
      <c r="AA70" s="110" t="str">
        <f>_xlfn.XLOOKUP($E70,'Activity 1'!$B$17:$B$23,'Activity 1'!S$17:S$23,"N/A",0,1)</f>
        <v>N/A</v>
      </c>
      <c r="AB70" s="110" t="str">
        <f>_xlfn.XLOOKUP($E70,'Activity 1'!$B$17:$B$23,'Activity 1'!T$17:T$23,"N/A",0,1)</f>
        <v>N/A</v>
      </c>
      <c r="AC70" s="110" t="str">
        <f>_xlfn.XLOOKUP($E70,'Activity 1'!$B$17:$B$23,'Activity 1'!U$17:U$23,"N/A",0,1)</f>
        <v>N/A</v>
      </c>
      <c r="AD70" s="110" t="str">
        <f>_xlfn.XLOOKUP($E70,'Activity 1'!$B$17:$B$23,'Activity 1'!V$17:V$23,"N/A",0,1)</f>
        <v>N/A</v>
      </c>
      <c r="AE70" s="110" t="str">
        <f>_xlfn.XLOOKUP($E70,'Activity 1'!$B$27:$B$33,'Activity 1'!C$27:C$33,"N/A",0,1)</f>
        <v>N/A</v>
      </c>
      <c r="AF70" s="110" t="str">
        <f>_xlfn.XLOOKUP($E70,'Activity 1'!$B$27:$B$33,'Activity 1'!D$27:D$33,"N/A",0,1)</f>
        <v>N/A</v>
      </c>
      <c r="AG70" s="110" t="str">
        <f>_xlfn.XLOOKUP($E70,'Activity 1'!$B$27:$B$33,'Activity 1'!E$27:E$33,"N/A",0,1)</f>
        <v>N/A</v>
      </c>
      <c r="AH70" s="110" t="str">
        <f>_xlfn.XLOOKUP($E70,'Activity 1'!$B$27:$B$33,'Activity 1'!F$27:F$33,"N/A",0,1)</f>
        <v>N/A</v>
      </c>
      <c r="AI70" s="110" t="str">
        <f>_xlfn.XLOOKUP($E70,'Activity 1'!$B$27:$B$33,'Activity 1'!G$27:G$33,"N/A",0,1)</f>
        <v>N/A</v>
      </c>
      <c r="AJ70" s="110" t="str">
        <f>_xlfn.XLOOKUP($E70,'Activity 1'!$B$27:$B$33,'Activity 1'!H$27:H$33,"N/A",0,1)</f>
        <v>N/A</v>
      </c>
      <c r="AK70" s="110" t="str">
        <f>_xlfn.XLOOKUP($E70,'Activity 1'!$B$27:$B$33,'Activity 1'!I$27:I$33,"N/A",0,1)</f>
        <v>N/A</v>
      </c>
      <c r="AL70" s="110" t="str">
        <f>_xlfn.XLOOKUP($E70,'Activity 1'!$B$27:$B$33,'Activity 1'!J$27:J$33,"N/A",0,1)</f>
        <v>N/A</v>
      </c>
      <c r="AM70" s="110" t="str">
        <f>_xlfn.XLOOKUP($E70,'Activity 1'!$B$27:$B$33,'Activity 1'!K$27:K$33,"N/A",0,1)</f>
        <v>N/A</v>
      </c>
      <c r="AN70" s="110" t="str">
        <f>_xlfn.XLOOKUP($E70,'Activity 1'!$B$27:$B$33,'Activity 1'!L$27:L$33,"N/A",0,1)</f>
        <v>N/A</v>
      </c>
      <c r="AO70" s="110" t="str">
        <f>_xlfn.XLOOKUP($E70,'Activity 1'!$B$27:$B$33,'Activity 1'!M$27:M$33,"N/A",0,1)</f>
        <v>N/A</v>
      </c>
      <c r="AP70" s="110" t="str">
        <f>_xlfn.XLOOKUP($E70,'Activity 1'!$B$27:$B$33,'Activity 1'!O$27:O$33,"N/A",0,1)</f>
        <v>N/A</v>
      </c>
      <c r="AQ70" s="110" t="str">
        <f>_xlfn.XLOOKUP($E70,'Activity 1'!$B$27:$B$33,'Activity 1'!Q$27:Q$33,"N/A",0,1)</f>
        <v>N/A</v>
      </c>
      <c r="AR70" s="110" t="str">
        <f>_xlfn.XLOOKUP($E70,'Activity 2'!$B$20:$B$26,'Activity 2'!$A$20:$A$26,"No",0,1)</f>
        <v>No</v>
      </c>
      <c r="AS70" s="110" t="str">
        <f>_xlfn.XLOOKUP($E70,'Activity 2'!B$20:B$26,'Activity 2'!H$20:H$26,"N/A",0)</f>
        <v>N/A</v>
      </c>
      <c r="AT70" s="110" t="str">
        <f>_xlfn.XLOOKUP($E70,'Activity 2'!C$20:C$26,'Activity 2'!I$20:I$26,"N/A",0)</f>
        <v>N/A</v>
      </c>
      <c r="AU70" s="110" t="str">
        <f>_xlfn.XLOOKUP($E70,'Activity 2'!D$20:D$26,'Activity 2'!J$20:J$26,"N/A",0)</f>
        <v>N/A</v>
      </c>
      <c r="AV70" s="110" t="str">
        <f>_xlfn.XLOOKUP($E70,'Activity 2'!E$20:E$26,'Activity 2'!K$20:K$26,"N/A",0)</f>
        <v>N/A</v>
      </c>
      <c r="AW70" s="110" t="str">
        <f>_xlfn.XLOOKUP($E70,'Activity 2'!F$20:F$26,'Activity 2'!L$20:L$26,"N/A",0)</f>
        <v>N/A</v>
      </c>
      <c r="AX70" s="110" t="str">
        <f>_xlfn.XLOOKUP($E70,'Activity 2'!G$20:G$26,'Activity 2'!M$20:M$26,"N/A",0)</f>
        <v>N/A</v>
      </c>
      <c r="AY70" s="110" t="str">
        <f>_xlfn.XLOOKUP($E70,'Activity 2'!H$20:H$26,'Activity 2'!N$20:N$26,"N/A",0)</f>
        <v>N/A</v>
      </c>
      <c r="AZ70" s="110" t="str">
        <f>_xlfn.XLOOKUP($E70,'Activity 2'!I$20:I$26,'Activity 2'!O$20:O$26,"N/A",0)</f>
        <v>N/A</v>
      </c>
      <c r="BA70" s="110" t="str">
        <f>_xlfn.XLOOKUP($E70,'Activity 2'!J$20:J$26,'Activity 2'!P$20:P$26,"N/A",0)</f>
        <v>N/A</v>
      </c>
      <c r="BB70" s="110" t="str">
        <f>_xlfn.XLOOKUP($E70,'Activity 2'!K$20:K$26,'Activity 2'!Q$20:Q$26,"N/A",0)</f>
        <v>N/A</v>
      </c>
      <c r="BC70" s="110" t="str">
        <f>_xlfn.XLOOKUP($E70,'Activity 2'!L$20:L$26,'Activity 2'!R$20:R$26,"N/A",0)</f>
        <v>N/A</v>
      </c>
      <c r="BD70" s="110" t="str">
        <f>_xlfn.XLOOKUP($E70,'Activity 2'!M$20:M$26,'Activity 2'!S$20:S$26,"N/A",0)</f>
        <v>N/A</v>
      </c>
      <c r="BE70" s="110" t="str">
        <f>_xlfn.XLOOKUP($E70,'Activity 2'!N$20:N$26,'Activity 2'!T$20:T$26,"N/A",0)</f>
        <v>N/A</v>
      </c>
      <c r="BF70" s="110" t="str">
        <f>_xlfn.XLOOKUP($E70,'Activity 2'!O$20:O$26,'Activity 2'!U$20:U$26,"N/A",0)</f>
        <v>N/A</v>
      </c>
      <c r="BG70" s="110" t="str">
        <f>_xlfn.XLOOKUP($E70,'Activity 2'!P$20:P$26,'Activity 2'!V$20:V$26,"N/A",0)</f>
        <v>N/A</v>
      </c>
      <c r="BH70" s="110" t="str">
        <f>_xlfn.XLOOKUP($E70,'Activity 2'!$B$30:$B$36,'Activity 2'!C$30:C$36,"N/A",0,1)</f>
        <v>N/A</v>
      </c>
      <c r="BI70" s="42" t="str">
        <f>_xlfn.XLOOKUP($E70,'Activity 2'!$B$30:$B$36,'Activity 2'!D$30:D$36,"N/A",0,1)</f>
        <v>N/A</v>
      </c>
      <c r="BJ70" s="110" t="str">
        <f>_xlfn.XLOOKUP($E70,'Activity 2'!$B$30:$B$36,'Activity 2'!E$30:E$36,"N/A",0,1)</f>
        <v>N/A</v>
      </c>
      <c r="BK70" s="110" t="str">
        <f>_xlfn.XLOOKUP($E70,'Activity 2'!$B$30:$B$36,'Activity 2'!F$30:F$36,"N/A",0,1)</f>
        <v>N/A</v>
      </c>
      <c r="BL70" s="110" t="str">
        <f>_xlfn.XLOOKUP($E70,'Activity 2'!$B$30:$B$36,'Activity 2'!G$30:G$36,"N/A",0,1)</f>
        <v>N/A</v>
      </c>
      <c r="BM70" s="110" t="str">
        <f>_xlfn.XLOOKUP($E70,'Activity 2'!$B$30:$B$36,'Activity 2'!H$30:H$36,"N/A",0,1)</f>
        <v>N/A</v>
      </c>
      <c r="BN70" s="110" t="str">
        <f>_xlfn.XLOOKUP($E70,'Activity 2'!$B$30:$B$36,'Activity 2'!I$30:I$36,"N/A",0,1)</f>
        <v>N/A</v>
      </c>
      <c r="BO70" s="110" t="str">
        <f>_xlfn.XLOOKUP($E70,'Activity 2'!$B$30:$B$36,'Activity 2'!J$30:J$36,"N/A",0,1)</f>
        <v>N/A</v>
      </c>
      <c r="BP70" s="110" t="str">
        <f>_xlfn.XLOOKUP($E70,'Activity 2'!$B$30:$B$36,'Activity 2'!K$30:K$36,"N/A",0,1)</f>
        <v>N/A</v>
      </c>
      <c r="BQ70" s="110" t="str">
        <f>_xlfn.XLOOKUP($E70,'Activity 2'!$B$30:$B$36,'Activity 2'!L$30:L$36,"N/A",0,1)</f>
        <v>N/A</v>
      </c>
      <c r="BR70" s="110" t="str">
        <f>_xlfn.XLOOKUP($E70,'Activity 2'!$B$30:$B$36,'Activity 2'!M$30:M$36,"N/A",0,1)</f>
        <v>N/A</v>
      </c>
      <c r="BS70" s="110" t="str">
        <f>_xlfn.XLOOKUP($E70,'Activity 2'!$B$30:$B$36,'Activity 2'!O$30:O$36,"N/A",0,1)</f>
        <v>N/A</v>
      </c>
      <c r="BT70" s="110" t="str">
        <f>_xlfn.XLOOKUP($E70,'Activity 2'!$B$30:$B$36,'Activity 2'!Q$30:Q$36,"N/A",0,1)</f>
        <v>N/A</v>
      </c>
      <c r="BU70" s="118"/>
      <c r="BV70" s="277" t="str">
        <f>_xlfn.XLOOKUP($E70,'Activity 3'!$B$20:$B$26,'Activity 3'!K$20:K$26,"N/A",0,1)</f>
        <v>N/A</v>
      </c>
      <c r="BW70" s="277" t="str">
        <f>_xlfn.XLOOKUP($E70,'Activity 3'!$B$20:$B$26,'Activity 3'!L$20:L$26,"N/A",0,1)</f>
        <v>N/A</v>
      </c>
      <c r="BX70" s="277" t="str">
        <f>_xlfn.XLOOKUP($E70,'Activity 3'!$B$20:$B$26,'Activity 3'!M$20:M$26,"N/A",0,1)</f>
        <v>N/A</v>
      </c>
      <c r="BY70" s="277" t="str">
        <f>_xlfn.XLOOKUP($E70,'Activity 3'!$B$20:$B$26,'Activity 3'!N$20:N$26,"N/A",0,1)</f>
        <v>N/A</v>
      </c>
      <c r="BZ70" s="277" t="str">
        <f>_xlfn.XLOOKUP($E70,'Activity 3'!$B$20:$B$26,'Activity 3'!O$20:O$26,"N/A",0,1)</f>
        <v>N/A</v>
      </c>
      <c r="CA70" s="277" t="str">
        <f>_xlfn.XLOOKUP($E70,'Activity 3'!$B$20:$B$26,'Activity 3'!R$20:R$26,"N/A",0,1)</f>
        <v>N/A</v>
      </c>
      <c r="CB70" s="110" t="str">
        <f>_xlfn.XLOOKUP($E70,'Activity 4'!$B$20:$B$26,'Activity 4'!$A$20:$A$26,"No",0,1)</f>
        <v>No</v>
      </c>
      <c r="CC70" s="110" t="str">
        <f>_xlfn.XLOOKUP($E70,'Activity 4'!$B$20:$B$26,'Activity 4'!L$20:L$26,"N/A",0,1)</f>
        <v>N/A</v>
      </c>
      <c r="CD70" s="110" t="str">
        <f>_xlfn.XLOOKUP($E70,'Activity 4'!$B$20:$B$26,'Activity 4'!I$20:I$26,"N/A",0,1)</f>
        <v>N/A</v>
      </c>
      <c r="CE70" s="110" t="str">
        <f>_xlfn.XLOOKUP($E70,'Activity 4'!$B$20:$B$26,'Activity 4'!M$20:M$26,"N/A",0,1)</f>
        <v>N/A</v>
      </c>
      <c r="CF70" s="110" t="str">
        <f>_xlfn.XLOOKUP($E70,'Activity 5'!$B$16:$B$22,'Activity 5'!$A$16:$A$22,"No",0,1)</f>
        <v>No</v>
      </c>
      <c r="CG70" s="110" t="str">
        <f>_xlfn.XLOOKUP($E70,'Activity 5'!$B$16:$B$22,'Activity 5'!J$16:J$22,"N/A",0,1)</f>
        <v>N/A</v>
      </c>
      <c r="CH70" s="110" t="str">
        <f>_xlfn.XLOOKUP($E70,'Activity 5'!$B$16:$B$22,'Activity 5'!K$16:K$22,"N/A",0,1)</f>
        <v>N/A</v>
      </c>
      <c r="CI70" s="110" t="str">
        <f>_xlfn.XLOOKUP($E70,'Activity 5'!$B$16:$B$22,'Activity 5'!N$16:N$22,"N/A",0,1)</f>
        <v>N/A</v>
      </c>
      <c r="CJ70" s="110" t="str">
        <f>_xlfn.XLOOKUP($E70,'Activity 5'!$B$16:$B$22,'Activity 5'!O$16:O$22,"N/A",0,1)</f>
        <v>N/A</v>
      </c>
      <c r="CK70" s="110" t="str">
        <f>_xlfn.XLOOKUP($E70,'Activity 5'!$B$16:$B$22,'Activity 5'!P$16:P$22,"N/A",0,1)</f>
        <v>N/A</v>
      </c>
      <c r="CL70" s="110" t="str">
        <f>_xlfn.XLOOKUP($E70,'Activity 5'!$B$16:$B$22,'Activity 5'!Q$16:Q$22,"N/A",0,1)</f>
        <v>N/A</v>
      </c>
      <c r="CM70" s="110" t="str">
        <f>_xlfn.XLOOKUP($E70,'Activity 5'!$B$16:$B$22,'Activity 5'!R$16:R$22,"N/A",0,1)</f>
        <v>N/A</v>
      </c>
      <c r="CN70" s="110" t="str">
        <f>_xlfn.XLOOKUP($E70,'Activity 6'!$B$21:$B$27,'Activity 6'!A$21:A$27,"No",0,1)</f>
        <v>No</v>
      </c>
      <c r="CO70" s="110" t="str">
        <f>_xlfn.XLOOKUP($E70,'Activity 6'!$B$21:$B$27,'Activity 6'!K$21:K$27,"N/A",0,1)</f>
        <v>N/A</v>
      </c>
      <c r="CP70" s="110" t="str">
        <f>_xlfn.XLOOKUP($E70,'Activity 6'!$B$21:$B$27,'Activity 6'!L$21:L$27,"N/A",0,1)</f>
        <v>N/A</v>
      </c>
      <c r="CQ70" s="110" t="str">
        <f>_xlfn.XLOOKUP($E70,'Activity 6'!$B$21:$B$27,'Activity 6'!M$21:M$27,"N/A",0,1)</f>
        <v>N/A</v>
      </c>
      <c r="CR70" s="110" t="str">
        <f>_xlfn.XLOOKUP($E70,'Activity 6'!$B$21:$B$27,'Activity 6'!N$21:N$27,"N/A",0,1)</f>
        <v>N/A</v>
      </c>
      <c r="CS70" s="110" t="str">
        <f>_xlfn.XLOOKUP($E70,'Activity 6'!$B$21:$B$27,'Activity 6'!O$21:O$27,"N/A",0,1)</f>
        <v>N/A</v>
      </c>
      <c r="CT70" s="110" t="str">
        <f>_xlfn.XLOOKUP($E70,'Activity 6'!$B$21:$B$27,'Activity 6'!P$21:P$27,"N/A",0,1)</f>
        <v>N/A</v>
      </c>
      <c r="CU70" s="110" t="str">
        <f>_xlfn.XLOOKUP($E70,'Activity 6'!$B$21:$B$27,'Activity 6'!Q$21:Q$27,"N/A",0,1)</f>
        <v>N/A</v>
      </c>
      <c r="CV70" s="110" t="str">
        <f>_xlfn.XLOOKUP($E70,'Activity 6'!$B$21:$B$27,'Activity 6'!R$21:R$27,"N/A",0,1)</f>
        <v>N/A</v>
      </c>
      <c r="CW70" s="110" t="str">
        <f>_xlfn.XLOOKUP($E70,'Activity 6'!$B$21:$B$27,'Activity 6'!S$21:S$27,"N/A",0,1)</f>
        <v>N/A</v>
      </c>
      <c r="CX70" s="110" t="str">
        <f>_xlfn.XLOOKUP($E70,'Activity 6'!$B$21:$B$27,'Activity 6'!T$21:T$27,"N/A",0,1)</f>
        <v>N/A</v>
      </c>
      <c r="CY70" s="110" t="str">
        <f>_xlfn.XLOOKUP($E70,'Activity 6'!$B$21:$B$27,'Activity 6'!U$21:U$27,"N/A",0,1)</f>
        <v>N/A</v>
      </c>
      <c r="CZ70" s="110" t="str">
        <f>_xlfn.XLOOKUP($E70,'Activity 6'!$B$36:$B$42,'Activity 6'!C$36:C$42,"N/A",0,1)</f>
        <v>N/A</v>
      </c>
      <c r="DA70" s="110" t="str">
        <f>_xlfn.XLOOKUP($E70,'Activity 6'!$B$36:$B$42,'Activity 6'!D$36:D$42,"N/A",0,1)</f>
        <v>N/A</v>
      </c>
      <c r="DB70" s="110" t="str">
        <f>_xlfn.XLOOKUP($E70,'Activity 6'!$B$36:$B$42,'Activity 6'!E$36:E$42,"N/A",0,1)</f>
        <v>N/A</v>
      </c>
      <c r="DC70" s="110" t="str">
        <f>_xlfn.XLOOKUP($E70,'Activity 6'!$B$36:$B$42,'Activity 6'!F$36:F$42,"N/A",0,1)</f>
        <v>N/A</v>
      </c>
      <c r="DD70" s="110" t="str">
        <f>_xlfn.XLOOKUP($E70,'Activity 6'!$B$36:$B$42,'Activity 6'!G$36:G$42,"N/A",0,1)</f>
        <v>N/A</v>
      </c>
      <c r="DE70" s="110" t="str">
        <f>_xlfn.XLOOKUP($E70,'Activity 6'!$B$36:$B$42,'Activity 6'!H$36:H$42,"N/A",0,1)</f>
        <v>N/A</v>
      </c>
      <c r="DF70" s="110" t="str">
        <f>_xlfn.XLOOKUP($E70,'Activity 6'!$B$36:$B$42,'Activity 6'!I$36:I$42,"N/A",0,1)</f>
        <v>N/A</v>
      </c>
      <c r="DG70" s="110" t="str">
        <f>_xlfn.XLOOKUP($E70,'Activity 6'!$B$36:$B$42,'Activity 6'!J$36:J$42,"N/A",0,1)</f>
        <v>N/A</v>
      </c>
      <c r="DH70" s="110" t="str">
        <f>_xlfn.XLOOKUP($E70,'Activity 6'!$B$36:$B$42,'Activity 6'!K$36:K$42,"N/A",0,1)</f>
        <v>N/A</v>
      </c>
      <c r="DI70" s="110" t="str">
        <f>_xlfn.XLOOKUP($E70,'Activity 6'!$B$36:$B$42,'Activity 6'!L$36:L$42,"N/A",0,1)</f>
        <v>N/A</v>
      </c>
      <c r="DJ70" s="110" t="str">
        <f>_xlfn.XLOOKUP($E70,'Activity 6'!$B$36:$B$42,'Activity 6'!M$36:M$42,"N/A",0,1)</f>
        <v>N/A</v>
      </c>
      <c r="DK70" s="110" t="str">
        <f>_xlfn.XLOOKUP($E70,'Activity 6'!$B$36:$B$42,'Activity 6'!N$36:N$42,"N/A",0,1)</f>
        <v>N/A</v>
      </c>
      <c r="DL70" s="110" t="str">
        <f>_xlfn.XLOOKUP($E70,'Activity 6'!$B$46:$B$52,'Activity 6'!C$46:C$52,"N/A",0,1)</f>
        <v>N/A</v>
      </c>
      <c r="DM70" s="110" t="str">
        <f>_xlfn.XLOOKUP($E70,'Activity 6'!$B$46:$B$52,'Activity 6'!D$46:D$52,"N/A",0,1)</f>
        <v>N/A</v>
      </c>
      <c r="DN70" s="110" t="str">
        <f>_xlfn.XLOOKUP($E70,'Activity 6'!$B$46:$B$52,'Activity 6'!E$46:E$52,"N/A",0,1)</f>
        <v>N/A</v>
      </c>
      <c r="DO70" s="110" t="str">
        <f>_xlfn.XLOOKUP($E70,'Activity 6'!$B$46:$B$52,'Activity 6'!F$46:F$52,"N/A",0,1)</f>
        <v>N/A</v>
      </c>
      <c r="DP70" s="110" t="str">
        <f>_xlfn.XLOOKUP($E70,'Activity 6'!$B$46:$B$52,'Activity 6'!G$46:G$52,"N/A",0,1)</f>
        <v>N/A</v>
      </c>
      <c r="DQ70" s="110" t="str">
        <f>_xlfn.XLOOKUP($E70,'Activity 6'!$B$46:$B$52,'Activity 6'!H$46:H$52,"N/A",0,1)</f>
        <v>N/A</v>
      </c>
      <c r="DR70" s="110" t="str">
        <f>_xlfn.XLOOKUP($E70,'Activity 6'!$B$46:$B$52,'Activity 6'!I$46:I$52,"N/A",0,1)</f>
        <v>N/A</v>
      </c>
      <c r="DS70" s="110" t="str">
        <f>_xlfn.XLOOKUP($E70,'Activity 6'!$B$46:$B$52,'Activity 6'!J$46:J$52,"N/A",0,1)</f>
        <v>N/A</v>
      </c>
      <c r="DT70" s="110" t="str">
        <f>_xlfn.XLOOKUP($E70,'Activity 6'!$B$46:$B$52,'Activity 6'!K$46:K$52,"N/A",0,1)</f>
        <v>N/A</v>
      </c>
      <c r="DU70" s="110" t="str">
        <f>_xlfn.XLOOKUP($E70,'Activity 6'!$B$46:$B$52,'Activity 6'!M$46:M$52,"N/A",0,1)</f>
        <v>N/A</v>
      </c>
      <c r="DV70" s="110" t="str">
        <f>_xlfn.XLOOKUP($E70,'Activity 7'!$B$20:$B$26,'Activity 7'!$A$20:$A$26,"No",0,1)</f>
        <v>No</v>
      </c>
      <c r="DW70" s="110" t="str">
        <f>_xlfn.XLOOKUP($E70,'Activity 7'!$B$20:$B$26,'Activity 7'!M$20:M$26,"N/A",0,1)</f>
        <v>N/A</v>
      </c>
      <c r="DX70" s="110" t="str">
        <f>_xlfn.XLOOKUP($E70,'Activity 7'!$B$20:$B$26,'Activity 7'!K$20:K$26,"N/A",0,1)</f>
        <v>N/A</v>
      </c>
      <c r="DY70" s="110" t="str">
        <f>_xlfn.XLOOKUP($E70,'Activity 7'!$B$20:$B$26,'Activity 7'!N$20:N$26,"N/A",0,1)</f>
        <v>N/A</v>
      </c>
      <c r="DZ70" s="110" t="str">
        <f>_xlfn.XLOOKUP($E70,'Activity 7'!$B$20:$B$26,'Activity 7'!O$20:O$26,"N/A",0,1)</f>
        <v>N/A</v>
      </c>
      <c r="EA70" s="110" t="str">
        <f>_xlfn.XLOOKUP($E70,'Activity 7'!$B$20:$B$26,'Activity 7'!P$20:P$26,"N/A",0,1)</f>
        <v>N/A</v>
      </c>
      <c r="EB70" s="110" t="str">
        <f>_xlfn.XLOOKUP($E70,'Activity 7'!$B$20:$B$26,'Activity 7'!Q$20:Q$26,"N/A",0,1)</f>
        <v>N/A</v>
      </c>
      <c r="EC70" s="110" t="str">
        <f>_xlfn.XLOOKUP($E70,'Activity 7'!$B$20:$B$26,'Activity 7'!R$20:R$26,"N/A",0,1)</f>
        <v>N/A</v>
      </c>
      <c r="ED70" s="110" t="str">
        <f>_xlfn.XLOOKUP($E70,'Activity 7'!$B$20:$B$26,'Activity 7'!S$20:S$26,"N/A",0,1)</f>
        <v>N/A</v>
      </c>
      <c r="EE70" s="110" t="str">
        <f>_xlfn.XLOOKUP($E70,'Activity 7'!$B$20:$B$26,'Activity 7'!T$20:T$26,"N/A",0,1)</f>
        <v>N/A</v>
      </c>
      <c r="EF70" s="110" t="str">
        <f>_xlfn.XLOOKUP($E70,'Activity 7'!$B$20:$B$26,'Activity 7'!U$20:U$26,"N/A",0,1)</f>
        <v>N/A</v>
      </c>
      <c r="EG70" s="110" t="str">
        <f>_xlfn.XLOOKUP($E70,'Activity 7'!$B$20:$B$26,'Activity 7'!V$20:V$26,"N/A",0,1)</f>
        <v>N/A</v>
      </c>
      <c r="EH70" s="110" t="str">
        <f>_xlfn.XLOOKUP($E70,'Activity 7'!$B$30:$B$36,'Activity 7'!E$30:E$36,"N/A",0,1)</f>
        <v>N/A</v>
      </c>
      <c r="EI70" s="110" t="str">
        <f>_xlfn.XLOOKUP($E70,'Activity 7'!$B$30:$B$36,'Activity 7'!G$30:G$36,"N/A",0,1)</f>
        <v>N/A</v>
      </c>
      <c r="EJ70" s="110" t="str">
        <f>_xlfn.XLOOKUP($E70,'Activity 7'!$B$30:$B$36,'Activity 7'!I$30:I$36,"N/A",0,1)</f>
        <v>N/A</v>
      </c>
      <c r="EK70" s="110" t="str">
        <f>_xlfn.XLOOKUP($E70,'Activity 7'!$B$30:$B$36,'Activity 7'!J$30:J$36,"N/A",0,1)</f>
        <v>N/A</v>
      </c>
      <c r="EL70" s="110" t="str">
        <f>_xlfn.XLOOKUP($E70,'Activity 7'!$B$30:$B$36,'Activity 7'!K$30:K$36,"N/A",0,1)</f>
        <v>N/A</v>
      </c>
      <c r="EM70" s="110" t="str">
        <f>_xlfn.XLOOKUP($E70,'Activity 7'!$B$30:$B$36,'Activity 7'!L$30:L$36,"N/A",0,1)</f>
        <v>N/A</v>
      </c>
      <c r="EN70" s="110" t="str">
        <f>_xlfn.XLOOKUP($E70,'Activity 7'!$B$30:$B$36,'Activity 7'!M$30:M$36,"N/A",0,1)</f>
        <v>N/A</v>
      </c>
      <c r="EO70" s="110" t="str">
        <f>_xlfn.XLOOKUP($E70,'Activity 7'!$B$30:$B$36,'Activity 7'!N$30:N$36,"N/A",0,1)</f>
        <v>N/A</v>
      </c>
      <c r="EP70" s="110" t="str">
        <f>_xlfn.XLOOKUP($E70,'Activity 7'!$B$30:$B$36,'Activity 7'!P$30:P$36,"N/A",0,1)</f>
        <v>N/A</v>
      </c>
      <c r="EQ70" s="110" t="str">
        <f>_xlfn.XLOOKUP($E70,'Activity 8'!$B$20:$B$26,'Activity 8'!A$20:A$26,"No",0,1)</f>
        <v>No</v>
      </c>
      <c r="ER70" s="110" t="str">
        <f>_xlfn.XLOOKUP($E70,'Activity 8'!$B$20:$B$26,'Activity 8'!I$20:I$26,"N/A",0,1)</f>
        <v>N/A</v>
      </c>
      <c r="ES70" s="110" t="str">
        <f>_xlfn.XLOOKUP($E70,'Activity 8'!$B$20:$B$26,'Activity 8'!J$20:J$26,"N/A",0,1)</f>
        <v>N/A</v>
      </c>
      <c r="ET70" s="110" t="str">
        <f>_xlfn.XLOOKUP($E70,'Activity 8'!$B$20:$B$26,'Activity 8'!K$20:K$26,"N/A",0,1)</f>
        <v>N/A</v>
      </c>
      <c r="EU70" s="110" t="str">
        <f>_xlfn.XLOOKUP($E70,'Activity 8'!$B$20:$B$26,'Activity 8'!L$20:L$26,"N/A",0,1)</f>
        <v>N/A</v>
      </c>
      <c r="EV70" s="110" t="str">
        <f>_xlfn.XLOOKUP($E70,'Activity 8'!$B$20:$B$26,'Activity 8'!M$20:M$26,"N/A",0,1)</f>
        <v>N/A</v>
      </c>
      <c r="EW70" s="110" t="str">
        <f>_xlfn.XLOOKUP($E70,'Activity 8'!$B$20:$B$26,'Activity 8'!N$20:N$26,"N/A",0,1)</f>
        <v>N/A</v>
      </c>
      <c r="EX70" s="110" t="str">
        <f>_xlfn.XLOOKUP($E70,'Activity 8'!$B$20:$B$26,'Activity 8'!O$20:O$26,"N/A",0,1)</f>
        <v>N/A</v>
      </c>
      <c r="EY70" s="110" t="str">
        <f>_xlfn.XLOOKUP($E70,'Activity 8'!$B$20:$B$26,'Activity 8'!P$20:P$26,"N/A",0,1)</f>
        <v>N/A</v>
      </c>
      <c r="EZ70" s="110" t="str">
        <f>_xlfn.XLOOKUP($E70,'Activity 8'!$B$20:$B$26,'Activity 8'!Q$20:Q$26,"N/A",0,1)</f>
        <v>N/A</v>
      </c>
      <c r="FA70" s="110" t="str">
        <f>_xlfn.XLOOKUP($E70,'Activity 8'!$B$20:$B$26,'Activity 8'!R$20:R$26,"N/A",0,1)</f>
        <v>N/A</v>
      </c>
      <c r="FB70" s="110" t="str">
        <f>_xlfn.XLOOKUP($E70,'Activity 8'!$B$20:$B$26,'Activity 8'!S$20:S$26,"N/A",0,1)</f>
        <v>N/A</v>
      </c>
      <c r="FC70" s="110" t="str">
        <f>_xlfn.XLOOKUP($E70,'Activity 8'!$B$20:$B$26,'Activity 8'!T$20:T$26,"N/A",0,1)</f>
        <v>N/A</v>
      </c>
      <c r="FD70" s="110" t="str">
        <f>_xlfn.XLOOKUP($E70,'Activity 8'!$B$20:$B$26,'Activity 8'!U$20:U$26,"N/A",0,1)</f>
        <v>N/A</v>
      </c>
      <c r="FE70" s="110" t="str">
        <f>_xlfn.XLOOKUP($E70,'Activity 8'!$B$20:$B$26,'Activity 8'!V$20:V$26,"N/A",0,1)</f>
        <v>N/A</v>
      </c>
      <c r="FF70" s="116" t="str">
        <f>_xlfn.XLOOKUP($E70,'Activity 8'!$B$30:$B$36,'Activity 8'!D$30:D$36,"N/A",0,1)</f>
        <v>N/A</v>
      </c>
      <c r="FG70" s="116" t="str">
        <f>_xlfn.XLOOKUP($E70,'Activity 8'!$B$30:$B$36,'Activity 8'!E$30:E$36,"N/A",0,1)</f>
        <v>N/A</v>
      </c>
      <c r="FH70" s="116" t="str">
        <f>_xlfn.XLOOKUP($E70,'Activity 8'!$B$30:$B$36,'Activity 8'!F$30:F$36,"N/A",0,1)</f>
        <v>N/A</v>
      </c>
      <c r="FI70" s="116" t="str">
        <f>_xlfn.XLOOKUP($E70,'Activity 8'!$B$30:$B$36,'Activity 8'!G$30:G$36,"N/A",0,1)</f>
        <v>N/A</v>
      </c>
      <c r="FJ70" s="116" t="str">
        <f>_xlfn.XLOOKUP($E70,'Activity 8'!$B$30:$B$36,'Activity 8'!H$30:H$36,"N/A",0,1)</f>
        <v>N/A</v>
      </c>
      <c r="FK70" s="116" t="str">
        <f>_xlfn.XLOOKUP($E70,'Activity 8'!$B$30:$B$36,'Activity 8'!I$30:I$36,"N/A",0,1)</f>
        <v>N/A</v>
      </c>
      <c r="FL70" s="116" t="str">
        <f>_xlfn.XLOOKUP($E70,'Activity 8'!$B$30:$B$36,'Activity 8'!J$30:J$36,"N/A",0,1)</f>
        <v>N/A</v>
      </c>
      <c r="FM70" s="116" t="str">
        <f>_xlfn.XLOOKUP($E70,'Activity 8'!$B$30:$B$36,'Activity 8'!K$30:K$36,"N/A",0,1)</f>
        <v>N/A</v>
      </c>
      <c r="FN70" s="116" t="str">
        <f>_xlfn.XLOOKUP($E70,'Activity 8'!$B$30:$B$36,'Activity 8'!L$30:L$36,"N/A",0,1)</f>
        <v>N/A</v>
      </c>
      <c r="FO70" s="116" t="str">
        <f>_xlfn.XLOOKUP($E70,'Activity 8'!$B$30:$B$36,'Activity 8'!M$30:M$36,"N/A",0,1)</f>
        <v>N/A</v>
      </c>
      <c r="FP70" s="116" t="str">
        <f>_xlfn.XLOOKUP($E70,'Activity 8'!$B$30:$B$36,'Activity 8'!N$30:N$36,"N/A",0,1)</f>
        <v>N/A</v>
      </c>
      <c r="FQ70" s="116" t="str">
        <f>_xlfn.XLOOKUP($E70,'Activity 8'!$B$30:$B$36,'Activity 8'!P$30:P$36,"N/A",0,1)</f>
        <v>N/A</v>
      </c>
      <c r="FR70" s="110" t="str">
        <f>_xlfn.XLOOKUP(E70,'Activity 9'!$B$20:$B$26,'Activity 9'!$A$20:$A$26,"No",0,1)</f>
        <v>No</v>
      </c>
      <c r="FS70" s="110" t="str">
        <f>_xlfn.XLOOKUP($E70,'Activity 9'!$B$20:$B$26,'Activity 9'!J$20:J$26,"N/A",0,1)</f>
        <v>N/A</v>
      </c>
      <c r="FT70" s="110" t="str">
        <f>_xlfn.XLOOKUP($E70,'Activity 9'!$B$20:$B$26,'Activity 9'!K$20:K$26,"N/A",0,1)</f>
        <v>N/A</v>
      </c>
      <c r="FU70" s="110" t="str">
        <f>_xlfn.XLOOKUP($E70,'Activity 9'!$B$20:$B$26,'Activity 9'!L$20:L$26,"N/A",0,1)</f>
        <v>N/A</v>
      </c>
      <c r="FV70" s="110" t="str">
        <f>_xlfn.XLOOKUP($E70,'Activity 9'!$B$20:$B$26,'Activity 9'!M$20:M$26,"N/A",0,1)</f>
        <v>N/A</v>
      </c>
      <c r="FW70" s="110" t="str">
        <f>_xlfn.XLOOKUP($E70,'Activity 9'!$B$20:$B$26,'Activity 9'!N$20:N$26,"N/A",0,1)</f>
        <v>N/A</v>
      </c>
      <c r="FX70" s="110" t="str">
        <f>_xlfn.XLOOKUP($E70,'Activity 9'!$B$20:$B$26,'Activity 9'!O$20:O$26,"N/A",0,1)</f>
        <v>N/A</v>
      </c>
      <c r="FY70" s="110" t="str">
        <f>_xlfn.XLOOKUP($E70,'Activity 9'!$B$20:$B$26,'Activity 9'!P$20:P$26,"N/A",0,1)</f>
        <v>N/A</v>
      </c>
      <c r="FZ70" s="110" t="str">
        <f>_xlfn.XLOOKUP($E70,'Activity 9'!$B$20:$B$26,'Activity 9'!Q$20:Q$26,"N/A",0,1)</f>
        <v>N/A</v>
      </c>
      <c r="GA70" s="110" t="str">
        <f>_xlfn.XLOOKUP($E70,'Activity 9'!$B$20:$B$26,'Activity 9'!R$20:R$26,"N/A",0,1)</f>
        <v>N/A</v>
      </c>
      <c r="GB70" s="110" t="str">
        <f>_xlfn.XLOOKUP($E70,'Activity 9'!$B$20:$B$26,'Activity 9'!S$20:S$26,"N/A",0,1)</f>
        <v>N/A</v>
      </c>
      <c r="GC70" s="110" t="str">
        <f>_xlfn.XLOOKUP($E70,'Activity 9'!$B$20:$B$26,'Activity 9'!T$20:T$26,"N/A",0,1)</f>
        <v>N/A</v>
      </c>
      <c r="GD70" s="110" t="str">
        <f>_xlfn.XLOOKUP($E70,'Activity 9'!$B$30:$B$36,'Activity 9'!E$30:E$36,"N/A",0,1)</f>
        <v>N/A</v>
      </c>
      <c r="GE70" s="110" t="str">
        <f>_xlfn.XLOOKUP($E70,'Activity 9'!$B$30:$B$36,'Activity 9'!F$30:F$36,"N/A",0,1)</f>
        <v>N/A</v>
      </c>
      <c r="GF70" s="110" t="str">
        <f>_xlfn.XLOOKUP($E70,'Activity 9'!$B$30:$B$36,'Activity 9'!G$30:G$36,"N/A",0,1)</f>
        <v>N/A</v>
      </c>
      <c r="GG70" s="110" t="str">
        <f>_xlfn.XLOOKUP($E70,'Activity 9'!$B$30:$B$36,'Activity 9'!H$30:H$36,"N/A",0,1)</f>
        <v>N/A</v>
      </c>
      <c r="GH70" s="110" t="str">
        <f>_xlfn.XLOOKUP($E70,'Activity 9'!$B$30:$B$36,'Activity 9'!I$30:I$36,"N/A",0,1)</f>
        <v>N/A</v>
      </c>
      <c r="GI70" s="110" t="str">
        <f>_xlfn.XLOOKUP($E70,'Activity 9'!$B$30:$B$36,'Activity 9'!J$30:J$36,"N/A",0,1)</f>
        <v>N/A</v>
      </c>
      <c r="GJ70" s="110" t="str">
        <f>_xlfn.XLOOKUP($E70,'Activity 9'!$B$30:$B$36,'Activity 9'!K$30:K$36,"N/A",0,1)</f>
        <v>N/A</v>
      </c>
      <c r="GK70" s="110" t="str">
        <f>_xlfn.XLOOKUP($E70,'Activity 9'!$B$30:$B$36,'Activity 9'!L$30:L$36,"N/A",0,1)</f>
        <v>N/A</v>
      </c>
      <c r="GL70" s="110" t="str">
        <f>_xlfn.XLOOKUP($E70,'Activity 9'!$B$30:$B$36,'Activity 9'!N$30:N$36,"N/A",0,1)</f>
        <v>N/A</v>
      </c>
      <c r="GM70" s="110" t="str">
        <f>_xlfn.XLOOKUP($E70,'Activity 9'!$B$30:$B$36,'Activity 9'!O$30:O$36,"N/A",0,1)</f>
        <v>N/A</v>
      </c>
      <c r="GN70" s="110" t="str">
        <f>_xlfn.XLOOKUP($E70,'Activity 9'!$B$30:$B$36,'Activity 9'!Q$30:Q$36,"N/A",0,1)</f>
        <v>N/A</v>
      </c>
      <c r="GO70" s="110" t="str">
        <f>_xlfn.XLOOKUP($E70,'Activity 10'!$B$20:$B$26,'Activity 10'!A$20:A$26,"No",0,1)</f>
        <v>No</v>
      </c>
      <c r="GP70" s="110" t="str">
        <f>_xlfn.XLOOKUP($E70,'Activity 10'!$B$20:$B$26,'Activity 10'!J$20:J$26,"N/A",0,1)</f>
        <v>N/A</v>
      </c>
      <c r="GQ70" s="110" t="str">
        <f>_xlfn.XLOOKUP($E70,'Activity 10'!$B$20:$B$26,'Activity 10'!K$20:K$26,"N/A",0,1)</f>
        <v>N/A</v>
      </c>
      <c r="GR70" s="110" t="str">
        <f>_xlfn.XLOOKUP($E70,'Activity 10'!$B$20:$B$26,'Activity 10'!L$20:L$26,"N/A",0,1)</f>
        <v>N/A</v>
      </c>
      <c r="GS70" s="110" t="str">
        <f>_xlfn.XLOOKUP($E70,'Activity 10'!$B$20:$B$26,'Activity 10'!M$20:M$26,"N/A",0,1)</f>
        <v>N/A</v>
      </c>
      <c r="GT70" s="110" t="str">
        <f>_xlfn.XLOOKUP($E70,'Activity 10'!$B$20:$B$26,'Activity 10'!N$20:N$26,"N/A",0,1)</f>
        <v>N/A</v>
      </c>
      <c r="GU70" s="110" t="str">
        <f>_xlfn.XLOOKUP($E70,'Activity 10'!$B$20:$B$26,'Activity 10'!O$20:O$26,"N/A",0,1)</f>
        <v>N/A</v>
      </c>
      <c r="GV70" s="110" t="str">
        <f>_xlfn.XLOOKUP($E70,'Activity 10'!$B$20:$B$26,'Activity 10'!P$20:P$26,"N/A",0,1)</f>
        <v>N/A</v>
      </c>
      <c r="GW70" s="110" t="str">
        <f>_xlfn.XLOOKUP($E70,'Activity 10'!$B$20:$B$26,'Activity 10'!Q$20:Q$26,"N/A",0,1)</f>
        <v>N/A</v>
      </c>
      <c r="GX70" s="110" t="str">
        <f>_xlfn.XLOOKUP($E70,'Activity 10'!$B$20:$B$26,'Activity 10'!R$20:R$26,"N/A",0,1)</f>
        <v>N/A</v>
      </c>
      <c r="GY70" s="110" t="str">
        <f>_xlfn.XLOOKUP($E70,'Activity 10'!$B$20:$B$26,'Activity 10'!S$20:S$26,"N/A",0,1)</f>
        <v>N/A</v>
      </c>
      <c r="GZ70" s="110" t="str">
        <f>_xlfn.XLOOKUP($E70,'Activity 10'!$B$20:$B$26,'Activity 10'!T$20:T$26,"N/A",0,1)</f>
        <v>N/A</v>
      </c>
      <c r="HA70" s="110" t="str">
        <f>_xlfn.XLOOKUP($E70,'Activity 10'!$B$20:$B$26,'Activity 10'!U$20:U$26,"N/A",0,1)</f>
        <v>N/A</v>
      </c>
      <c r="HB70" s="110" t="str">
        <f>_xlfn.XLOOKUP($E70,'Activity 10'!$B$20:$B$26,'Activity 10'!V$20:V$26,"N/A",0,1)</f>
        <v>N/A</v>
      </c>
      <c r="HC70" s="110" t="str">
        <f>_xlfn.XLOOKUP($E70,'Activity 10'!$B$30:$B$36,'Activity 10'!E$30:E$36,"N/A",0,1)</f>
        <v>N/A</v>
      </c>
      <c r="HD70" s="110" t="str">
        <f>_xlfn.XLOOKUP($E70,'Activity 10'!$B$30:$B$36,'Activity 10'!F$30:F$36,"N/A",0,1)</f>
        <v>N/A</v>
      </c>
      <c r="HE70" s="110" t="str">
        <f>_xlfn.XLOOKUP($E70,'Activity 10'!$B$30:$B$36,'Activity 10'!G$30:G$36,"N/A",0,1)</f>
        <v>N/A</v>
      </c>
      <c r="HF70" s="110" t="str">
        <f>_xlfn.XLOOKUP($E70,'Activity 10'!$B$30:$B$36,'Activity 10'!H$30:H$36,"N/A",0,1)</f>
        <v>N/A</v>
      </c>
      <c r="HG70" s="110" t="str">
        <f>_xlfn.XLOOKUP($E70,'Activity 10'!$B$30:$B$36,'Activity 10'!I$30:I$36,"N/A",0,1)</f>
        <v>N/A</v>
      </c>
      <c r="HH70" s="110" t="str">
        <f>_xlfn.XLOOKUP($E70,'Activity 10'!$B$30:$B$36,'Activity 10'!J$30:J$36,"N/A",0,1)</f>
        <v>N/A</v>
      </c>
      <c r="HI70" s="110" t="str">
        <f>_xlfn.XLOOKUP($E70,'Activity 10'!$B$30:$B$36,'Activity 10'!K$30:K$36,"N/A",0,1)</f>
        <v>N/A</v>
      </c>
      <c r="HJ70" s="110" t="str">
        <f>_xlfn.XLOOKUP($E70,'Activity 10'!$B$30:$B$36,'Activity 10'!L$30:L$36,"N/A",0,1)</f>
        <v>N/A</v>
      </c>
      <c r="HK70" s="110" t="str">
        <f>_xlfn.XLOOKUP($E70,'Activity 10'!$B$30:$B$36,'Activity 10'!M$30:M$36,"N/A",0,1)</f>
        <v>N/A</v>
      </c>
      <c r="HL70" s="110" t="str">
        <f>_xlfn.XLOOKUP($E70,'Activity 10'!$B$30:$B$36,'Activity 10'!N$30:N$36,"N/A",0,1)</f>
        <v>N/A</v>
      </c>
      <c r="HM70" s="110" t="str">
        <f>_xlfn.XLOOKUP($E70,'Activity 10'!$B$30:$B$36,'Activity 10'!P$30:P$36,"N/A",0,1)</f>
        <v>N/A</v>
      </c>
      <c r="HN70" s="110" t="str">
        <f>_xlfn.XLOOKUP($E70,'Competitive Activity 1'!B$18:B$24,'Competitive Activity 1'!A$18:A$24,"No",0,1)</f>
        <v>No</v>
      </c>
      <c r="HO70" s="110" t="str">
        <f>_xlfn.XLOOKUP($E70,'Competitive Activity 1'!$B$18:$B$24,'Competitive Activity 1'!H$18:H$24,"N/A",0,1)</f>
        <v>N/A</v>
      </c>
      <c r="HP70" s="110" t="str">
        <f>_xlfn.XLOOKUP($E70,'Competitive Activity 1'!$B$18:$B$24,'Competitive Activity 1'!I$18:I$24,"N/A",0,1)</f>
        <v>N/A</v>
      </c>
      <c r="HQ70" s="110" t="str">
        <f>_xlfn.XLOOKUP($E70,'Competitive Activity 1'!$B$18:$B$24,'Competitive Activity 1'!J$18:J$24,"N/A",0,1)</f>
        <v>N/A</v>
      </c>
      <c r="HR70" s="110" t="str">
        <f>_xlfn.XLOOKUP($E70,'Competitive Activity 1'!$B$18:$B$24,'Competitive Activity 1'!K$18:K$24,"N/A",0,1)</f>
        <v>N/A</v>
      </c>
      <c r="HS70" s="110" t="str">
        <f>_xlfn.XLOOKUP($E70,'Competitive Activity 1'!$B$18:$B$24,'Competitive Activity 1'!L$18:L$24,"N/A",0,1)</f>
        <v>N/A</v>
      </c>
      <c r="HT70" s="110" t="str">
        <f>_xlfn.XLOOKUP($E70,'Competitive Activity 1'!$B$18:$B$24,'Competitive Activity 1'!M$18:M$24,"N/A",0,1)</f>
        <v>N/A</v>
      </c>
      <c r="HU70" s="110" t="str">
        <f>_xlfn.XLOOKUP($E70,'Competitive Activity 1'!$B$18:$B$24,'Competitive Activity 1'!N$18:N$24,"N/A",0,1)</f>
        <v>N/A</v>
      </c>
      <c r="HV70" s="110" t="str">
        <f>_xlfn.XLOOKUP($E70,'Competitive Activity 1'!$B$18:$B$24,'Competitive Activity 1'!O$18:O$24,"N/A",0,1)</f>
        <v>N/A</v>
      </c>
      <c r="HW70" s="110" t="str">
        <f>_xlfn.XLOOKUP($E70,'Competitive Activity 1'!$B$18:$B$24,'Competitive Activity 1'!P$18:P$24,"N/A",0,1)</f>
        <v>N/A</v>
      </c>
      <c r="HX70" s="110" t="str">
        <f>_xlfn.XLOOKUP($E70,'Competitive Activity 1'!$B$18:$B$24,'Competitive Activity 1'!Q$18:Q$24,"N/A",0,1)</f>
        <v>N/A</v>
      </c>
      <c r="HY70" s="110" t="str">
        <f>_xlfn.XLOOKUP($E70,'Competitive Activity 1'!$B$18:$B$24,'Competitive Activity 1'!R$18:R$24,"N/A",0,1)</f>
        <v>N/A</v>
      </c>
      <c r="HZ70" s="110" t="str">
        <f>_xlfn.XLOOKUP($E70,'Competitive Activity 1'!$B$18:$B$24,'Competitive Activity 1'!S$18:S$24,"N/A",0,1)</f>
        <v>N/A</v>
      </c>
      <c r="IA70" s="110" t="str">
        <f>_xlfn.XLOOKUP($E70,'Competitive Activity 1'!$B$18:$B$24,'Competitive Activity 1'!T$18:T$24,"N/A",0,1)</f>
        <v>N/A</v>
      </c>
      <c r="IB70" s="110" t="str">
        <f>_xlfn.XLOOKUP($E70,'Competitive Activity 1'!$B$18:$B$24,'Competitive Activity 1'!U$18:U$24,"N/A",0,1)</f>
        <v>N/A</v>
      </c>
      <c r="IC70" s="110" t="str">
        <f>_xlfn.XLOOKUP($E70,'Competitive Activity 1'!$B$28:$B$34,'Competitive Activity 1'!C$28:C$34,"N/A",0,1)</f>
        <v>N/A</v>
      </c>
      <c r="ID70" s="110" t="str">
        <f>_xlfn.XLOOKUP($E70,'Competitive Activity 1'!$B$28:$B$34,'Competitive Activity 1'!D$28:D$34,"N/A",0,1)</f>
        <v>N/A</v>
      </c>
      <c r="IE70" s="110" t="str">
        <f>_xlfn.XLOOKUP($E70,'Competitive Activity 1'!$B$28:$B$34,'Competitive Activity 1'!E$28:E$34,"N/A",0,1)</f>
        <v>N/A</v>
      </c>
      <c r="IF70" s="110" t="str">
        <f>_xlfn.XLOOKUP($E70,'Competitive Activity 1'!$B$28:$B$34,'Competitive Activity 1'!F$28:F$34,"N/A",0,1)</f>
        <v>N/A</v>
      </c>
      <c r="IG70" s="110" t="str">
        <f>_xlfn.XLOOKUP($E70,'Competitive Activity 1'!$B$28:$B$34,'Competitive Activity 1'!G$28:G$34,"N/A",0,1)</f>
        <v>N/A</v>
      </c>
      <c r="IH70" s="110" t="str">
        <f>_xlfn.XLOOKUP($E70,'Competitive Activity 1'!$B$28:$B$34,'Competitive Activity 1'!H$28:H$34,"N/A",0,1)</f>
        <v>N/A</v>
      </c>
      <c r="II70" s="110" t="str">
        <f>_xlfn.XLOOKUP($E70,'Competitive Activity 1'!$B$28:$B$34,'Competitive Activity 1'!I$28:I$34,"N/A",0,1)</f>
        <v>N/A</v>
      </c>
      <c r="IJ70" s="110" t="str">
        <f>_xlfn.XLOOKUP($E70,'Competitive Activity 1'!$B$28:$B$34,'Competitive Activity 1'!J$28:J$34,"N/A",0,1)</f>
        <v>N/A</v>
      </c>
      <c r="IK70" s="110" t="str">
        <f>_xlfn.XLOOKUP($E70,'Competitive Activity 1'!$B$28:$B$34,'Competitive Activity 1'!K$28:K$34,"N/A",0,1)</f>
        <v>N/A</v>
      </c>
      <c r="IL70" s="110" t="str">
        <f>_xlfn.XLOOKUP($E70,'Competitive Activity 1'!$B$28:$B$34,'Competitive Activity 1'!M$28:M$34,"N/A",0,1)</f>
        <v>N/A</v>
      </c>
      <c r="IM70" s="110" t="str">
        <f>_xlfn.XLOOKUP($E70,'Competitive Activity 1'!$B$28:$B$34,'Competitive Activity 1'!N$28:N$34,"N/A",0,1)</f>
        <v>N/A</v>
      </c>
      <c r="IN70" s="110" t="str">
        <f>_xlfn.XLOOKUP($E70,'Competitive Activity 1'!$B$28:$B$34,'Competitive Activity 1'!P$28:P$34,"N/A",0,1)</f>
        <v>N/A</v>
      </c>
      <c r="IO70" s="110" t="str">
        <f>_xlfn.XLOOKUP($E70,'Competitive Activity 2'!$B$20:$B$26,'Competitive Activity 2'!A$20:A$26,"No",0)</f>
        <v>No</v>
      </c>
      <c r="IP70" s="110" t="str">
        <f>_xlfn.XLOOKUP($E70,'Competitive Activity 2'!$B$20:$B$26,'Competitive Activity 2'!L$20:L$26,"N/A",0)</f>
        <v>N/A</v>
      </c>
      <c r="IQ70" s="110" t="str">
        <f>_xlfn.XLOOKUP($E70,'Competitive Activity 2'!$B$20:$B$26,'Competitive Activity 2'!M$20:M$26,"N/A",0)</f>
        <v>N/A</v>
      </c>
      <c r="IR70" s="110" t="str">
        <f>_xlfn.XLOOKUP($E70,'Competitive Activity 2'!$B$20:$B$26,'Competitive Activity 2'!N$20:N$26,"N/A",0)</f>
        <v>N/A</v>
      </c>
      <c r="IS70" s="110" t="str">
        <f>_xlfn.XLOOKUP($E70,'Competitive Activity 2'!$B$20:$B$26,'Competitive Activity 2'!O$20:O$26,"N/A",0)</f>
        <v>N/A</v>
      </c>
      <c r="IT70" s="110" t="str">
        <f>_xlfn.XLOOKUP($E70,'Competitive Activity 2'!$B$20:$B$26,'Competitive Activity 2'!P$20:P$26,"N/A",0)</f>
        <v>N/A</v>
      </c>
      <c r="IU70" s="110" t="str">
        <f>_xlfn.XLOOKUP($E70,'Competitive Activity 2'!$B$20:$B$26,'Competitive Activity 2'!Q$20:Q$26,"N/A",0)</f>
        <v>N/A</v>
      </c>
      <c r="IV70" s="110" t="str">
        <f>_xlfn.XLOOKUP($E70,'Competitive Activity 2'!$B$20:$B$26,'Competitive Activity 2'!R$20:R$26,"N/A",0)</f>
        <v>N/A</v>
      </c>
      <c r="IW70" s="110" t="str">
        <f>_xlfn.XLOOKUP($E70,'Competitive Activity 2'!$B$20:$B$26,'Competitive Activity 2'!S$20:S$26,"N/A",0)</f>
        <v>N/A</v>
      </c>
      <c r="IX70" s="110" t="str">
        <f>_xlfn.XLOOKUP($E70,'Competitive Activity 2'!$B$20:$B$26,'Competitive Activity 2'!T$20:T$26,"N/A",0)</f>
        <v>N/A</v>
      </c>
      <c r="IY70" s="110" t="str">
        <f>_xlfn.XLOOKUP($E70,'Competitive Activity 2'!$B$20:$B$26,'Competitive Activity 2'!U$20:U$26,"N/A",0)</f>
        <v>N/A</v>
      </c>
      <c r="IZ70" s="110" t="str">
        <f>_xlfn.XLOOKUP($E70,'Competitive Activity 2'!$B$30:$B$36,'Competitive Activity 2'!D$30:D$36,"N/A",0)</f>
        <v>N/A</v>
      </c>
      <c r="JA70" s="110" t="str">
        <f>_xlfn.XLOOKUP($E70,'Competitive Activity 2'!$B$30:$B$36,'Competitive Activity 2'!E$30:E$36,"N/A",0)</f>
        <v>N/A</v>
      </c>
      <c r="JB70" s="110" t="str">
        <f>_xlfn.XLOOKUP($E70,'Competitive Activity 2'!$B$30:$B$36,'Competitive Activity 2'!F$30:F$36,"N/A",0)</f>
        <v>N/A</v>
      </c>
      <c r="JC70" s="110" t="str">
        <f>_xlfn.XLOOKUP($E70,'Competitive Activity 2'!$B$30:$B$36,'Competitive Activity 2'!G$30:G$36,"N/A",0)</f>
        <v>N/A</v>
      </c>
      <c r="JD70" s="110" t="str">
        <f>_xlfn.XLOOKUP($E70,'Competitive Activity 2'!$B$30:$B$36,'Competitive Activity 2'!H$30:H$36,"N/A",0)</f>
        <v>N/A</v>
      </c>
      <c r="JE70" s="110" t="str">
        <f>_xlfn.XLOOKUP($E70,'Competitive Activity 2'!$B$30:$B$36,'Competitive Activity 2'!I$30:I$36,"N/A",0)</f>
        <v>N/A</v>
      </c>
      <c r="JF70" s="110" t="str">
        <f>_xlfn.XLOOKUP($E70,'Competitive Activity 2'!$B$30:$B$36,'Competitive Activity 2'!J$30:J$36,"N/A",0)</f>
        <v>N/A</v>
      </c>
      <c r="JG70" s="110" t="str">
        <f>_xlfn.XLOOKUP($E70,'Competitive Activity 2'!$B$30:$B$36,'Competitive Activity 2'!K$30:K$36,"N/A",0)</f>
        <v>N/A</v>
      </c>
      <c r="JH70" s="110" t="str">
        <f>_xlfn.XLOOKUP($E70,'Competitive Activity 2'!$B$30:$B$36,'Competitive Activity 2'!L$30:L$36,"N/A",0)</f>
        <v>N/A</v>
      </c>
      <c r="JI70" s="110" t="str">
        <f>_xlfn.XLOOKUP($E70,'Competitive Activity 2'!$B$30:$B$36,'Competitive Activity 2'!M$30:M$36,"N/A",0)</f>
        <v>N/A</v>
      </c>
      <c r="JJ70" s="110" t="str">
        <f>_xlfn.XLOOKUP($E70,'Competitive Activity 2'!$B$30:$B$36,'Competitive Activity 2'!N$30:N$36,"N/A",0)</f>
        <v>N/A</v>
      </c>
      <c r="JK70" s="110" t="str">
        <f>_xlfn.XLOOKUP($E70,'Competitive Activity 2'!$B$40:$B$46,'Competitive Activity 2'!D$40:D$46,"N/A",0)</f>
        <v>N/A</v>
      </c>
      <c r="JL70" s="110" t="str">
        <f>_xlfn.XLOOKUP($E70,'Competitive Activity 2'!$B$40:$B$46,'Competitive Activity 2'!E$40:E$46,"N/A",0)</f>
        <v>N/A</v>
      </c>
      <c r="JM70" s="110" t="str">
        <f>_xlfn.XLOOKUP($E70,'Competitive Activity 2'!$B$40:$B$46,'Competitive Activity 2'!F$40:F$46,"N/A",0)</f>
        <v>N/A</v>
      </c>
      <c r="JN70" s="110" t="str">
        <f>_xlfn.XLOOKUP($E70,'Competitive Activity 2'!$B$40:$B$46,'Competitive Activity 2'!G$40:G$46,"N/A",0)</f>
        <v>N/A</v>
      </c>
      <c r="JO70" s="110" t="str">
        <f>_xlfn.XLOOKUP($E70,'Competitive Activity 2'!$B$40:$B$46,'Competitive Activity 2'!H$40:H$46,"N/A",0)</f>
        <v>N/A</v>
      </c>
      <c r="JP70" s="110" t="str">
        <f>_xlfn.XLOOKUP($E70,'Competitive Activity 2'!$B$40:$B$46,'Competitive Activity 2'!I$40:I$46,"N/A",0)</f>
        <v>N/A</v>
      </c>
      <c r="JQ70" s="110" t="str">
        <f>_xlfn.XLOOKUP($E70,'Competitive Activity 2'!$B$40:$B$46,'Competitive Activity 2'!J$40:J$46,"N/A",0)</f>
        <v>N/A</v>
      </c>
      <c r="JR70" s="110" t="str">
        <f>_xlfn.XLOOKUP($E70,'Competitive Activity 2'!$B$40:$B$46,'Competitive Activity 2'!K$40:K$46,"N/A",0)</f>
        <v>N/A</v>
      </c>
      <c r="JS70" s="110" t="str">
        <f>_xlfn.XLOOKUP($E70,'Competitive Activity 2'!$B$40:$B$46,'Competitive Activity 2'!M$40:M$46,"N/A",0)</f>
        <v>N/A</v>
      </c>
    </row>
    <row r="71" spans="1:279" s="117" customFormat="1" ht="50.15" customHeight="1" thickBot="1" x14ac:dyDescent="0.4">
      <c r="A71" s="110" t="str">
        <f>'1-Cover Sheet'!$C$9</f>
        <v>Select One</v>
      </c>
      <c r="B71" s="110" t="str">
        <f>'1-Cover Sheet'!$F$9</f>
        <v>N/A</v>
      </c>
      <c r="C71" s="110">
        <f>'Summary Sheet'!$D$8</f>
        <v>0</v>
      </c>
      <c r="D71" s="110">
        <f>'Summary Sheet'!$D$10</f>
        <v>0</v>
      </c>
      <c r="E71" s="56">
        <f>'Drop Down Box'!B173</f>
        <v>0</v>
      </c>
      <c r="F71" s="56">
        <f>'Drop Down Box'!C173</f>
        <v>0</v>
      </c>
      <c r="G71" s="56" t="str">
        <f>'Drop Down Box'!D173</f>
        <v>Select One</v>
      </c>
      <c r="H71" s="60" t="str">
        <f>_xlfn.XLOOKUP(E71,'Drop Down Box'!$B$104:$B$187,'Drop Down Box'!$A$104:$A$187,"Unknown",0)</f>
        <v>Activity 1</v>
      </c>
      <c r="I71" s="122" t="str">
        <f>_xlfn.XLOOKUP($E71,'Activity 10'!$B$30:$B$36,'Activity 10'!$O$30:$O$36,"N/A",0)</f>
        <v>N/A</v>
      </c>
      <c r="J71" s="123" t="str">
        <f>_xlfn.XLOOKUP($E71,'Activity 10'!$B$30:$B$36,'Activity 10'!$Q$30:$Q$36,"N/A",0)</f>
        <v>N/A</v>
      </c>
      <c r="K71" s="122" t="str">
        <f>_xlfn.XLOOKUP($E71,'Activity 10'!$B$20:$B$26,'Activity 10'!G$20:G$26,"N/A",0)</f>
        <v>N/A</v>
      </c>
      <c r="L71" s="123" t="str">
        <f>_xlfn.XLOOKUP($E71,'Activity 10'!$B$20:$B$26,'Activity 10'!H$20:H$26,"N/A",0)</f>
        <v>N/A</v>
      </c>
      <c r="M71" s="125" t="str">
        <f>_xlfn.XLOOKUP($E71,'Activity 10'!$B$20:$B$26,'Activity 10'!I$20:I$26,"N/A",0)</f>
        <v>N/A</v>
      </c>
      <c r="N71" s="110" t="str">
        <f>_xlfn.XLOOKUP($E71,'Activity 1'!$B$17:$B$23,'Activity 1'!$A$17:$A$23,"No",0,1)</f>
        <v>No</v>
      </c>
      <c r="O71" s="110" t="str">
        <f>_xlfn.XLOOKUP($E71,'Activity 1'!$B$17:$B$23,'Activity 1'!$H$17:$H$23,"N/A",0,1)</f>
        <v>N/A</v>
      </c>
      <c r="P71" s="110" t="str">
        <f>_xlfn.XLOOKUP($E71,'Activity 1'!$B$17:$B$23,'Activity 1'!I$17:I$23,"N/A",0,1)</f>
        <v>N/A</v>
      </c>
      <c r="Q71" s="115" t="str">
        <f>_xlfn.XLOOKUP($E71,'Activity 1'!$B$17:$B$23,'Activity 1'!J$17:J$23,"N/A",0,1)</f>
        <v>N/A</v>
      </c>
      <c r="R71" s="115" t="str">
        <f>_xlfn.XLOOKUP($E71,'Activity 1'!$B$17:$B$23,'Activity 1'!K$17:K$23,"N/A",0,1)</f>
        <v>N/A</v>
      </c>
      <c r="S71" s="115" t="str">
        <f>_xlfn.XLOOKUP($E71,'Activity 1'!$B$17:$B$23,'Activity 1'!L$17:L$23,"N/A",0,1)</f>
        <v>N/A</v>
      </c>
      <c r="T71" s="115" t="str">
        <f>_xlfn.XLOOKUP($E71,'Activity 1'!$B$17:$B$23,'Activity 1'!M$17:M$23,"N/A",0,1)</f>
        <v>N/A</v>
      </c>
      <c r="U71" s="115" t="str">
        <f>_xlfn.XLOOKUP($E71,'Activity 1'!$B$17:$B$23,'Activity 1'!N$17:N$23,"N/A",0,1)</f>
        <v>N/A</v>
      </c>
      <c r="V71" s="115">
        <f t="shared" si="1"/>
        <v>0</v>
      </c>
      <c r="W71" s="110" t="str">
        <f>_xlfn.XLOOKUP($E71,'Activity 1'!$B$17:$B$23,'Activity 1'!O$17:O$23,"N/A",0,1)</f>
        <v>N/A</v>
      </c>
      <c r="X71" s="110" t="str">
        <f>_xlfn.XLOOKUP($E71,'Activity 1'!$B$17:$B$23,'Activity 1'!P$17:P$23,"N/A",0,1)</f>
        <v>N/A</v>
      </c>
      <c r="Y71" s="110" t="str">
        <f>_xlfn.XLOOKUP($E71,'Activity 1'!$B$17:$B$23,'Activity 1'!Q$17:Q$23,"N/A",0,1)</f>
        <v>N/A</v>
      </c>
      <c r="Z71" s="110" t="str">
        <f>_xlfn.XLOOKUP($E71,'Activity 1'!$B$17:$B$23,'Activity 1'!R$17:R$23,"N/A",0,1)</f>
        <v>N/A</v>
      </c>
      <c r="AA71" s="110" t="str">
        <f>_xlfn.XLOOKUP($E71,'Activity 1'!$B$17:$B$23,'Activity 1'!S$17:S$23,"N/A",0,1)</f>
        <v>N/A</v>
      </c>
      <c r="AB71" s="110" t="str">
        <f>_xlfn.XLOOKUP($E71,'Activity 1'!$B$17:$B$23,'Activity 1'!T$17:T$23,"N/A",0,1)</f>
        <v>N/A</v>
      </c>
      <c r="AC71" s="110" t="str">
        <f>_xlfn.XLOOKUP($E71,'Activity 1'!$B$17:$B$23,'Activity 1'!U$17:U$23,"N/A",0,1)</f>
        <v>N/A</v>
      </c>
      <c r="AD71" s="110" t="str">
        <f>_xlfn.XLOOKUP($E71,'Activity 1'!$B$17:$B$23,'Activity 1'!V$17:V$23,"N/A",0,1)</f>
        <v>N/A</v>
      </c>
      <c r="AE71" s="110" t="str">
        <f>_xlfn.XLOOKUP($E71,'Activity 1'!$B$27:$B$33,'Activity 1'!C$27:C$33,"N/A",0,1)</f>
        <v>N/A</v>
      </c>
      <c r="AF71" s="110" t="str">
        <f>_xlfn.XLOOKUP($E71,'Activity 1'!$B$27:$B$33,'Activity 1'!D$27:D$33,"N/A",0,1)</f>
        <v>N/A</v>
      </c>
      <c r="AG71" s="110" t="str">
        <f>_xlfn.XLOOKUP($E71,'Activity 1'!$B$27:$B$33,'Activity 1'!E$27:E$33,"N/A",0,1)</f>
        <v>N/A</v>
      </c>
      <c r="AH71" s="110" t="str">
        <f>_xlfn.XLOOKUP($E71,'Activity 1'!$B$27:$B$33,'Activity 1'!F$27:F$33,"N/A",0,1)</f>
        <v>N/A</v>
      </c>
      <c r="AI71" s="110" t="str">
        <f>_xlfn.XLOOKUP($E71,'Activity 1'!$B$27:$B$33,'Activity 1'!G$27:G$33,"N/A",0,1)</f>
        <v>N/A</v>
      </c>
      <c r="AJ71" s="110" t="str">
        <f>_xlfn.XLOOKUP($E71,'Activity 1'!$B$27:$B$33,'Activity 1'!H$27:H$33,"N/A",0,1)</f>
        <v>N/A</v>
      </c>
      <c r="AK71" s="110" t="str">
        <f>_xlfn.XLOOKUP($E71,'Activity 1'!$B$27:$B$33,'Activity 1'!I$27:I$33,"N/A",0,1)</f>
        <v>N/A</v>
      </c>
      <c r="AL71" s="110" t="str">
        <f>_xlfn.XLOOKUP($E71,'Activity 1'!$B$27:$B$33,'Activity 1'!J$27:J$33,"N/A",0,1)</f>
        <v>N/A</v>
      </c>
      <c r="AM71" s="110" t="str">
        <f>_xlfn.XLOOKUP($E71,'Activity 1'!$B$27:$B$33,'Activity 1'!K$27:K$33,"N/A",0,1)</f>
        <v>N/A</v>
      </c>
      <c r="AN71" s="110" t="str">
        <f>_xlfn.XLOOKUP($E71,'Activity 1'!$B$27:$B$33,'Activity 1'!L$27:L$33,"N/A",0,1)</f>
        <v>N/A</v>
      </c>
      <c r="AO71" s="110" t="str">
        <f>_xlfn.XLOOKUP($E71,'Activity 1'!$B$27:$B$33,'Activity 1'!M$27:M$33,"N/A",0,1)</f>
        <v>N/A</v>
      </c>
      <c r="AP71" s="110" t="str">
        <f>_xlfn.XLOOKUP($E71,'Activity 1'!$B$27:$B$33,'Activity 1'!O$27:O$33,"N/A",0,1)</f>
        <v>N/A</v>
      </c>
      <c r="AQ71" s="110" t="str">
        <f>_xlfn.XLOOKUP($E71,'Activity 1'!$B$27:$B$33,'Activity 1'!Q$27:Q$33,"N/A",0,1)</f>
        <v>N/A</v>
      </c>
      <c r="AR71" s="110" t="str">
        <f>_xlfn.XLOOKUP($E71,'Activity 2'!$B$20:$B$26,'Activity 2'!$A$20:$A$26,"No",0,1)</f>
        <v>No</v>
      </c>
      <c r="AS71" s="110" t="str">
        <f>_xlfn.XLOOKUP($E71,'Activity 2'!B$20:B$26,'Activity 2'!H$20:H$26,"N/A",0)</f>
        <v>N/A</v>
      </c>
      <c r="AT71" s="110" t="str">
        <f>_xlfn.XLOOKUP($E71,'Activity 2'!C$20:C$26,'Activity 2'!I$20:I$26,"N/A",0)</f>
        <v>N/A</v>
      </c>
      <c r="AU71" s="110" t="str">
        <f>_xlfn.XLOOKUP($E71,'Activity 2'!D$20:D$26,'Activity 2'!J$20:J$26,"N/A",0)</f>
        <v>N/A</v>
      </c>
      <c r="AV71" s="110" t="str">
        <f>_xlfn.XLOOKUP($E71,'Activity 2'!E$20:E$26,'Activity 2'!K$20:K$26,"N/A",0)</f>
        <v>N/A</v>
      </c>
      <c r="AW71" s="110" t="str">
        <f>_xlfn.XLOOKUP($E71,'Activity 2'!F$20:F$26,'Activity 2'!L$20:L$26,"N/A",0)</f>
        <v>N/A</v>
      </c>
      <c r="AX71" s="110" t="str">
        <f>_xlfn.XLOOKUP($E71,'Activity 2'!G$20:G$26,'Activity 2'!M$20:M$26,"N/A",0)</f>
        <v>N/A</v>
      </c>
      <c r="AY71" s="110" t="str">
        <f>_xlfn.XLOOKUP($E71,'Activity 2'!H$20:H$26,'Activity 2'!N$20:N$26,"N/A",0)</f>
        <v>N/A</v>
      </c>
      <c r="AZ71" s="110" t="str">
        <f>_xlfn.XLOOKUP($E71,'Activity 2'!I$20:I$26,'Activity 2'!O$20:O$26,"N/A",0)</f>
        <v>N/A</v>
      </c>
      <c r="BA71" s="110" t="str">
        <f>_xlfn.XLOOKUP($E71,'Activity 2'!J$20:J$26,'Activity 2'!P$20:P$26,"N/A",0)</f>
        <v>N/A</v>
      </c>
      <c r="BB71" s="110" t="str">
        <f>_xlfn.XLOOKUP($E71,'Activity 2'!K$20:K$26,'Activity 2'!Q$20:Q$26,"N/A",0)</f>
        <v>N/A</v>
      </c>
      <c r="BC71" s="110" t="str">
        <f>_xlfn.XLOOKUP($E71,'Activity 2'!L$20:L$26,'Activity 2'!R$20:R$26,"N/A",0)</f>
        <v>N/A</v>
      </c>
      <c r="BD71" s="110" t="str">
        <f>_xlfn.XLOOKUP($E71,'Activity 2'!M$20:M$26,'Activity 2'!S$20:S$26,"N/A",0)</f>
        <v>N/A</v>
      </c>
      <c r="BE71" s="110" t="str">
        <f>_xlfn.XLOOKUP($E71,'Activity 2'!N$20:N$26,'Activity 2'!T$20:T$26,"N/A",0)</f>
        <v>N/A</v>
      </c>
      <c r="BF71" s="110" t="str">
        <f>_xlfn.XLOOKUP($E71,'Activity 2'!O$20:O$26,'Activity 2'!U$20:U$26,"N/A",0)</f>
        <v>N/A</v>
      </c>
      <c r="BG71" s="110" t="str">
        <f>_xlfn.XLOOKUP($E71,'Activity 2'!P$20:P$26,'Activity 2'!V$20:V$26,"N/A",0)</f>
        <v>N/A</v>
      </c>
      <c r="BH71" s="110" t="str">
        <f>_xlfn.XLOOKUP($E71,'Activity 2'!$B$30:$B$36,'Activity 2'!C$30:C$36,"N/A",0,1)</f>
        <v>N/A</v>
      </c>
      <c r="BI71" s="42" t="str">
        <f>_xlfn.XLOOKUP($E71,'Activity 2'!$B$30:$B$36,'Activity 2'!D$30:D$36,"N/A",0,1)</f>
        <v>N/A</v>
      </c>
      <c r="BJ71" s="110" t="str">
        <f>_xlfn.XLOOKUP($E71,'Activity 2'!$B$30:$B$36,'Activity 2'!E$30:E$36,"N/A",0,1)</f>
        <v>N/A</v>
      </c>
      <c r="BK71" s="110" t="str">
        <f>_xlfn.XLOOKUP($E71,'Activity 2'!$B$30:$B$36,'Activity 2'!F$30:F$36,"N/A",0,1)</f>
        <v>N/A</v>
      </c>
      <c r="BL71" s="110" t="str">
        <f>_xlfn.XLOOKUP($E71,'Activity 2'!$B$30:$B$36,'Activity 2'!G$30:G$36,"N/A",0,1)</f>
        <v>N/A</v>
      </c>
      <c r="BM71" s="110" t="str">
        <f>_xlfn.XLOOKUP($E71,'Activity 2'!$B$30:$B$36,'Activity 2'!H$30:H$36,"N/A",0,1)</f>
        <v>N/A</v>
      </c>
      <c r="BN71" s="110" t="str">
        <f>_xlfn.XLOOKUP($E71,'Activity 2'!$B$30:$B$36,'Activity 2'!I$30:I$36,"N/A",0,1)</f>
        <v>N/A</v>
      </c>
      <c r="BO71" s="110" t="str">
        <f>_xlfn.XLOOKUP($E71,'Activity 2'!$B$30:$B$36,'Activity 2'!J$30:J$36,"N/A",0,1)</f>
        <v>N/A</v>
      </c>
      <c r="BP71" s="110" t="str">
        <f>_xlfn.XLOOKUP($E71,'Activity 2'!$B$30:$B$36,'Activity 2'!K$30:K$36,"N/A",0,1)</f>
        <v>N/A</v>
      </c>
      <c r="BQ71" s="110" t="str">
        <f>_xlfn.XLOOKUP($E71,'Activity 2'!$B$30:$B$36,'Activity 2'!L$30:L$36,"N/A",0,1)</f>
        <v>N/A</v>
      </c>
      <c r="BR71" s="110" t="str">
        <f>_xlfn.XLOOKUP($E71,'Activity 2'!$B$30:$B$36,'Activity 2'!M$30:M$36,"N/A",0,1)</f>
        <v>N/A</v>
      </c>
      <c r="BS71" s="110" t="str">
        <f>_xlfn.XLOOKUP($E71,'Activity 2'!$B$30:$B$36,'Activity 2'!O$30:O$36,"N/A",0,1)</f>
        <v>N/A</v>
      </c>
      <c r="BT71" s="110" t="str">
        <f>_xlfn.XLOOKUP($E71,'Activity 2'!$B$30:$B$36,'Activity 2'!Q$30:Q$36,"N/A",0,1)</f>
        <v>N/A</v>
      </c>
      <c r="BU71" s="118"/>
      <c r="BV71" s="277" t="str">
        <f>_xlfn.XLOOKUP($E71,'Activity 3'!$B$20:$B$26,'Activity 3'!K$20:K$26,"N/A",0,1)</f>
        <v>N/A</v>
      </c>
      <c r="BW71" s="277" t="str">
        <f>_xlfn.XLOOKUP($E71,'Activity 3'!$B$20:$B$26,'Activity 3'!L$20:L$26,"N/A",0,1)</f>
        <v>N/A</v>
      </c>
      <c r="BX71" s="277" t="str">
        <f>_xlfn.XLOOKUP($E71,'Activity 3'!$B$20:$B$26,'Activity 3'!M$20:M$26,"N/A",0,1)</f>
        <v>N/A</v>
      </c>
      <c r="BY71" s="277" t="str">
        <f>_xlfn.XLOOKUP($E71,'Activity 3'!$B$20:$B$26,'Activity 3'!N$20:N$26,"N/A",0,1)</f>
        <v>N/A</v>
      </c>
      <c r="BZ71" s="277" t="str">
        <f>_xlfn.XLOOKUP($E71,'Activity 3'!$B$20:$B$26,'Activity 3'!O$20:O$26,"N/A",0,1)</f>
        <v>N/A</v>
      </c>
      <c r="CA71" s="277" t="str">
        <f>_xlfn.XLOOKUP($E71,'Activity 3'!$B$20:$B$26,'Activity 3'!R$20:R$26,"N/A",0,1)</f>
        <v>N/A</v>
      </c>
      <c r="CB71" s="110" t="str">
        <f>_xlfn.XLOOKUP($E71,'Activity 4'!$B$20:$B$26,'Activity 4'!$A$20:$A$26,"No",0,1)</f>
        <v>No</v>
      </c>
      <c r="CC71" s="110" t="str">
        <f>_xlfn.XLOOKUP($E71,'Activity 4'!$B$20:$B$26,'Activity 4'!L$20:L$26,"N/A",0,1)</f>
        <v>N/A</v>
      </c>
      <c r="CD71" s="110" t="str">
        <f>_xlfn.XLOOKUP($E71,'Activity 4'!$B$20:$B$26,'Activity 4'!I$20:I$26,"N/A",0,1)</f>
        <v>N/A</v>
      </c>
      <c r="CE71" s="110" t="str">
        <f>_xlfn.XLOOKUP($E71,'Activity 4'!$B$20:$B$26,'Activity 4'!M$20:M$26,"N/A",0,1)</f>
        <v>N/A</v>
      </c>
      <c r="CF71" s="110" t="str">
        <f>_xlfn.XLOOKUP($E71,'Activity 5'!$B$16:$B$22,'Activity 5'!$A$16:$A$22,"No",0,1)</f>
        <v>No</v>
      </c>
      <c r="CG71" s="110" t="str">
        <f>_xlfn.XLOOKUP($E71,'Activity 5'!$B$16:$B$22,'Activity 5'!J$16:J$22,"N/A",0,1)</f>
        <v>N/A</v>
      </c>
      <c r="CH71" s="110" t="str">
        <f>_xlfn.XLOOKUP($E71,'Activity 5'!$B$16:$B$22,'Activity 5'!K$16:K$22,"N/A",0,1)</f>
        <v>N/A</v>
      </c>
      <c r="CI71" s="110" t="str">
        <f>_xlfn.XLOOKUP($E71,'Activity 5'!$B$16:$B$22,'Activity 5'!N$16:N$22,"N/A",0,1)</f>
        <v>N/A</v>
      </c>
      <c r="CJ71" s="110" t="str">
        <f>_xlfn.XLOOKUP($E71,'Activity 5'!$B$16:$B$22,'Activity 5'!O$16:O$22,"N/A",0,1)</f>
        <v>N/A</v>
      </c>
      <c r="CK71" s="110" t="str">
        <f>_xlfn.XLOOKUP($E71,'Activity 5'!$B$16:$B$22,'Activity 5'!P$16:P$22,"N/A",0,1)</f>
        <v>N/A</v>
      </c>
      <c r="CL71" s="110" t="str">
        <f>_xlfn.XLOOKUP($E71,'Activity 5'!$B$16:$B$22,'Activity 5'!Q$16:Q$22,"N/A",0,1)</f>
        <v>N/A</v>
      </c>
      <c r="CM71" s="110" t="str">
        <f>_xlfn.XLOOKUP($E71,'Activity 5'!$B$16:$B$22,'Activity 5'!R$16:R$22,"N/A",0,1)</f>
        <v>N/A</v>
      </c>
      <c r="CN71" s="110" t="str">
        <f>_xlfn.XLOOKUP($E71,'Activity 6'!$B$21:$B$27,'Activity 6'!A$21:A$27,"No",0,1)</f>
        <v>No</v>
      </c>
      <c r="CO71" s="110" t="str">
        <f>_xlfn.XLOOKUP($E71,'Activity 6'!$B$21:$B$27,'Activity 6'!K$21:K$27,"N/A",0,1)</f>
        <v>N/A</v>
      </c>
      <c r="CP71" s="110" t="str">
        <f>_xlfn.XLOOKUP($E71,'Activity 6'!$B$21:$B$27,'Activity 6'!L$21:L$27,"N/A",0,1)</f>
        <v>N/A</v>
      </c>
      <c r="CQ71" s="110" t="str">
        <f>_xlfn.XLOOKUP($E71,'Activity 6'!$B$21:$B$27,'Activity 6'!M$21:M$27,"N/A",0,1)</f>
        <v>N/A</v>
      </c>
      <c r="CR71" s="110" t="str">
        <f>_xlfn.XLOOKUP($E71,'Activity 6'!$B$21:$B$27,'Activity 6'!N$21:N$27,"N/A",0,1)</f>
        <v>N/A</v>
      </c>
      <c r="CS71" s="110" t="str">
        <f>_xlfn.XLOOKUP($E71,'Activity 6'!$B$21:$B$27,'Activity 6'!O$21:O$27,"N/A",0,1)</f>
        <v>N/A</v>
      </c>
      <c r="CT71" s="110" t="str">
        <f>_xlfn.XLOOKUP($E71,'Activity 6'!$B$21:$B$27,'Activity 6'!P$21:P$27,"N/A",0,1)</f>
        <v>N/A</v>
      </c>
      <c r="CU71" s="110" t="str">
        <f>_xlfn.XLOOKUP($E71,'Activity 6'!$B$21:$B$27,'Activity 6'!Q$21:Q$27,"N/A",0,1)</f>
        <v>N/A</v>
      </c>
      <c r="CV71" s="110" t="str">
        <f>_xlfn.XLOOKUP($E71,'Activity 6'!$B$21:$B$27,'Activity 6'!R$21:R$27,"N/A",0,1)</f>
        <v>N/A</v>
      </c>
      <c r="CW71" s="110" t="str">
        <f>_xlfn.XLOOKUP($E71,'Activity 6'!$B$21:$B$27,'Activity 6'!S$21:S$27,"N/A",0,1)</f>
        <v>N/A</v>
      </c>
      <c r="CX71" s="110" t="str">
        <f>_xlfn.XLOOKUP($E71,'Activity 6'!$B$21:$B$27,'Activity 6'!T$21:T$27,"N/A",0,1)</f>
        <v>N/A</v>
      </c>
      <c r="CY71" s="110" t="str">
        <f>_xlfn.XLOOKUP($E71,'Activity 6'!$B$21:$B$27,'Activity 6'!U$21:U$27,"N/A",0,1)</f>
        <v>N/A</v>
      </c>
      <c r="CZ71" s="110" t="str">
        <f>_xlfn.XLOOKUP($E71,'Activity 6'!$B$36:$B$42,'Activity 6'!C$36:C$42,"N/A",0,1)</f>
        <v>N/A</v>
      </c>
      <c r="DA71" s="110" t="str">
        <f>_xlfn.XLOOKUP($E71,'Activity 6'!$B$36:$B$42,'Activity 6'!D$36:D$42,"N/A",0,1)</f>
        <v>N/A</v>
      </c>
      <c r="DB71" s="110" t="str">
        <f>_xlfn.XLOOKUP($E71,'Activity 6'!$B$36:$B$42,'Activity 6'!E$36:E$42,"N/A",0,1)</f>
        <v>N/A</v>
      </c>
      <c r="DC71" s="110" t="str">
        <f>_xlfn.XLOOKUP($E71,'Activity 6'!$B$36:$B$42,'Activity 6'!F$36:F$42,"N/A",0,1)</f>
        <v>N/A</v>
      </c>
      <c r="DD71" s="110" t="str">
        <f>_xlfn.XLOOKUP($E71,'Activity 6'!$B$36:$B$42,'Activity 6'!G$36:G$42,"N/A",0,1)</f>
        <v>N/A</v>
      </c>
      <c r="DE71" s="110" t="str">
        <f>_xlfn.XLOOKUP($E71,'Activity 6'!$B$36:$B$42,'Activity 6'!H$36:H$42,"N/A",0,1)</f>
        <v>N/A</v>
      </c>
      <c r="DF71" s="110" t="str">
        <f>_xlfn.XLOOKUP($E71,'Activity 6'!$B$36:$B$42,'Activity 6'!I$36:I$42,"N/A",0,1)</f>
        <v>N/A</v>
      </c>
      <c r="DG71" s="110" t="str">
        <f>_xlfn.XLOOKUP($E71,'Activity 6'!$B$36:$B$42,'Activity 6'!J$36:J$42,"N/A",0,1)</f>
        <v>N/A</v>
      </c>
      <c r="DH71" s="110" t="str">
        <f>_xlfn.XLOOKUP($E71,'Activity 6'!$B$36:$B$42,'Activity 6'!K$36:K$42,"N/A",0,1)</f>
        <v>N/A</v>
      </c>
      <c r="DI71" s="110" t="str">
        <f>_xlfn.XLOOKUP($E71,'Activity 6'!$B$36:$B$42,'Activity 6'!L$36:L$42,"N/A",0,1)</f>
        <v>N/A</v>
      </c>
      <c r="DJ71" s="110" t="str">
        <f>_xlfn.XLOOKUP($E71,'Activity 6'!$B$36:$B$42,'Activity 6'!M$36:M$42,"N/A",0,1)</f>
        <v>N/A</v>
      </c>
      <c r="DK71" s="110" t="str">
        <f>_xlfn.XLOOKUP($E71,'Activity 6'!$B$36:$B$42,'Activity 6'!N$36:N$42,"N/A",0,1)</f>
        <v>N/A</v>
      </c>
      <c r="DL71" s="110" t="str">
        <f>_xlfn.XLOOKUP($E71,'Activity 6'!$B$46:$B$52,'Activity 6'!C$46:C$52,"N/A",0,1)</f>
        <v>N/A</v>
      </c>
      <c r="DM71" s="110" t="str">
        <f>_xlfn.XLOOKUP($E71,'Activity 6'!$B$46:$B$52,'Activity 6'!D$46:D$52,"N/A",0,1)</f>
        <v>N/A</v>
      </c>
      <c r="DN71" s="110" t="str">
        <f>_xlfn.XLOOKUP($E71,'Activity 6'!$B$46:$B$52,'Activity 6'!E$46:E$52,"N/A",0,1)</f>
        <v>N/A</v>
      </c>
      <c r="DO71" s="110" t="str">
        <f>_xlfn.XLOOKUP($E71,'Activity 6'!$B$46:$B$52,'Activity 6'!F$46:F$52,"N/A",0,1)</f>
        <v>N/A</v>
      </c>
      <c r="DP71" s="110" t="str">
        <f>_xlfn.XLOOKUP($E71,'Activity 6'!$B$46:$B$52,'Activity 6'!G$46:G$52,"N/A",0,1)</f>
        <v>N/A</v>
      </c>
      <c r="DQ71" s="110" t="str">
        <f>_xlfn.XLOOKUP($E71,'Activity 6'!$B$46:$B$52,'Activity 6'!H$46:H$52,"N/A",0,1)</f>
        <v>N/A</v>
      </c>
      <c r="DR71" s="110" t="str">
        <f>_xlfn.XLOOKUP($E71,'Activity 6'!$B$46:$B$52,'Activity 6'!I$46:I$52,"N/A",0,1)</f>
        <v>N/A</v>
      </c>
      <c r="DS71" s="110" t="str">
        <f>_xlfn.XLOOKUP($E71,'Activity 6'!$B$46:$B$52,'Activity 6'!J$46:J$52,"N/A",0,1)</f>
        <v>N/A</v>
      </c>
      <c r="DT71" s="110" t="str">
        <f>_xlfn.XLOOKUP($E71,'Activity 6'!$B$46:$B$52,'Activity 6'!K$46:K$52,"N/A",0,1)</f>
        <v>N/A</v>
      </c>
      <c r="DU71" s="110" t="str">
        <f>_xlfn.XLOOKUP($E71,'Activity 6'!$B$46:$B$52,'Activity 6'!M$46:M$52,"N/A",0,1)</f>
        <v>N/A</v>
      </c>
      <c r="DV71" s="110" t="str">
        <f>_xlfn.XLOOKUP($E71,'Activity 7'!$B$20:$B$26,'Activity 7'!$A$20:$A$26,"No",0,1)</f>
        <v>No</v>
      </c>
      <c r="DW71" s="110" t="str">
        <f>_xlfn.XLOOKUP($E71,'Activity 7'!$B$20:$B$26,'Activity 7'!M$20:M$26,"N/A",0,1)</f>
        <v>N/A</v>
      </c>
      <c r="DX71" s="110" t="str">
        <f>_xlfn.XLOOKUP($E71,'Activity 7'!$B$20:$B$26,'Activity 7'!K$20:K$26,"N/A",0,1)</f>
        <v>N/A</v>
      </c>
      <c r="DY71" s="110" t="str">
        <f>_xlfn.XLOOKUP($E71,'Activity 7'!$B$20:$B$26,'Activity 7'!N$20:N$26,"N/A",0,1)</f>
        <v>N/A</v>
      </c>
      <c r="DZ71" s="110" t="str">
        <f>_xlfn.XLOOKUP($E71,'Activity 7'!$B$20:$B$26,'Activity 7'!O$20:O$26,"N/A",0,1)</f>
        <v>N/A</v>
      </c>
      <c r="EA71" s="110" t="str">
        <f>_xlfn.XLOOKUP($E71,'Activity 7'!$B$20:$B$26,'Activity 7'!P$20:P$26,"N/A",0,1)</f>
        <v>N/A</v>
      </c>
      <c r="EB71" s="110" t="str">
        <f>_xlfn.XLOOKUP($E71,'Activity 7'!$B$20:$B$26,'Activity 7'!Q$20:Q$26,"N/A",0,1)</f>
        <v>N/A</v>
      </c>
      <c r="EC71" s="110" t="str">
        <f>_xlfn.XLOOKUP($E71,'Activity 7'!$B$20:$B$26,'Activity 7'!R$20:R$26,"N/A",0,1)</f>
        <v>N/A</v>
      </c>
      <c r="ED71" s="110" t="str">
        <f>_xlfn.XLOOKUP($E71,'Activity 7'!$B$20:$B$26,'Activity 7'!S$20:S$26,"N/A",0,1)</f>
        <v>N/A</v>
      </c>
      <c r="EE71" s="110" t="str">
        <f>_xlfn.XLOOKUP($E71,'Activity 7'!$B$20:$B$26,'Activity 7'!T$20:T$26,"N/A",0,1)</f>
        <v>N/A</v>
      </c>
      <c r="EF71" s="110" t="str">
        <f>_xlfn.XLOOKUP($E71,'Activity 7'!$B$20:$B$26,'Activity 7'!U$20:U$26,"N/A",0,1)</f>
        <v>N/A</v>
      </c>
      <c r="EG71" s="110" t="str">
        <f>_xlfn.XLOOKUP($E71,'Activity 7'!$B$20:$B$26,'Activity 7'!V$20:V$26,"N/A",0,1)</f>
        <v>N/A</v>
      </c>
      <c r="EH71" s="110" t="str">
        <f>_xlfn.XLOOKUP($E71,'Activity 7'!$B$30:$B$36,'Activity 7'!E$30:E$36,"N/A",0,1)</f>
        <v>N/A</v>
      </c>
      <c r="EI71" s="110" t="str">
        <f>_xlfn.XLOOKUP($E71,'Activity 7'!$B$30:$B$36,'Activity 7'!G$30:G$36,"N/A",0,1)</f>
        <v>N/A</v>
      </c>
      <c r="EJ71" s="110" t="str">
        <f>_xlfn.XLOOKUP($E71,'Activity 7'!$B$30:$B$36,'Activity 7'!I$30:I$36,"N/A",0,1)</f>
        <v>N/A</v>
      </c>
      <c r="EK71" s="110" t="str">
        <f>_xlfn.XLOOKUP($E71,'Activity 7'!$B$30:$B$36,'Activity 7'!J$30:J$36,"N/A",0,1)</f>
        <v>N/A</v>
      </c>
      <c r="EL71" s="110" t="str">
        <f>_xlfn.XLOOKUP($E71,'Activity 7'!$B$30:$B$36,'Activity 7'!K$30:K$36,"N/A",0,1)</f>
        <v>N/A</v>
      </c>
      <c r="EM71" s="110" t="str">
        <f>_xlfn.XLOOKUP($E71,'Activity 7'!$B$30:$B$36,'Activity 7'!L$30:L$36,"N/A",0,1)</f>
        <v>N/A</v>
      </c>
      <c r="EN71" s="110" t="str">
        <f>_xlfn.XLOOKUP($E71,'Activity 7'!$B$30:$B$36,'Activity 7'!M$30:M$36,"N/A",0,1)</f>
        <v>N/A</v>
      </c>
      <c r="EO71" s="110" t="str">
        <f>_xlfn.XLOOKUP($E71,'Activity 7'!$B$30:$B$36,'Activity 7'!N$30:N$36,"N/A",0,1)</f>
        <v>N/A</v>
      </c>
      <c r="EP71" s="110" t="str">
        <f>_xlfn.XLOOKUP($E71,'Activity 7'!$B$30:$B$36,'Activity 7'!P$30:P$36,"N/A",0,1)</f>
        <v>N/A</v>
      </c>
      <c r="EQ71" s="110" t="str">
        <f>_xlfn.XLOOKUP($E71,'Activity 8'!$B$20:$B$26,'Activity 8'!A$20:A$26,"No",0,1)</f>
        <v>No</v>
      </c>
      <c r="ER71" s="110" t="str">
        <f>_xlfn.XLOOKUP($E71,'Activity 8'!$B$20:$B$26,'Activity 8'!I$20:I$26,"N/A",0,1)</f>
        <v>N/A</v>
      </c>
      <c r="ES71" s="110" t="str">
        <f>_xlfn.XLOOKUP($E71,'Activity 8'!$B$20:$B$26,'Activity 8'!J$20:J$26,"N/A",0,1)</f>
        <v>N/A</v>
      </c>
      <c r="ET71" s="110" t="str">
        <f>_xlfn.XLOOKUP($E71,'Activity 8'!$B$20:$B$26,'Activity 8'!K$20:K$26,"N/A",0,1)</f>
        <v>N/A</v>
      </c>
      <c r="EU71" s="110" t="str">
        <f>_xlfn.XLOOKUP($E71,'Activity 8'!$B$20:$B$26,'Activity 8'!L$20:L$26,"N/A",0,1)</f>
        <v>N/A</v>
      </c>
      <c r="EV71" s="110" t="str">
        <f>_xlfn.XLOOKUP($E71,'Activity 8'!$B$20:$B$26,'Activity 8'!M$20:M$26,"N/A",0,1)</f>
        <v>N/A</v>
      </c>
      <c r="EW71" s="110" t="str">
        <f>_xlfn.XLOOKUP($E71,'Activity 8'!$B$20:$B$26,'Activity 8'!N$20:N$26,"N/A",0,1)</f>
        <v>N/A</v>
      </c>
      <c r="EX71" s="110" t="str">
        <f>_xlfn.XLOOKUP($E71,'Activity 8'!$B$20:$B$26,'Activity 8'!O$20:O$26,"N/A",0,1)</f>
        <v>N/A</v>
      </c>
      <c r="EY71" s="110" t="str">
        <f>_xlfn.XLOOKUP($E71,'Activity 8'!$B$20:$B$26,'Activity 8'!P$20:P$26,"N/A",0,1)</f>
        <v>N/A</v>
      </c>
      <c r="EZ71" s="110" t="str">
        <f>_xlfn.XLOOKUP($E71,'Activity 8'!$B$20:$B$26,'Activity 8'!Q$20:Q$26,"N/A",0,1)</f>
        <v>N/A</v>
      </c>
      <c r="FA71" s="110" t="str">
        <f>_xlfn.XLOOKUP($E71,'Activity 8'!$B$20:$B$26,'Activity 8'!R$20:R$26,"N/A",0,1)</f>
        <v>N/A</v>
      </c>
      <c r="FB71" s="110" t="str">
        <f>_xlfn.XLOOKUP($E71,'Activity 8'!$B$20:$B$26,'Activity 8'!S$20:S$26,"N/A",0,1)</f>
        <v>N/A</v>
      </c>
      <c r="FC71" s="110" t="str">
        <f>_xlfn.XLOOKUP($E71,'Activity 8'!$B$20:$B$26,'Activity 8'!T$20:T$26,"N/A",0,1)</f>
        <v>N/A</v>
      </c>
      <c r="FD71" s="110" t="str">
        <f>_xlfn.XLOOKUP($E71,'Activity 8'!$B$20:$B$26,'Activity 8'!U$20:U$26,"N/A",0,1)</f>
        <v>N/A</v>
      </c>
      <c r="FE71" s="110" t="str">
        <f>_xlfn.XLOOKUP($E71,'Activity 8'!$B$20:$B$26,'Activity 8'!V$20:V$26,"N/A",0,1)</f>
        <v>N/A</v>
      </c>
      <c r="FF71" s="116" t="str">
        <f>_xlfn.XLOOKUP($E71,'Activity 8'!$B$30:$B$36,'Activity 8'!D$30:D$36,"N/A",0,1)</f>
        <v>N/A</v>
      </c>
      <c r="FG71" s="116" t="str">
        <f>_xlfn.XLOOKUP($E71,'Activity 8'!$B$30:$B$36,'Activity 8'!E$30:E$36,"N/A",0,1)</f>
        <v>N/A</v>
      </c>
      <c r="FH71" s="116" t="str">
        <f>_xlfn.XLOOKUP($E71,'Activity 8'!$B$30:$B$36,'Activity 8'!F$30:F$36,"N/A",0,1)</f>
        <v>N/A</v>
      </c>
      <c r="FI71" s="116" t="str">
        <f>_xlfn.XLOOKUP($E71,'Activity 8'!$B$30:$B$36,'Activity 8'!G$30:G$36,"N/A",0,1)</f>
        <v>N/A</v>
      </c>
      <c r="FJ71" s="116" t="str">
        <f>_xlfn.XLOOKUP($E71,'Activity 8'!$B$30:$B$36,'Activity 8'!H$30:H$36,"N/A",0,1)</f>
        <v>N/A</v>
      </c>
      <c r="FK71" s="116" t="str">
        <f>_xlfn.XLOOKUP($E71,'Activity 8'!$B$30:$B$36,'Activity 8'!I$30:I$36,"N/A",0,1)</f>
        <v>N/A</v>
      </c>
      <c r="FL71" s="116" t="str">
        <f>_xlfn.XLOOKUP($E71,'Activity 8'!$B$30:$B$36,'Activity 8'!J$30:J$36,"N/A",0,1)</f>
        <v>N/A</v>
      </c>
      <c r="FM71" s="116" t="str">
        <f>_xlfn.XLOOKUP($E71,'Activity 8'!$B$30:$B$36,'Activity 8'!K$30:K$36,"N/A",0,1)</f>
        <v>N/A</v>
      </c>
      <c r="FN71" s="116" t="str">
        <f>_xlfn.XLOOKUP($E71,'Activity 8'!$B$30:$B$36,'Activity 8'!L$30:L$36,"N/A",0,1)</f>
        <v>N/A</v>
      </c>
      <c r="FO71" s="116" t="str">
        <f>_xlfn.XLOOKUP($E71,'Activity 8'!$B$30:$B$36,'Activity 8'!M$30:M$36,"N/A",0,1)</f>
        <v>N/A</v>
      </c>
      <c r="FP71" s="116" t="str">
        <f>_xlfn.XLOOKUP($E71,'Activity 8'!$B$30:$B$36,'Activity 8'!N$30:N$36,"N/A",0,1)</f>
        <v>N/A</v>
      </c>
      <c r="FQ71" s="116" t="str">
        <f>_xlfn.XLOOKUP($E71,'Activity 8'!$B$30:$B$36,'Activity 8'!P$30:P$36,"N/A",0,1)</f>
        <v>N/A</v>
      </c>
      <c r="FR71" s="110" t="str">
        <f>_xlfn.XLOOKUP(E71,'Activity 9'!$B$20:$B$26,'Activity 9'!$A$20:$A$26,"No",0,1)</f>
        <v>No</v>
      </c>
      <c r="FS71" s="110" t="str">
        <f>_xlfn.XLOOKUP($E71,'Activity 9'!$B$20:$B$26,'Activity 9'!J$20:J$26,"N/A",0,1)</f>
        <v>N/A</v>
      </c>
      <c r="FT71" s="110" t="str">
        <f>_xlfn.XLOOKUP($E71,'Activity 9'!$B$20:$B$26,'Activity 9'!K$20:K$26,"N/A",0,1)</f>
        <v>N/A</v>
      </c>
      <c r="FU71" s="110" t="str">
        <f>_xlfn.XLOOKUP($E71,'Activity 9'!$B$20:$B$26,'Activity 9'!L$20:L$26,"N/A",0,1)</f>
        <v>N/A</v>
      </c>
      <c r="FV71" s="110" t="str">
        <f>_xlfn.XLOOKUP($E71,'Activity 9'!$B$20:$B$26,'Activity 9'!M$20:M$26,"N/A",0,1)</f>
        <v>N/A</v>
      </c>
      <c r="FW71" s="110" t="str">
        <f>_xlfn.XLOOKUP($E71,'Activity 9'!$B$20:$B$26,'Activity 9'!N$20:N$26,"N/A",0,1)</f>
        <v>N/A</v>
      </c>
      <c r="FX71" s="110" t="str">
        <f>_xlfn.XLOOKUP($E71,'Activity 9'!$B$20:$B$26,'Activity 9'!O$20:O$26,"N/A",0,1)</f>
        <v>N/A</v>
      </c>
      <c r="FY71" s="110" t="str">
        <f>_xlfn.XLOOKUP($E71,'Activity 9'!$B$20:$B$26,'Activity 9'!P$20:P$26,"N/A",0,1)</f>
        <v>N/A</v>
      </c>
      <c r="FZ71" s="110" t="str">
        <f>_xlfn.XLOOKUP($E71,'Activity 9'!$B$20:$B$26,'Activity 9'!Q$20:Q$26,"N/A",0,1)</f>
        <v>N/A</v>
      </c>
      <c r="GA71" s="110" t="str">
        <f>_xlfn.XLOOKUP($E71,'Activity 9'!$B$20:$B$26,'Activity 9'!R$20:R$26,"N/A",0,1)</f>
        <v>N/A</v>
      </c>
      <c r="GB71" s="110" t="str">
        <f>_xlfn.XLOOKUP($E71,'Activity 9'!$B$20:$B$26,'Activity 9'!S$20:S$26,"N/A",0,1)</f>
        <v>N/A</v>
      </c>
      <c r="GC71" s="110" t="str">
        <f>_xlfn.XLOOKUP($E71,'Activity 9'!$B$20:$B$26,'Activity 9'!T$20:T$26,"N/A",0,1)</f>
        <v>N/A</v>
      </c>
      <c r="GD71" s="110" t="str">
        <f>_xlfn.XLOOKUP($E71,'Activity 9'!$B$30:$B$36,'Activity 9'!E$30:E$36,"N/A",0,1)</f>
        <v>N/A</v>
      </c>
      <c r="GE71" s="110" t="str">
        <f>_xlfn.XLOOKUP($E71,'Activity 9'!$B$30:$B$36,'Activity 9'!F$30:F$36,"N/A",0,1)</f>
        <v>N/A</v>
      </c>
      <c r="GF71" s="110" t="str">
        <f>_xlfn.XLOOKUP($E71,'Activity 9'!$B$30:$B$36,'Activity 9'!G$30:G$36,"N/A",0,1)</f>
        <v>N/A</v>
      </c>
      <c r="GG71" s="110" t="str">
        <f>_xlfn.XLOOKUP($E71,'Activity 9'!$B$30:$B$36,'Activity 9'!H$30:H$36,"N/A",0,1)</f>
        <v>N/A</v>
      </c>
      <c r="GH71" s="110" t="str">
        <f>_xlfn.XLOOKUP($E71,'Activity 9'!$B$30:$B$36,'Activity 9'!I$30:I$36,"N/A",0,1)</f>
        <v>N/A</v>
      </c>
      <c r="GI71" s="110" t="str">
        <f>_xlfn.XLOOKUP($E71,'Activity 9'!$B$30:$B$36,'Activity 9'!J$30:J$36,"N/A",0,1)</f>
        <v>N/A</v>
      </c>
      <c r="GJ71" s="110" t="str">
        <f>_xlfn.XLOOKUP($E71,'Activity 9'!$B$30:$B$36,'Activity 9'!K$30:K$36,"N/A",0,1)</f>
        <v>N/A</v>
      </c>
      <c r="GK71" s="110" t="str">
        <f>_xlfn.XLOOKUP($E71,'Activity 9'!$B$30:$B$36,'Activity 9'!L$30:L$36,"N/A",0,1)</f>
        <v>N/A</v>
      </c>
      <c r="GL71" s="110" t="str">
        <f>_xlfn.XLOOKUP($E71,'Activity 9'!$B$30:$B$36,'Activity 9'!N$30:N$36,"N/A",0,1)</f>
        <v>N/A</v>
      </c>
      <c r="GM71" s="110" t="str">
        <f>_xlfn.XLOOKUP($E71,'Activity 9'!$B$30:$B$36,'Activity 9'!O$30:O$36,"N/A",0,1)</f>
        <v>N/A</v>
      </c>
      <c r="GN71" s="110" t="str">
        <f>_xlfn.XLOOKUP($E71,'Activity 9'!$B$30:$B$36,'Activity 9'!Q$30:Q$36,"N/A",0,1)</f>
        <v>N/A</v>
      </c>
      <c r="GO71" s="110" t="str">
        <f>_xlfn.XLOOKUP($E71,'Activity 10'!$B$20:$B$26,'Activity 10'!A$20:A$26,"No",0,1)</f>
        <v>No</v>
      </c>
      <c r="GP71" s="110" t="str">
        <f>_xlfn.XLOOKUP($E71,'Activity 10'!$B$20:$B$26,'Activity 10'!J$20:J$26,"N/A",0,1)</f>
        <v>N/A</v>
      </c>
      <c r="GQ71" s="110" t="str">
        <f>_xlfn.XLOOKUP($E71,'Activity 10'!$B$20:$B$26,'Activity 10'!K$20:K$26,"N/A",0,1)</f>
        <v>N/A</v>
      </c>
      <c r="GR71" s="110" t="str">
        <f>_xlfn.XLOOKUP($E71,'Activity 10'!$B$20:$B$26,'Activity 10'!L$20:L$26,"N/A",0,1)</f>
        <v>N/A</v>
      </c>
      <c r="GS71" s="110" t="str">
        <f>_xlfn.XLOOKUP($E71,'Activity 10'!$B$20:$B$26,'Activity 10'!M$20:M$26,"N/A",0,1)</f>
        <v>N/A</v>
      </c>
      <c r="GT71" s="110" t="str">
        <f>_xlfn.XLOOKUP($E71,'Activity 10'!$B$20:$B$26,'Activity 10'!N$20:N$26,"N/A",0,1)</f>
        <v>N/A</v>
      </c>
      <c r="GU71" s="110" t="str">
        <f>_xlfn.XLOOKUP($E71,'Activity 10'!$B$20:$B$26,'Activity 10'!O$20:O$26,"N/A",0,1)</f>
        <v>N/A</v>
      </c>
      <c r="GV71" s="110" t="str">
        <f>_xlfn.XLOOKUP($E71,'Activity 10'!$B$20:$B$26,'Activity 10'!P$20:P$26,"N/A",0,1)</f>
        <v>N/A</v>
      </c>
      <c r="GW71" s="110" t="str">
        <f>_xlfn.XLOOKUP($E71,'Activity 10'!$B$20:$B$26,'Activity 10'!Q$20:Q$26,"N/A",0,1)</f>
        <v>N/A</v>
      </c>
      <c r="GX71" s="110" t="str">
        <f>_xlfn.XLOOKUP($E71,'Activity 10'!$B$20:$B$26,'Activity 10'!R$20:R$26,"N/A",0,1)</f>
        <v>N/A</v>
      </c>
      <c r="GY71" s="110" t="str">
        <f>_xlfn.XLOOKUP($E71,'Activity 10'!$B$20:$B$26,'Activity 10'!S$20:S$26,"N/A",0,1)</f>
        <v>N/A</v>
      </c>
      <c r="GZ71" s="110" t="str">
        <f>_xlfn.XLOOKUP($E71,'Activity 10'!$B$20:$B$26,'Activity 10'!T$20:T$26,"N/A",0,1)</f>
        <v>N/A</v>
      </c>
      <c r="HA71" s="110" t="str">
        <f>_xlfn.XLOOKUP($E71,'Activity 10'!$B$20:$B$26,'Activity 10'!U$20:U$26,"N/A",0,1)</f>
        <v>N/A</v>
      </c>
      <c r="HB71" s="110" t="str">
        <f>_xlfn.XLOOKUP($E71,'Activity 10'!$B$20:$B$26,'Activity 10'!V$20:V$26,"N/A",0,1)</f>
        <v>N/A</v>
      </c>
      <c r="HC71" s="110" t="str">
        <f>_xlfn.XLOOKUP($E71,'Activity 10'!$B$30:$B$36,'Activity 10'!E$30:E$36,"N/A",0,1)</f>
        <v>N/A</v>
      </c>
      <c r="HD71" s="110" t="str">
        <f>_xlfn.XLOOKUP($E71,'Activity 10'!$B$30:$B$36,'Activity 10'!F$30:F$36,"N/A",0,1)</f>
        <v>N/A</v>
      </c>
      <c r="HE71" s="110" t="str">
        <f>_xlfn.XLOOKUP($E71,'Activity 10'!$B$30:$B$36,'Activity 10'!G$30:G$36,"N/A",0,1)</f>
        <v>N/A</v>
      </c>
      <c r="HF71" s="110" t="str">
        <f>_xlfn.XLOOKUP($E71,'Activity 10'!$B$30:$B$36,'Activity 10'!H$30:H$36,"N/A",0,1)</f>
        <v>N/A</v>
      </c>
      <c r="HG71" s="110" t="str">
        <f>_xlfn.XLOOKUP($E71,'Activity 10'!$B$30:$B$36,'Activity 10'!I$30:I$36,"N/A",0,1)</f>
        <v>N/A</v>
      </c>
      <c r="HH71" s="110" t="str">
        <f>_xlfn.XLOOKUP($E71,'Activity 10'!$B$30:$B$36,'Activity 10'!J$30:J$36,"N/A",0,1)</f>
        <v>N/A</v>
      </c>
      <c r="HI71" s="110" t="str">
        <f>_xlfn.XLOOKUP($E71,'Activity 10'!$B$30:$B$36,'Activity 10'!K$30:K$36,"N/A",0,1)</f>
        <v>N/A</v>
      </c>
      <c r="HJ71" s="110" t="str">
        <f>_xlfn.XLOOKUP($E71,'Activity 10'!$B$30:$B$36,'Activity 10'!L$30:L$36,"N/A",0,1)</f>
        <v>N/A</v>
      </c>
      <c r="HK71" s="110" t="str">
        <f>_xlfn.XLOOKUP($E71,'Activity 10'!$B$30:$B$36,'Activity 10'!M$30:M$36,"N/A",0,1)</f>
        <v>N/A</v>
      </c>
      <c r="HL71" s="110" t="str">
        <f>_xlfn.XLOOKUP($E71,'Activity 10'!$B$30:$B$36,'Activity 10'!N$30:N$36,"N/A",0,1)</f>
        <v>N/A</v>
      </c>
      <c r="HM71" s="110" t="str">
        <f>_xlfn.XLOOKUP($E71,'Activity 10'!$B$30:$B$36,'Activity 10'!P$30:P$36,"N/A",0,1)</f>
        <v>N/A</v>
      </c>
      <c r="HN71" s="110" t="str">
        <f>_xlfn.XLOOKUP($E71,'Competitive Activity 1'!B$18:B$24,'Competitive Activity 1'!A$18:A$24,"No",0,1)</f>
        <v>No</v>
      </c>
      <c r="HO71" s="110" t="str">
        <f>_xlfn.XLOOKUP($E71,'Competitive Activity 1'!$B$18:$B$24,'Competitive Activity 1'!H$18:H$24,"N/A",0,1)</f>
        <v>N/A</v>
      </c>
      <c r="HP71" s="110" t="str">
        <f>_xlfn.XLOOKUP($E71,'Competitive Activity 1'!$B$18:$B$24,'Competitive Activity 1'!I$18:I$24,"N/A",0,1)</f>
        <v>N/A</v>
      </c>
      <c r="HQ71" s="110" t="str">
        <f>_xlfn.XLOOKUP($E71,'Competitive Activity 1'!$B$18:$B$24,'Competitive Activity 1'!J$18:J$24,"N/A",0,1)</f>
        <v>N/A</v>
      </c>
      <c r="HR71" s="110" t="str">
        <f>_xlfn.XLOOKUP($E71,'Competitive Activity 1'!$B$18:$B$24,'Competitive Activity 1'!K$18:K$24,"N/A",0,1)</f>
        <v>N/A</v>
      </c>
      <c r="HS71" s="110" t="str">
        <f>_xlfn.XLOOKUP($E71,'Competitive Activity 1'!$B$18:$B$24,'Competitive Activity 1'!L$18:L$24,"N/A",0,1)</f>
        <v>N/A</v>
      </c>
      <c r="HT71" s="110" t="str">
        <f>_xlfn.XLOOKUP($E71,'Competitive Activity 1'!$B$18:$B$24,'Competitive Activity 1'!M$18:M$24,"N/A",0,1)</f>
        <v>N/A</v>
      </c>
      <c r="HU71" s="110" t="str">
        <f>_xlfn.XLOOKUP($E71,'Competitive Activity 1'!$B$18:$B$24,'Competitive Activity 1'!N$18:N$24,"N/A",0,1)</f>
        <v>N/A</v>
      </c>
      <c r="HV71" s="110" t="str">
        <f>_xlfn.XLOOKUP($E71,'Competitive Activity 1'!$B$18:$B$24,'Competitive Activity 1'!O$18:O$24,"N/A",0,1)</f>
        <v>N/A</v>
      </c>
      <c r="HW71" s="110" t="str">
        <f>_xlfn.XLOOKUP($E71,'Competitive Activity 1'!$B$18:$B$24,'Competitive Activity 1'!P$18:P$24,"N/A",0,1)</f>
        <v>N/A</v>
      </c>
      <c r="HX71" s="110" t="str">
        <f>_xlfn.XLOOKUP($E71,'Competitive Activity 1'!$B$18:$B$24,'Competitive Activity 1'!Q$18:Q$24,"N/A",0,1)</f>
        <v>N/A</v>
      </c>
      <c r="HY71" s="110" t="str">
        <f>_xlfn.XLOOKUP($E71,'Competitive Activity 1'!$B$18:$B$24,'Competitive Activity 1'!R$18:R$24,"N/A",0,1)</f>
        <v>N/A</v>
      </c>
      <c r="HZ71" s="110" t="str">
        <f>_xlfn.XLOOKUP($E71,'Competitive Activity 1'!$B$18:$B$24,'Competitive Activity 1'!S$18:S$24,"N/A",0,1)</f>
        <v>N/A</v>
      </c>
      <c r="IA71" s="110" t="str">
        <f>_xlfn.XLOOKUP($E71,'Competitive Activity 1'!$B$18:$B$24,'Competitive Activity 1'!T$18:T$24,"N/A",0,1)</f>
        <v>N/A</v>
      </c>
      <c r="IB71" s="110" t="str">
        <f>_xlfn.XLOOKUP($E71,'Competitive Activity 1'!$B$18:$B$24,'Competitive Activity 1'!U$18:U$24,"N/A",0,1)</f>
        <v>N/A</v>
      </c>
      <c r="IC71" s="110" t="str">
        <f>_xlfn.XLOOKUP($E71,'Competitive Activity 1'!$B$28:$B$34,'Competitive Activity 1'!C$28:C$34,"N/A",0,1)</f>
        <v>N/A</v>
      </c>
      <c r="ID71" s="110" t="str">
        <f>_xlfn.XLOOKUP($E71,'Competitive Activity 1'!$B$28:$B$34,'Competitive Activity 1'!D$28:D$34,"N/A",0,1)</f>
        <v>N/A</v>
      </c>
      <c r="IE71" s="110" t="str">
        <f>_xlfn.XLOOKUP($E71,'Competitive Activity 1'!$B$28:$B$34,'Competitive Activity 1'!E$28:E$34,"N/A",0,1)</f>
        <v>N/A</v>
      </c>
      <c r="IF71" s="110" t="str">
        <f>_xlfn.XLOOKUP($E71,'Competitive Activity 1'!$B$28:$B$34,'Competitive Activity 1'!F$28:F$34,"N/A",0,1)</f>
        <v>N/A</v>
      </c>
      <c r="IG71" s="110" t="str">
        <f>_xlfn.XLOOKUP($E71,'Competitive Activity 1'!$B$28:$B$34,'Competitive Activity 1'!G$28:G$34,"N/A",0,1)</f>
        <v>N/A</v>
      </c>
      <c r="IH71" s="110" t="str">
        <f>_xlfn.XLOOKUP($E71,'Competitive Activity 1'!$B$28:$B$34,'Competitive Activity 1'!H$28:H$34,"N/A",0,1)</f>
        <v>N/A</v>
      </c>
      <c r="II71" s="110" t="str">
        <f>_xlfn.XLOOKUP($E71,'Competitive Activity 1'!$B$28:$B$34,'Competitive Activity 1'!I$28:I$34,"N/A",0,1)</f>
        <v>N/A</v>
      </c>
      <c r="IJ71" s="110" t="str">
        <f>_xlfn.XLOOKUP($E71,'Competitive Activity 1'!$B$28:$B$34,'Competitive Activity 1'!J$28:J$34,"N/A",0,1)</f>
        <v>N/A</v>
      </c>
      <c r="IK71" s="110" t="str">
        <f>_xlfn.XLOOKUP($E71,'Competitive Activity 1'!$B$28:$B$34,'Competitive Activity 1'!K$28:K$34,"N/A",0,1)</f>
        <v>N/A</v>
      </c>
      <c r="IL71" s="110" t="str">
        <f>_xlfn.XLOOKUP($E71,'Competitive Activity 1'!$B$28:$B$34,'Competitive Activity 1'!M$28:M$34,"N/A",0,1)</f>
        <v>N/A</v>
      </c>
      <c r="IM71" s="110" t="str">
        <f>_xlfn.XLOOKUP($E71,'Competitive Activity 1'!$B$28:$B$34,'Competitive Activity 1'!N$28:N$34,"N/A",0,1)</f>
        <v>N/A</v>
      </c>
      <c r="IN71" s="110" t="str">
        <f>_xlfn.XLOOKUP($E71,'Competitive Activity 1'!$B$28:$B$34,'Competitive Activity 1'!P$28:P$34,"N/A",0,1)</f>
        <v>N/A</v>
      </c>
      <c r="IO71" s="110" t="str">
        <f>_xlfn.XLOOKUP($E71,'Competitive Activity 2'!$B$20:$B$26,'Competitive Activity 2'!A$20:A$26,"No",0)</f>
        <v>No</v>
      </c>
      <c r="IP71" s="110" t="str">
        <f>_xlfn.XLOOKUP($E71,'Competitive Activity 2'!$B$20:$B$26,'Competitive Activity 2'!L$20:L$26,"N/A",0)</f>
        <v>N/A</v>
      </c>
      <c r="IQ71" s="110" t="str">
        <f>_xlfn.XLOOKUP($E71,'Competitive Activity 2'!$B$20:$B$26,'Competitive Activity 2'!M$20:M$26,"N/A",0)</f>
        <v>N/A</v>
      </c>
      <c r="IR71" s="110" t="str">
        <f>_xlfn.XLOOKUP($E71,'Competitive Activity 2'!$B$20:$B$26,'Competitive Activity 2'!N$20:N$26,"N/A",0)</f>
        <v>N/A</v>
      </c>
      <c r="IS71" s="110" t="str">
        <f>_xlfn.XLOOKUP($E71,'Competitive Activity 2'!$B$20:$B$26,'Competitive Activity 2'!O$20:O$26,"N/A",0)</f>
        <v>N/A</v>
      </c>
      <c r="IT71" s="110" t="str">
        <f>_xlfn.XLOOKUP($E71,'Competitive Activity 2'!$B$20:$B$26,'Competitive Activity 2'!P$20:P$26,"N/A",0)</f>
        <v>N/A</v>
      </c>
      <c r="IU71" s="110" t="str">
        <f>_xlfn.XLOOKUP($E71,'Competitive Activity 2'!$B$20:$B$26,'Competitive Activity 2'!Q$20:Q$26,"N/A",0)</f>
        <v>N/A</v>
      </c>
      <c r="IV71" s="110" t="str">
        <f>_xlfn.XLOOKUP($E71,'Competitive Activity 2'!$B$20:$B$26,'Competitive Activity 2'!R$20:R$26,"N/A",0)</f>
        <v>N/A</v>
      </c>
      <c r="IW71" s="110" t="str">
        <f>_xlfn.XLOOKUP($E71,'Competitive Activity 2'!$B$20:$B$26,'Competitive Activity 2'!S$20:S$26,"N/A",0)</f>
        <v>N/A</v>
      </c>
      <c r="IX71" s="110" t="str">
        <f>_xlfn.XLOOKUP($E71,'Competitive Activity 2'!$B$20:$B$26,'Competitive Activity 2'!T$20:T$26,"N/A",0)</f>
        <v>N/A</v>
      </c>
      <c r="IY71" s="110" t="str">
        <f>_xlfn.XLOOKUP($E71,'Competitive Activity 2'!$B$20:$B$26,'Competitive Activity 2'!U$20:U$26,"N/A",0)</f>
        <v>N/A</v>
      </c>
      <c r="IZ71" s="110" t="str">
        <f>_xlfn.XLOOKUP($E71,'Competitive Activity 2'!$B$30:$B$36,'Competitive Activity 2'!D$30:D$36,"N/A",0)</f>
        <v>N/A</v>
      </c>
      <c r="JA71" s="110" t="str">
        <f>_xlfn.XLOOKUP($E71,'Competitive Activity 2'!$B$30:$B$36,'Competitive Activity 2'!E$30:E$36,"N/A",0)</f>
        <v>N/A</v>
      </c>
      <c r="JB71" s="110" t="str">
        <f>_xlfn.XLOOKUP($E71,'Competitive Activity 2'!$B$30:$B$36,'Competitive Activity 2'!F$30:F$36,"N/A",0)</f>
        <v>N/A</v>
      </c>
      <c r="JC71" s="110" t="str">
        <f>_xlfn.XLOOKUP($E71,'Competitive Activity 2'!$B$30:$B$36,'Competitive Activity 2'!G$30:G$36,"N/A",0)</f>
        <v>N/A</v>
      </c>
      <c r="JD71" s="110" t="str">
        <f>_xlfn.XLOOKUP($E71,'Competitive Activity 2'!$B$30:$B$36,'Competitive Activity 2'!H$30:H$36,"N/A",0)</f>
        <v>N/A</v>
      </c>
      <c r="JE71" s="110" t="str">
        <f>_xlfn.XLOOKUP($E71,'Competitive Activity 2'!$B$30:$B$36,'Competitive Activity 2'!I$30:I$36,"N/A",0)</f>
        <v>N/A</v>
      </c>
      <c r="JF71" s="110" t="str">
        <f>_xlfn.XLOOKUP($E71,'Competitive Activity 2'!$B$30:$B$36,'Competitive Activity 2'!J$30:J$36,"N/A",0)</f>
        <v>N/A</v>
      </c>
      <c r="JG71" s="110" t="str">
        <f>_xlfn.XLOOKUP($E71,'Competitive Activity 2'!$B$30:$B$36,'Competitive Activity 2'!K$30:K$36,"N/A",0)</f>
        <v>N/A</v>
      </c>
      <c r="JH71" s="110" t="str">
        <f>_xlfn.XLOOKUP($E71,'Competitive Activity 2'!$B$30:$B$36,'Competitive Activity 2'!L$30:L$36,"N/A",0)</f>
        <v>N/A</v>
      </c>
      <c r="JI71" s="110" t="str">
        <f>_xlfn.XLOOKUP($E71,'Competitive Activity 2'!$B$30:$B$36,'Competitive Activity 2'!M$30:M$36,"N/A",0)</f>
        <v>N/A</v>
      </c>
      <c r="JJ71" s="110" t="str">
        <f>_xlfn.XLOOKUP($E71,'Competitive Activity 2'!$B$30:$B$36,'Competitive Activity 2'!N$30:N$36,"N/A",0)</f>
        <v>N/A</v>
      </c>
      <c r="JK71" s="110" t="str">
        <f>_xlfn.XLOOKUP($E71,'Competitive Activity 2'!$B$40:$B$46,'Competitive Activity 2'!D$40:D$46,"N/A",0)</f>
        <v>N/A</v>
      </c>
      <c r="JL71" s="110" t="str">
        <f>_xlfn.XLOOKUP($E71,'Competitive Activity 2'!$B$40:$B$46,'Competitive Activity 2'!E$40:E$46,"N/A",0)</f>
        <v>N/A</v>
      </c>
      <c r="JM71" s="110" t="str">
        <f>_xlfn.XLOOKUP($E71,'Competitive Activity 2'!$B$40:$B$46,'Competitive Activity 2'!F$40:F$46,"N/A",0)</f>
        <v>N/A</v>
      </c>
      <c r="JN71" s="110" t="str">
        <f>_xlfn.XLOOKUP($E71,'Competitive Activity 2'!$B$40:$B$46,'Competitive Activity 2'!G$40:G$46,"N/A",0)</f>
        <v>N/A</v>
      </c>
      <c r="JO71" s="110" t="str">
        <f>_xlfn.XLOOKUP($E71,'Competitive Activity 2'!$B$40:$B$46,'Competitive Activity 2'!H$40:H$46,"N/A",0)</f>
        <v>N/A</v>
      </c>
      <c r="JP71" s="110" t="str">
        <f>_xlfn.XLOOKUP($E71,'Competitive Activity 2'!$B$40:$B$46,'Competitive Activity 2'!I$40:I$46,"N/A",0)</f>
        <v>N/A</v>
      </c>
      <c r="JQ71" s="110" t="str">
        <f>_xlfn.XLOOKUP($E71,'Competitive Activity 2'!$B$40:$B$46,'Competitive Activity 2'!J$40:J$46,"N/A",0)</f>
        <v>N/A</v>
      </c>
      <c r="JR71" s="110" t="str">
        <f>_xlfn.XLOOKUP($E71,'Competitive Activity 2'!$B$40:$B$46,'Competitive Activity 2'!K$40:K$46,"N/A",0)</f>
        <v>N/A</v>
      </c>
      <c r="JS71" s="110" t="str">
        <f>_xlfn.XLOOKUP($E71,'Competitive Activity 2'!$B$40:$B$46,'Competitive Activity 2'!M$40:M$46,"N/A",0)</f>
        <v>N/A</v>
      </c>
    </row>
    <row r="72" spans="1:279" s="117" customFormat="1" ht="50.15" customHeight="1" x14ac:dyDescent="0.35">
      <c r="A72" s="110" t="str">
        <f>'1-Cover Sheet'!$C$9</f>
        <v>Select One</v>
      </c>
      <c r="B72" s="110" t="str">
        <f>'1-Cover Sheet'!$F$9</f>
        <v>N/A</v>
      </c>
      <c r="C72" s="110">
        <f>'Summary Sheet'!$D$8</f>
        <v>0</v>
      </c>
      <c r="D72" s="110">
        <f>'Summary Sheet'!$D$10</f>
        <v>0</v>
      </c>
      <c r="E72" s="56">
        <f>'Drop Down Box'!B174</f>
        <v>0</v>
      </c>
      <c r="F72" s="56">
        <f>'Drop Down Box'!C174</f>
        <v>0</v>
      </c>
      <c r="G72" s="56" t="str">
        <f>'Drop Down Box'!D174</f>
        <v>Select One</v>
      </c>
      <c r="H72" s="111" t="str">
        <f>_xlfn.XLOOKUP(E72,'Drop Down Box'!$B$104:$B$187,'Drop Down Box'!$A$104:$A$187,"Unknown",0)</f>
        <v>Activity 1</v>
      </c>
      <c r="I72" s="122" t="str">
        <f>_xlfn.XLOOKUP($E72,'Competitive Activity 1'!$B$28:$B$34,'Competitive Activity 1'!$L$28:$L$34,"N/A",0)</f>
        <v>N/A</v>
      </c>
      <c r="J72" s="123" t="str">
        <f>_xlfn.XLOOKUP($E72,'Competitive Activity 1'!$B$28:$B$34,'Competitive Activity 1'!$O$28:$O$34,"N/A",0)</f>
        <v>N/A</v>
      </c>
      <c r="K72" s="122" t="str">
        <f>_xlfn.XLOOKUP($E72,'Competitive Activity 1'!$B$18:$B$24,'Competitive Activity 1'!E$18:E$24,"N/A",0)</f>
        <v>N/A</v>
      </c>
      <c r="L72" s="123" t="str">
        <f>_xlfn.XLOOKUP($E72,'Competitive Activity 1'!$B$18:$B$24,'Competitive Activity 1'!F$18:F$24,"N/A",0)</f>
        <v>N/A</v>
      </c>
      <c r="M72" s="125" t="str">
        <f>_xlfn.XLOOKUP($E72,'Competitive Activity 1'!$B$18:$B$24,'Competitive Activity 1'!G$18:G$24,"N/A",0)</f>
        <v>N/A</v>
      </c>
      <c r="N72" s="110" t="str">
        <f>_xlfn.XLOOKUP($E72,'Activity 1'!$B$17:$B$23,'Activity 1'!$A$17:$A$23,"No",0,1)</f>
        <v>No</v>
      </c>
      <c r="O72" s="110" t="str">
        <f>_xlfn.XLOOKUP($E72,'Activity 1'!$B$17:$B$23,'Activity 1'!$H$17:$H$23,"N/A",0,1)</f>
        <v>N/A</v>
      </c>
      <c r="P72" s="110" t="str">
        <f>_xlfn.XLOOKUP($E72,'Activity 1'!$B$17:$B$23,'Activity 1'!I$17:I$23,"N/A",0,1)</f>
        <v>N/A</v>
      </c>
      <c r="Q72" s="115" t="str">
        <f>_xlfn.XLOOKUP($E72,'Activity 1'!$B$17:$B$23,'Activity 1'!J$17:J$23,"N/A",0,1)</f>
        <v>N/A</v>
      </c>
      <c r="R72" s="115" t="str">
        <f>_xlfn.XLOOKUP($E72,'Activity 1'!$B$17:$B$23,'Activity 1'!K$17:K$23,"N/A",0,1)</f>
        <v>N/A</v>
      </c>
      <c r="S72" s="115" t="str">
        <f>_xlfn.XLOOKUP($E72,'Activity 1'!$B$17:$B$23,'Activity 1'!L$17:L$23,"N/A",0,1)</f>
        <v>N/A</v>
      </c>
      <c r="T72" s="115" t="str">
        <f>_xlfn.XLOOKUP($E72,'Activity 1'!$B$17:$B$23,'Activity 1'!M$17:M$23,"N/A",0,1)</f>
        <v>N/A</v>
      </c>
      <c r="U72" s="115" t="str">
        <f>_xlfn.XLOOKUP($E72,'Activity 1'!$B$17:$B$23,'Activity 1'!N$17:N$23,"N/A",0,1)</f>
        <v>N/A</v>
      </c>
      <c r="V72" s="115">
        <f t="shared" si="1"/>
        <v>0</v>
      </c>
      <c r="W72" s="110" t="str">
        <f>_xlfn.XLOOKUP($E72,'Activity 1'!$B$17:$B$23,'Activity 1'!O$17:O$23,"N/A",0,1)</f>
        <v>N/A</v>
      </c>
      <c r="X72" s="110" t="str">
        <f>_xlfn.XLOOKUP($E72,'Activity 1'!$B$17:$B$23,'Activity 1'!P$17:P$23,"N/A",0,1)</f>
        <v>N/A</v>
      </c>
      <c r="Y72" s="110" t="str">
        <f>_xlfn.XLOOKUP($E72,'Activity 1'!$B$17:$B$23,'Activity 1'!Q$17:Q$23,"N/A",0,1)</f>
        <v>N/A</v>
      </c>
      <c r="Z72" s="110" t="str">
        <f>_xlfn.XLOOKUP($E72,'Activity 1'!$B$17:$B$23,'Activity 1'!R$17:R$23,"N/A",0,1)</f>
        <v>N/A</v>
      </c>
      <c r="AA72" s="110" t="str">
        <f>_xlfn.XLOOKUP($E72,'Activity 1'!$B$17:$B$23,'Activity 1'!S$17:S$23,"N/A",0,1)</f>
        <v>N/A</v>
      </c>
      <c r="AB72" s="110" t="str">
        <f>_xlfn.XLOOKUP($E72,'Activity 1'!$B$17:$B$23,'Activity 1'!T$17:T$23,"N/A",0,1)</f>
        <v>N/A</v>
      </c>
      <c r="AC72" s="110" t="str">
        <f>_xlfn.XLOOKUP($E72,'Activity 1'!$B$17:$B$23,'Activity 1'!U$17:U$23,"N/A",0,1)</f>
        <v>N/A</v>
      </c>
      <c r="AD72" s="110" t="str">
        <f>_xlfn.XLOOKUP($E72,'Activity 1'!$B$17:$B$23,'Activity 1'!V$17:V$23,"N/A",0,1)</f>
        <v>N/A</v>
      </c>
      <c r="AE72" s="110" t="str">
        <f>_xlfn.XLOOKUP($E72,'Activity 1'!$B$27:$B$33,'Activity 1'!C$27:C$33,"N/A",0,1)</f>
        <v>N/A</v>
      </c>
      <c r="AF72" s="110" t="str">
        <f>_xlfn.XLOOKUP($E72,'Activity 1'!$B$27:$B$33,'Activity 1'!D$27:D$33,"N/A",0,1)</f>
        <v>N/A</v>
      </c>
      <c r="AG72" s="110" t="str">
        <f>_xlfn.XLOOKUP($E72,'Activity 1'!$B$27:$B$33,'Activity 1'!E$27:E$33,"N/A",0,1)</f>
        <v>N/A</v>
      </c>
      <c r="AH72" s="110" t="str">
        <f>_xlfn.XLOOKUP($E72,'Activity 1'!$B$27:$B$33,'Activity 1'!F$27:F$33,"N/A",0,1)</f>
        <v>N/A</v>
      </c>
      <c r="AI72" s="110" t="str">
        <f>_xlfn.XLOOKUP($E72,'Activity 1'!$B$27:$B$33,'Activity 1'!G$27:G$33,"N/A",0,1)</f>
        <v>N/A</v>
      </c>
      <c r="AJ72" s="110" t="str">
        <f>_xlfn.XLOOKUP($E72,'Activity 1'!$B$27:$B$33,'Activity 1'!H$27:H$33,"N/A",0,1)</f>
        <v>N/A</v>
      </c>
      <c r="AK72" s="110" t="str">
        <f>_xlfn.XLOOKUP($E72,'Activity 1'!$B$27:$B$33,'Activity 1'!I$27:I$33,"N/A",0,1)</f>
        <v>N/A</v>
      </c>
      <c r="AL72" s="110" t="str">
        <f>_xlfn.XLOOKUP($E72,'Activity 1'!$B$27:$B$33,'Activity 1'!J$27:J$33,"N/A",0,1)</f>
        <v>N/A</v>
      </c>
      <c r="AM72" s="110" t="str">
        <f>_xlfn.XLOOKUP($E72,'Activity 1'!$B$27:$B$33,'Activity 1'!K$27:K$33,"N/A",0,1)</f>
        <v>N/A</v>
      </c>
      <c r="AN72" s="110" t="str">
        <f>_xlfn.XLOOKUP($E72,'Activity 1'!$B$27:$B$33,'Activity 1'!L$27:L$33,"N/A",0,1)</f>
        <v>N/A</v>
      </c>
      <c r="AO72" s="110" t="str">
        <f>_xlfn.XLOOKUP($E72,'Activity 1'!$B$27:$B$33,'Activity 1'!M$27:M$33,"N/A",0,1)</f>
        <v>N/A</v>
      </c>
      <c r="AP72" s="110" t="str">
        <f>_xlfn.XLOOKUP($E72,'Activity 1'!$B$27:$B$33,'Activity 1'!O$27:O$33,"N/A",0,1)</f>
        <v>N/A</v>
      </c>
      <c r="AQ72" s="110" t="str">
        <f>_xlfn.XLOOKUP($E72,'Activity 1'!$B$27:$B$33,'Activity 1'!Q$27:Q$33,"N/A",0,1)</f>
        <v>N/A</v>
      </c>
      <c r="AR72" s="110" t="str">
        <f>_xlfn.XLOOKUP($E72,'Activity 2'!$B$20:$B$26,'Activity 2'!$A$20:$A$26,"No",0,1)</f>
        <v>No</v>
      </c>
      <c r="AS72" s="110" t="str">
        <f>_xlfn.XLOOKUP($E72,'Activity 2'!B$20:B$26,'Activity 2'!H$20:H$26,"N/A",0)</f>
        <v>N/A</v>
      </c>
      <c r="AT72" s="110" t="str">
        <f>_xlfn.XLOOKUP($E72,'Activity 2'!C$20:C$26,'Activity 2'!I$20:I$26,"N/A",0)</f>
        <v>N/A</v>
      </c>
      <c r="AU72" s="110" t="str">
        <f>_xlfn.XLOOKUP($E72,'Activity 2'!D$20:D$26,'Activity 2'!J$20:J$26,"N/A",0)</f>
        <v>N/A</v>
      </c>
      <c r="AV72" s="110" t="str">
        <f>_xlfn.XLOOKUP($E72,'Activity 2'!E$20:E$26,'Activity 2'!K$20:K$26,"N/A",0)</f>
        <v>N/A</v>
      </c>
      <c r="AW72" s="110" t="str">
        <f>_xlfn.XLOOKUP($E72,'Activity 2'!F$20:F$26,'Activity 2'!L$20:L$26,"N/A",0)</f>
        <v>N/A</v>
      </c>
      <c r="AX72" s="110" t="str">
        <f>_xlfn.XLOOKUP($E72,'Activity 2'!G$20:G$26,'Activity 2'!M$20:M$26,"N/A",0)</f>
        <v>N/A</v>
      </c>
      <c r="AY72" s="110" t="str">
        <f>_xlfn.XLOOKUP($E72,'Activity 2'!H$20:H$26,'Activity 2'!N$20:N$26,"N/A",0)</f>
        <v>N/A</v>
      </c>
      <c r="AZ72" s="110" t="str">
        <f>_xlfn.XLOOKUP($E72,'Activity 2'!I$20:I$26,'Activity 2'!O$20:O$26,"N/A",0)</f>
        <v>N/A</v>
      </c>
      <c r="BA72" s="110" t="str">
        <f>_xlfn.XLOOKUP($E72,'Activity 2'!J$20:J$26,'Activity 2'!P$20:P$26,"N/A",0)</f>
        <v>N/A</v>
      </c>
      <c r="BB72" s="110" t="str">
        <f>_xlfn.XLOOKUP($E72,'Activity 2'!K$20:K$26,'Activity 2'!Q$20:Q$26,"N/A",0)</f>
        <v>N/A</v>
      </c>
      <c r="BC72" s="110" t="str">
        <f>_xlfn.XLOOKUP($E72,'Activity 2'!L$20:L$26,'Activity 2'!R$20:R$26,"N/A",0)</f>
        <v>N/A</v>
      </c>
      <c r="BD72" s="110" t="str">
        <f>_xlfn.XLOOKUP($E72,'Activity 2'!M$20:M$26,'Activity 2'!S$20:S$26,"N/A",0)</f>
        <v>N/A</v>
      </c>
      <c r="BE72" s="110" t="str">
        <f>_xlfn.XLOOKUP($E72,'Activity 2'!N$20:N$26,'Activity 2'!T$20:T$26,"N/A",0)</f>
        <v>N/A</v>
      </c>
      <c r="BF72" s="110" t="str">
        <f>_xlfn.XLOOKUP($E72,'Activity 2'!O$20:O$26,'Activity 2'!U$20:U$26,"N/A",0)</f>
        <v>N/A</v>
      </c>
      <c r="BG72" s="110" t="str">
        <f>_xlfn.XLOOKUP($E72,'Activity 2'!P$20:P$26,'Activity 2'!V$20:V$26,"N/A",0)</f>
        <v>N/A</v>
      </c>
      <c r="BH72" s="110" t="str">
        <f>_xlfn.XLOOKUP($E72,'Activity 2'!$B$30:$B$36,'Activity 2'!C$30:C$36,"N/A",0,1)</f>
        <v>N/A</v>
      </c>
      <c r="BI72" s="42" t="str">
        <f>_xlfn.XLOOKUP($E72,'Activity 2'!$B$30:$B$36,'Activity 2'!D$30:D$36,"N/A",0,1)</f>
        <v>N/A</v>
      </c>
      <c r="BJ72" s="110" t="str">
        <f>_xlfn.XLOOKUP($E72,'Activity 2'!$B$30:$B$36,'Activity 2'!E$30:E$36,"N/A",0,1)</f>
        <v>N/A</v>
      </c>
      <c r="BK72" s="110" t="str">
        <f>_xlfn.XLOOKUP($E72,'Activity 2'!$B$30:$B$36,'Activity 2'!F$30:F$36,"N/A",0,1)</f>
        <v>N/A</v>
      </c>
      <c r="BL72" s="110" t="str">
        <f>_xlfn.XLOOKUP($E72,'Activity 2'!$B$30:$B$36,'Activity 2'!G$30:G$36,"N/A",0,1)</f>
        <v>N/A</v>
      </c>
      <c r="BM72" s="110" t="str">
        <f>_xlfn.XLOOKUP($E72,'Activity 2'!$B$30:$B$36,'Activity 2'!H$30:H$36,"N/A",0,1)</f>
        <v>N/A</v>
      </c>
      <c r="BN72" s="110" t="str">
        <f>_xlfn.XLOOKUP($E72,'Activity 2'!$B$30:$B$36,'Activity 2'!I$30:I$36,"N/A",0,1)</f>
        <v>N/A</v>
      </c>
      <c r="BO72" s="110" t="str">
        <f>_xlfn.XLOOKUP($E72,'Activity 2'!$B$30:$B$36,'Activity 2'!J$30:J$36,"N/A",0,1)</f>
        <v>N/A</v>
      </c>
      <c r="BP72" s="110" t="str">
        <f>_xlfn.XLOOKUP($E72,'Activity 2'!$B$30:$B$36,'Activity 2'!K$30:K$36,"N/A",0,1)</f>
        <v>N/A</v>
      </c>
      <c r="BQ72" s="110" t="str">
        <f>_xlfn.XLOOKUP($E72,'Activity 2'!$B$30:$B$36,'Activity 2'!L$30:L$36,"N/A",0,1)</f>
        <v>N/A</v>
      </c>
      <c r="BR72" s="110" t="str">
        <f>_xlfn.XLOOKUP($E72,'Activity 2'!$B$30:$B$36,'Activity 2'!M$30:M$36,"N/A",0,1)</f>
        <v>N/A</v>
      </c>
      <c r="BS72" s="110" t="str">
        <f>_xlfn.XLOOKUP($E72,'Activity 2'!$B$30:$B$36,'Activity 2'!O$30:O$36,"N/A",0,1)</f>
        <v>N/A</v>
      </c>
      <c r="BT72" s="110" t="str">
        <f>_xlfn.XLOOKUP($E72,'Activity 2'!$B$30:$B$36,'Activity 2'!Q$30:Q$36,"N/A",0,1)</f>
        <v>N/A</v>
      </c>
      <c r="BU72" s="118"/>
      <c r="BV72" s="277" t="str">
        <f>_xlfn.XLOOKUP($E72,'Activity 3'!$B$20:$B$26,'Activity 3'!K$20:K$26,"N/A",0,1)</f>
        <v>N/A</v>
      </c>
      <c r="BW72" s="277" t="str">
        <f>_xlfn.XLOOKUP($E72,'Activity 3'!$B$20:$B$26,'Activity 3'!L$20:L$26,"N/A",0,1)</f>
        <v>N/A</v>
      </c>
      <c r="BX72" s="277" t="str">
        <f>_xlfn.XLOOKUP($E72,'Activity 3'!$B$20:$B$26,'Activity 3'!M$20:M$26,"N/A",0,1)</f>
        <v>N/A</v>
      </c>
      <c r="BY72" s="277" t="str">
        <f>_xlfn.XLOOKUP($E72,'Activity 3'!$B$20:$B$26,'Activity 3'!N$20:N$26,"N/A",0,1)</f>
        <v>N/A</v>
      </c>
      <c r="BZ72" s="277" t="str">
        <f>_xlfn.XLOOKUP($E72,'Activity 3'!$B$20:$B$26,'Activity 3'!O$20:O$26,"N/A",0,1)</f>
        <v>N/A</v>
      </c>
      <c r="CA72" s="277" t="str">
        <f>_xlfn.XLOOKUP($E72,'Activity 3'!$B$20:$B$26,'Activity 3'!R$20:R$26,"N/A",0,1)</f>
        <v>N/A</v>
      </c>
      <c r="CB72" s="110" t="str">
        <f>_xlfn.XLOOKUP($E72,'Activity 4'!$B$20:$B$26,'Activity 4'!$A$20:$A$26,"No",0,1)</f>
        <v>No</v>
      </c>
      <c r="CC72" s="110" t="str">
        <f>_xlfn.XLOOKUP($E72,'Activity 4'!$B$20:$B$26,'Activity 4'!L$20:L$26,"N/A",0,1)</f>
        <v>N/A</v>
      </c>
      <c r="CD72" s="110" t="str">
        <f>_xlfn.XLOOKUP($E72,'Activity 4'!$B$20:$B$26,'Activity 4'!I$20:I$26,"N/A",0,1)</f>
        <v>N/A</v>
      </c>
      <c r="CE72" s="110" t="str">
        <f>_xlfn.XLOOKUP($E72,'Activity 4'!$B$20:$B$26,'Activity 4'!M$20:M$26,"N/A",0,1)</f>
        <v>N/A</v>
      </c>
      <c r="CF72" s="110" t="str">
        <f>_xlfn.XLOOKUP($E72,'Activity 5'!$B$16:$B$22,'Activity 5'!$A$16:$A$22,"No",0,1)</f>
        <v>No</v>
      </c>
      <c r="CG72" s="110" t="str">
        <f>_xlfn.XLOOKUP($E72,'Activity 5'!$B$16:$B$22,'Activity 5'!J$16:J$22,"N/A",0,1)</f>
        <v>N/A</v>
      </c>
      <c r="CH72" s="110" t="str">
        <f>_xlfn.XLOOKUP($E72,'Activity 5'!$B$16:$B$22,'Activity 5'!K$16:K$22,"N/A",0,1)</f>
        <v>N/A</v>
      </c>
      <c r="CI72" s="110" t="str">
        <f>_xlfn.XLOOKUP($E72,'Activity 5'!$B$16:$B$22,'Activity 5'!N$16:N$22,"N/A",0,1)</f>
        <v>N/A</v>
      </c>
      <c r="CJ72" s="110" t="str">
        <f>_xlfn.XLOOKUP($E72,'Activity 5'!$B$16:$B$22,'Activity 5'!O$16:O$22,"N/A",0,1)</f>
        <v>N/A</v>
      </c>
      <c r="CK72" s="110" t="str">
        <f>_xlfn.XLOOKUP($E72,'Activity 5'!$B$16:$B$22,'Activity 5'!P$16:P$22,"N/A",0,1)</f>
        <v>N/A</v>
      </c>
      <c r="CL72" s="110" t="str">
        <f>_xlfn.XLOOKUP($E72,'Activity 5'!$B$16:$B$22,'Activity 5'!Q$16:Q$22,"N/A",0,1)</f>
        <v>N/A</v>
      </c>
      <c r="CM72" s="110" t="str">
        <f>_xlfn.XLOOKUP($E72,'Activity 5'!$B$16:$B$22,'Activity 5'!R$16:R$22,"N/A",0,1)</f>
        <v>N/A</v>
      </c>
      <c r="CN72" s="110" t="str">
        <f>_xlfn.XLOOKUP($E72,'Activity 6'!$B$21:$B$27,'Activity 6'!A$21:A$27,"No",0,1)</f>
        <v>No</v>
      </c>
      <c r="CO72" s="110" t="str">
        <f>_xlfn.XLOOKUP($E72,'Activity 6'!$B$21:$B$27,'Activity 6'!K$21:K$27,"N/A",0,1)</f>
        <v>N/A</v>
      </c>
      <c r="CP72" s="110" t="str">
        <f>_xlfn.XLOOKUP($E72,'Activity 6'!$B$21:$B$27,'Activity 6'!L$21:L$27,"N/A",0,1)</f>
        <v>N/A</v>
      </c>
      <c r="CQ72" s="110" t="str">
        <f>_xlfn.XLOOKUP($E72,'Activity 6'!$B$21:$B$27,'Activity 6'!M$21:M$27,"N/A",0,1)</f>
        <v>N/A</v>
      </c>
      <c r="CR72" s="110" t="str">
        <f>_xlfn.XLOOKUP($E72,'Activity 6'!$B$21:$B$27,'Activity 6'!N$21:N$27,"N/A",0,1)</f>
        <v>N/A</v>
      </c>
      <c r="CS72" s="110" t="str">
        <f>_xlfn.XLOOKUP($E72,'Activity 6'!$B$21:$B$27,'Activity 6'!O$21:O$27,"N/A",0,1)</f>
        <v>N/A</v>
      </c>
      <c r="CT72" s="110" t="str">
        <f>_xlfn.XLOOKUP($E72,'Activity 6'!$B$21:$B$27,'Activity 6'!P$21:P$27,"N/A",0,1)</f>
        <v>N/A</v>
      </c>
      <c r="CU72" s="110" t="str">
        <f>_xlfn.XLOOKUP($E72,'Activity 6'!$B$21:$B$27,'Activity 6'!Q$21:Q$27,"N/A",0,1)</f>
        <v>N/A</v>
      </c>
      <c r="CV72" s="110" t="str">
        <f>_xlfn.XLOOKUP($E72,'Activity 6'!$B$21:$B$27,'Activity 6'!R$21:R$27,"N/A",0,1)</f>
        <v>N/A</v>
      </c>
      <c r="CW72" s="110" t="str">
        <f>_xlfn.XLOOKUP($E72,'Activity 6'!$B$21:$B$27,'Activity 6'!S$21:S$27,"N/A",0,1)</f>
        <v>N/A</v>
      </c>
      <c r="CX72" s="110" t="str">
        <f>_xlfn.XLOOKUP($E72,'Activity 6'!$B$21:$B$27,'Activity 6'!T$21:T$27,"N/A",0,1)</f>
        <v>N/A</v>
      </c>
      <c r="CY72" s="110" t="str">
        <f>_xlfn.XLOOKUP($E72,'Activity 6'!$B$21:$B$27,'Activity 6'!U$21:U$27,"N/A",0,1)</f>
        <v>N/A</v>
      </c>
      <c r="CZ72" s="110" t="str">
        <f>_xlfn.XLOOKUP($E72,'Activity 6'!$B$36:$B$42,'Activity 6'!C$36:C$42,"N/A",0,1)</f>
        <v>N/A</v>
      </c>
      <c r="DA72" s="110" t="str">
        <f>_xlfn.XLOOKUP($E72,'Activity 6'!$B$36:$B$42,'Activity 6'!D$36:D$42,"N/A",0,1)</f>
        <v>N/A</v>
      </c>
      <c r="DB72" s="110" t="str">
        <f>_xlfn.XLOOKUP($E72,'Activity 6'!$B$36:$B$42,'Activity 6'!E$36:E$42,"N/A",0,1)</f>
        <v>N/A</v>
      </c>
      <c r="DC72" s="110" t="str">
        <f>_xlfn.XLOOKUP($E72,'Activity 6'!$B$36:$B$42,'Activity 6'!F$36:F$42,"N/A",0,1)</f>
        <v>N/A</v>
      </c>
      <c r="DD72" s="110" t="str">
        <f>_xlfn.XLOOKUP($E72,'Activity 6'!$B$36:$B$42,'Activity 6'!G$36:G$42,"N/A",0,1)</f>
        <v>N/A</v>
      </c>
      <c r="DE72" s="110" t="str">
        <f>_xlfn.XLOOKUP($E72,'Activity 6'!$B$36:$B$42,'Activity 6'!H$36:H$42,"N/A",0,1)</f>
        <v>N/A</v>
      </c>
      <c r="DF72" s="110" t="str">
        <f>_xlfn.XLOOKUP($E72,'Activity 6'!$B$36:$B$42,'Activity 6'!I$36:I$42,"N/A",0,1)</f>
        <v>N/A</v>
      </c>
      <c r="DG72" s="110" t="str">
        <f>_xlfn.XLOOKUP($E72,'Activity 6'!$B$36:$B$42,'Activity 6'!J$36:J$42,"N/A",0,1)</f>
        <v>N/A</v>
      </c>
      <c r="DH72" s="110" t="str">
        <f>_xlfn.XLOOKUP($E72,'Activity 6'!$B$36:$B$42,'Activity 6'!K$36:K$42,"N/A",0,1)</f>
        <v>N/A</v>
      </c>
      <c r="DI72" s="110" t="str">
        <f>_xlfn.XLOOKUP($E72,'Activity 6'!$B$36:$B$42,'Activity 6'!L$36:L$42,"N/A",0,1)</f>
        <v>N/A</v>
      </c>
      <c r="DJ72" s="110" t="str">
        <f>_xlfn.XLOOKUP($E72,'Activity 6'!$B$36:$B$42,'Activity 6'!M$36:M$42,"N/A",0,1)</f>
        <v>N/A</v>
      </c>
      <c r="DK72" s="110" t="str">
        <f>_xlfn.XLOOKUP($E72,'Activity 6'!$B$36:$B$42,'Activity 6'!N$36:N$42,"N/A",0,1)</f>
        <v>N/A</v>
      </c>
      <c r="DL72" s="110" t="str">
        <f>_xlfn.XLOOKUP($E72,'Activity 6'!$B$46:$B$52,'Activity 6'!C$46:C$52,"N/A",0,1)</f>
        <v>N/A</v>
      </c>
      <c r="DM72" s="110" t="str">
        <f>_xlfn.XLOOKUP($E72,'Activity 6'!$B$46:$B$52,'Activity 6'!D$46:D$52,"N/A",0,1)</f>
        <v>N/A</v>
      </c>
      <c r="DN72" s="110" t="str">
        <f>_xlfn.XLOOKUP($E72,'Activity 6'!$B$46:$B$52,'Activity 6'!E$46:E$52,"N/A",0,1)</f>
        <v>N/A</v>
      </c>
      <c r="DO72" s="110" t="str">
        <f>_xlfn.XLOOKUP($E72,'Activity 6'!$B$46:$B$52,'Activity 6'!F$46:F$52,"N/A",0,1)</f>
        <v>N/A</v>
      </c>
      <c r="DP72" s="110" t="str">
        <f>_xlfn.XLOOKUP($E72,'Activity 6'!$B$46:$B$52,'Activity 6'!G$46:G$52,"N/A",0,1)</f>
        <v>N/A</v>
      </c>
      <c r="DQ72" s="110" t="str">
        <f>_xlfn.XLOOKUP($E72,'Activity 6'!$B$46:$B$52,'Activity 6'!H$46:H$52,"N/A",0,1)</f>
        <v>N/A</v>
      </c>
      <c r="DR72" s="110" t="str">
        <f>_xlfn.XLOOKUP($E72,'Activity 6'!$B$46:$B$52,'Activity 6'!I$46:I$52,"N/A",0,1)</f>
        <v>N/A</v>
      </c>
      <c r="DS72" s="110" t="str">
        <f>_xlfn.XLOOKUP($E72,'Activity 6'!$B$46:$B$52,'Activity 6'!J$46:J$52,"N/A",0,1)</f>
        <v>N/A</v>
      </c>
      <c r="DT72" s="110" t="str">
        <f>_xlfn.XLOOKUP($E72,'Activity 6'!$B$46:$B$52,'Activity 6'!K$46:K$52,"N/A",0,1)</f>
        <v>N/A</v>
      </c>
      <c r="DU72" s="110" t="str">
        <f>_xlfn.XLOOKUP($E72,'Activity 6'!$B$46:$B$52,'Activity 6'!M$46:M$52,"N/A",0,1)</f>
        <v>N/A</v>
      </c>
      <c r="DV72" s="110" t="str">
        <f>_xlfn.XLOOKUP($E72,'Activity 7'!$B$20:$B$26,'Activity 7'!$A$20:$A$26,"No",0,1)</f>
        <v>No</v>
      </c>
      <c r="DW72" s="110" t="str">
        <f>_xlfn.XLOOKUP($E72,'Activity 7'!$B$20:$B$26,'Activity 7'!M$20:M$26,"N/A",0,1)</f>
        <v>N/A</v>
      </c>
      <c r="DX72" s="110" t="str">
        <f>_xlfn.XLOOKUP($E72,'Activity 7'!$B$20:$B$26,'Activity 7'!K$20:K$26,"N/A",0,1)</f>
        <v>N/A</v>
      </c>
      <c r="DY72" s="110" t="str">
        <f>_xlfn.XLOOKUP($E72,'Activity 7'!$B$20:$B$26,'Activity 7'!N$20:N$26,"N/A",0,1)</f>
        <v>N/A</v>
      </c>
      <c r="DZ72" s="110" t="str">
        <f>_xlfn.XLOOKUP($E72,'Activity 7'!$B$20:$B$26,'Activity 7'!O$20:O$26,"N/A",0,1)</f>
        <v>N/A</v>
      </c>
      <c r="EA72" s="110" t="str">
        <f>_xlfn.XLOOKUP($E72,'Activity 7'!$B$20:$B$26,'Activity 7'!P$20:P$26,"N/A",0,1)</f>
        <v>N/A</v>
      </c>
      <c r="EB72" s="110" t="str">
        <f>_xlfn.XLOOKUP($E72,'Activity 7'!$B$20:$B$26,'Activity 7'!Q$20:Q$26,"N/A",0,1)</f>
        <v>N/A</v>
      </c>
      <c r="EC72" s="110" t="str">
        <f>_xlfn.XLOOKUP($E72,'Activity 7'!$B$20:$B$26,'Activity 7'!R$20:R$26,"N/A",0,1)</f>
        <v>N/A</v>
      </c>
      <c r="ED72" s="110" t="str">
        <f>_xlfn.XLOOKUP($E72,'Activity 7'!$B$20:$B$26,'Activity 7'!S$20:S$26,"N/A",0,1)</f>
        <v>N/A</v>
      </c>
      <c r="EE72" s="110" t="str">
        <f>_xlfn.XLOOKUP($E72,'Activity 7'!$B$20:$B$26,'Activity 7'!T$20:T$26,"N/A",0,1)</f>
        <v>N/A</v>
      </c>
      <c r="EF72" s="110" t="str">
        <f>_xlfn.XLOOKUP($E72,'Activity 7'!$B$20:$B$26,'Activity 7'!U$20:U$26,"N/A",0,1)</f>
        <v>N/A</v>
      </c>
      <c r="EG72" s="110" t="str">
        <f>_xlfn.XLOOKUP($E72,'Activity 7'!$B$20:$B$26,'Activity 7'!V$20:V$26,"N/A",0,1)</f>
        <v>N/A</v>
      </c>
      <c r="EH72" s="110" t="str">
        <f>_xlfn.XLOOKUP($E72,'Activity 7'!$B$30:$B$36,'Activity 7'!E$30:E$36,"N/A",0,1)</f>
        <v>N/A</v>
      </c>
      <c r="EI72" s="110" t="str">
        <f>_xlfn.XLOOKUP($E72,'Activity 7'!$B$30:$B$36,'Activity 7'!G$30:G$36,"N/A",0,1)</f>
        <v>N/A</v>
      </c>
      <c r="EJ72" s="110" t="str">
        <f>_xlfn.XLOOKUP($E72,'Activity 7'!$B$30:$B$36,'Activity 7'!I$30:I$36,"N/A",0,1)</f>
        <v>N/A</v>
      </c>
      <c r="EK72" s="110" t="str">
        <f>_xlfn.XLOOKUP($E72,'Activity 7'!$B$30:$B$36,'Activity 7'!J$30:J$36,"N/A",0,1)</f>
        <v>N/A</v>
      </c>
      <c r="EL72" s="110" t="str">
        <f>_xlfn.XLOOKUP($E72,'Activity 7'!$B$30:$B$36,'Activity 7'!K$30:K$36,"N/A",0,1)</f>
        <v>N/A</v>
      </c>
      <c r="EM72" s="110" t="str">
        <f>_xlfn.XLOOKUP($E72,'Activity 7'!$B$30:$B$36,'Activity 7'!L$30:L$36,"N/A",0,1)</f>
        <v>N/A</v>
      </c>
      <c r="EN72" s="110" t="str">
        <f>_xlfn.XLOOKUP($E72,'Activity 7'!$B$30:$B$36,'Activity 7'!M$30:M$36,"N/A",0,1)</f>
        <v>N/A</v>
      </c>
      <c r="EO72" s="110" t="str">
        <f>_xlfn.XLOOKUP($E72,'Activity 7'!$B$30:$B$36,'Activity 7'!N$30:N$36,"N/A",0,1)</f>
        <v>N/A</v>
      </c>
      <c r="EP72" s="110" t="str">
        <f>_xlfn.XLOOKUP($E72,'Activity 7'!$B$30:$B$36,'Activity 7'!P$30:P$36,"N/A",0,1)</f>
        <v>N/A</v>
      </c>
      <c r="EQ72" s="110" t="str">
        <f>_xlfn.XLOOKUP($E72,'Activity 8'!$B$20:$B$26,'Activity 8'!A$20:A$26,"No",0,1)</f>
        <v>No</v>
      </c>
      <c r="ER72" s="110" t="str">
        <f>_xlfn.XLOOKUP($E72,'Activity 8'!$B$20:$B$26,'Activity 8'!I$20:I$26,"N/A",0,1)</f>
        <v>N/A</v>
      </c>
      <c r="ES72" s="110" t="str">
        <f>_xlfn.XLOOKUP($E72,'Activity 8'!$B$20:$B$26,'Activity 8'!J$20:J$26,"N/A",0,1)</f>
        <v>N/A</v>
      </c>
      <c r="ET72" s="110" t="str">
        <f>_xlfn.XLOOKUP($E72,'Activity 8'!$B$20:$B$26,'Activity 8'!K$20:K$26,"N/A",0,1)</f>
        <v>N/A</v>
      </c>
      <c r="EU72" s="110" t="str">
        <f>_xlfn.XLOOKUP($E72,'Activity 8'!$B$20:$B$26,'Activity 8'!L$20:L$26,"N/A",0,1)</f>
        <v>N/A</v>
      </c>
      <c r="EV72" s="110" t="str">
        <f>_xlfn.XLOOKUP($E72,'Activity 8'!$B$20:$B$26,'Activity 8'!M$20:M$26,"N/A",0,1)</f>
        <v>N/A</v>
      </c>
      <c r="EW72" s="110" t="str">
        <f>_xlfn.XLOOKUP($E72,'Activity 8'!$B$20:$B$26,'Activity 8'!N$20:N$26,"N/A",0,1)</f>
        <v>N/A</v>
      </c>
      <c r="EX72" s="110" t="str">
        <f>_xlfn.XLOOKUP($E72,'Activity 8'!$B$20:$B$26,'Activity 8'!O$20:O$26,"N/A",0,1)</f>
        <v>N/A</v>
      </c>
      <c r="EY72" s="110" t="str">
        <f>_xlfn.XLOOKUP($E72,'Activity 8'!$B$20:$B$26,'Activity 8'!P$20:P$26,"N/A",0,1)</f>
        <v>N/A</v>
      </c>
      <c r="EZ72" s="110" t="str">
        <f>_xlfn.XLOOKUP($E72,'Activity 8'!$B$20:$B$26,'Activity 8'!Q$20:Q$26,"N/A",0,1)</f>
        <v>N/A</v>
      </c>
      <c r="FA72" s="110" t="str">
        <f>_xlfn.XLOOKUP($E72,'Activity 8'!$B$20:$B$26,'Activity 8'!R$20:R$26,"N/A",0,1)</f>
        <v>N/A</v>
      </c>
      <c r="FB72" s="110" t="str">
        <f>_xlfn.XLOOKUP($E72,'Activity 8'!$B$20:$B$26,'Activity 8'!S$20:S$26,"N/A",0,1)</f>
        <v>N/A</v>
      </c>
      <c r="FC72" s="110" t="str">
        <f>_xlfn.XLOOKUP($E72,'Activity 8'!$B$20:$B$26,'Activity 8'!T$20:T$26,"N/A",0,1)</f>
        <v>N/A</v>
      </c>
      <c r="FD72" s="110" t="str">
        <f>_xlfn.XLOOKUP($E72,'Activity 8'!$B$20:$B$26,'Activity 8'!U$20:U$26,"N/A",0,1)</f>
        <v>N/A</v>
      </c>
      <c r="FE72" s="110" t="str">
        <f>_xlfn.XLOOKUP($E72,'Activity 8'!$B$20:$B$26,'Activity 8'!V$20:V$26,"N/A",0,1)</f>
        <v>N/A</v>
      </c>
      <c r="FF72" s="116" t="str">
        <f>_xlfn.XLOOKUP($E72,'Activity 8'!$B$30:$B$36,'Activity 8'!D$30:D$36,"N/A",0,1)</f>
        <v>N/A</v>
      </c>
      <c r="FG72" s="116" t="str">
        <f>_xlfn.XLOOKUP($E72,'Activity 8'!$B$30:$B$36,'Activity 8'!E$30:E$36,"N/A",0,1)</f>
        <v>N/A</v>
      </c>
      <c r="FH72" s="116" t="str">
        <f>_xlfn.XLOOKUP($E72,'Activity 8'!$B$30:$B$36,'Activity 8'!F$30:F$36,"N/A",0,1)</f>
        <v>N/A</v>
      </c>
      <c r="FI72" s="116" t="str">
        <f>_xlfn.XLOOKUP($E72,'Activity 8'!$B$30:$B$36,'Activity 8'!G$30:G$36,"N/A",0,1)</f>
        <v>N/A</v>
      </c>
      <c r="FJ72" s="116" t="str">
        <f>_xlfn.XLOOKUP($E72,'Activity 8'!$B$30:$B$36,'Activity 8'!H$30:H$36,"N/A",0,1)</f>
        <v>N/A</v>
      </c>
      <c r="FK72" s="116" t="str">
        <f>_xlfn.XLOOKUP($E72,'Activity 8'!$B$30:$B$36,'Activity 8'!I$30:I$36,"N/A",0,1)</f>
        <v>N/A</v>
      </c>
      <c r="FL72" s="116" t="str">
        <f>_xlfn.XLOOKUP($E72,'Activity 8'!$B$30:$B$36,'Activity 8'!J$30:J$36,"N/A",0,1)</f>
        <v>N/A</v>
      </c>
      <c r="FM72" s="116" t="str">
        <f>_xlfn.XLOOKUP($E72,'Activity 8'!$B$30:$B$36,'Activity 8'!K$30:K$36,"N/A",0,1)</f>
        <v>N/A</v>
      </c>
      <c r="FN72" s="116" t="str">
        <f>_xlfn.XLOOKUP($E72,'Activity 8'!$B$30:$B$36,'Activity 8'!L$30:L$36,"N/A",0,1)</f>
        <v>N/A</v>
      </c>
      <c r="FO72" s="116" t="str">
        <f>_xlfn.XLOOKUP($E72,'Activity 8'!$B$30:$B$36,'Activity 8'!M$30:M$36,"N/A",0,1)</f>
        <v>N/A</v>
      </c>
      <c r="FP72" s="116" t="str">
        <f>_xlfn.XLOOKUP($E72,'Activity 8'!$B$30:$B$36,'Activity 8'!N$30:N$36,"N/A",0,1)</f>
        <v>N/A</v>
      </c>
      <c r="FQ72" s="116" t="str">
        <f>_xlfn.XLOOKUP($E72,'Activity 8'!$B$30:$B$36,'Activity 8'!P$30:P$36,"N/A",0,1)</f>
        <v>N/A</v>
      </c>
      <c r="FR72" s="110" t="str">
        <f>_xlfn.XLOOKUP(E72,'Activity 9'!$B$20:$B$26,'Activity 9'!$A$20:$A$26,"No",0,1)</f>
        <v>No</v>
      </c>
      <c r="FS72" s="110" t="str">
        <f>_xlfn.XLOOKUP($E72,'Activity 9'!$B$20:$B$26,'Activity 9'!J$20:J$26,"N/A",0,1)</f>
        <v>N/A</v>
      </c>
      <c r="FT72" s="110" t="str">
        <f>_xlfn.XLOOKUP($E72,'Activity 9'!$B$20:$B$26,'Activity 9'!K$20:K$26,"N/A",0,1)</f>
        <v>N/A</v>
      </c>
      <c r="FU72" s="110" t="str">
        <f>_xlfn.XLOOKUP($E72,'Activity 9'!$B$20:$B$26,'Activity 9'!L$20:L$26,"N/A",0,1)</f>
        <v>N/A</v>
      </c>
      <c r="FV72" s="110" t="str">
        <f>_xlfn.XLOOKUP($E72,'Activity 9'!$B$20:$B$26,'Activity 9'!M$20:M$26,"N/A",0,1)</f>
        <v>N/A</v>
      </c>
      <c r="FW72" s="110" t="str">
        <f>_xlfn.XLOOKUP($E72,'Activity 9'!$B$20:$B$26,'Activity 9'!N$20:N$26,"N/A",0,1)</f>
        <v>N/A</v>
      </c>
      <c r="FX72" s="110" t="str">
        <f>_xlfn.XLOOKUP($E72,'Activity 9'!$B$20:$B$26,'Activity 9'!O$20:O$26,"N/A",0,1)</f>
        <v>N/A</v>
      </c>
      <c r="FY72" s="110" t="str">
        <f>_xlfn.XLOOKUP($E72,'Activity 9'!$B$20:$B$26,'Activity 9'!P$20:P$26,"N/A",0,1)</f>
        <v>N/A</v>
      </c>
      <c r="FZ72" s="110" t="str">
        <f>_xlfn.XLOOKUP($E72,'Activity 9'!$B$20:$B$26,'Activity 9'!Q$20:Q$26,"N/A",0,1)</f>
        <v>N/A</v>
      </c>
      <c r="GA72" s="110" t="str">
        <f>_xlfn.XLOOKUP($E72,'Activity 9'!$B$20:$B$26,'Activity 9'!R$20:R$26,"N/A",0,1)</f>
        <v>N/A</v>
      </c>
      <c r="GB72" s="110" t="str">
        <f>_xlfn.XLOOKUP($E72,'Activity 9'!$B$20:$B$26,'Activity 9'!S$20:S$26,"N/A",0,1)</f>
        <v>N/A</v>
      </c>
      <c r="GC72" s="110" t="str">
        <f>_xlfn.XLOOKUP($E72,'Activity 9'!$B$20:$B$26,'Activity 9'!T$20:T$26,"N/A",0,1)</f>
        <v>N/A</v>
      </c>
      <c r="GD72" s="110" t="str">
        <f>_xlfn.XLOOKUP($E72,'Activity 9'!$B$30:$B$36,'Activity 9'!E$30:E$36,"N/A",0,1)</f>
        <v>N/A</v>
      </c>
      <c r="GE72" s="110" t="str">
        <f>_xlfn.XLOOKUP($E72,'Activity 9'!$B$30:$B$36,'Activity 9'!F$30:F$36,"N/A",0,1)</f>
        <v>N/A</v>
      </c>
      <c r="GF72" s="110" t="str">
        <f>_xlfn.XLOOKUP($E72,'Activity 9'!$B$30:$B$36,'Activity 9'!G$30:G$36,"N/A",0,1)</f>
        <v>N/A</v>
      </c>
      <c r="GG72" s="110" t="str">
        <f>_xlfn.XLOOKUP($E72,'Activity 9'!$B$30:$B$36,'Activity 9'!H$30:H$36,"N/A",0,1)</f>
        <v>N/A</v>
      </c>
      <c r="GH72" s="110" t="str">
        <f>_xlfn.XLOOKUP($E72,'Activity 9'!$B$30:$B$36,'Activity 9'!I$30:I$36,"N/A",0,1)</f>
        <v>N/A</v>
      </c>
      <c r="GI72" s="110" t="str">
        <f>_xlfn.XLOOKUP($E72,'Activity 9'!$B$30:$B$36,'Activity 9'!J$30:J$36,"N/A",0,1)</f>
        <v>N/A</v>
      </c>
      <c r="GJ72" s="110" t="str">
        <f>_xlfn.XLOOKUP($E72,'Activity 9'!$B$30:$B$36,'Activity 9'!K$30:K$36,"N/A",0,1)</f>
        <v>N/A</v>
      </c>
      <c r="GK72" s="110" t="str">
        <f>_xlfn.XLOOKUP($E72,'Activity 9'!$B$30:$B$36,'Activity 9'!L$30:L$36,"N/A",0,1)</f>
        <v>N/A</v>
      </c>
      <c r="GL72" s="110" t="str">
        <f>_xlfn.XLOOKUP($E72,'Activity 9'!$B$30:$B$36,'Activity 9'!N$30:N$36,"N/A",0,1)</f>
        <v>N/A</v>
      </c>
      <c r="GM72" s="110" t="str">
        <f>_xlfn.XLOOKUP($E72,'Activity 9'!$B$30:$B$36,'Activity 9'!O$30:O$36,"N/A",0,1)</f>
        <v>N/A</v>
      </c>
      <c r="GN72" s="110" t="str">
        <f>_xlfn.XLOOKUP($E72,'Activity 9'!$B$30:$B$36,'Activity 9'!Q$30:Q$36,"N/A",0,1)</f>
        <v>N/A</v>
      </c>
      <c r="GO72" s="110" t="str">
        <f>_xlfn.XLOOKUP($E72,'Activity 10'!$B$20:$B$26,'Activity 10'!A$20:A$26,"No",0,1)</f>
        <v>No</v>
      </c>
      <c r="GP72" s="110" t="str">
        <f>_xlfn.XLOOKUP($E72,'Activity 10'!$B$20:$B$26,'Activity 10'!J$20:J$26,"N/A",0,1)</f>
        <v>N/A</v>
      </c>
      <c r="GQ72" s="110" t="str">
        <f>_xlfn.XLOOKUP($E72,'Activity 10'!$B$20:$B$26,'Activity 10'!K$20:K$26,"N/A",0,1)</f>
        <v>N/A</v>
      </c>
      <c r="GR72" s="110" t="str">
        <f>_xlfn.XLOOKUP($E72,'Activity 10'!$B$20:$B$26,'Activity 10'!L$20:L$26,"N/A",0,1)</f>
        <v>N/A</v>
      </c>
      <c r="GS72" s="110" t="str">
        <f>_xlfn.XLOOKUP($E72,'Activity 10'!$B$20:$B$26,'Activity 10'!M$20:M$26,"N/A",0,1)</f>
        <v>N/A</v>
      </c>
      <c r="GT72" s="110" t="str">
        <f>_xlfn.XLOOKUP($E72,'Activity 10'!$B$20:$B$26,'Activity 10'!N$20:N$26,"N/A",0,1)</f>
        <v>N/A</v>
      </c>
      <c r="GU72" s="110" t="str">
        <f>_xlfn.XLOOKUP($E72,'Activity 10'!$B$20:$B$26,'Activity 10'!O$20:O$26,"N/A",0,1)</f>
        <v>N/A</v>
      </c>
      <c r="GV72" s="110" t="str">
        <f>_xlfn.XLOOKUP($E72,'Activity 10'!$B$20:$B$26,'Activity 10'!P$20:P$26,"N/A",0,1)</f>
        <v>N/A</v>
      </c>
      <c r="GW72" s="110" t="str">
        <f>_xlfn.XLOOKUP($E72,'Activity 10'!$B$20:$B$26,'Activity 10'!Q$20:Q$26,"N/A",0,1)</f>
        <v>N/A</v>
      </c>
      <c r="GX72" s="110" t="str">
        <f>_xlfn.XLOOKUP($E72,'Activity 10'!$B$20:$B$26,'Activity 10'!R$20:R$26,"N/A",0,1)</f>
        <v>N/A</v>
      </c>
      <c r="GY72" s="110" t="str">
        <f>_xlfn.XLOOKUP($E72,'Activity 10'!$B$20:$B$26,'Activity 10'!S$20:S$26,"N/A",0,1)</f>
        <v>N/A</v>
      </c>
      <c r="GZ72" s="110" t="str">
        <f>_xlfn.XLOOKUP($E72,'Activity 10'!$B$20:$B$26,'Activity 10'!T$20:T$26,"N/A",0,1)</f>
        <v>N/A</v>
      </c>
      <c r="HA72" s="110" t="str">
        <f>_xlfn.XLOOKUP($E72,'Activity 10'!$B$20:$B$26,'Activity 10'!U$20:U$26,"N/A",0,1)</f>
        <v>N/A</v>
      </c>
      <c r="HB72" s="110" t="str">
        <f>_xlfn.XLOOKUP($E72,'Activity 10'!$B$20:$B$26,'Activity 10'!V$20:V$26,"N/A",0,1)</f>
        <v>N/A</v>
      </c>
      <c r="HC72" s="110" t="str">
        <f>_xlfn.XLOOKUP($E72,'Activity 10'!$B$30:$B$36,'Activity 10'!E$30:E$36,"N/A",0,1)</f>
        <v>N/A</v>
      </c>
      <c r="HD72" s="110" t="str">
        <f>_xlfn.XLOOKUP($E72,'Activity 10'!$B$30:$B$36,'Activity 10'!F$30:F$36,"N/A",0,1)</f>
        <v>N/A</v>
      </c>
      <c r="HE72" s="110" t="str">
        <f>_xlfn.XLOOKUP($E72,'Activity 10'!$B$30:$B$36,'Activity 10'!G$30:G$36,"N/A",0,1)</f>
        <v>N/A</v>
      </c>
      <c r="HF72" s="110" t="str">
        <f>_xlfn.XLOOKUP($E72,'Activity 10'!$B$30:$B$36,'Activity 10'!H$30:H$36,"N/A",0,1)</f>
        <v>N/A</v>
      </c>
      <c r="HG72" s="110" t="str">
        <f>_xlfn.XLOOKUP($E72,'Activity 10'!$B$30:$B$36,'Activity 10'!I$30:I$36,"N/A",0,1)</f>
        <v>N/A</v>
      </c>
      <c r="HH72" s="110" t="str">
        <f>_xlfn.XLOOKUP($E72,'Activity 10'!$B$30:$B$36,'Activity 10'!J$30:J$36,"N/A",0,1)</f>
        <v>N/A</v>
      </c>
      <c r="HI72" s="110" t="str">
        <f>_xlfn.XLOOKUP($E72,'Activity 10'!$B$30:$B$36,'Activity 10'!K$30:K$36,"N/A",0,1)</f>
        <v>N/A</v>
      </c>
      <c r="HJ72" s="110" t="str">
        <f>_xlfn.XLOOKUP($E72,'Activity 10'!$B$30:$B$36,'Activity 10'!L$30:L$36,"N/A",0,1)</f>
        <v>N/A</v>
      </c>
      <c r="HK72" s="110" t="str">
        <f>_xlfn.XLOOKUP($E72,'Activity 10'!$B$30:$B$36,'Activity 10'!M$30:M$36,"N/A",0,1)</f>
        <v>N/A</v>
      </c>
      <c r="HL72" s="110" t="str">
        <f>_xlfn.XLOOKUP($E72,'Activity 10'!$B$30:$B$36,'Activity 10'!N$30:N$36,"N/A",0,1)</f>
        <v>N/A</v>
      </c>
      <c r="HM72" s="110" t="str">
        <f>_xlfn.XLOOKUP($E72,'Activity 10'!$B$30:$B$36,'Activity 10'!P$30:P$36,"N/A",0,1)</f>
        <v>N/A</v>
      </c>
      <c r="HN72" s="110" t="str">
        <f>_xlfn.XLOOKUP($E72,'Competitive Activity 1'!B$18:B$24,'Competitive Activity 1'!A$18:A$24,"No",0,1)</f>
        <v>No</v>
      </c>
      <c r="HO72" s="110" t="str">
        <f>_xlfn.XLOOKUP($E72,'Competitive Activity 1'!$B$18:$B$24,'Competitive Activity 1'!H$18:H$24,"N/A",0,1)</f>
        <v>N/A</v>
      </c>
      <c r="HP72" s="110" t="str">
        <f>_xlfn.XLOOKUP($E72,'Competitive Activity 1'!$B$18:$B$24,'Competitive Activity 1'!I$18:I$24,"N/A",0,1)</f>
        <v>N/A</v>
      </c>
      <c r="HQ72" s="110" t="str">
        <f>_xlfn.XLOOKUP($E72,'Competitive Activity 1'!$B$18:$B$24,'Competitive Activity 1'!J$18:J$24,"N/A",0,1)</f>
        <v>N/A</v>
      </c>
      <c r="HR72" s="110" t="str">
        <f>_xlfn.XLOOKUP($E72,'Competitive Activity 1'!$B$18:$B$24,'Competitive Activity 1'!K$18:K$24,"N/A",0,1)</f>
        <v>N/A</v>
      </c>
      <c r="HS72" s="110" t="str">
        <f>_xlfn.XLOOKUP($E72,'Competitive Activity 1'!$B$18:$B$24,'Competitive Activity 1'!L$18:L$24,"N/A",0,1)</f>
        <v>N/A</v>
      </c>
      <c r="HT72" s="110" t="str">
        <f>_xlfn.XLOOKUP($E72,'Competitive Activity 1'!$B$18:$B$24,'Competitive Activity 1'!M$18:M$24,"N/A",0,1)</f>
        <v>N/A</v>
      </c>
      <c r="HU72" s="110" t="str">
        <f>_xlfn.XLOOKUP($E72,'Competitive Activity 1'!$B$18:$B$24,'Competitive Activity 1'!N$18:N$24,"N/A",0,1)</f>
        <v>N/A</v>
      </c>
      <c r="HV72" s="110" t="str">
        <f>_xlfn.XLOOKUP($E72,'Competitive Activity 1'!$B$18:$B$24,'Competitive Activity 1'!O$18:O$24,"N/A",0,1)</f>
        <v>N/A</v>
      </c>
      <c r="HW72" s="110" t="str">
        <f>_xlfn.XLOOKUP($E72,'Competitive Activity 1'!$B$18:$B$24,'Competitive Activity 1'!P$18:P$24,"N/A",0,1)</f>
        <v>N/A</v>
      </c>
      <c r="HX72" s="110" t="str">
        <f>_xlfn.XLOOKUP($E72,'Competitive Activity 1'!$B$18:$B$24,'Competitive Activity 1'!Q$18:Q$24,"N/A",0,1)</f>
        <v>N/A</v>
      </c>
      <c r="HY72" s="110" t="str">
        <f>_xlfn.XLOOKUP($E72,'Competitive Activity 1'!$B$18:$B$24,'Competitive Activity 1'!R$18:R$24,"N/A",0,1)</f>
        <v>N/A</v>
      </c>
      <c r="HZ72" s="110" t="str">
        <f>_xlfn.XLOOKUP($E72,'Competitive Activity 1'!$B$18:$B$24,'Competitive Activity 1'!S$18:S$24,"N/A",0,1)</f>
        <v>N/A</v>
      </c>
      <c r="IA72" s="110" t="str">
        <f>_xlfn.XLOOKUP($E72,'Competitive Activity 1'!$B$18:$B$24,'Competitive Activity 1'!T$18:T$24,"N/A",0,1)</f>
        <v>N/A</v>
      </c>
      <c r="IB72" s="110" t="str">
        <f>_xlfn.XLOOKUP($E72,'Competitive Activity 1'!$B$18:$B$24,'Competitive Activity 1'!U$18:U$24,"N/A",0,1)</f>
        <v>N/A</v>
      </c>
      <c r="IC72" s="110" t="str">
        <f>_xlfn.XLOOKUP($E72,'Competitive Activity 1'!$B$28:$B$34,'Competitive Activity 1'!C$28:C$34,"N/A",0,1)</f>
        <v>N/A</v>
      </c>
      <c r="ID72" s="110" t="str">
        <f>_xlfn.XLOOKUP($E72,'Competitive Activity 1'!$B$28:$B$34,'Competitive Activity 1'!D$28:D$34,"N/A",0,1)</f>
        <v>N/A</v>
      </c>
      <c r="IE72" s="110" t="str">
        <f>_xlfn.XLOOKUP($E72,'Competitive Activity 1'!$B$28:$B$34,'Competitive Activity 1'!E$28:E$34,"N/A",0,1)</f>
        <v>N/A</v>
      </c>
      <c r="IF72" s="110" t="str">
        <f>_xlfn.XLOOKUP($E72,'Competitive Activity 1'!$B$28:$B$34,'Competitive Activity 1'!F$28:F$34,"N/A",0,1)</f>
        <v>N/A</v>
      </c>
      <c r="IG72" s="110" t="str">
        <f>_xlfn.XLOOKUP($E72,'Competitive Activity 1'!$B$28:$B$34,'Competitive Activity 1'!G$28:G$34,"N/A",0,1)</f>
        <v>N/A</v>
      </c>
      <c r="IH72" s="110" t="str">
        <f>_xlfn.XLOOKUP($E72,'Competitive Activity 1'!$B$28:$B$34,'Competitive Activity 1'!H$28:H$34,"N/A",0,1)</f>
        <v>N/A</v>
      </c>
      <c r="II72" s="110" t="str">
        <f>_xlfn.XLOOKUP($E72,'Competitive Activity 1'!$B$28:$B$34,'Competitive Activity 1'!I$28:I$34,"N/A",0,1)</f>
        <v>N/A</v>
      </c>
      <c r="IJ72" s="110" t="str">
        <f>_xlfn.XLOOKUP($E72,'Competitive Activity 1'!$B$28:$B$34,'Competitive Activity 1'!J$28:J$34,"N/A",0,1)</f>
        <v>N/A</v>
      </c>
      <c r="IK72" s="110" t="str">
        <f>_xlfn.XLOOKUP($E72,'Competitive Activity 1'!$B$28:$B$34,'Competitive Activity 1'!K$28:K$34,"N/A",0,1)</f>
        <v>N/A</v>
      </c>
      <c r="IL72" s="110" t="str">
        <f>_xlfn.XLOOKUP($E72,'Competitive Activity 1'!$B$28:$B$34,'Competitive Activity 1'!M$28:M$34,"N/A",0,1)</f>
        <v>N/A</v>
      </c>
      <c r="IM72" s="110" t="str">
        <f>_xlfn.XLOOKUP($E72,'Competitive Activity 1'!$B$28:$B$34,'Competitive Activity 1'!N$28:N$34,"N/A",0,1)</f>
        <v>N/A</v>
      </c>
      <c r="IN72" s="110" t="str">
        <f>_xlfn.XLOOKUP($E72,'Competitive Activity 1'!$B$28:$B$34,'Competitive Activity 1'!P$28:P$34,"N/A",0,1)</f>
        <v>N/A</v>
      </c>
      <c r="IO72" s="110" t="str">
        <f>_xlfn.XLOOKUP($E72,'Competitive Activity 2'!$B$20:$B$26,'Competitive Activity 2'!A$20:A$26,"No",0)</f>
        <v>No</v>
      </c>
      <c r="IP72" s="110" t="str">
        <f>_xlfn.XLOOKUP($E72,'Competitive Activity 2'!$B$20:$B$26,'Competitive Activity 2'!L$20:L$26,"N/A",0)</f>
        <v>N/A</v>
      </c>
      <c r="IQ72" s="110" t="str">
        <f>_xlfn.XLOOKUP($E72,'Competitive Activity 2'!$B$20:$B$26,'Competitive Activity 2'!M$20:M$26,"N/A",0)</f>
        <v>N/A</v>
      </c>
      <c r="IR72" s="110" t="str">
        <f>_xlfn.XLOOKUP($E72,'Competitive Activity 2'!$B$20:$B$26,'Competitive Activity 2'!N$20:N$26,"N/A",0)</f>
        <v>N/A</v>
      </c>
      <c r="IS72" s="110" t="str">
        <f>_xlfn.XLOOKUP($E72,'Competitive Activity 2'!$B$20:$B$26,'Competitive Activity 2'!O$20:O$26,"N/A",0)</f>
        <v>N/A</v>
      </c>
      <c r="IT72" s="110" t="str">
        <f>_xlfn.XLOOKUP($E72,'Competitive Activity 2'!$B$20:$B$26,'Competitive Activity 2'!P$20:P$26,"N/A",0)</f>
        <v>N/A</v>
      </c>
      <c r="IU72" s="110" t="str">
        <f>_xlfn.XLOOKUP($E72,'Competitive Activity 2'!$B$20:$B$26,'Competitive Activity 2'!Q$20:Q$26,"N/A",0)</f>
        <v>N/A</v>
      </c>
      <c r="IV72" s="110" t="str">
        <f>_xlfn.XLOOKUP($E72,'Competitive Activity 2'!$B$20:$B$26,'Competitive Activity 2'!R$20:R$26,"N/A",0)</f>
        <v>N/A</v>
      </c>
      <c r="IW72" s="110" t="str">
        <f>_xlfn.XLOOKUP($E72,'Competitive Activity 2'!$B$20:$B$26,'Competitive Activity 2'!S$20:S$26,"N/A",0)</f>
        <v>N/A</v>
      </c>
      <c r="IX72" s="110" t="str">
        <f>_xlfn.XLOOKUP($E72,'Competitive Activity 2'!$B$20:$B$26,'Competitive Activity 2'!T$20:T$26,"N/A",0)</f>
        <v>N/A</v>
      </c>
      <c r="IY72" s="110" t="str">
        <f>_xlfn.XLOOKUP($E72,'Competitive Activity 2'!$B$20:$B$26,'Competitive Activity 2'!U$20:U$26,"N/A",0)</f>
        <v>N/A</v>
      </c>
      <c r="IZ72" s="110" t="str">
        <f>_xlfn.XLOOKUP($E72,'Competitive Activity 2'!$B$30:$B$36,'Competitive Activity 2'!D$30:D$36,"N/A",0)</f>
        <v>N/A</v>
      </c>
      <c r="JA72" s="110" t="str">
        <f>_xlfn.XLOOKUP($E72,'Competitive Activity 2'!$B$30:$B$36,'Competitive Activity 2'!E$30:E$36,"N/A",0)</f>
        <v>N/A</v>
      </c>
      <c r="JB72" s="110" t="str">
        <f>_xlfn.XLOOKUP($E72,'Competitive Activity 2'!$B$30:$B$36,'Competitive Activity 2'!F$30:F$36,"N/A",0)</f>
        <v>N/A</v>
      </c>
      <c r="JC72" s="110" t="str">
        <f>_xlfn.XLOOKUP($E72,'Competitive Activity 2'!$B$30:$B$36,'Competitive Activity 2'!G$30:G$36,"N/A",0)</f>
        <v>N/A</v>
      </c>
      <c r="JD72" s="110" t="str">
        <f>_xlfn.XLOOKUP($E72,'Competitive Activity 2'!$B$30:$B$36,'Competitive Activity 2'!H$30:H$36,"N/A",0)</f>
        <v>N/A</v>
      </c>
      <c r="JE72" s="110" t="str">
        <f>_xlfn.XLOOKUP($E72,'Competitive Activity 2'!$B$30:$B$36,'Competitive Activity 2'!I$30:I$36,"N/A",0)</f>
        <v>N/A</v>
      </c>
      <c r="JF72" s="110" t="str">
        <f>_xlfn.XLOOKUP($E72,'Competitive Activity 2'!$B$30:$B$36,'Competitive Activity 2'!J$30:J$36,"N/A",0)</f>
        <v>N/A</v>
      </c>
      <c r="JG72" s="110" t="str">
        <f>_xlfn.XLOOKUP($E72,'Competitive Activity 2'!$B$30:$B$36,'Competitive Activity 2'!K$30:K$36,"N/A",0)</f>
        <v>N/A</v>
      </c>
      <c r="JH72" s="110" t="str">
        <f>_xlfn.XLOOKUP($E72,'Competitive Activity 2'!$B$30:$B$36,'Competitive Activity 2'!L$30:L$36,"N/A",0)</f>
        <v>N/A</v>
      </c>
      <c r="JI72" s="110" t="str">
        <f>_xlfn.XLOOKUP($E72,'Competitive Activity 2'!$B$30:$B$36,'Competitive Activity 2'!M$30:M$36,"N/A",0)</f>
        <v>N/A</v>
      </c>
      <c r="JJ72" s="110" t="str">
        <f>_xlfn.XLOOKUP($E72,'Competitive Activity 2'!$B$30:$B$36,'Competitive Activity 2'!N$30:N$36,"N/A",0)</f>
        <v>N/A</v>
      </c>
      <c r="JK72" s="110" t="str">
        <f>_xlfn.XLOOKUP($E72,'Competitive Activity 2'!$B$40:$B$46,'Competitive Activity 2'!D$40:D$46,"N/A",0)</f>
        <v>N/A</v>
      </c>
      <c r="JL72" s="110" t="str">
        <f>_xlfn.XLOOKUP($E72,'Competitive Activity 2'!$B$40:$B$46,'Competitive Activity 2'!E$40:E$46,"N/A",0)</f>
        <v>N/A</v>
      </c>
      <c r="JM72" s="110" t="str">
        <f>_xlfn.XLOOKUP($E72,'Competitive Activity 2'!$B$40:$B$46,'Competitive Activity 2'!F$40:F$46,"N/A",0)</f>
        <v>N/A</v>
      </c>
      <c r="JN72" s="110" t="str">
        <f>_xlfn.XLOOKUP($E72,'Competitive Activity 2'!$B$40:$B$46,'Competitive Activity 2'!G$40:G$46,"N/A",0)</f>
        <v>N/A</v>
      </c>
      <c r="JO72" s="110" t="str">
        <f>_xlfn.XLOOKUP($E72,'Competitive Activity 2'!$B$40:$B$46,'Competitive Activity 2'!H$40:H$46,"N/A",0)</f>
        <v>N/A</v>
      </c>
      <c r="JP72" s="110" t="str">
        <f>_xlfn.XLOOKUP($E72,'Competitive Activity 2'!$B$40:$B$46,'Competitive Activity 2'!I$40:I$46,"N/A",0)</f>
        <v>N/A</v>
      </c>
      <c r="JQ72" s="110" t="str">
        <f>_xlfn.XLOOKUP($E72,'Competitive Activity 2'!$B$40:$B$46,'Competitive Activity 2'!J$40:J$46,"N/A",0)</f>
        <v>N/A</v>
      </c>
      <c r="JR72" s="110" t="str">
        <f>_xlfn.XLOOKUP($E72,'Competitive Activity 2'!$B$40:$B$46,'Competitive Activity 2'!K$40:K$46,"N/A",0)</f>
        <v>N/A</v>
      </c>
      <c r="JS72" s="110" t="str">
        <f>_xlfn.XLOOKUP($E72,'Competitive Activity 2'!$B$40:$B$46,'Competitive Activity 2'!M$40:M$46,"N/A",0)</f>
        <v>N/A</v>
      </c>
    </row>
    <row r="73" spans="1:279" s="117" customFormat="1" ht="50.15" customHeight="1" x14ac:dyDescent="0.35">
      <c r="A73" s="110" t="str">
        <f>'1-Cover Sheet'!$C$9</f>
        <v>Select One</v>
      </c>
      <c r="B73" s="110" t="str">
        <f>'1-Cover Sheet'!$F$9</f>
        <v>N/A</v>
      </c>
      <c r="C73" s="110">
        <f>'Summary Sheet'!$D$8</f>
        <v>0</v>
      </c>
      <c r="D73" s="110">
        <f>'Summary Sheet'!$D$10</f>
        <v>0</v>
      </c>
      <c r="E73" s="56">
        <f>'Drop Down Box'!B175</f>
        <v>0</v>
      </c>
      <c r="F73" s="56">
        <f>'Drop Down Box'!C175</f>
        <v>0</v>
      </c>
      <c r="G73" s="56" t="str">
        <f>'Drop Down Box'!D175</f>
        <v>Select One</v>
      </c>
      <c r="H73" s="56" t="str">
        <f>_xlfn.XLOOKUP(E73,'Drop Down Box'!$B$104:$B$187,'Drop Down Box'!$A$104:$A$187,"Unknown",0)</f>
        <v>Activity 1</v>
      </c>
      <c r="I73" s="122" t="str">
        <f>_xlfn.XLOOKUP($E73,'Competitive Activity 1'!$B$28:$B$34,'Competitive Activity 1'!$L$28:$L$34,"N/A",0)</f>
        <v>N/A</v>
      </c>
      <c r="J73" s="123" t="str">
        <f>_xlfn.XLOOKUP($E73,'Competitive Activity 1'!$B$28:$B$34,'Competitive Activity 1'!$O$28:$O$34,"N/A",0)</f>
        <v>N/A</v>
      </c>
      <c r="K73" s="122" t="str">
        <f>_xlfn.XLOOKUP($E73,'Competitive Activity 1'!$B$18:$B$24,'Competitive Activity 1'!E$18:E$24,"N/A",0)</f>
        <v>N/A</v>
      </c>
      <c r="L73" s="123" t="str">
        <f>_xlfn.XLOOKUP($E73,'Competitive Activity 1'!$B$18:$B$24,'Competitive Activity 1'!F$18:F$24,"N/A",0)</f>
        <v>N/A</v>
      </c>
      <c r="M73" s="125" t="str">
        <f>_xlfn.XLOOKUP($E73,'Competitive Activity 1'!$B$18:$B$24,'Competitive Activity 1'!G$18:G$24,"N/A",0)</f>
        <v>N/A</v>
      </c>
      <c r="N73" s="110" t="str">
        <f>_xlfn.XLOOKUP($E73,'Activity 1'!$B$17:$B$23,'Activity 1'!$A$17:$A$23,"No",0,1)</f>
        <v>No</v>
      </c>
      <c r="O73" s="110" t="str">
        <f>_xlfn.XLOOKUP($E73,'Activity 1'!$B$17:$B$23,'Activity 1'!$H$17:$H$23,"N/A",0,1)</f>
        <v>N/A</v>
      </c>
      <c r="P73" s="110" t="str">
        <f>_xlfn.XLOOKUP($E73,'Activity 1'!$B$17:$B$23,'Activity 1'!I$17:I$23,"N/A",0,1)</f>
        <v>N/A</v>
      </c>
      <c r="Q73" s="115" t="str">
        <f>_xlfn.XLOOKUP($E73,'Activity 1'!$B$17:$B$23,'Activity 1'!J$17:J$23,"N/A",0,1)</f>
        <v>N/A</v>
      </c>
      <c r="R73" s="115" t="str">
        <f>_xlfn.XLOOKUP($E73,'Activity 1'!$B$17:$B$23,'Activity 1'!K$17:K$23,"N/A",0,1)</f>
        <v>N/A</v>
      </c>
      <c r="S73" s="115" t="str">
        <f>_xlfn.XLOOKUP($E73,'Activity 1'!$B$17:$B$23,'Activity 1'!L$17:L$23,"N/A",0,1)</f>
        <v>N/A</v>
      </c>
      <c r="T73" s="115" t="str">
        <f>_xlfn.XLOOKUP($E73,'Activity 1'!$B$17:$B$23,'Activity 1'!M$17:M$23,"N/A",0,1)</f>
        <v>N/A</v>
      </c>
      <c r="U73" s="115" t="str">
        <f>_xlfn.XLOOKUP($E73,'Activity 1'!$B$17:$B$23,'Activity 1'!N$17:N$23,"N/A",0,1)</f>
        <v>N/A</v>
      </c>
      <c r="V73" s="115">
        <f t="shared" si="1"/>
        <v>0</v>
      </c>
      <c r="W73" s="110" t="str">
        <f>_xlfn.XLOOKUP($E73,'Activity 1'!$B$17:$B$23,'Activity 1'!O$17:O$23,"N/A",0,1)</f>
        <v>N/A</v>
      </c>
      <c r="X73" s="110" t="str">
        <f>_xlfn.XLOOKUP($E73,'Activity 1'!$B$17:$B$23,'Activity 1'!P$17:P$23,"N/A",0,1)</f>
        <v>N/A</v>
      </c>
      <c r="Y73" s="110" t="str">
        <f>_xlfn.XLOOKUP($E73,'Activity 1'!$B$17:$B$23,'Activity 1'!Q$17:Q$23,"N/A",0,1)</f>
        <v>N/A</v>
      </c>
      <c r="Z73" s="110" t="str">
        <f>_xlfn.XLOOKUP($E73,'Activity 1'!$B$17:$B$23,'Activity 1'!R$17:R$23,"N/A",0,1)</f>
        <v>N/A</v>
      </c>
      <c r="AA73" s="110" t="str">
        <f>_xlfn.XLOOKUP($E73,'Activity 1'!$B$17:$B$23,'Activity 1'!S$17:S$23,"N/A",0,1)</f>
        <v>N/A</v>
      </c>
      <c r="AB73" s="110" t="str">
        <f>_xlfn.XLOOKUP($E73,'Activity 1'!$B$17:$B$23,'Activity 1'!T$17:T$23,"N/A",0,1)</f>
        <v>N/A</v>
      </c>
      <c r="AC73" s="110" t="str">
        <f>_xlfn.XLOOKUP($E73,'Activity 1'!$B$17:$B$23,'Activity 1'!U$17:U$23,"N/A",0,1)</f>
        <v>N/A</v>
      </c>
      <c r="AD73" s="110" t="str">
        <f>_xlfn.XLOOKUP($E73,'Activity 1'!$B$17:$B$23,'Activity 1'!V$17:V$23,"N/A",0,1)</f>
        <v>N/A</v>
      </c>
      <c r="AE73" s="110" t="str">
        <f>_xlfn.XLOOKUP($E73,'Activity 1'!$B$27:$B$33,'Activity 1'!C$27:C$33,"N/A",0,1)</f>
        <v>N/A</v>
      </c>
      <c r="AF73" s="110" t="str">
        <f>_xlfn.XLOOKUP($E73,'Activity 1'!$B$27:$B$33,'Activity 1'!D$27:D$33,"N/A",0,1)</f>
        <v>N/A</v>
      </c>
      <c r="AG73" s="110" t="str">
        <f>_xlfn.XLOOKUP($E73,'Activity 1'!$B$27:$B$33,'Activity 1'!E$27:E$33,"N/A",0,1)</f>
        <v>N/A</v>
      </c>
      <c r="AH73" s="110" t="str">
        <f>_xlfn.XLOOKUP($E73,'Activity 1'!$B$27:$B$33,'Activity 1'!F$27:F$33,"N/A",0,1)</f>
        <v>N/A</v>
      </c>
      <c r="AI73" s="110" t="str">
        <f>_xlfn.XLOOKUP($E73,'Activity 1'!$B$27:$B$33,'Activity 1'!G$27:G$33,"N/A",0,1)</f>
        <v>N/A</v>
      </c>
      <c r="AJ73" s="110" t="str">
        <f>_xlfn.XLOOKUP($E73,'Activity 1'!$B$27:$B$33,'Activity 1'!H$27:H$33,"N/A",0,1)</f>
        <v>N/A</v>
      </c>
      <c r="AK73" s="110" t="str">
        <f>_xlfn.XLOOKUP($E73,'Activity 1'!$B$27:$B$33,'Activity 1'!I$27:I$33,"N/A",0,1)</f>
        <v>N/A</v>
      </c>
      <c r="AL73" s="110" t="str">
        <f>_xlfn.XLOOKUP($E73,'Activity 1'!$B$27:$B$33,'Activity 1'!J$27:J$33,"N/A",0,1)</f>
        <v>N/A</v>
      </c>
      <c r="AM73" s="110" t="str">
        <f>_xlfn.XLOOKUP($E73,'Activity 1'!$B$27:$B$33,'Activity 1'!K$27:K$33,"N/A",0,1)</f>
        <v>N/A</v>
      </c>
      <c r="AN73" s="110" t="str">
        <f>_xlfn.XLOOKUP($E73,'Activity 1'!$B$27:$B$33,'Activity 1'!L$27:L$33,"N/A",0,1)</f>
        <v>N/A</v>
      </c>
      <c r="AO73" s="110" t="str">
        <f>_xlfn.XLOOKUP($E73,'Activity 1'!$B$27:$B$33,'Activity 1'!M$27:M$33,"N/A",0,1)</f>
        <v>N/A</v>
      </c>
      <c r="AP73" s="110" t="str">
        <f>_xlfn.XLOOKUP($E73,'Activity 1'!$B$27:$B$33,'Activity 1'!O$27:O$33,"N/A",0,1)</f>
        <v>N/A</v>
      </c>
      <c r="AQ73" s="110" t="str">
        <f>_xlfn.XLOOKUP($E73,'Activity 1'!$B$27:$B$33,'Activity 1'!Q$27:Q$33,"N/A",0,1)</f>
        <v>N/A</v>
      </c>
      <c r="AR73" s="110" t="str">
        <f>_xlfn.XLOOKUP($E73,'Activity 2'!$B$20:$B$26,'Activity 2'!$A$20:$A$26,"No",0,1)</f>
        <v>No</v>
      </c>
      <c r="AS73" s="110" t="str">
        <f>_xlfn.XLOOKUP($E73,'Activity 2'!B$20:B$26,'Activity 2'!H$20:H$26,"N/A",0)</f>
        <v>N/A</v>
      </c>
      <c r="AT73" s="110" t="str">
        <f>_xlfn.XLOOKUP($E73,'Activity 2'!C$20:C$26,'Activity 2'!I$20:I$26,"N/A",0)</f>
        <v>N/A</v>
      </c>
      <c r="AU73" s="110" t="str">
        <f>_xlfn.XLOOKUP($E73,'Activity 2'!D$20:D$26,'Activity 2'!J$20:J$26,"N/A",0)</f>
        <v>N/A</v>
      </c>
      <c r="AV73" s="110" t="str">
        <f>_xlfn.XLOOKUP($E73,'Activity 2'!E$20:E$26,'Activity 2'!K$20:K$26,"N/A",0)</f>
        <v>N/A</v>
      </c>
      <c r="AW73" s="110" t="str">
        <f>_xlfn.XLOOKUP($E73,'Activity 2'!F$20:F$26,'Activity 2'!L$20:L$26,"N/A",0)</f>
        <v>N/A</v>
      </c>
      <c r="AX73" s="110" t="str">
        <f>_xlfn.XLOOKUP($E73,'Activity 2'!G$20:G$26,'Activity 2'!M$20:M$26,"N/A",0)</f>
        <v>N/A</v>
      </c>
      <c r="AY73" s="110" t="str">
        <f>_xlfn.XLOOKUP($E73,'Activity 2'!H$20:H$26,'Activity 2'!N$20:N$26,"N/A",0)</f>
        <v>N/A</v>
      </c>
      <c r="AZ73" s="110" t="str">
        <f>_xlfn.XLOOKUP($E73,'Activity 2'!I$20:I$26,'Activity 2'!O$20:O$26,"N/A",0)</f>
        <v>N/A</v>
      </c>
      <c r="BA73" s="110" t="str">
        <f>_xlfn.XLOOKUP($E73,'Activity 2'!J$20:J$26,'Activity 2'!P$20:P$26,"N/A",0)</f>
        <v>N/A</v>
      </c>
      <c r="BB73" s="110" t="str">
        <f>_xlfn.XLOOKUP($E73,'Activity 2'!K$20:K$26,'Activity 2'!Q$20:Q$26,"N/A",0)</f>
        <v>N/A</v>
      </c>
      <c r="BC73" s="110" t="str">
        <f>_xlfn.XLOOKUP($E73,'Activity 2'!L$20:L$26,'Activity 2'!R$20:R$26,"N/A",0)</f>
        <v>N/A</v>
      </c>
      <c r="BD73" s="110" t="str">
        <f>_xlfn.XLOOKUP($E73,'Activity 2'!M$20:M$26,'Activity 2'!S$20:S$26,"N/A",0)</f>
        <v>N/A</v>
      </c>
      <c r="BE73" s="110" t="str">
        <f>_xlfn.XLOOKUP($E73,'Activity 2'!N$20:N$26,'Activity 2'!T$20:T$26,"N/A",0)</f>
        <v>N/A</v>
      </c>
      <c r="BF73" s="110" t="str">
        <f>_xlfn.XLOOKUP($E73,'Activity 2'!O$20:O$26,'Activity 2'!U$20:U$26,"N/A",0)</f>
        <v>N/A</v>
      </c>
      <c r="BG73" s="110" t="str">
        <f>_xlfn.XLOOKUP($E73,'Activity 2'!P$20:P$26,'Activity 2'!V$20:V$26,"N/A",0)</f>
        <v>N/A</v>
      </c>
      <c r="BH73" s="110" t="str">
        <f>_xlfn.XLOOKUP($E73,'Activity 2'!$B$30:$B$36,'Activity 2'!C$30:C$36,"N/A",0,1)</f>
        <v>N/A</v>
      </c>
      <c r="BI73" s="42" t="str">
        <f>_xlfn.XLOOKUP($E73,'Activity 2'!$B$30:$B$36,'Activity 2'!D$30:D$36,"N/A",0,1)</f>
        <v>N/A</v>
      </c>
      <c r="BJ73" s="110" t="str">
        <f>_xlfn.XLOOKUP($E73,'Activity 2'!$B$30:$B$36,'Activity 2'!E$30:E$36,"N/A",0,1)</f>
        <v>N/A</v>
      </c>
      <c r="BK73" s="110" t="str">
        <f>_xlfn.XLOOKUP($E73,'Activity 2'!$B$30:$B$36,'Activity 2'!F$30:F$36,"N/A",0,1)</f>
        <v>N/A</v>
      </c>
      <c r="BL73" s="110" t="str">
        <f>_xlfn.XLOOKUP($E73,'Activity 2'!$B$30:$B$36,'Activity 2'!G$30:G$36,"N/A",0,1)</f>
        <v>N/A</v>
      </c>
      <c r="BM73" s="110" t="str">
        <f>_xlfn.XLOOKUP($E73,'Activity 2'!$B$30:$B$36,'Activity 2'!H$30:H$36,"N/A",0,1)</f>
        <v>N/A</v>
      </c>
      <c r="BN73" s="110" t="str">
        <f>_xlfn.XLOOKUP($E73,'Activity 2'!$B$30:$B$36,'Activity 2'!I$30:I$36,"N/A",0,1)</f>
        <v>N/A</v>
      </c>
      <c r="BO73" s="110" t="str">
        <f>_xlfn.XLOOKUP($E73,'Activity 2'!$B$30:$B$36,'Activity 2'!J$30:J$36,"N/A",0,1)</f>
        <v>N/A</v>
      </c>
      <c r="BP73" s="110" t="str">
        <f>_xlfn.XLOOKUP($E73,'Activity 2'!$B$30:$B$36,'Activity 2'!K$30:K$36,"N/A",0,1)</f>
        <v>N/A</v>
      </c>
      <c r="BQ73" s="110" t="str">
        <f>_xlfn.XLOOKUP($E73,'Activity 2'!$B$30:$B$36,'Activity 2'!L$30:L$36,"N/A",0,1)</f>
        <v>N/A</v>
      </c>
      <c r="BR73" s="110" t="str">
        <f>_xlfn.XLOOKUP($E73,'Activity 2'!$B$30:$B$36,'Activity 2'!M$30:M$36,"N/A",0,1)</f>
        <v>N/A</v>
      </c>
      <c r="BS73" s="110" t="str">
        <f>_xlfn.XLOOKUP($E73,'Activity 2'!$B$30:$B$36,'Activity 2'!O$30:O$36,"N/A",0,1)</f>
        <v>N/A</v>
      </c>
      <c r="BT73" s="110" t="str">
        <f>_xlfn.XLOOKUP($E73,'Activity 2'!$B$30:$B$36,'Activity 2'!Q$30:Q$36,"N/A",0,1)</f>
        <v>N/A</v>
      </c>
      <c r="BU73" s="118"/>
      <c r="BV73" s="277" t="str">
        <f>_xlfn.XLOOKUP($E73,'Activity 3'!$B$20:$B$26,'Activity 3'!K$20:K$26,"N/A",0,1)</f>
        <v>N/A</v>
      </c>
      <c r="BW73" s="277" t="str">
        <f>_xlfn.XLOOKUP($E73,'Activity 3'!$B$20:$B$26,'Activity 3'!L$20:L$26,"N/A",0,1)</f>
        <v>N/A</v>
      </c>
      <c r="BX73" s="277" t="str">
        <f>_xlfn.XLOOKUP($E73,'Activity 3'!$B$20:$B$26,'Activity 3'!M$20:M$26,"N/A",0,1)</f>
        <v>N/A</v>
      </c>
      <c r="BY73" s="277" t="str">
        <f>_xlfn.XLOOKUP($E73,'Activity 3'!$B$20:$B$26,'Activity 3'!N$20:N$26,"N/A",0,1)</f>
        <v>N/A</v>
      </c>
      <c r="BZ73" s="277" t="str">
        <f>_xlfn.XLOOKUP($E73,'Activity 3'!$B$20:$B$26,'Activity 3'!O$20:O$26,"N/A",0,1)</f>
        <v>N/A</v>
      </c>
      <c r="CA73" s="277" t="str">
        <f>_xlfn.XLOOKUP($E73,'Activity 3'!$B$20:$B$26,'Activity 3'!R$20:R$26,"N/A",0,1)</f>
        <v>N/A</v>
      </c>
      <c r="CB73" s="110" t="str">
        <f>_xlfn.XLOOKUP($E73,'Activity 4'!$B$20:$B$26,'Activity 4'!$A$20:$A$26,"No",0,1)</f>
        <v>No</v>
      </c>
      <c r="CC73" s="110" t="str">
        <f>_xlfn.XLOOKUP($E73,'Activity 4'!$B$20:$B$26,'Activity 4'!L$20:L$26,"N/A",0,1)</f>
        <v>N/A</v>
      </c>
      <c r="CD73" s="110" t="str">
        <f>_xlfn.XLOOKUP($E73,'Activity 4'!$B$20:$B$26,'Activity 4'!I$20:I$26,"N/A",0,1)</f>
        <v>N/A</v>
      </c>
      <c r="CE73" s="110" t="str">
        <f>_xlfn.XLOOKUP($E73,'Activity 4'!$B$20:$B$26,'Activity 4'!M$20:M$26,"N/A",0,1)</f>
        <v>N/A</v>
      </c>
      <c r="CF73" s="110" t="str">
        <f>_xlfn.XLOOKUP($E73,'Activity 5'!$B$16:$B$22,'Activity 5'!$A$16:$A$22,"No",0,1)</f>
        <v>No</v>
      </c>
      <c r="CG73" s="110" t="str">
        <f>_xlfn.XLOOKUP($E73,'Activity 5'!$B$16:$B$22,'Activity 5'!J$16:J$22,"N/A",0,1)</f>
        <v>N/A</v>
      </c>
      <c r="CH73" s="110" t="str">
        <f>_xlfn.XLOOKUP($E73,'Activity 5'!$B$16:$B$22,'Activity 5'!K$16:K$22,"N/A",0,1)</f>
        <v>N/A</v>
      </c>
      <c r="CI73" s="110" t="str">
        <f>_xlfn.XLOOKUP($E73,'Activity 5'!$B$16:$B$22,'Activity 5'!N$16:N$22,"N/A",0,1)</f>
        <v>N/A</v>
      </c>
      <c r="CJ73" s="110" t="str">
        <f>_xlfn.XLOOKUP($E73,'Activity 5'!$B$16:$B$22,'Activity 5'!O$16:O$22,"N/A",0,1)</f>
        <v>N/A</v>
      </c>
      <c r="CK73" s="110" t="str">
        <f>_xlfn.XLOOKUP($E73,'Activity 5'!$B$16:$B$22,'Activity 5'!P$16:P$22,"N/A",0,1)</f>
        <v>N/A</v>
      </c>
      <c r="CL73" s="110" t="str">
        <f>_xlfn.XLOOKUP($E73,'Activity 5'!$B$16:$B$22,'Activity 5'!Q$16:Q$22,"N/A",0,1)</f>
        <v>N/A</v>
      </c>
      <c r="CM73" s="110" t="str">
        <f>_xlfn.XLOOKUP($E73,'Activity 5'!$B$16:$B$22,'Activity 5'!R$16:R$22,"N/A",0,1)</f>
        <v>N/A</v>
      </c>
      <c r="CN73" s="110" t="str">
        <f>_xlfn.XLOOKUP($E73,'Activity 6'!$B$21:$B$27,'Activity 6'!A$21:A$27,"No",0,1)</f>
        <v>No</v>
      </c>
      <c r="CO73" s="110" t="str">
        <f>_xlfn.XLOOKUP($E73,'Activity 6'!$B$21:$B$27,'Activity 6'!K$21:K$27,"N/A",0,1)</f>
        <v>N/A</v>
      </c>
      <c r="CP73" s="110" t="str">
        <f>_xlfn.XLOOKUP($E73,'Activity 6'!$B$21:$B$27,'Activity 6'!L$21:L$27,"N/A",0,1)</f>
        <v>N/A</v>
      </c>
      <c r="CQ73" s="110" t="str">
        <f>_xlfn.XLOOKUP($E73,'Activity 6'!$B$21:$B$27,'Activity 6'!M$21:M$27,"N/A",0,1)</f>
        <v>N/A</v>
      </c>
      <c r="CR73" s="110" t="str">
        <f>_xlfn.XLOOKUP($E73,'Activity 6'!$B$21:$B$27,'Activity 6'!N$21:N$27,"N/A",0,1)</f>
        <v>N/A</v>
      </c>
      <c r="CS73" s="110" t="str">
        <f>_xlfn.XLOOKUP($E73,'Activity 6'!$B$21:$B$27,'Activity 6'!O$21:O$27,"N/A",0,1)</f>
        <v>N/A</v>
      </c>
      <c r="CT73" s="110" t="str">
        <f>_xlfn.XLOOKUP($E73,'Activity 6'!$B$21:$B$27,'Activity 6'!P$21:P$27,"N/A",0,1)</f>
        <v>N/A</v>
      </c>
      <c r="CU73" s="110" t="str">
        <f>_xlfn.XLOOKUP($E73,'Activity 6'!$B$21:$B$27,'Activity 6'!Q$21:Q$27,"N/A",0,1)</f>
        <v>N/A</v>
      </c>
      <c r="CV73" s="110" t="str">
        <f>_xlfn.XLOOKUP($E73,'Activity 6'!$B$21:$B$27,'Activity 6'!R$21:R$27,"N/A",0,1)</f>
        <v>N/A</v>
      </c>
      <c r="CW73" s="110" t="str">
        <f>_xlfn.XLOOKUP($E73,'Activity 6'!$B$21:$B$27,'Activity 6'!S$21:S$27,"N/A",0,1)</f>
        <v>N/A</v>
      </c>
      <c r="CX73" s="110" t="str">
        <f>_xlfn.XLOOKUP($E73,'Activity 6'!$B$21:$B$27,'Activity 6'!T$21:T$27,"N/A",0,1)</f>
        <v>N/A</v>
      </c>
      <c r="CY73" s="110" t="str">
        <f>_xlfn.XLOOKUP($E73,'Activity 6'!$B$21:$B$27,'Activity 6'!U$21:U$27,"N/A",0,1)</f>
        <v>N/A</v>
      </c>
      <c r="CZ73" s="110" t="str">
        <f>_xlfn.XLOOKUP($E73,'Activity 6'!$B$36:$B$42,'Activity 6'!C$36:C$42,"N/A",0,1)</f>
        <v>N/A</v>
      </c>
      <c r="DA73" s="110" t="str">
        <f>_xlfn.XLOOKUP($E73,'Activity 6'!$B$36:$B$42,'Activity 6'!D$36:D$42,"N/A",0,1)</f>
        <v>N/A</v>
      </c>
      <c r="DB73" s="110" t="str">
        <f>_xlfn.XLOOKUP($E73,'Activity 6'!$B$36:$B$42,'Activity 6'!E$36:E$42,"N/A",0,1)</f>
        <v>N/A</v>
      </c>
      <c r="DC73" s="110" t="str">
        <f>_xlfn.XLOOKUP($E73,'Activity 6'!$B$36:$B$42,'Activity 6'!F$36:F$42,"N/A",0,1)</f>
        <v>N/A</v>
      </c>
      <c r="DD73" s="110" t="str">
        <f>_xlfn.XLOOKUP($E73,'Activity 6'!$B$36:$B$42,'Activity 6'!G$36:G$42,"N/A",0,1)</f>
        <v>N/A</v>
      </c>
      <c r="DE73" s="110" t="str">
        <f>_xlfn.XLOOKUP($E73,'Activity 6'!$B$36:$B$42,'Activity 6'!H$36:H$42,"N/A",0,1)</f>
        <v>N/A</v>
      </c>
      <c r="DF73" s="110" t="str">
        <f>_xlfn.XLOOKUP($E73,'Activity 6'!$B$36:$B$42,'Activity 6'!I$36:I$42,"N/A",0,1)</f>
        <v>N/A</v>
      </c>
      <c r="DG73" s="110" t="str">
        <f>_xlfn.XLOOKUP($E73,'Activity 6'!$B$36:$B$42,'Activity 6'!J$36:J$42,"N/A",0,1)</f>
        <v>N/A</v>
      </c>
      <c r="DH73" s="110" t="str">
        <f>_xlfn.XLOOKUP($E73,'Activity 6'!$B$36:$B$42,'Activity 6'!K$36:K$42,"N/A",0,1)</f>
        <v>N/A</v>
      </c>
      <c r="DI73" s="110" t="str">
        <f>_xlfn.XLOOKUP($E73,'Activity 6'!$B$36:$B$42,'Activity 6'!L$36:L$42,"N/A",0,1)</f>
        <v>N/A</v>
      </c>
      <c r="DJ73" s="110" t="str">
        <f>_xlfn.XLOOKUP($E73,'Activity 6'!$B$36:$B$42,'Activity 6'!M$36:M$42,"N/A",0,1)</f>
        <v>N/A</v>
      </c>
      <c r="DK73" s="110" t="str">
        <f>_xlfn.XLOOKUP($E73,'Activity 6'!$B$36:$B$42,'Activity 6'!N$36:N$42,"N/A",0,1)</f>
        <v>N/A</v>
      </c>
      <c r="DL73" s="110" t="str">
        <f>_xlfn.XLOOKUP($E73,'Activity 6'!$B$46:$B$52,'Activity 6'!C$46:C$52,"N/A",0,1)</f>
        <v>N/A</v>
      </c>
      <c r="DM73" s="110" t="str">
        <f>_xlfn.XLOOKUP($E73,'Activity 6'!$B$46:$B$52,'Activity 6'!D$46:D$52,"N/A",0,1)</f>
        <v>N/A</v>
      </c>
      <c r="DN73" s="110" t="str">
        <f>_xlfn.XLOOKUP($E73,'Activity 6'!$B$46:$B$52,'Activity 6'!E$46:E$52,"N/A",0,1)</f>
        <v>N/A</v>
      </c>
      <c r="DO73" s="110" t="str">
        <f>_xlfn.XLOOKUP($E73,'Activity 6'!$B$46:$B$52,'Activity 6'!F$46:F$52,"N/A",0,1)</f>
        <v>N/A</v>
      </c>
      <c r="DP73" s="110" t="str">
        <f>_xlfn.XLOOKUP($E73,'Activity 6'!$B$46:$B$52,'Activity 6'!G$46:G$52,"N/A",0,1)</f>
        <v>N/A</v>
      </c>
      <c r="DQ73" s="110" t="str">
        <f>_xlfn.XLOOKUP($E73,'Activity 6'!$B$46:$B$52,'Activity 6'!H$46:H$52,"N/A",0,1)</f>
        <v>N/A</v>
      </c>
      <c r="DR73" s="110" t="str">
        <f>_xlfn.XLOOKUP($E73,'Activity 6'!$B$46:$B$52,'Activity 6'!I$46:I$52,"N/A",0,1)</f>
        <v>N/A</v>
      </c>
      <c r="DS73" s="110" t="str">
        <f>_xlfn.XLOOKUP($E73,'Activity 6'!$B$46:$B$52,'Activity 6'!J$46:J$52,"N/A",0,1)</f>
        <v>N/A</v>
      </c>
      <c r="DT73" s="110" t="str">
        <f>_xlfn.XLOOKUP($E73,'Activity 6'!$B$46:$B$52,'Activity 6'!K$46:K$52,"N/A",0,1)</f>
        <v>N/A</v>
      </c>
      <c r="DU73" s="110" t="str">
        <f>_xlfn.XLOOKUP($E73,'Activity 6'!$B$46:$B$52,'Activity 6'!M$46:M$52,"N/A",0,1)</f>
        <v>N/A</v>
      </c>
      <c r="DV73" s="110" t="str">
        <f>_xlfn.XLOOKUP($E73,'Activity 7'!$B$20:$B$26,'Activity 7'!$A$20:$A$26,"No",0,1)</f>
        <v>No</v>
      </c>
      <c r="DW73" s="110" t="str">
        <f>_xlfn.XLOOKUP($E73,'Activity 7'!$B$20:$B$26,'Activity 7'!M$20:M$26,"N/A",0,1)</f>
        <v>N/A</v>
      </c>
      <c r="DX73" s="110" t="str">
        <f>_xlfn.XLOOKUP($E73,'Activity 7'!$B$20:$B$26,'Activity 7'!K$20:K$26,"N/A",0,1)</f>
        <v>N/A</v>
      </c>
      <c r="DY73" s="110" t="str">
        <f>_xlfn.XLOOKUP($E73,'Activity 7'!$B$20:$B$26,'Activity 7'!N$20:N$26,"N/A",0,1)</f>
        <v>N/A</v>
      </c>
      <c r="DZ73" s="110" t="str">
        <f>_xlfn.XLOOKUP($E73,'Activity 7'!$B$20:$B$26,'Activity 7'!O$20:O$26,"N/A",0,1)</f>
        <v>N/A</v>
      </c>
      <c r="EA73" s="110" t="str">
        <f>_xlfn.XLOOKUP($E73,'Activity 7'!$B$20:$B$26,'Activity 7'!P$20:P$26,"N/A",0,1)</f>
        <v>N/A</v>
      </c>
      <c r="EB73" s="110" t="str">
        <f>_xlfn.XLOOKUP($E73,'Activity 7'!$B$20:$B$26,'Activity 7'!Q$20:Q$26,"N/A",0,1)</f>
        <v>N/A</v>
      </c>
      <c r="EC73" s="110" t="str">
        <f>_xlfn.XLOOKUP($E73,'Activity 7'!$B$20:$B$26,'Activity 7'!R$20:R$26,"N/A",0,1)</f>
        <v>N/A</v>
      </c>
      <c r="ED73" s="110" t="str">
        <f>_xlfn.XLOOKUP($E73,'Activity 7'!$B$20:$B$26,'Activity 7'!S$20:S$26,"N/A",0,1)</f>
        <v>N/A</v>
      </c>
      <c r="EE73" s="110" t="str">
        <f>_xlfn.XLOOKUP($E73,'Activity 7'!$B$20:$B$26,'Activity 7'!T$20:T$26,"N/A",0,1)</f>
        <v>N/A</v>
      </c>
      <c r="EF73" s="110" t="str">
        <f>_xlfn.XLOOKUP($E73,'Activity 7'!$B$20:$B$26,'Activity 7'!U$20:U$26,"N/A",0,1)</f>
        <v>N/A</v>
      </c>
      <c r="EG73" s="110" t="str">
        <f>_xlfn.XLOOKUP($E73,'Activity 7'!$B$20:$B$26,'Activity 7'!V$20:V$26,"N/A",0,1)</f>
        <v>N/A</v>
      </c>
      <c r="EH73" s="110" t="str">
        <f>_xlfn.XLOOKUP($E73,'Activity 7'!$B$30:$B$36,'Activity 7'!E$30:E$36,"N/A",0,1)</f>
        <v>N/A</v>
      </c>
      <c r="EI73" s="110" t="str">
        <f>_xlfn.XLOOKUP($E73,'Activity 7'!$B$30:$B$36,'Activity 7'!G$30:G$36,"N/A",0,1)</f>
        <v>N/A</v>
      </c>
      <c r="EJ73" s="110" t="str">
        <f>_xlfn.XLOOKUP($E73,'Activity 7'!$B$30:$B$36,'Activity 7'!I$30:I$36,"N/A",0,1)</f>
        <v>N/A</v>
      </c>
      <c r="EK73" s="110" t="str">
        <f>_xlfn.XLOOKUP($E73,'Activity 7'!$B$30:$B$36,'Activity 7'!J$30:J$36,"N/A",0,1)</f>
        <v>N/A</v>
      </c>
      <c r="EL73" s="110" t="str">
        <f>_xlfn.XLOOKUP($E73,'Activity 7'!$B$30:$B$36,'Activity 7'!K$30:K$36,"N/A",0,1)</f>
        <v>N/A</v>
      </c>
      <c r="EM73" s="110" t="str">
        <f>_xlfn.XLOOKUP($E73,'Activity 7'!$B$30:$B$36,'Activity 7'!L$30:L$36,"N/A",0,1)</f>
        <v>N/A</v>
      </c>
      <c r="EN73" s="110" t="str">
        <f>_xlfn.XLOOKUP($E73,'Activity 7'!$B$30:$B$36,'Activity 7'!M$30:M$36,"N/A",0,1)</f>
        <v>N/A</v>
      </c>
      <c r="EO73" s="110" t="str">
        <f>_xlfn.XLOOKUP($E73,'Activity 7'!$B$30:$B$36,'Activity 7'!N$30:N$36,"N/A",0,1)</f>
        <v>N/A</v>
      </c>
      <c r="EP73" s="110" t="str">
        <f>_xlfn.XLOOKUP($E73,'Activity 7'!$B$30:$B$36,'Activity 7'!P$30:P$36,"N/A",0,1)</f>
        <v>N/A</v>
      </c>
      <c r="EQ73" s="110" t="str">
        <f>_xlfn.XLOOKUP($E73,'Activity 8'!$B$20:$B$26,'Activity 8'!A$20:A$26,"No",0,1)</f>
        <v>No</v>
      </c>
      <c r="ER73" s="110" t="str">
        <f>_xlfn.XLOOKUP($E73,'Activity 8'!$B$20:$B$26,'Activity 8'!I$20:I$26,"N/A",0,1)</f>
        <v>N/A</v>
      </c>
      <c r="ES73" s="110" t="str">
        <f>_xlfn.XLOOKUP($E73,'Activity 8'!$B$20:$B$26,'Activity 8'!J$20:J$26,"N/A",0,1)</f>
        <v>N/A</v>
      </c>
      <c r="ET73" s="110" t="str">
        <f>_xlfn.XLOOKUP($E73,'Activity 8'!$B$20:$B$26,'Activity 8'!K$20:K$26,"N/A",0,1)</f>
        <v>N/A</v>
      </c>
      <c r="EU73" s="110" t="str">
        <f>_xlfn.XLOOKUP($E73,'Activity 8'!$B$20:$B$26,'Activity 8'!L$20:L$26,"N/A",0,1)</f>
        <v>N/A</v>
      </c>
      <c r="EV73" s="110" t="str">
        <f>_xlfn.XLOOKUP($E73,'Activity 8'!$B$20:$B$26,'Activity 8'!M$20:M$26,"N/A",0,1)</f>
        <v>N/A</v>
      </c>
      <c r="EW73" s="110" t="str">
        <f>_xlfn.XLOOKUP($E73,'Activity 8'!$B$20:$B$26,'Activity 8'!N$20:N$26,"N/A",0,1)</f>
        <v>N/A</v>
      </c>
      <c r="EX73" s="110" t="str">
        <f>_xlfn.XLOOKUP($E73,'Activity 8'!$B$20:$B$26,'Activity 8'!O$20:O$26,"N/A",0,1)</f>
        <v>N/A</v>
      </c>
      <c r="EY73" s="110" t="str">
        <f>_xlfn.XLOOKUP($E73,'Activity 8'!$B$20:$B$26,'Activity 8'!P$20:P$26,"N/A",0,1)</f>
        <v>N/A</v>
      </c>
      <c r="EZ73" s="110" t="str">
        <f>_xlfn.XLOOKUP($E73,'Activity 8'!$B$20:$B$26,'Activity 8'!Q$20:Q$26,"N/A",0,1)</f>
        <v>N/A</v>
      </c>
      <c r="FA73" s="110" t="str">
        <f>_xlfn.XLOOKUP($E73,'Activity 8'!$B$20:$B$26,'Activity 8'!R$20:R$26,"N/A",0,1)</f>
        <v>N/A</v>
      </c>
      <c r="FB73" s="110" t="str">
        <f>_xlfn.XLOOKUP($E73,'Activity 8'!$B$20:$B$26,'Activity 8'!S$20:S$26,"N/A",0,1)</f>
        <v>N/A</v>
      </c>
      <c r="FC73" s="110" t="str">
        <f>_xlfn.XLOOKUP($E73,'Activity 8'!$B$20:$B$26,'Activity 8'!T$20:T$26,"N/A",0,1)</f>
        <v>N/A</v>
      </c>
      <c r="FD73" s="110" t="str">
        <f>_xlfn.XLOOKUP($E73,'Activity 8'!$B$20:$B$26,'Activity 8'!U$20:U$26,"N/A",0,1)</f>
        <v>N/A</v>
      </c>
      <c r="FE73" s="110" t="str">
        <f>_xlfn.XLOOKUP($E73,'Activity 8'!$B$20:$B$26,'Activity 8'!V$20:V$26,"N/A",0,1)</f>
        <v>N/A</v>
      </c>
      <c r="FF73" s="116" t="str">
        <f>_xlfn.XLOOKUP($E73,'Activity 8'!$B$30:$B$36,'Activity 8'!D$30:D$36,"N/A",0,1)</f>
        <v>N/A</v>
      </c>
      <c r="FG73" s="116" t="str">
        <f>_xlfn.XLOOKUP($E73,'Activity 8'!$B$30:$B$36,'Activity 8'!E$30:E$36,"N/A",0,1)</f>
        <v>N/A</v>
      </c>
      <c r="FH73" s="116" t="str">
        <f>_xlfn.XLOOKUP($E73,'Activity 8'!$B$30:$B$36,'Activity 8'!F$30:F$36,"N/A",0,1)</f>
        <v>N/A</v>
      </c>
      <c r="FI73" s="116" t="str">
        <f>_xlfn.XLOOKUP($E73,'Activity 8'!$B$30:$B$36,'Activity 8'!G$30:G$36,"N/A",0,1)</f>
        <v>N/A</v>
      </c>
      <c r="FJ73" s="116" t="str">
        <f>_xlfn.XLOOKUP($E73,'Activity 8'!$B$30:$B$36,'Activity 8'!H$30:H$36,"N/A",0,1)</f>
        <v>N/A</v>
      </c>
      <c r="FK73" s="116" t="str">
        <f>_xlfn.XLOOKUP($E73,'Activity 8'!$B$30:$B$36,'Activity 8'!I$30:I$36,"N/A",0,1)</f>
        <v>N/A</v>
      </c>
      <c r="FL73" s="116" t="str">
        <f>_xlfn.XLOOKUP($E73,'Activity 8'!$B$30:$B$36,'Activity 8'!J$30:J$36,"N/A",0,1)</f>
        <v>N/A</v>
      </c>
      <c r="FM73" s="116" t="str">
        <f>_xlfn.XLOOKUP($E73,'Activity 8'!$B$30:$B$36,'Activity 8'!K$30:K$36,"N/A",0,1)</f>
        <v>N/A</v>
      </c>
      <c r="FN73" s="116" t="str">
        <f>_xlfn.XLOOKUP($E73,'Activity 8'!$B$30:$B$36,'Activity 8'!L$30:L$36,"N/A",0,1)</f>
        <v>N/A</v>
      </c>
      <c r="FO73" s="116" t="str">
        <f>_xlfn.XLOOKUP($E73,'Activity 8'!$B$30:$B$36,'Activity 8'!M$30:M$36,"N/A",0,1)</f>
        <v>N/A</v>
      </c>
      <c r="FP73" s="116" t="str">
        <f>_xlfn.XLOOKUP($E73,'Activity 8'!$B$30:$B$36,'Activity 8'!N$30:N$36,"N/A",0,1)</f>
        <v>N/A</v>
      </c>
      <c r="FQ73" s="116" t="str">
        <f>_xlfn.XLOOKUP($E73,'Activity 8'!$B$30:$B$36,'Activity 8'!P$30:P$36,"N/A",0,1)</f>
        <v>N/A</v>
      </c>
      <c r="FR73" s="110" t="str">
        <f>_xlfn.XLOOKUP(E73,'Activity 9'!$B$20:$B$26,'Activity 9'!$A$20:$A$26,"No",0,1)</f>
        <v>No</v>
      </c>
      <c r="FS73" s="110" t="str">
        <f>_xlfn.XLOOKUP($E73,'Activity 9'!$B$20:$B$26,'Activity 9'!J$20:J$26,"N/A",0,1)</f>
        <v>N/A</v>
      </c>
      <c r="FT73" s="110" t="str">
        <f>_xlfn.XLOOKUP($E73,'Activity 9'!$B$20:$B$26,'Activity 9'!K$20:K$26,"N/A",0,1)</f>
        <v>N/A</v>
      </c>
      <c r="FU73" s="110" t="str">
        <f>_xlfn.XLOOKUP($E73,'Activity 9'!$B$20:$B$26,'Activity 9'!L$20:L$26,"N/A",0,1)</f>
        <v>N/A</v>
      </c>
      <c r="FV73" s="110" t="str">
        <f>_xlfn.XLOOKUP($E73,'Activity 9'!$B$20:$B$26,'Activity 9'!M$20:M$26,"N/A",0,1)</f>
        <v>N/A</v>
      </c>
      <c r="FW73" s="110" t="str">
        <f>_xlfn.XLOOKUP($E73,'Activity 9'!$B$20:$B$26,'Activity 9'!N$20:N$26,"N/A",0,1)</f>
        <v>N/A</v>
      </c>
      <c r="FX73" s="110" t="str">
        <f>_xlfn.XLOOKUP($E73,'Activity 9'!$B$20:$B$26,'Activity 9'!O$20:O$26,"N/A",0,1)</f>
        <v>N/A</v>
      </c>
      <c r="FY73" s="110" t="str">
        <f>_xlfn.XLOOKUP($E73,'Activity 9'!$B$20:$B$26,'Activity 9'!P$20:P$26,"N/A",0,1)</f>
        <v>N/A</v>
      </c>
      <c r="FZ73" s="110" t="str">
        <f>_xlfn.XLOOKUP($E73,'Activity 9'!$B$20:$B$26,'Activity 9'!Q$20:Q$26,"N/A",0,1)</f>
        <v>N/A</v>
      </c>
      <c r="GA73" s="110" t="str">
        <f>_xlfn.XLOOKUP($E73,'Activity 9'!$B$20:$B$26,'Activity 9'!R$20:R$26,"N/A",0,1)</f>
        <v>N/A</v>
      </c>
      <c r="GB73" s="110" t="str">
        <f>_xlfn.XLOOKUP($E73,'Activity 9'!$B$20:$B$26,'Activity 9'!S$20:S$26,"N/A",0,1)</f>
        <v>N/A</v>
      </c>
      <c r="GC73" s="110" t="str">
        <f>_xlfn.XLOOKUP($E73,'Activity 9'!$B$20:$B$26,'Activity 9'!T$20:T$26,"N/A",0,1)</f>
        <v>N/A</v>
      </c>
      <c r="GD73" s="110" t="str">
        <f>_xlfn.XLOOKUP($E73,'Activity 9'!$B$30:$B$36,'Activity 9'!E$30:E$36,"N/A",0,1)</f>
        <v>N/A</v>
      </c>
      <c r="GE73" s="110" t="str">
        <f>_xlfn.XLOOKUP($E73,'Activity 9'!$B$30:$B$36,'Activity 9'!F$30:F$36,"N/A",0,1)</f>
        <v>N/A</v>
      </c>
      <c r="GF73" s="110" t="str">
        <f>_xlfn.XLOOKUP($E73,'Activity 9'!$B$30:$B$36,'Activity 9'!G$30:G$36,"N/A",0,1)</f>
        <v>N/A</v>
      </c>
      <c r="GG73" s="110" t="str">
        <f>_xlfn.XLOOKUP($E73,'Activity 9'!$B$30:$B$36,'Activity 9'!H$30:H$36,"N/A",0,1)</f>
        <v>N/A</v>
      </c>
      <c r="GH73" s="110" t="str">
        <f>_xlfn.XLOOKUP($E73,'Activity 9'!$B$30:$B$36,'Activity 9'!I$30:I$36,"N/A",0,1)</f>
        <v>N/A</v>
      </c>
      <c r="GI73" s="110" t="str">
        <f>_xlfn.XLOOKUP($E73,'Activity 9'!$B$30:$B$36,'Activity 9'!J$30:J$36,"N/A",0,1)</f>
        <v>N/A</v>
      </c>
      <c r="GJ73" s="110" t="str">
        <f>_xlfn.XLOOKUP($E73,'Activity 9'!$B$30:$B$36,'Activity 9'!K$30:K$36,"N/A",0,1)</f>
        <v>N/A</v>
      </c>
      <c r="GK73" s="110" t="str">
        <f>_xlfn.XLOOKUP($E73,'Activity 9'!$B$30:$B$36,'Activity 9'!L$30:L$36,"N/A",0,1)</f>
        <v>N/A</v>
      </c>
      <c r="GL73" s="110" t="str">
        <f>_xlfn.XLOOKUP($E73,'Activity 9'!$B$30:$B$36,'Activity 9'!N$30:N$36,"N/A",0,1)</f>
        <v>N/A</v>
      </c>
      <c r="GM73" s="110" t="str">
        <f>_xlfn.XLOOKUP($E73,'Activity 9'!$B$30:$B$36,'Activity 9'!O$30:O$36,"N/A",0,1)</f>
        <v>N/A</v>
      </c>
      <c r="GN73" s="110" t="str">
        <f>_xlfn.XLOOKUP($E73,'Activity 9'!$B$30:$B$36,'Activity 9'!Q$30:Q$36,"N/A",0,1)</f>
        <v>N/A</v>
      </c>
      <c r="GO73" s="110" t="str">
        <f>_xlfn.XLOOKUP($E73,'Activity 10'!$B$20:$B$26,'Activity 10'!A$20:A$26,"No",0,1)</f>
        <v>No</v>
      </c>
      <c r="GP73" s="110" t="str">
        <f>_xlfn.XLOOKUP($E73,'Activity 10'!$B$20:$B$26,'Activity 10'!J$20:J$26,"N/A",0,1)</f>
        <v>N/A</v>
      </c>
      <c r="GQ73" s="110" t="str">
        <f>_xlfn.XLOOKUP($E73,'Activity 10'!$B$20:$B$26,'Activity 10'!K$20:K$26,"N/A",0,1)</f>
        <v>N/A</v>
      </c>
      <c r="GR73" s="110" t="str">
        <f>_xlfn.XLOOKUP($E73,'Activity 10'!$B$20:$B$26,'Activity 10'!L$20:L$26,"N/A",0,1)</f>
        <v>N/A</v>
      </c>
      <c r="GS73" s="110" t="str">
        <f>_xlfn.XLOOKUP($E73,'Activity 10'!$B$20:$B$26,'Activity 10'!M$20:M$26,"N/A",0,1)</f>
        <v>N/A</v>
      </c>
      <c r="GT73" s="110" t="str">
        <f>_xlfn.XLOOKUP($E73,'Activity 10'!$B$20:$B$26,'Activity 10'!N$20:N$26,"N/A",0,1)</f>
        <v>N/A</v>
      </c>
      <c r="GU73" s="110" t="str">
        <f>_xlfn.XLOOKUP($E73,'Activity 10'!$B$20:$B$26,'Activity 10'!O$20:O$26,"N/A",0,1)</f>
        <v>N/A</v>
      </c>
      <c r="GV73" s="110" t="str">
        <f>_xlfn.XLOOKUP($E73,'Activity 10'!$B$20:$B$26,'Activity 10'!P$20:P$26,"N/A",0,1)</f>
        <v>N/A</v>
      </c>
      <c r="GW73" s="110" t="str">
        <f>_xlfn.XLOOKUP($E73,'Activity 10'!$B$20:$B$26,'Activity 10'!Q$20:Q$26,"N/A",0,1)</f>
        <v>N/A</v>
      </c>
      <c r="GX73" s="110" t="str">
        <f>_xlfn.XLOOKUP($E73,'Activity 10'!$B$20:$B$26,'Activity 10'!R$20:R$26,"N/A",0,1)</f>
        <v>N/A</v>
      </c>
      <c r="GY73" s="110" t="str">
        <f>_xlfn.XLOOKUP($E73,'Activity 10'!$B$20:$B$26,'Activity 10'!S$20:S$26,"N/A",0,1)</f>
        <v>N/A</v>
      </c>
      <c r="GZ73" s="110" t="str">
        <f>_xlfn.XLOOKUP($E73,'Activity 10'!$B$20:$B$26,'Activity 10'!T$20:T$26,"N/A",0,1)</f>
        <v>N/A</v>
      </c>
      <c r="HA73" s="110" t="str">
        <f>_xlfn.XLOOKUP($E73,'Activity 10'!$B$20:$B$26,'Activity 10'!U$20:U$26,"N/A",0,1)</f>
        <v>N/A</v>
      </c>
      <c r="HB73" s="110" t="str">
        <f>_xlfn.XLOOKUP($E73,'Activity 10'!$B$20:$B$26,'Activity 10'!V$20:V$26,"N/A",0,1)</f>
        <v>N/A</v>
      </c>
      <c r="HC73" s="110" t="str">
        <f>_xlfn.XLOOKUP($E73,'Activity 10'!$B$30:$B$36,'Activity 10'!E$30:E$36,"N/A",0,1)</f>
        <v>N/A</v>
      </c>
      <c r="HD73" s="110" t="str">
        <f>_xlfn.XLOOKUP($E73,'Activity 10'!$B$30:$B$36,'Activity 10'!F$30:F$36,"N/A",0,1)</f>
        <v>N/A</v>
      </c>
      <c r="HE73" s="110" t="str">
        <f>_xlfn.XLOOKUP($E73,'Activity 10'!$B$30:$B$36,'Activity 10'!G$30:G$36,"N/A",0,1)</f>
        <v>N/A</v>
      </c>
      <c r="HF73" s="110" t="str">
        <f>_xlfn.XLOOKUP($E73,'Activity 10'!$B$30:$B$36,'Activity 10'!H$30:H$36,"N/A",0,1)</f>
        <v>N/A</v>
      </c>
      <c r="HG73" s="110" t="str">
        <f>_xlfn.XLOOKUP($E73,'Activity 10'!$B$30:$B$36,'Activity 10'!I$30:I$36,"N/A",0,1)</f>
        <v>N/A</v>
      </c>
      <c r="HH73" s="110" t="str">
        <f>_xlfn.XLOOKUP($E73,'Activity 10'!$B$30:$B$36,'Activity 10'!J$30:J$36,"N/A",0,1)</f>
        <v>N/A</v>
      </c>
      <c r="HI73" s="110" t="str">
        <f>_xlfn.XLOOKUP($E73,'Activity 10'!$B$30:$B$36,'Activity 10'!K$30:K$36,"N/A",0,1)</f>
        <v>N/A</v>
      </c>
      <c r="HJ73" s="110" t="str">
        <f>_xlfn.XLOOKUP($E73,'Activity 10'!$B$30:$B$36,'Activity 10'!L$30:L$36,"N/A",0,1)</f>
        <v>N/A</v>
      </c>
      <c r="HK73" s="110" t="str">
        <f>_xlfn.XLOOKUP($E73,'Activity 10'!$B$30:$B$36,'Activity 10'!M$30:M$36,"N/A",0,1)</f>
        <v>N/A</v>
      </c>
      <c r="HL73" s="110" t="str">
        <f>_xlfn.XLOOKUP($E73,'Activity 10'!$B$30:$B$36,'Activity 10'!N$30:N$36,"N/A",0,1)</f>
        <v>N/A</v>
      </c>
      <c r="HM73" s="110" t="str">
        <f>_xlfn.XLOOKUP($E73,'Activity 10'!$B$30:$B$36,'Activity 10'!P$30:P$36,"N/A",0,1)</f>
        <v>N/A</v>
      </c>
      <c r="HN73" s="110" t="str">
        <f>_xlfn.XLOOKUP($E73,'Competitive Activity 1'!B$18:B$24,'Competitive Activity 1'!A$18:A$24,"No",0,1)</f>
        <v>No</v>
      </c>
      <c r="HO73" s="110" t="str">
        <f>_xlfn.XLOOKUP($E73,'Competitive Activity 1'!$B$18:$B$24,'Competitive Activity 1'!H$18:H$24,"N/A",0,1)</f>
        <v>N/A</v>
      </c>
      <c r="HP73" s="110" t="str">
        <f>_xlfn.XLOOKUP($E73,'Competitive Activity 1'!$B$18:$B$24,'Competitive Activity 1'!I$18:I$24,"N/A",0,1)</f>
        <v>N/A</v>
      </c>
      <c r="HQ73" s="110" t="str">
        <f>_xlfn.XLOOKUP($E73,'Competitive Activity 1'!$B$18:$B$24,'Competitive Activity 1'!J$18:J$24,"N/A",0,1)</f>
        <v>N/A</v>
      </c>
      <c r="HR73" s="110" t="str">
        <f>_xlfn.XLOOKUP($E73,'Competitive Activity 1'!$B$18:$B$24,'Competitive Activity 1'!K$18:K$24,"N/A",0,1)</f>
        <v>N/A</v>
      </c>
      <c r="HS73" s="110" t="str">
        <f>_xlfn.XLOOKUP($E73,'Competitive Activity 1'!$B$18:$B$24,'Competitive Activity 1'!L$18:L$24,"N/A",0,1)</f>
        <v>N/A</v>
      </c>
      <c r="HT73" s="110" t="str">
        <f>_xlfn.XLOOKUP($E73,'Competitive Activity 1'!$B$18:$B$24,'Competitive Activity 1'!M$18:M$24,"N/A",0,1)</f>
        <v>N/A</v>
      </c>
      <c r="HU73" s="110" t="str">
        <f>_xlfn.XLOOKUP($E73,'Competitive Activity 1'!$B$18:$B$24,'Competitive Activity 1'!N$18:N$24,"N/A",0,1)</f>
        <v>N/A</v>
      </c>
      <c r="HV73" s="110" t="str">
        <f>_xlfn.XLOOKUP($E73,'Competitive Activity 1'!$B$18:$B$24,'Competitive Activity 1'!O$18:O$24,"N/A",0,1)</f>
        <v>N/A</v>
      </c>
      <c r="HW73" s="110" t="str">
        <f>_xlfn.XLOOKUP($E73,'Competitive Activity 1'!$B$18:$B$24,'Competitive Activity 1'!P$18:P$24,"N/A",0,1)</f>
        <v>N/A</v>
      </c>
      <c r="HX73" s="110" t="str">
        <f>_xlfn.XLOOKUP($E73,'Competitive Activity 1'!$B$18:$B$24,'Competitive Activity 1'!Q$18:Q$24,"N/A",0,1)</f>
        <v>N/A</v>
      </c>
      <c r="HY73" s="110" t="str">
        <f>_xlfn.XLOOKUP($E73,'Competitive Activity 1'!$B$18:$B$24,'Competitive Activity 1'!R$18:R$24,"N/A",0,1)</f>
        <v>N/A</v>
      </c>
      <c r="HZ73" s="110" t="str">
        <f>_xlfn.XLOOKUP($E73,'Competitive Activity 1'!$B$18:$B$24,'Competitive Activity 1'!S$18:S$24,"N/A",0,1)</f>
        <v>N/A</v>
      </c>
      <c r="IA73" s="110" t="str">
        <f>_xlfn.XLOOKUP($E73,'Competitive Activity 1'!$B$18:$B$24,'Competitive Activity 1'!T$18:T$24,"N/A",0,1)</f>
        <v>N/A</v>
      </c>
      <c r="IB73" s="110" t="str">
        <f>_xlfn.XLOOKUP($E73,'Competitive Activity 1'!$B$18:$B$24,'Competitive Activity 1'!U$18:U$24,"N/A",0,1)</f>
        <v>N/A</v>
      </c>
      <c r="IC73" s="110" t="str">
        <f>_xlfn.XLOOKUP($E73,'Competitive Activity 1'!$B$28:$B$34,'Competitive Activity 1'!C$28:C$34,"N/A",0,1)</f>
        <v>N/A</v>
      </c>
      <c r="ID73" s="110" t="str">
        <f>_xlfn.XLOOKUP($E73,'Competitive Activity 1'!$B$28:$B$34,'Competitive Activity 1'!D$28:D$34,"N/A",0,1)</f>
        <v>N/A</v>
      </c>
      <c r="IE73" s="110" t="str">
        <f>_xlfn.XLOOKUP($E73,'Competitive Activity 1'!$B$28:$B$34,'Competitive Activity 1'!E$28:E$34,"N/A",0,1)</f>
        <v>N/A</v>
      </c>
      <c r="IF73" s="110" t="str">
        <f>_xlfn.XLOOKUP($E73,'Competitive Activity 1'!$B$28:$B$34,'Competitive Activity 1'!F$28:F$34,"N/A",0,1)</f>
        <v>N/A</v>
      </c>
      <c r="IG73" s="110" t="str">
        <f>_xlfn.XLOOKUP($E73,'Competitive Activity 1'!$B$28:$B$34,'Competitive Activity 1'!G$28:G$34,"N/A",0,1)</f>
        <v>N/A</v>
      </c>
      <c r="IH73" s="110" t="str">
        <f>_xlfn.XLOOKUP($E73,'Competitive Activity 1'!$B$28:$B$34,'Competitive Activity 1'!H$28:H$34,"N/A",0,1)</f>
        <v>N/A</v>
      </c>
      <c r="II73" s="110" t="str">
        <f>_xlfn.XLOOKUP($E73,'Competitive Activity 1'!$B$28:$B$34,'Competitive Activity 1'!I$28:I$34,"N/A",0,1)</f>
        <v>N/A</v>
      </c>
      <c r="IJ73" s="110" t="str">
        <f>_xlfn.XLOOKUP($E73,'Competitive Activity 1'!$B$28:$B$34,'Competitive Activity 1'!J$28:J$34,"N/A",0,1)</f>
        <v>N/A</v>
      </c>
      <c r="IK73" s="110" t="str">
        <f>_xlfn.XLOOKUP($E73,'Competitive Activity 1'!$B$28:$B$34,'Competitive Activity 1'!K$28:K$34,"N/A",0,1)</f>
        <v>N/A</v>
      </c>
      <c r="IL73" s="110" t="str">
        <f>_xlfn.XLOOKUP($E73,'Competitive Activity 1'!$B$28:$B$34,'Competitive Activity 1'!M$28:M$34,"N/A",0,1)</f>
        <v>N/A</v>
      </c>
      <c r="IM73" s="110" t="str">
        <f>_xlfn.XLOOKUP($E73,'Competitive Activity 1'!$B$28:$B$34,'Competitive Activity 1'!N$28:N$34,"N/A",0,1)</f>
        <v>N/A</v>
      </c>
      <c r="IN73" s="110" t="str">
        <f>_xlfn.XLOOKUP($E73,'Competitive Activity 1'!$B$28:$B$34,'Competitive Activity 1'!P$28:P$34,"N/A",0,1)</f>
        <v>N/A</v>
      </c>
      <c r="IO73" s="110" t="str">
        <f>_xlfn.XLOOKUP($E73,'Competitive Activity 2'!$B$20:$B$26,'Competitive Activity 2'!A$20:A$26,"No",0)</f>
        <v>No</v>
      </c>
      <c r="IP73" s="110" t="str">
        <f>_xlfn.XLOOKUP($E73,'Competitive Activity 2'!$B$20:$B$26,'Competitive Activity 2'!L$20:L$26,"N/A",0)</f>
        <v>N/A</v>
      </c>
      <c r="IQ73" s="110" t="str">
        <f>_xlfn.XLOOKUP($E73,'Competitive Activity 2'!$B$20:$B$26,'Competitive Activity 2'!M$20:M$26,"N/A",0)</f>
        <v>N/A</v>
      </c>
      <c r="IR73" s="110" t="str">
        <f>_xlfn.XLOOKUP($E73,'Competitive Activity 2'!$B$20:$B$26,'Competitive Activity 2'!N$20:N$26,"N/A",0)</f>
        <v>N/A</v>
      </c>
      <c r="IS73" s="110" t="str">
        <f>_xlfn.XLOOKUP($E73,'Competitive Activity 2'!$B$20:$B$26,'Competitive Activity 2'!O$20:O$26,"N/A",0)</f>
        <v>N/A</v>
      </c>
      <c r="IT73" s="110" t="str">
        <f>_xlfn.XLOOKUP($E73,'Competitive Activity 2'!$B$20:$B$26,'Competitive Activity 2'!P$20:P$26,"N/A",0)</f>
        <v>N/A</v>
      </c>
      <c r="IU73" s="110" t="str">
        <f>_xlfn.XLOOKUP($E73,'Competitive Activity 2'!$B$20:$B$26,'Competitive Activity 2'!Q$20:Q$26,"N/A",0)</f>
        <v>N/A</v>
      </c>
      <c r="IV73" s="110" t="str">
        <f>_xlfn.XLOOKUP($E73,'Competitive Activity 2'!$B$20:$B$26,'Competitive Activity 2'!R$20:R$26,"N/A",0)</f>
        <v>N/A</v>
      </c>
      <c r="IW73" s="110" t="str">
        <f>_xlfn.XLOOKUP($E73,'Competitive Activity 2'!$B$20:$B$26,'Competitive Activity 2'!S$20:S$26,"N/A",0)</f>
        <v>N/A</v>
      </c>
      <c r="IX73" s="110" t="str">
        <f>_xlfn.XLOOKUP($E73,'Competitive Activity 2'!$B$20:$B$26,'Competitive Activity 2'!T$20:T$26,"N/A",0)</f>
        <v>N/A</v>
      </c>
      <c r="IY73" s="110" t="str">
        <f>_xlfn.XLOOKUP($E73,'Competitive Activity 2'!$B$20:$B$26,'Competitive Activity 2'!U$20:U$26,"N/A",0)</f>
        <v>N/A</v>
      </c>
      <c r="IZ73" s="110" t="str">
        <f>_xlfn.XLOOKUP($E73,'Competitive Activity 2'!$B$30:$B$36,'Competitive Activity 2'!D$30:D$36,"N/A",0)</f>
        <v>N/A</v>
      </c>
      <c r="JA73" s="110" t="str">
        <f>_xlfn.XLOOKUP($E73,'Competitive Activity 2'!$B$30:$B$36,'Competitive Activity 2'!E$30:E$36,"N/A",0)</f>
        <v>N/A</v>
      </c>
      <c r="JB73" s="110" t="str">
        <f>_xlfn.XLOOKUP($E73,'Competitive Activity 2'!$B$30:$B$36,'Competitive Activity 2'!F$30:F$36,"N/A",0)</f>
        <v>N/A</v>
      </c>
      <c r="JC73" s="110" t="str">
        <f>_xlfn.XLOOKUP($E73,'Competitive Activity 2'!$B$30:$B$36,'Competitive Activity 2'!G$30:G$36,"N/A",0)</f>
        <v>N/A</v>
      </c>
      <c r="JD73" s="110" t="str">
        <f>_xlfn.XLOOKUP($E73,'Competitive Activity 2'!$B$30:$B$36,'Competitive Activity 2'!H$30:H$36,"N/A",0)</f>
        <v>N/A</v>
      </c>
      <c r="JE73" s="110" t="str">
        <f>_xlfn.XLOOKUP($E73,'Competitive Activity 2'!$B$30:$B$36,'Competitive Activity 2'!I$30:I$36,"N/A",0)</f>
        <v>N/A</v>
      </c>
      <c r="JF73" s="110" t="str">
        <f>_xlfn.XLOOKUP($E73,'Competitive Activity 2'!$B$30:$B$36,'Competitive Activity 2'!J$30:J$36,"N/A",0)</f>
        <v>N/A</v>
      </c>
      <c r="JG73" s="110" t="str">
        <f>_xlfn.XLOOKUP($E73,'Competitive Activity 2'!$B$30:$B$36,'Competitive Activity 2'!K$30:K$36,"N/A",0)</f>
        <v>N/A</v>
      </c>
      <c r="JH73" s="110" t="str">
        <f>_xlfn.XLOOKUP($E73,'Competitive Activity 2'!$B$30:$B$36,'Competitive Activity 2'!L$30:L$36,"N/A",0)</f>
        <v>N/A</v>
      </c>
      <c r="JI73" s="110" t="str">
        <f>_xlfn.XLOOKUP($E73,'Competitive Activity 2'!$B$30:$B$36,'Competitive Activity 2'!M$30:M$36,"N/A",0)</f>
        <v>N/A</v>
      </c>
      <c r="JJ73" s="110" t="str">
        <f>_xlfn.XLOOKUP($E73,'Competitive Activity 2'!$B$30:$B$36,'Competitive Activity 2'!N$30:N$36,"N/A",0)</f>
        <v>N/A</v>
      </c>
      <c r="JK73" s="110" t="str">
        <f>_xlfn.XLOOKUP($E73,'Competitive Activity 2'!$B$40:$B$46,'Competitive Activity 2'!D$40:D$46,"N/A",0)</f>
        <v>N/A</v>
      </c>
      <c r="JL73" s="110" t="str">
        <f>_xlfn.XLOOKUP($E73,'Competitive Activity 2'!$B$40:$B$46,'Competitive Activity 2'!E$40:E$46,"N/A",0)</f>
        <v>N/A</v>
      </c>
      <c r="JM73" s="110" t="str">
        <f>_xlfn.XLOOKUP($E73,'Competitive Activity 2'!$B$40:$B$46,'Competitive Activity 2'!F$40:F$46,"N/A",0)</f>
        <v>N/A</v>
      </c>
      <c r="JN73" s="110" t="str">
        <f>_xlfn.XLOOKUP($E73,'Competitive Activity 2'!$B$40:$B$46,'Competitive Activity 2'!G$40:G$46,"N/A",0)</f>
        <v>N/A</v>
      </c>
      <c r="JO73" s="110" t="str">
        <f>_xlfn.XLOOKUP($E73,'Competitive Activity 2'!$B$40:$B$46,'Competitive Activity 2'!H$40:H$46,"N/A",0)</f>
        <v>N/A</v>
      </c>
      <c r="JP73" s="110" t="str">
        <f>_xlfn.XLOOKUP($E73,'Competitive Activity 2'!$B$40:$B$46,'Competitive Activity 2'!I$40:I$46,"N/A",0)</f>
        <v>N/A</v>
      </c>
      <c r="JQ73" s="110" t="str">
        <f>_xlfn.XLOOKUP($E73,'Competitive Activity 2'!$B$40:$B$46,'Competitive Activity 2'!J$40:J$46,"N/A",0)</f>
        <v>N/A</v>
      </c>
      <c r="JR73" s="110" t="str">
        <f>_xlfn.XLOOKUP($E73,'Competitive Activity 2'!$B$40:$B$46,'Competitive Activity 2'!K$40:K$46,"N/A",0)</f>
        <v>N/A</v>
      </c>
      <c r="JS73" s="110" t="str">
        <f>_xlfn.XLOOKUP($E73,'Competitive Activity 2'!$B$40:$B$46,'Competitive Activity 2'!M$40:M$46,"N/A",0)</f>
        <v>N/A</v>
      </c>
    </row>
    <row r="74" spans="1:279" s="117" customFormat="1" ht="50.15" customHeight="1" x14ac:dyDescent="0.35">
      <c r="A74" s="110" t="str">
        <f>'1-Cover Sheet'!$C$9</f>
        <v>Select One</v>
      </c>
      <c r="B74" s="110" t="str">
        <f>'1-Cover Sheet'!$F$9</f>
        <v>N/A</v>
      </c>
      <c r="C74" s="110">
        <f>'Summary Sheet'!$D$8</f>
        <v>0</v>
      </c>
      <c r="D74" s="110">
        <f>'Summary Sheet'!$D$10</f>
        <v>0</v>
      </c>
      <c r="E74" s="56">
        <f>'Drop Down Box'!B176</f>
        <v>0</v>
      </c>
      <c r="F74" s="56">
        <f>'Drop Down Box'!C176</f>
        <v>0</v>
      </c>
      <c r="G74" s="56" t="str">
        <f>'Drop Down Box'!D176</f>
        <v>Select One</v>
      </c>
      <c r="H74" s="56" t="str">
        <f>_xlfn.XLOOKUP(E74,'Drop Down Box'!$B$104:$B$187,'Drop Down Box'!$A$104:$A$187,"Unknown",0)</f>
        <v>Activity 1</v>
      </c>
      <c r="I74" s="122" t="str">
        <f>_xlfn.XLOOKUP($E74,'Competitive Activity 1'!$B$28:$B$34,'Competitive Activity 1'!$L$28:$L$34,"N/A",0)</f>
        <v>N/A</v>
      </c>
      <c r="J74" s="123" t="str">
        <f>_xlfn.XLOOKUP($E74,'Competitive Activity 1'!$B$28:$B$34,'Competitive Activity 1'!$O$28:$O$34,"N/A",0)</f>
        <v>N/A</v>
      </c>
      <c r="K74" s="122" t="str">
        <f>_xlfn.XLOOKUP($E74,'Competitive Activity 1'!$B$18:$B$24,'Competitive Activity 1'!E$18:E$24,"N/A",0)</f>
        <v>N/A</v>
      </c>
      <c r="L74" s="123" t="str">
        <f>_xlfn.XLOOKUP($E74,'Competitive Activity 1'!$B$18:$B$24,'Competitive Activity 1'!F$18:F$24,"N/A",0)</f>
        <v>N/A</v>
      </c>
      <c r="M74" s="125" t="str">
        <f>_xlfn.XLOOKUP($E74,'Competitive Activity 1'!$B$18:$B$24,'Competitive Activity 1'!G$18:G$24,"N/A",0)</f>
        <v>N/A</v>
      </c>
      <c r="N74" s="110" t="str">
        <f>_xlfn.XLOOKUP($E74,'Activity 1'!$B$17:$B$23,'Activity 1'!$A$17:$A$23,"No",0,1)</f>
        <v>No</v>
      </c>
      <c r="O74" s="110" t="str">
        <f>_xlfn.XLOOKUP($E74,'Activity 1'!$B$17:$B$23,'Activity 1'!$H$17:$H$23,"N/A",0,1)</f>
        <v>N/A</v>
      </c>
      <c r="P74" s="110" t="str">
        <f>_xlfn.XLOOKUP($E74,'Activity 1'!$B$17:$B$23,'Activity 1'!I$17:I$23,"N/A",0,1)</f>
        <v>N/A</v>
      </c>
      <c r="Q74" s="115" t="str">
        <f>_xlfn.XLOOKUP($E74,'Activity 1'!$B$17:$B$23,'Activity 1'!J$17:J$23,"N/A",0,1)</f>
        <v>N/A</v>
      </c>
      <c r="R74" s="115" t="str">
        <f>_xlfn.XLOOKUP($E74,'Activity 1'!$B$17:$B$23,'Activity 1'!K$17:K$23,"N/A",0,1)</f>
        <v>N/A</v>
      </c>
      <c r="S74" s="115" t="str">
        <f>_xlfn.XLOOKUP($E74,'Activity 1'!$B$17:$B$23,'Activity 1'!L$17:L$23,"N/A",0,1)</f>
        <v>N/A</v>
      </c>
      <c r="T74" s="115" t="str">
        <f>_xlfn.XLOOKUP($E74,'Activity 1'!$B$17:$B$23,'Activity 1'!M$17:M$23,"N/A",0,1)</f>
        <v>N/A</v>
      </c>
      <c r="U74" s="115" t="str">
        <f>_xlfn.XLOOKUP($E74,'Activity 1'!$B$17:$B$23,'Activity 1'!N$17:N$23,"N/A",0,1)</f>
        <v>N/A</v>
      </c>
      <c r="V74" s="115">
        <f t="shared" ref="V74:V85" si="2">SUM(Q74:U74)</f>
        <v>0</v>
      </c>
      <c r="W74" s="110" t="str">
        <f>_xlfn.XLOOKUP($E74,'Activity 1'!$B$17:$B$23,'Activity 1'!O$17:O$23,"N/A",0,1)</f>
        <v>N/A</v>
      </c>
      <c r="X74" s="110" t="str">
        <f>_xlfn.XLOOKUP($E74,'Activity 1'!$B$17:$B$23,'Activity 1'!P$17:P$23,"N/A",0,1)</f>
        <v>N/A</v>
      </c>
      <c r="Y74" s="110" t="str">
        <f>_xlfn.XLOOKUP($E74,'Activity 1'!$B$17:$B$23,'Activity 1'!Q$17:Q$23,"N/A",0,1)</f>
        <v>N/A</v>
      </c>
      <c r="Z74" s="110" t="str">
        <f>_xlfn.XLOOKUP($E74,'Activity 1'!$B$17:$B$23,'Activity 1'!R$17:R$23,"N/A",0,1)</f>
        <v>N/A</v>
      </c>
      <c r="AA74" s="110" t="str">
        <f>_xlfn.XLOOKUP($E74,'Activity 1'!$B$17:$B$23,'Activity 1'!S$17:S$23,"N/A",0,1)</f>
        <v>N/A</v>
      </c>
      <c r="AB74" s="110" t="str">
        <f>_xlfn.XLOOKUP($E74,'Activity 1'!$B$17:$B$23,'Activity 1'!T$17:T$23,"N/A",0,1)</f>
        <v>N/A</v>
      </c>
      <c r="AC74" s="110" t="str">
        <f>_xlfn.XLOOKUP($E74,'Activity 1'!$B$17:$B$23,'Activity 1'!U$17:U$23,"N/A",0,1)</f>
        <v>N/A</v>
      </c>
      <c r="AD74" s="110" t="str">
        <f>_xlfn.XLOOKUP($E74,'Activity 1'!$B$17:$B$23,'Activity 1'!V$17:V$23,"N/A",0,1)</f>
        <v>N/A</v>
      </c>
      <c r="AE74" s="110" t="str">
        <f>_xlfn.XLOOKUP($E74,'Activity 1'!$B$27:$B$33,'Activity 1'!C$27:C$33,"N/A",0,1)</f>
        <v>N/A</v>
      </c>
      <c r="AF74" s="110" t="str">
        <f>_xlfn.XLOOKUP($E74,'Activity 1'!$B$27:$B$33,'Activity 1'!D$27:D$33,"N/A",0,1)</f>
        <v>N/A</v>
      </c>
      <c r="AG74" s="110" t="str">
        <f>_xlfn.XLOOKUP($E74,'Activity 1'!$B$27:$B$33,'Activity 1'!E$27:E$33,"N/A",0,1)</f>
        <v>N/A</v>
      </c>
      <c r="AH74" s="110" t="str">
        <f>_xlfn.XLOOKUP($E74,'Activity 1'!$B$27:$B$33,'Activity 1'!F$27:F$33,"N/A",0,1)</f>
        <v>N/A</v>
      </c>
      <c r="AI74" s="110" t="str">
        <f>_xlfn.XLOOKUP($E74,'Activity 1'!$B$27:$B$33,'Activity 1'!G$27:G$33,"N/A",0,1)</f>
        <v>N/A</v>
      </c>
      <c r="AJ74" s="110" t="str">
        <f>_xlfn.XLOOKUP($E74,'Activity 1'!$B$27:$B$33,'Activity 1'!H$27:H$33,"N/A",0,1)</f>
        <v>N/A</v>
      </c>
      <c r="AK74" s="110" t="str">
        <f>_xlfn.XLOOKUP($E74,'Activity 1'!$B$27:$B$33,'Activity 1'!I$27:I$33,"N/A",0,1)</f>
        <v>N/A</v>
      </c>
      <c r="AL74" s="110" t="str">
        <f>_xlfn.XLOOKUP($E74,'Activity 1'!$B$27:$B$33,'Activity 1'!J$27:J$33,"N/A",0,1)</f>
        <v>N/A</v>
      </c>
      <c r="AM74" s="110" t="str">
        <f>_xlfn.XLOOKUP($E74,'Activity 1'!$B$27:$B$33,'Activity 1'!K$27:K$33,"N/A",0,1)</f>
        <v>N/A</v>
      </c>
      <c r="AN74" s="110" t="str">
        <f>_xlfn.XLOOKUP($E74,'Activity 1'!$B$27:$B$33,'Activity 1'!L$27:L$33,"N/A",0,1)</f>
        <v>N/A</v>
      </c>
      <c r="AO74" s="110" t="str">
        <f>_xlfn.XLOOKUP($E74,'Activity 1'!$B$27:$B$33,'Activity 1'!M$27:M$33,"N/A",0,1)</f>
        <v>N/A</v>
      </c>
      <c r="AP74" s="110" t="str">
        <f>_xlfn.XLOOKUP($E74,'Activity 1'!$B$27:$B$33,'Activity 1'!O$27:O$33,"N/A",0,1)</f>
        <v>N/A</v>
      </c>
      <c r="AQ74" s="110" t="str">
        <f>_xlfn.XLOOKUP($E74,'Activity 1'!$B$27:$B$33,'Activity 1'!Q$27:Q$33,"N/A",0,1)</f>
        <v>N/A</v>
      </c>
      <c r="AR74" s="110" t="str">
        <f>_xlfn.XLOOKUP($E74,'Activity 2'!$B$20:$B$26,'Activity 2'!$A$20:$A$26,"No",0,1)</f>
        <v>No</v>
      </c>
      <c r="AS74" s="110" t="str">
        <f>_xlfn.XLOOKUP($E74,'Activity 2'!B$20:B$26,'Activity 2'!H$20:H$26,"N/A",0)</f>
        <v>N/A</v>
      </c>
      <c r="AT74" s="110" t="str">
        <f>_xlfn.XLOOKUP($E74,'Activity 2'!C$20:C$26,'Activity 2'!I$20:I$26,"N/A",0)</f>
        <v>N/A</v>
      </c>
      <c r="AU74" s="110" t="str">
        <f>_xlfn.XLOOKUP($E74,'Activity 2'!D$20:D$26,'Activity 2'!J$20:J$26,"N/A",0)</f>
        <v>N/A</v>
      </c>
      <c r="AV74" s="110" t="str">
        <f>_xlfn.XLOOKUP($E74,'Activity 2'!E$20:E$26,'Activity 2'!K$20:K$26,"N/A",0)</f>
        <v>N/A</v>
      </c>
      <c r="AW74" s="110" t="str">
        <f>_xlfn.XLOOKUP($E74,'Activity 2'!F$20:F$26,'Activity 2'!L$20:L$26,"N/A",0)</f>
        <v>N/A</v>
      </c>
      <c r="AX74" s="110" t="str">
        <f>_xlfn.XLOOKUP($E74,'Activity 2'!G$20:G$26,'Activity 2'!M$20:M$26,"N/A",0)</f>
        <v>N/A</v>
      </c>
      <c r="AY74" s="110" t="str">
        <f>_xlfn.XLOOKUP($E74,'Activity 2'!H$20:H$26,'Activity 2'!N$20:N$26,"N/A",0)</f>
        <v>N/A</v>
      </c>
      <c r="AZ74" s="110" t="str">
        <f>_xlfn.XLOOKUP($E74,'Activity 2'!I$20:I$26,'Activity 2'!O$20:O$26,"N/A",0)</f>
        <v>N/A</v>
      </c>
      <c r="BA74" s="110" t="str">
        <f>_xlfn.XLOOKUP($E74,'Activity 2'!J$20:J$26,'Activity 2'!P$20:P$26,"N/A",0)</f>
        <v>N/A</v>
      </c>
      <c r="BB74" s="110" t="str">
        <f>_xlfn.XLOOKUP($E74,'Activity 2'!K$20:K$26,'Activity 2'!Q$20:Q$26,"N/A",0)</f>
        <v>N/A</v>
      </c>
      <c r="BC74" s="110" t="str">
        <f>_xlfn.XLOOKUP($E74,'Activity 2'!L$20:L$26,'Activity 2'!R$20:R$26,"N/A",0)</f>
        <v>N/A</v>
      </c>
      <c r="BD74" s="110" t="str">
        <f>_xlfn.XLOOKUP($E74,'Activity 2'!M$20:M$26,'Activity 2'!S$20:S$26,"N/A",0)</f>
        <v>N/A</v>
      </c>
      <c r="BE74" s="110" t="str">
        <f>_xlfn.XLOOKUP($E74,'Activity 2'!N$20:N$26,'Activity 2'!T$20:T$26,"N/A",0)</f>
        <v>N/A</v>
      </c>
      <c r="BF74" s="110" t="str">
        <f>_xlfn.XLOOKUP($E74,'Activity 2'!O$20:O$26,'Activity 2'!U$20:U$26,"N/A",0)</f>
        <v>N/A</v>
      </c>
      <c r="BG74" s="110" t="str">
        <f>_xlfn.XLOOKUP($E74,'Activity 2'!P$20:P$26,'Activity 2'!V$20:V$26,"N/A",0)</f>
        <v>N/A</v>
      </c>
      <c r="BH74" s="110" t="str">
        <f>_xlfn.XLOOKUP($E74,'Activity 2'!$B$30:$B$36,'Activity 2'!C$30:C$36,"N/A",0,1)</f>
        <v>N/A</v>
      </c>
      <c r="BI74" s="42" t="str">
        <f>_xlfn.XLOOKUP($E74,'Activity 2'!$B$30:$B$36,'Activity 2'!D$30:D$36,"N/A",0,1)</f>
        <v>N/A</v>
      </c>
      <c r="BJ74" s="110" t="str">
        <f>_xlfn.XLOOKUP($E74,'Activity 2'!$B$30:$B$36,'Activity 2'!E$30:E$36,"N/A",0,1)</f>
        <v>N/A</v>
      </c>
      <c r="BK74" s="110" t="str">
        <f>_xlfn.XLOOKUP($E74,'Activity 2'!$B$30:$B$36,'Activity 2'!F$30:F$36,"N/A",0,1)</f>
        <v>N/A</v>
      </c>
      <c r="BL74" s="110" t="str">
        <f>_xlfn.XLOOKUP($E74,'Activity 2'!$B$30:$B$36,'Activity 2'!G$30:G$36,"N/A",0,1)</f>
        <v>N/A</v>
      </c>
      <c r="BM74" s="110" t="str">
        <f>_xlfn.XLOOKUP($E74,'Activity 2'!$B$30:$B$36,'Activity 2'!H$30:H$36,"N/A",0,1)</f>
        <v>N/A</v>
      </c>
      <c r="BN74" s="110" t="str">
        <f>_xlfn.XLOOKUP($E74,'Activity 2'!$B$30:$B$36,'Activity 2'!I$30:I$36,"N/A",0,1)</f>
        <v>N/A</v>
      </c>
      <c r="BO74" s="110" t="str">
        <f>_xlfn.XLOOKUP($E74,'Activity 2'!$B$30:$B$36,'Activity 2'!J$30:J$36,"N/A",0,1)</f>
        <v>N/A</v>
      </c>
      <c r="BP74" s="110" t="str">
        <f>_xlfn.XLOOKUP($E74,'Activity 2'!$B$30:$B$36,'Activity 2'!K$30:K$36,"N/A",0,1)</f>
        <v>N/A</v>
      </c>
      <c r="BQ74" s="110" t="str">
        <f>_xlfn.XLOOKUP($E74,'Activity 2'!$B$30:$B$36,'Activity 2'!L$30:L$36,"N/A",0,1)</f>
        <v>N/A</v>
      </c>
      <c r="BR74" s="110" t="str">
        <f>_xlfn.XLOOKUP($E74,'Activity 2'!$B$30:$B$36,'Activity 2'!M$30:M$36,"N/A",0,1)</f>
        <v>N/A</v>
      </c>
      <c r="BS74" s="110" t="str">
        <f>_xlfn.XLOOKUP($E74,'Activity 2'!$B$30:$B$36,'Activity 2'!O$30:O$36,"N/A",0,1)</f>
        <v>N/A</v>
      </c>
      <c r="BT74" s="110" t="str">
        <f>_xlfn.XLOOKUP($E74,'Activity 2'!$B$30:$B$36,'Activity 2'!Q$30:Q$36,"N/A",0,1)</f>
        <v>N/A</v>
      </c>
      <c r="BU74" s="118"/>
      <c r="BV74" s="277" t="str">
        <f>_xlfn.XLOOKUP($E74,'Activity 3'!$B$20:$B$26,'Activity 3'!K$20:K$26,"N/A",0,1)</f>
        <v>N/A</v>
      </c>
      <c r="BW74" s="277" t="str">
        <f>_xlfn.XLOOKUP($E74,'Activity 3'!$B$20:$B$26,'Activity 3'!L$20:L$26,"N/A",0,1)</f>
        <v>N/A</v>
      </c>
      <c r="BX74" s="277" t="str">
        <f>_xlfn.XLOOKUP($E74,'Activity 3'!$B$20:$B$26,'Activity 3'!M$20:M$26,"N/A",0,1)</f>
        <v>N/A</v>
      </c>
      <c r="BY74" s="277" t="str">
        <f>_xlfn.XLOOKUP($E74,'Activity 3'!$B$20:$B$26,'Activity 3'!N$20:N$26,"N/A",0,1)</f>
        <v>N/A</v>
      </c>
      <c r="BZ74" s="277" t="str">
        <f>_xlfn.XLOOKUP($E74,'Activity 3'!$B$20:$B$26,'Activity 3'!O$20:O$26,"N/A",0,1)</f>
        <v>N/A</v>
      </c>
      <c r="CA74" s="277" t="str">
        <f>_xlfn.XLOOKUP($E74,'Activity 3'!$B$20:$B$26,'Activity 3'!R$20:R$26,"N/A",0,1)</f>
        <v>N/A</v>
      </c>
      <c r="CB74" s="110" t="str">
        <f>_xlfn.XLOOKUP($E74,'Activity 4'!$B$20:$B$26,'Activity 4'!$A$20:$A$26,"No",0,1)</f>
        <v>No</v>
      </c>
      <c r="CC74" s="110" t="str">
        <f>_xlfn.XLOOKUP($E74,'Activity 4'!$B$20:$B$26,'Activity 4'!L$20:L$26,"N/A",0,1)</f>
        <v>N/A</v>
      </c>
      <c r="CD74" s="110" t="str">
        <f>_xlfn.XLOOKUP($E74,'Activity 4'!$B$20:$B$26,'Activity 4'!I$20:I$26,"N/A",0,1)</f>
        <v>N/A</v>
      </c>
      <c r="CE74" s="110" t="str">
        <f>_xlfn.XLOOKUP($E74,'Activity 4'!$B$20:$B$26,'Activity 4'!M$20:M$26,"N/A",0,1)</f>
        <v>N/A</v>
      </c>
      <c r="CF74" s="110" t="str">
        <f>_xlfn.XLOOKUP($E74,'Activity 5'!$B$16:$B$22,'Activity 5'!$A$16:$A$22,"No",0,1)</f>
        <v>No</v>
      </c>
      <c r="CG74" s="110" t="str">
        <f>_xlfn.XLOOKUP($E74,'Activity 5'!$B$16:$B$22,'Activity 5'!J$16:J$22,"N/A",0,1)</f>
        <v>N/A</v>
      </c>
      <c r="CH74" s="110" t="str">
        <f>_xlfn.XLOOKUP($E74,'Activity 5'!$B$16:$B$22,'Activity 5'!K$16:K$22,"N/A",0,1)</f>
        <v>N/A</v>
      </c>
      <c r="CI74" s="110" t="str">
        <f>_xlfn.XLOOKUP($E74,'Activity 5'!$B$16:$B$22,'Activity 5'!N$16:N$22,"N/A",0,1)</f>
        <v>N/A</v>
      </c>
      <c r="CJ74" s="110" t="str">
        <f>_xlfn.XLOOKUP($E74,'Activity 5'!$B$16:$B$22,'Activity 5'!O$16:O$22,"N/A",0,1)</f>
        <v>N/A</v>
      </c>
      <c r="CK74" s="110" t="str">
        <f>_xlfn.XLOOKUP($E74,'Activity 5'!$B$16:$B$22,'Activity 5'!P$16:P$22,"N/A",0,1)</f>
        <v>N/A</v>
      </c>
      <c r="CL74" s="110" t="str">
        <f>_xlfn.XLOOKUP($E74,'Activity 5'!$B$16:$B$22,'Activity 5'!Q$16:Q$22,"N/A",0,1)</f>
        <v>N/A</v>
      </c>
      <c r="CM74" s="110" t="str">
        <f>_xlfn.XLOOKUP($E74,'Activity 5'!$B$16:$B$22,'Activity 5'!R$16:R$22,"N/A",0,1)</f>
        <v>N/A</v>
      </c>
      <c r="CN74" s="110" t="str">
        <f>_xlfn.XLOOKUP($E74,'Activity 6'!$B$21:$B$27,'Activity 6'!A$21:A$27,"No",0,1)</f>
        <v>No</v>
      </c>
      <c r="CO74" s="110" t="str">
        <f>_xlfn.XLOOKUP($E74,'Activity 6'!$B$21:$B$27,'Activity 6'!K$21:K$27,"N/A",0,1)</f>
        <v>N/A</v>
      </c>
      <c r="CP74" s="110" t="str">
        <f>_xlfn.XLOOKUP($E74,'Activity 6'!$B$21:$B$27,'Activity 6'!L$21:L$27,"N/A",0,1)</f>
        <v>N/A</v>
      </c>
      <c r="CQ74" s="110" t="str">
        <f>_xlfn.XLOOKUP($E74,'Activity 6'!$B$21:$B$27,'Activity 6'!M$21:M$27,"N/A",0,1)</f>
        <v>N/A</v>
      </c>
      <c r="CR74" s="110" t="str">
        <f>_xlfn.XLOOKUP($E74,'Activity 6'!$B$21:$B$27,'Activity 6'!N$21:N$27,"N/A",0,1)</f>
        <v>N/A</v>
      </c>
      <c r="CS74" s="110" t="str">
        <f>_xlfn.XLOOKUP($E74,'Activity 6'!$B$21:$B$27,'Activity 6'!O$21:O$27,"N/A",0,1)</f>
        <v>N/A</v>
      </c>
      <c r="CT74" s="110" t="str">
        <f>_xlfn.XLOOKUP($E74,'Activity 6'!$B$21:$B$27,'Activity 6'!P$21:P$27,"N/A",0,1)</f>
        <v>N/A</v>
      </c>
      <c r="CU74" s="110" t="str">
        <f>_xlfn.XLOOKUP($E74,'Activity 6'!$B$21:$B$27,'Activity 6'!Q$21:Q$27,"N/A",0,1)</f>
        <v>N/A</v>
      </c>
      <c r="CV74" s="110" t="str">
        <f>_xlfn.XLOOKUP($E74,'Activity 6'!$B$21:$B$27,'Activity 6'!R$21:R$27,"N/A",0,1)</f>
        <v>N/A</v>
      </c>
      <c r="CW74" s="110" t="str">
        <f>_xlfn.XLOOKUP($E74,'Activity 6'!$B$21:$B$27,'Activity 6'!S$21:S$27,"N/A",0,1)</f>
        <v>N/A</v>
      </c>
      <c r="CX74" s="110" t="str">
        <f>_xlfn.XLOOKUP($E74,'Activity 6'!$B$21:$B$27,'Activity 6'!T$21:T$27,"N/A",0,1)</f>
        <v>N/A</v>
      </c>
      <c r="CY74" s="110" t="str">
        <f>_xlfn.XLOOKUP($E74,'Activity 6'!$B$21:$B$27,'Activity 6'!U$21:U$27,"N/A",0,1)</f>
        <v>N/A</v>
      </c>
      <c r="CZ74" s="110" t="str">
        <f>_xlfn.XLOOKUP($E74,'Activity 6'!$B$36:$B$42,'Activity 6'!C$36:C$42,"N/A",0,1)</f>
        <v>N/A</v>
      </c>
      <c r="DA74" s="110" t="str">
        <f>_xlfn.XLOOKUP($E74,'Activity 6'!$B$36:$B$42,'Activity 6'!D$36:D$42,"N/A",0,1)</f>
        <v>N/A</v>
      </c>
      <c r="DB74" s="110" t="str">
        <f>_xlfn.XLOOKUP($E74,'Activity 6'!$B$36:$B$42,'Activity 6'!E$36:E$42,"N/A",0,1)</f>
        <v>N/A</v>
      </c>
      <c r="DC74" s="110" t="str">
        <f>_xlfn.XLOOKUP($E74,'Activity 6'!$B$36:$B$42,'Activity 6'!F$36:F$42,"N/A",0,1)</f>
        <v>N/A</v>
      </c>
      <c r="DD74" s="110" t="str">
        <f>_xlfn.XLOOKUP($E74,'Activity 6'!$B$36:$B$42,'Activity 6'!G$36:G$42,"N/A",0,1)</f>
        <v>N/A</v>
      </c>
      <c r="DE74" s="110" t="str">
        <f>_xlfn.XLOOKUP($E74,'Activity 6'!$B$36:$B$42,'Activity 6'!H$36:H$42,"N/A",0,1)</f>
        <v>N/A</v>
      </c>
      <c r="DF74" s="110" t="str">
        <f>_xlfn.XLOOKUP($E74,'Activity 6'!$B$36:$B$42,'Activity 6'!I$36:I$42,"N/A",0,1)</f>
        <v>N/A</v>
      </c>
      <c r="DG74" s="110" t="str">
        <f>_xlfn.XLOOKUP($E74,'Activity 6'!$B$36:$B$42,'Activity 6'!J$36:J$42,"N/A",0,1)</f>
        <v>N/A</v>
      </c>
      <c r="DH74" s="110" t="str">
        <f>_xlfn.XLOOKUP($E74,'Activity 6'!$B$36:$B$42,'Activity 6'!K$36:K$42,"N/A",0,1)</f>
        <v>N/A</v>
      </c>
      <c r="DI74" s="110" t="str">
        <f>_xlfn.XLOOKUP($E74,'Activity 6'!$B$36:$B$42,'Activity 6'!L$36:L$42,"N/A",0,1)</f>
        <v>N/A</v>
      </c>
      <c r="DJ74" s="110" t="str">
        <f>_xlfn.XLOOKUP($E74,'Activity 6'!$B$36:$B$42,'Activity 6'!M$36:M$42,"N/A",0,1)</f>
        <v>N/A</v>
      </c>
      <c r="DK74" s="110" t="str">
        <f>_xlfn.XLOOKUP($E74,'Activity 6'!$B$36:$B$42,'Activity 6'!N$36:N$42,"N/A",0,1)</f>
        <v>N/A</v>
      </c>
      <c r="DL74" s="110" t="str">
        <f>_xlfn.XLOOKUP($E74,'Activity 6'!$B$46:$B$52,'Activity 6'!C$46:C$52,"N/A",0,1)</f>
        <v>N/A</v>
      </c>
      <c r="DM74" s="110" t="str">
        <f>_xlfn.XLOOKUP($E74,'Activity 6'!$B$46:$B$52,'Activity 6'!D$46:D$52,"N/A",0,1)</f>
        <v>N/A</v>
      </c>
      <c r="DN74" s="110" t="str">
        <f>_xlfn.XLOOKUP($E74,'Activity 6'!$B$46:$B$52,'Activity 6'!E$46:E$52,"N/A",0,1)</f>
        <v>N/A</v>
      </c>
      <c r="DO74" s="110" t="str">
        <f>_xlfn.XLOOKUP($E74,'Activity 6'!$B$46:$B$52,'Activity 6'!F$46:F$52,"N/A",0,1)</f>
        <v>N/A</v>
      </c>
      <c r="DP74" s="110" t="str">
        <f>_xlfn.XLOOKUP($E74,'Activity 6'!$B$46:$B$52,'Activity 6'!G$46:G$52,"N/A",0,1)</f>
        <v>N/A</v>
      </c>
      <c r="DQ74" s="110" t="str">
        <f>_xlfn.XLOOKUP($E74,'Activity 6'!$B$46:$B$52,'Activity 6'!H$46:H$52,"N/A",0,1)</f>
        <v>N/A</v>
      </c>
      <c r="DR74" s="110" t="str">
        <f>_xlfn.XLOOKUP($E74,'Activity 6'!$B$46:$B$52,'Activity 6'!I$46:I$52,"N/A",0,1)</f>
        <v>N/A</v>
      </c>
      <c r="DS74" s="110" t="str">
        <f>_xlfn.XLOOKUP($E74,'Activity 6'!$B$46:$B$52,'Activity 6'!J$46:J$52,"N/A",0,1)</f>
        <v>N/A</v>
      </c>
      <c r="DT74" s="110" t="str">
        <f>_xlfn.XLOOKUP($E74,'Activity 6'!$B$46:$B$52,'Activity 6'!K$46:K$52,"N/A",0,1)</f>
        <v>N/A</v>
      </c>
      <c r="DU74" s="110" t="str">
        <f>_xlfn.XLOOKUP($E74,'Activity 6'!$B$46:$B$52,'Activity 6'!M$46:M$52,"N/A",0,1)</f>
        <v>N/A</v>
      </c>
      <c r="DV74" s="110" t="str">
        <f>_xlfn.XLOOKUP($E74,'Activity 7'!$B$20:$B$26,'Activity 7'!$A$20:$A$26,"No",0,1)</f>
        <v>No</v>
      </c>
      <c r="DW74" s="110" t="str">
        <f>_xlfn.XLOOKUP($E74,'Activity 7'!$B$20:$B$26,'Activity 7'!M$20:M$26,"N/A",0,1)</f>
        <v>N/A</v>
      </c>
      <c r="DX74" s="110" t="str">
        <f>_xlfn.XLOOKUP($E74,'Activity 7'!$B$20:$B$26,'Activity 7'!K$20:K$26,"N/A",0,1)</f>
        <v>N/A</v>
      </c>
      <c r="DY74" s="110" t="str">
        <f>_xlfn.XLOOKUP($E74,'Activity 7'!$B$20:$B$26,'Activity 7'!N$20:N$26,"N/A",0,1)</f>
        <v>N/A</v>
      </c>
      <c r="DZ74" s="110" t="str">
        <f>_xlfn.XLOOKUP($E74,'Activity 7'!$B$20:$B$26,'Activity 7'!O$20:O$26,"N/A",0,1)</f>
        <v>N/A</v>
      </c>
      <c r="EA74" s="110" t="str">
        <f>_xlfn.XLOOKUP($E74,'Activity 7'!$B$20:$B$26,'Activity 7'!P$20:P$26,"N/A",0,1)</f>
        <v>N/A</v>
      </c>
      <c r="EB74" s="110" t="str">
        <f>_xlfn.XLOOKUP($E74,'Activity 7'!$B$20:$B$26,'Activity 7'!Q$20:Q$26,"N/A",0,1)</f>
        <v>N/A</v>
      </c>
      <c r="EC74" s="110" t="str">
        <f>_xlfn.XLOOKUP($E74,'Activity 7'!$B$20:$B$26,'Activity 7'!R$20:R$26,"N/A",0,1)</f>
        <v>N/A</v>
      </c>
      <c r="ED74" s="110" t="str">
        <f>_xlfn.XLOOKUP($E74,'Activity 7'!$B$20:$B$26,'Activity 7'!S$20:S$26,"N/A",0,1)</f>
        <v>N/A</v>
      </c>
      <c r="EE74" s="110" t="str">
        <f>_xlfn.XLOOKUP($E74,'Activity 7'!$B$20:$B$26,'Activity 7'!T$20:T$26,"N/A",0,1)</f>
        <v>N/A</v>
      </c>
      <c r="EF74" s="110" t="str">
        <f>_xlfn.XLOOKUP($E74,'Activity 7'!$B$20:$B$26,'Activity 7'!U$20:U$26,"N/A",0,1)</f>
        <v>N/A</v>
      </c>
      <c r="EG74" s="110" t="str">
        <f>_xlfn.XLOOKUP($E74,'Activity 7'!$B$20:$B$26,'Activity 7'!V$20:V$26,"N/A",0,1)</f>
        <v>N/A</v>
      </c>
      <c r="EH74" s="110" t="str">
        <f>_xlfn.XLOOKUP($E74,'Activity 7'!$B$30:$B$36,'Activity 7'!E$30:E$36,"N/A",0,1)</f>
        <v>N/A</v>
      </c>
      <c r="EI74" s="110" t="str">
        <f>_xlfn.XLOOKUP($E74,'Activity 7'!$B$30:$B$36,'Activity 7'!G$30:G$36,"N/A",0,1)</f>
        <v>N/A</v>
      </c>
      <c r="EJ74" s="110" t="str">
        <f>_xlfn.XLOOKUP($E74,'Activity 7'!$B$30:$B$36,'Activity 7'!I$30:I$36,"N/A",0,1)</f>
        <v>N/A</v>
      </c>
      <c r="EK74" s="110" t="str">
        <f>_xlfn.XLOOKUP($E74,'Activity 7'!$B$30:$B$36,'Activity 7'!J$30:J$36,"N/A",0,1)</f>
        <v>N/A</v>
      </c>
      <c r="EL74" s="110" t="str">
        <f>_xlfn.XLOOKUP($E74,'Activity 7'!$B$30:$B$36,'Activity 7'!K$30:K$36,"N/A",0,1)</f>
        <v>N/A</v>
      </c>
      <c r="EM74" s="110" t="str">
        <f>_xlfn.XLOOKUP($E74,'Activity 7'!$B$30:$B$36,'Activity 7'!L$30:L$36,"N/A",0,1)</f>
        <v>N/A</v>
      </c>
      <c r="EN74" s="110" t="str">
        <f>_xlfn.XLOOKUP($E74,'Activity 7'!$B$30:$B$36,'Activity 7'!M$30:M$36,"N/A",0,1)</f>
        <v>N/A</v>
      </c>
      <c r="EO74" s="110" t="str">
        <f>_xlfn.XLOOKUP($E74,'Activity 7'!$B$30:$B$36,'Activity 7'!N$30:N$36,"N/A",0,1)</f>
        <v>N/A</v>
      </c>
      <c r="EP74" s="110" t="str">
        <f>_xlfn.XLOOKUP($E74,'Activity 7'!$B$30:$B$36,'Activity 7'!P$30:P$36,"N/A",0,1)</f>
        <v>N/A</v>
      </c>
      <c r="EQ74" s="110" t="str">
        <f>_xlfn.XLOOKUP($E74,'Activity 8'!$B$20:$B$26,'Activity 8'!A$20:A$26,"No",0,1)</f>
        <v>No</v>
      </c>
      <c r="ER74" s="110" t="str">
        <f>_xlfn.XLOOKUP($E74,'Activity 8'!$B$20:$B$26,'Activity 8'!I$20:I$26,"N/A",0,1)</f>
        <v>N/A</v>
      </c>
      <c r="ES74" s="110" t="str">
        <f>_xlfn.XLOOKUP($E74,'Activity 8'!$B$20:$B$26,'Activity 8'!J$20:J$26,"N/A",0,1)</f>
        <v>N/A</v>
      </c>
      <c r="ET74" s="110" t="str">
        <f>_xlfn.XLOOKUP($E74,'Activity 8'!$B$20:$B$26,'Activity 8'!K$20:K$26,"N/A",0,1)</f>
        <v>N/A</v>
      </c>
      <c r="EU74" s="110" t="str">
        <f>_xlfn.XLOOKUP($E74,'Activity 8'!$B$20:$B$26,'Activity 8'!L$20:L$26,"N/A",0,1)</f>
        <v>N/A</v>
      </c>
      <c r="EV74" s="110" t="str">
        <f>_xlfn.XLOOKUP($E74,'Activity 8'!$B$20:$B$26,'Activity 8'!M$20:M$26,"N/A",0,1)</f>
        <v>N/A</v>
      </c>
      <c r="EW74" s="110" t="str">
        <f>_xlfn.XLOOKUP($E74,'Activity 8'!$B$20:$B$26,'Activity 8'!N$20:N$26,"N/A",0,1)</f>
        <v>N/A</v>
      </c>
      <c r="EX74" s="110" t="str">
        <f>_xlfn.XLOOKUP($E74,'Activity 8'!$B$20:$B$26,'Activity 8'!O$20:O$26,"N/A",0,1)</f>
        <v>N/A</v>
      </c>
      <c r="EY74" s="110" t="str">
        <f>_xlfn.XLOOKUP($E74,'Activity 8'!$B$20:$B$26,'Activity 8'!P$20:P$26,"N/A",0,1)</f>
        <v>N/A</v>
      </c>
      <c r="EZ74" s="110" t="str">
        <f>_xlfn.XLOOKUP($E74,'Activity 8'!$B$20:$B$26,'Activity 8'!Q$20:Q$26,"N/A",0,1)</f>
        <v>N/A</v>
      </c>
      <c r="FA74" s="110" t="str">
        <f>_xlfn.XLOOKUP($E74,'Activity 8'!$B$20:$B$26,'Activity 8'!R$20:R$26,"N/A",0,1)</f>
        <v>N/A</v>
      </c>
      <c r="FB74" s="110" t="str">
        <f>_xlfn.XLOOKUP($E74,'Activity 8'!$B$20:$B$26,'Activity 8'!S$20:S$26,"N/A",0,1)</f>
        <v>N/A</v>
      </c>
      <c r="FC74" s="110" t="str">
        <f>_xlfn.XLOOKUP($E74,'Activity 8'!$B$20:$B$26,'Activity 8'!T$20:T$26,"N/A",0,1)</f>
        <v>N/A</v>
      </c>
      <c r="FD74" s="110" t="str">
        <f>_xlfn.XLOOKUP($E74,'Activity 8'!$B$20:$B$26,'Activity 8'!U$20:U$26,"N/A",0,1)</f>
        <v>N/A</v>
      </c>
      <c r="FE74" s="110" t="str">
        <f>_xlfn.XLOOKUP($E74,'Activity 8'!$B$20:$B$26,'Activity 8'!V$20:V$26,"N/A",0,1)</f>
        <v>N/A</v>
      </c>
      <c r="FF74" s="116" t="str">
        <f>_xlfn.XLOOKUP($E74,'Activity 8'!$B$30:$B$36,'Activity 8'!D$30:D$36,"N/A",0,1)</f>
        <v>N/A</v>
      </c>
      <c r="FG74" s="116" t="str">
        <f>_xlfn.XLOOKUP($E74,'Activity 8'!$B$30:$B$36,'Activity 8'!E$30:E$36,"N/A",0,1)</f>
        <v>N/A</v>
      </c>
      <c r="FH74" s="116" t="str">
        <f>_xlfn.XLOOKUP($E74,'Activity 8'!$B$30:$B$36,'Activity 8'!F$30:F$36,"N/A",0,1)</f>
        <v>N/A</v>
      </c>
      <c r="FI74" s="116" t="str">
        <f>_xlfn.XLOOKUP($E74,'Activity 8'!$B$30:$B$36,'Activity 8'!G$30:G$36,"N/A",0,1)</f>
        <v>N/A</v>
      </c>
      <c r="FJ74" s="116" t="str">
        <f>_xlfn.XLOOKUP($E74,'Activity 8'!$B$30:$B$36,'Activity 8'!H$30:H$36,"N/A",0,1)</f>
        <v>N/A</v>
      </c>
      <c r="FK74" s="116" t="str">
        <f>_xlfn.XLOOKUP($E74,'Activity 8'!$B$30:$B$36,'Activity 8'!I$30:I$36,"N/A",0,1)</f>
        <v>N/A</v>
      </c>
      <c r="FL74" s="116" t="str">
        <f>_xlfn.XLOOKUP($E74,'Activity 8'!$B$30:$B$36,'Activity 8'!J$30:J$36,"N/A",0,1)</f>
        <v>N/A</v>
      </c>
      <c r="FM74" s="116" t="str">
        <f>_xlfn.XLOOKUP($E74,'Activity 8'!$B$30:$B$36,'Activity 8'!K$30:K$36,"N/A",0,1)</f>
        <v>N/A</v>
      </c>
      <c r="FN74" s="116" t="str">
        <f>_xlfn.XLOOKUP($E74,'Activity 8'!$B$30:$B$36,'Activity 8'!L$30:L$36,"N/A",0,1)</f>
        <v>N/A</v>
      </c>
      <c r="FO74" s="116" t="str">
        <f>_xlfn.XLOOKUP($E74,'Activity 8'!$B$30:$B$36,'Activity 8'!M$30:M$36,"N/A",0,1)</f>
        <v>N/A</v>
      </c>
      <c r="FP74" s="116" t="str">
        <f>_xlfn.XLOOKUP($E74,'Activity 8'!$B$30:$B$36,'Activity 8'!N$30:N$36,"N/A",0,1)</f>
        <v>N/A</v>
      </c>
      <c r="FQ74" s="116" t="str">
        <f>_xlfn.XLOOKUP($E74,'Activity 8'!$B$30:$B$36,'Activity 8'!P$30:P$36,"N/A",0,1)</f>
        <v>N/A</v>
      </c>
      <c r="FR74" s="110" t="str">
        <f>_xlfn.XLOOKUP(E74,'Activity 9'!$B$20:$B$26,'Activity 9'!$A$20:$A$26,"No",0,1)</f>
        <v>No</v>
      </c>
      <c r="FS74" s="110" t="str">
        <f>_xlfn.XLOOKUP($E74,'Activity 9'!$B$20:$B$26,'Activity 9'!J$20:J$26,"N/A",0,1)</f>
        <v>N/A</v>
      </c>
      <c r="FT74" s="110" t="str">
        <f>_xlfn.XLOOKUP($E74,'Activity 9'!$B$20:$B$26,'Activity 9'!K$20:K$26,"N/A",0,1)</f>
        <v>N/A</v>
      </c>
      <c r="FU74" s="110" t="str">
        <f>_xlfn.XLOOKUP($E74,'Activity 9'!$B$20:$B$26,'Activity 9'!L$20:L$26,"N/A",0,1)</f>
        <v>N/A</v>
      </c>
      <c r="FV74" s="110" t="str">
        <f>_xlfn.XLOOKUP($E74,'Activity 9'!$B$20:$B$26,'Activity 9'!M$20:M$26,"N/A",0,1)</f>
        <v>N/A</v>
      </c>
      <c r="FW74" s="110" t="str">
        <f>_xlfn.XLOOKUP($E74,'Activity 9'!$B$20:$B$26,'Activity 9'!N$20:N$26,"N/A",0,1)</f>
        <v>N/A</v>
      </c>
      <c r="FX74" s="110" t="str">
        <f>_xlfn.XLOOKUP($E74,'Activity 9'!$B$20:$B$26,'Activity 9'!O$20:O$26,"N/A",0,1)</f>
        <v>N/A</v>
      </c>
      <c r="FY74" s="110" t="str">
        <f>_xlfn.XLOOKUP($E74,'Activity 9'!$B$20:$B$26,'Activity 9'!P$20:P$26,"N/A",0,1)</f>
        <v>N/A</v>
      </c>
      <c r="FZ74" s="110" t="str">
        <f>_xlfn.XLOOKUP($E74,'Activity 9'!$B$20:$B$26,'Activity 9'!Q$20:Q$26,"N/A",0,1)</f>
        <v>N/A</v>
      </c>
      <c r="GA74" s="110" t="str">
        <f>_xlfn.XLOOKUP($E74,'Activity 9'!$B$20:$B$26,'Activity 9'!R$20:R$26,"N/A",0,1)</f>
        <v>N/A</v>
      </c>
      <c r="GB74" s="110" t="str">
        <f>_xlfn.XLOOKUP($E74,'Activity 9'!$B$20:$B$26,'Activity 9'!S$20:S$26,"N/A",0,1)</f>
        <v>N/A</v>
      </c>
      <c r="GC74" s="110" t="str">
        <f>_xlfn.XLOOKUP($E74,'Activity 9'!$B$20:$B$26,'Activity 9'!T$20:T$26,"N/A",0,1)</f>
        <v>N/A</v>
      </c>
      <c r="GD74" s="110" t="str">
        <f>_xlfn.XLOOKUP($E74,'Activity 9'!$B$30:$B$36,'Activity 9'!E$30:E$36,"N/A",0,1)</f>
        <v>N/A</v>
      </c>
      <c r="GE74" s="110" t="str">
        <f>_xlfn.XLOOKUP($E74,'Activity 9'!$B$30:$B$36,'Activity 9'!F$30:F$36,"N/A",0,1)</f>
        <v>N/A</v>
      </c>
      <c r="GF74" s="110" t="str">
        <f>_xlfn.XLOOKUP($E74,'Activity 9'!$B$30:$B$36,'Activity 9'!G$30:G$36,"N/A",0,1)</f>
        <v>N/A</v>
      </c>
      <c r="GG74" s="110" t="str">
        <f>_xlfn.XLOOKUP($E74,'Activity 9'!$B$30:$B$36,'Activity 9'!H$30:H$36,"N/A",0,1)</f>
        <v>N/A</v>
      </c>
      <c r="GH74" s="110" t="str">
        <f>_xlfn.XLOOKUP($E74,'Activity 9'!$B$30:$B$36,'Activity 9'!I$30:I$36,"N/A",0,1)</f>
        <v>N/A</v>
      </c>
      <c r="GI74" s="110" t="str">
        <f>_xlfn.XLOOKUP($E74,'Activity 9'!$B$30:$B$36,'Activity 9'!J$30:J$36,"N/A",0,1)</f>
        <v>N/A</v>
      </c>
      <c r="GJ74" s="110" t="str">
        <f>_xlfn.XLOOKUP($E74,'Activity 9'!$B$30:$B$36,'Activity 9'!K$30:K$36,"N/A",0,1)</f>
        <v>N/A</v>
      </c>
      <c r="GK74" s="110" t="str">
        <f>_xlfn.XLOOKUP($E74,'Activity 9'!$B$30:$B$36,'Activity 9'!L$30:L$36,"N/A",0,1)</f>
        <v>N/A</v>
      </c>
      <c r="GL74" s="110" t="str">
        <f>_xlfn.XLOOKUP($E74,'Activity 9'!$B$30:$B$36,'Activity 9'!N$30:N$36,"N/A",0,1)</f>
        <v>N/A</v>
      </c>
      <c r="GM74" s="110" t="str">
        <f>_xlfn.XLOOKUP($E74,'Activity 9'!$B$30:$B$36,'Activity 9'!O$30:O$36,"N/A",0,1)</f>
        <v>N/A</v>
      </c>
      <c r="GN74" s="110" t="str">
        <f>_xlfn.XLOOKUP($E74,'Activity 9'!$B$30:$B$36,'Activity 9'!Q$30:Q$36,"N/A",0,1)</f>
        <v>N/A</v>
      </c>
      <c r="GO74" s="110" t="str">
        <f>_xlfn.XLOOKUP($E74,'Activity 10'!$B$20:$B$26,'Activity 10'!A$20:A$26,"No",0,1)</f>
        <v>No</v>
      </c>
      <c r="GP74" s="110" t="str">
        <f>_xlfn.XLOOKUP($E74,'Activity 10'!$B$20:$B$26,'Activity 10'!J$20:J$26,"N/A",0,1)</f>
        <v>N/A</v>
      </c>
      <c r="GQ74" s="110" t="str">
        <f>_xlfn.XLOOKUP($E74,'Activity 10'!$B$20:$B$26,'Activity 10'!K$20:K$26,"N/A",0,1)</f>
        <v>N/A</v>
      </c>
      <c r="GR74" s="110" t="str">
        <f>_xlfn.XLOOKUP($E74,'Activity 10'!$B$20:$B$26,'Activity 10'!L$20:L$26,"N/A",0,1)</f>
        <v>N/A</v>
      </c>
      <c r="GS74" s="110" t="str">
        <f>_xlfn.XLOOKUP($E74,'Activity 10'!$B$20:$B$26,'Activity 10'!M$20:M$26,"N/A",0,1)</f>
        <v>N/A</v>
      </c>
      <c r="GT74" s="110" t="str">
        <f>_xlfn.XLOOKUP($E74,'Activity 10'!$B$20:$B$26,'Activity 10'!N$20:N$26,"N/A",0,1)</f>
        <v>N/A</v>
      </c>
      <c r="GU74" s="110" t="str">
        <f>_xlfn.XLOOKUP($E74,'Activity 10'!$B$20:$B$26,'Activity 10'!O$20:O$26,"N/A",0,1)</f>
        <v>N/A</v>
      </c>
      <c r="GV74" s="110" t="str">
        <f>_xlfn.XLOOKUP($E74,'Activity 10'!$B$20:$B$26,'Activity 10'!P$20:P$26,"N/A",0,1)</f>
        <v>N/A</v>
      </c>
      <c r="GW74" s="110" t="str">
        <f>_xlfn.XLOOKUP($E74,'Activity 10'!$B$20:$B$26,'Activity 10'!Q$20:Q$26,"N/A",0,1)</f>
        <v>N/A</v>
      </c>
      <c r="GX74" s="110" t="str">
        <f>_xlfn.XLOOKUP($E74,'Activity 10'!$B$20:$B$26,'Activity 10'!R$20:R$26,"N/A",0,1)</f>
        <v>N/A</v>
      </c>
      <c r="GY74" s="110" t="str">
        <f>_xlfn.XLOOKUP($E74,'Activity 10'!$B$20:$B$26,'Activity 10'!S$20:S$26,"N/A",0,1)</f>
        <v>N/A</v>
      </c>
      <c r="GZ74" s="110" t="str">
        <f>_xlfn.XLOOKUP($E74,'Activity 10'!$B$20:$B$26,'Activity 10'!T$20:T$26,"N/A",0,1)</f>
        <v>N/A</v>
      </c>
      <c r="HA74" s="110" t="str">
        <f>_xlfn.XLOOKUP($E74,'Activity 10'!$B$20:$B$26,'Activity 10'!U$20:U$26,"N/A",0,1)</f>
        <v>N/A</v>
      </c>
      <c r="HB74" s="110" t="str">
        <f>_xlfn.XLOOKUP($E74,'Activity 10'!$B$20:$B$26,'Activity 10'!V$20:V$26,"N/A",0,1)</f>
        <v>N/A</v>
      </c>
      <c r="HC74" s="110" t="str">
        <f>_xlfn.XLOOKUP($E74,'Activity 10'!$B$30:$B$36,'Activity 10'!E$30:E$36,"N/A",0,1)</f>
        <v>N/A</v>
      </c>
      <c r="HD74" s="110" t="str">
        <f>_xlfn.XLOOKUP($E74,'Activity 10'!$B$30:$B$36,'Activity 10'!F$30:F$36,"N/A",0,1)</f>
        <v>N/A</v>
      </c>
      <c r="HE74" s="110" t="str">
        <f>_xlfn.XLOOKUP($E74,'Activity 10'!$B$30:$B$36,'Activity 10'!G$30:G$36,"N/A",0,1)</f>
        <v>N/A</v>
      </c>
      <c r="HF74" s="110" t="str">
        <f>_xlfn.XLOOKUP($E74,'Activity 10'!$B$30:$B$36,'Activity 10'!H$30:H$36,"N/A",0,1)</f>
        <v>N/A</v>
      </c>
      <c r="HG74" s="110" t="str">
        <f>_xlfn.XLOOKUP($E74,'Activity 10'!$B$30:$B$36,'Activity 10'!I$30:I$36,"N/A",0,1)</f>
        <v>N/A</v>
      </c>
      <c r="HH74" s="110" t="str">
        <f>_xlfn.XLOOKUP($E74,'Activity 10'!$B$30:$B$36,'Activity 10'!J$30:J$36,"N/A",0,1)</f>
        <v>N/A</v>
      </c>
      <c r="HI74" s="110" t="str">
        <f>_xlfn.XLOOKUP($E74,'Activity 10'!$B$30:$B$36,'Activity 10'!K$30:K$36,"N/A",0,1)</f>
        <v>N/A</v>
      </c>
      <c r="HJ74" s="110" t="str">
        <f>_xlfn.XLOOKUP($E74,'Activity 10'!$B$30:$B$36,'Activity 10'!L$30:L$36,"N/A",0,1)</f>
        <v>N/A</v>
      </c>
      <c r="HK74" s="110" t="str">
        <f>_xlfn.XLOOKUP($E74,'Activity 10'!$B$30:$B$36,'Activity 10'!M$30:M$36,"N/A",0,1)</f>
        <v>N/A</v>
      </c>
      <c r="HL74" s="110" t="str">
        <f>_xlfn.XLOOKUP($E74,'Activity 10'!$B$30:$B$36,'Activity 10'!N$30:N$36,"N/A",0,1)</f>
        <v>N/A</v>
      </c>
      <c r="HM74" s="110" t="str">
        <f>_xlfn.XLOOKUP($E74,'Activity 10'!$B$30:$B$36,'Activity 10'!P$30:P$36,"N/A",0,1)</f>
        <v>N/A</v>
      </c>
      <c r="HN74" s="110" t="str">
        <f>_xlfn.XLOOKUP($E74,'Competitive Activity 1'!B$18:B$24,'Competitive Activity 1'!A$18:A$24,"No",0,1)</f>
        <v>No</v>
      </c>
      <c r="HO74" s="110" t="str">
        <f>_xlfn.XLOOKUP($E74,'Competitive Activity 1'!$B$18:$B$24,'Competitive Activity 1'!H$18:H$24,"N/A",0,1)</f>
        <v>N/A</v>
      </c>
      <c r="HP74" s="110" t="str">
        <f>_xlfn.XLOOKUP($E74,'Competitive Activity 1'!$B$18:$B$24,'Competitive Activity 1'!I$18:I$24,"N/A",0,1)</f>
        <v>N/A</v>
      </c>
      <c r="HQ74" s="110" t="str">
        <f>_xlfn.XLOOKUP($E74,'Competitive Activity 1'!$B$18:$B$24,'Competitive Activity 1'!J$18:J$24,"N/A",0,1)</f>
        <v>N/A</v>
      </c>
      <c r="HR74" s="110" t="str">
        <f>_xlfn.XLOOKUP($E74,'Competitive Activity 1'!$B$18:$B$24,'Competitive Activity 1'!K$18:K$24,"N/A",0,1)</f>
        <v>N/A</v>
      </c>
      <c r="HS74" s="110" t="str">
        <f>_xlfn.XLOOKUP($E74,'Competitive Activity 1'!$B$18:$B$24,'Competitive Activity 1'!L$18:L$24,"N/A",0,1)</f>
        <v>N/A</v>
      </c>
      <c r="HT74" s="110" t="str">
        <f>_xlfn.XLOOKUP($E74,'Competitive Activity 1'!$B$18:$B$24,'Competitive Activity 1'!M$18:M$24,"N/A",0,1)</f>
        <v>N/A</v>
      </c>
      <c r="HU74" s="110" t="str">
        <f>_xlfn.XLOOKUP($E74,'Competitive Activity 1'!$B$18:$B$24,'Competitive Activity 1'!N$18:N$24,"N/A",0,1)</f>
        <v>N/A</v>
      </c>
      <c r="HV74" s="110" t="str">
        <f>_xlfn.XLOOKUP($E74,'Competitive Activity 1'!$B$18:$B$24,'Competitive Activity 1'!O$18:O$24,"N/A",0,1)</f>
        <v>N/A</v>
      </c>
      <c r="HW74" s="110" t="str">
        <f>_xlfn.XLOOKUP($E74,'Competitive Activity 1'!$B$18:$B$24,'Competitive Activity 1'!P$18:P$24,"N/A",0,1)</f>
        <v>N/A</v>
      </c>
      <c r="HX74" s="110" t="str">
        <f>_xlfn.XLOOKUP($E74,'Competitive Activity 1'!$B$18:$B$24,'Competitive Activity 1'!Q$18:Q$24,"N/A",0,1)</f>
        <v>N/A</v>
      </c>
      <c r="HY74" s="110" t="str">
        <f>_xlfn.XLOOKUP($E74,'Competitive Activity 1'!$B$18:$B$24,'Competitive Activity 1'!R$18:R$24,"N/A",0,1)</f>
        <v>N/A</v>
      </c>
      <c r="HZ74" s="110" t="str">
        <f>_xlfn.XLOOKUP($E74,'Competitive Activity 1'!$B$18:$B$24,'Competitive Activity 1'!S$18:S$24,"N/A",0,1)</f>
        <v>N/A</v>
      </c>
      <c r="IA74" s="110" t="str">
        <f>_xlfn.XLOOKUP($E74,'Competitive Activity 1'!$B$18:$B$24,'Competitive Activity 1'!T$18:T$24,"N/A",0,1)</f>
        <v>N/A</v>
      </c>
      <c r="IB74" s="110" t="str">
        <f>_xlfn.XLOOKUP($E74,'Competitive Activity 1'!$B$18:$B$24,'Competitive Activity 1'!U$18:U$24,"N/A",0,1)</f>
        <v>N/A</v>
      </c>
      <c r="IC74" s="110" t="str">
        <f>_xlfn.XLOOKUP($E74,'Competitive Activity 1'!$B$28:$B$34,'Competitive Activity 1'!C$28:C$34,"N/A",0,1)</f>
        <v>N/A</v>
      </c>
      <c r="ID74" s="110" t="str">
        <f>_xlfn.XLOOKUP($E74,'Competitive Activity 1'!$B$28:$B$34,'Competitive Activity 1'!D$28:D$34,"N/A",0,1)</f>
        <v>N/A</v>
      </c>
      <c r="IE74" s="110" t="str">
        <f>_xlfn.XLOOKUP($E74,'Competitive Activity 1'!$B$28:$B$34,'Competitive Activity 1'!E$28:E$34,"N/A",0,1)</f>
        <v>N/A</v>
      </c>
      <c r="IF74" s="110" t="str">
        <f>_xlfn.XLOOKUP($E74,'Competitive Activity 1'!$B$28:$B$34,'Competitive Activity 1'!F$28:F$34,"N/A",0,1)</f>
        <v>N/A</v>
      </c>
      <c r="IG74" s="110" t="str">
        <f>_xlfn.XLOOKUP($E74,'Competitive Activity 1'!$B$28:$B$34,'Competitive Activity 1'!G$28:G$34,"N/A",0,1)</f>
        <v>N/A</v>
      </c>
      <c r="IH74" s="110" t="str">
        <f>_xlfn.XLOOKUP($E74,'Competitive Activity 1'!$B$28:$B$34,'Competitive Activity 1'!H$28:H$34,"N/A",0,1)</f>
        <v>N/A</v>
      </c>
      <c r="II74" s="110" t="str">
        <f>_xlfn.XLOOKUP($E74,'Competitive Activity 1'!$B$28:$B$34,'Competitive Activity 1'!I$28:I$34,"N/A",0,1)</f>
        <v>N/A</v>
      </c>
      <c r="IJ74" s="110" t="str">
        <f>_xlfn.XLOOKUP($E74,'Competitive Activity 1'!$B$28:$B$34,'Competitive Activity 1'!J$28:J$34,"N/A",0,1)</f>
        <v>N/A</v>
      </c>
      <c r="IK74" s="110" t="str">
        <f>_xlfn.XLOOKUP($E74,'Competitive Activity 1'!$B$28:$B$34,'Competitive Activity 1'!K$28:K$34,"N/A",0,1)</f>
        <v>N/A</v>
      </c>
      <c r="IL74" s="110" t="str">
        <f>_xlfn.XLOOKUP($E74,'Competitive Activity 1'!$B$28:$B$34,'Competitive Activity 1'!M$28:M$34,"N/A",0,1)</f>
        <v>N/A</v>
      </c>
      <c r="IM74" s="110" t="str">
        <f>_xlfn.XLOOKUP($E74,'Competitive Activity 1'!$B$28:$B$34,'Competitive Activity 1'!N$28:N$34,"N/A",0,1)</f>
        <v>N/A</v>
      </c>
      <c r="IN74" s="110" t="str">
        <f>_xlfn.XLOOKUP($E74,'Competitive Activity 1'!$B$28:$B$34,'Competitive Activity 1'!P$28:P$34,"N/A",0,1)</f>
        <v>N/A</v>
      </c>
      <c r="IO74" s="110" t="str">
        <f>_xlfn.XLOOKUP($E74,'Competitive Activity 2'!$B$20:$B$26,'Competitive Activity 2'!A$20:A$26,"No",0)</f>
        <v>No</v>
      </c>
      <c r="IP74" s="110" t="str">
        <f>_xlfn.XLOOKUP($E74,'Competitive Activity 2'!$B$20:$B$26,'Competitive Activity 2'!L$20:L$26,"N/A",0)</f>
        <v>N/A</v>
      </c>
      <c r="IQ74" s="110" t="str">
        <f>_xlfn.XLOOKUP($E74,'Competitive Activity 2'!$B$20:$B$26,'Competitive Activity 2'!M$20:M$26,"N/A",0)</f>
        <v>N/A</v>
      </c>
      <c r="IR74" s="110" t="str">
        <f>_xlfn.XLOOKUP($E74,'Competitive Activity 2'!$B$20:$B$26,'Competitive Activity 2'!N$20:N$26,"N/A",0)</f>
        <v>N/A</v>
      </c>
      <c r="IS74" s="110" t="str">
        <f>_xlfn.XLOOKUP($E74,'Competitive Activity 2'!$B$20:$B$26,'Competitive Activity 2'!O$20:O$26,"N/A",0)</f>
        <v>N/A</v>
      </c>
      <c r="IT74" s="110" t="str">
        <f>_xlfn.XLOOKUP($E74,'Competitive Activity 2'!$B$20:$B$26,'Competitive Activity 2'!P$20:P$26,"N/A",0)</f>
        <v>N/A</v>
      </c>
      <c r="IU74" s="110" t="str">
        <f>_xlfn.XLOOKUP($E74,'Competitive Activity 2'!$B$20:$B$26,'Competitive Activity 2'!Q$20:Q$26,"N/A",0)</f>
        <v>N/A</v>
      </c>
      <c r="IV74" s="110" t="str">
        <f>_xlfn.XLOOKUP($E74,'Competitive Activity 2'!$B$20:$B$26,'Competitive Activity 2'!R$20:R$26,"N/A",0)</f>
        <v>N/A</v>
      </c>
      <c r="IW74" s="110" t="str">
        <f>_xlfn.XLOOKUP($E74,'Competitive Activity 2'!$B$20:$B$26,'Competitive Activity 2'!S$20:S$26,"N/A",0)</f>
        <v>N/A</v>
      </c>
      <c r="IX74" s="110" t="str">
        <f>_xlfn.XLOOKUP($E74,'Competitive Activity 2'!$B$20:$B$26,'Competitive Activity 2'!T$20:T$26,"N/A",0)</f>
        <v>N/A</v>
      </c>
      <c r="IY74" s="110" t="str">
        <f>_xlfn.XLOOKUP($E74,'Competitive Activity 2'!$B$20:$B$26,'Competitive Activity 2'!U$20:U$26,"N/A",0)</f>
        <v>N/A</v>
      </c>
      <c r="IZ74" s="110" t="str">
        <f>_xlfn.XLOOKUP($E74,'Competitive Activity 2'!$B$30:$B$36,'Competitive Activity 2'!D$30:D$36,"N/A",0)</f>
        <v>N/A</v>
      </c>
      <c r="JA74" s="110" t="str">
        <f>_xlfn.XLOOKUP($E74,'Competitive Activity 2'!$B$30:$B$36,'Competitive Activity 2'!E$30:E$36,"N/A",0)</f>
        <v>N/A</v>
      </c>
      <c r="JB74" s="110" t="str">
        <f>_xlfn.XLOOKUP($E74,'Competitive Activity 2'!$B$30:$B$36,'Competitive Activity 2'!F$30:F$36,"N/A",0)</f>
        <v>N/A</v>
      </c>
      <c r="JC74" s="110" t="str">
        <f>_xlfn.XLOOKUP($E74,'Competitive Activity 2'!$B$30:$B$36,'Competitive Activity 2'!G$30:G$36,"N/A",0)</f>
        <v>N/A</v>
      </c>
      <c r="JD74" s="110" t="str">
        <f>_xlfn.XLOOKUP($E74,'Competitive Activity 2'!$B$30:$B$36,'Competitive Activity 2'!H$30:H$36,"N/A",0)</f>
        <v>N/A</v>
      </c>
      <c r="JE74" s="110" t="str">
        <f>_xlfn.XLOOKUP($E74,'Competitive Activity 2'!$B$30:$B$36,'Competitive Activity 2'!I$30:I$36,"N/A",0)</f>
        <v>N/A</v>
      </c>
      <c r="JF74" s="110" t="str">
        <f>_xlfn.XLOOKUP($E74,'Competitive Activity 2'!$B$30:$B$36,'Competitive Activity 2'!J$30:J$36,"N/A",0)</f>
        <v>N/A</v>
      </c>
      <c r="JG74" s="110" t="str">
        <f>_xlfn.XLOOKUP($E74,'Competitive Activity 2'!$B$30:$B$36,'Competitive Activity 2'!K$30:K$36,"N/A",0)</f>
        <v>N/A</v>
      </c>
      <c r="JH74" s="110" t="str">
        <f>_xlfn.XLOOKUP($E74,'Competitive Activity 2'!$B$30:$B$36,'Competitive Activity 2'!L$30:L$36,"N/A",0)</f>
        <v>N/A</v>
      </c>
      <c r="JI74" s="110" t="str">
        <f>_xlfn.XLOOKUP($E74,'Competitive Activity 2'!$B$30:$B$36,'Competitive Activity 2'!M$30:M$36,"N/A",0)</f>
        <v>N/A</v>
      </c>
      <c r="JJ74" s="110" t="str">
        <f>_xlfn.XLOOKUP($E74,'Competitive Activity 2'!$B$30:$B$36,'Competitive Activity 2'!N$30:N$36,"N/A",0)</f>
        <v>N/A</v>
      </c>
      <c r="JK74" s="110" t="str">
        <f>_xlfn.XLOOKUP($E74,'Competitive Activity 2'!$B$40:$B$46,'Competitive Activity 2'!D$40:D$46,"N/A",0)</f>
        <v>N/A</v>
      </c>
      <c r="JL74" s="110" t="str">
        <f>_xlfn.XLOOKUP($E74,'Competitive Activity 2'!$B$40:$B$46,'Competitive Activity 2'!E$40:E$46,"N/A",0)</f>
        <v>N/A</v>
      </c>
      <c r="JM74" s="110" t="str">
        <f>_xlfn.XLOOKUP($E74,'Competitive Activity 2'!$B$40:$B$46,'Competitive Activity 2'!F$40:F$46,"N/A",0)</f>
        <v>N/A</v>
      </c>
      <c r="JN74" s="110" t="str">
        <f>_xlfn.XLOOKUP($E74,'Competitive Activity 2'!$B$40:$B$46,'Competitive Activity 2'!G$40:G$46,"N/A",0)</f>
        <v>N/A</v>
      </c>
      <c r="JO74" s="110" t="str">
        <f>_xlfn.XLOOKUP($E74,'Competitive Activity 2'!$B$40:$B$46,'Competitive Activity 2'!H$40:H$46,"N/A",0)</f>
        <v>N/A</v>
      </c>
      <c r="JP74" s="110" t="str">
        <f>_xlfn.XLOOKUP($E74,'Competitive Activity 2'!$B$40:$B$46,'Competitive Activity 2'!I$40:I$46,"N/A",0)</f>
        <v>N/A</v>
      </c>
      <c r="JQ74" s="110" t="str">
        <f>_xlfn.XLOOKUP($E74,'Competitive Activity 2'!$B$40:$B$46,'Competitive Activity 2'!J$40:J$46,"N/A",0)</f>
        <v>N/A</v>
      </c>
      <c r="JR74" s="110" t="str">
        <f>_xlfn.XLOOKUP($E74,'Competitive Activity 2'!$B$40:$B$46,'Competitive Activity 2'!K$40:K$46,"N/A",0)</f>
        <v>N/A</v>
      </c>
      <c r="JS74" s="110" t="str">
        <f>_xlfn.XLOOKUP($E74,'Competitive Activity 2'!$B$40:$B$46,'Competitive Activity 2'!M$40:M$46,"N/A",0)</f>
        <v>N/A</v>
      </c>
    </row>
    <row r="75" spans="1:279" s="117" customFormat="1" ht="50.15" customHeight="1" x14ac:dyDescent="0.35">
      <c r="A75" s="110" t="str">
        <f>'1-Cover Sheet'!$C$9</f>
        <v>Select One</v>
      </c>
      <c r="B75" s="110" t="str">
        <f>'1-Cover Sheet'!$F$9</f>
        <v>N/A</v>
      </c>
      <c r="C75" s="110">
        <f>'Summary Sheet'!$D$8</f>
        <v>0</v>
      </c>
      <c r="D75" s="110">
        <f>'Summary Sheet'!$D$10</f>
        <v>0</v>
      </c>
      <c r="E75" s="56">
        <f>'Drop Down Box'!B177</f>
        <v>0</v>
      </c>
      <c r="F75" s="56">
        <f>'Drop Down Box'!C177</f>
        <v>0</v>
      </c>
      <c r="G75" s="56" t="str">
        <f>'Drop Down Box'!D177</f>
        <v>Select One</v>
      </c>
      <c r="H75" s="56" t="str">
        <f>_xlfn.XLOOKUP(E75,'Drop Down Box'!$B$104:$B$187,'Drop Down Box'!$A$104:$A$187,"Unknown",0)</f>
        <v>Activity 1</v>
      </c>
      <c r="I75" s="122" t="str">
        <f>_xlfn.XLOOKUP($E75,'Competitive Activity 1'!$B$28:$B$34,'Competitive Activity 1'!$L$28:$L$34,"N/A",0)</f>
        <v>N/A</v>
      </c>
      <c r="J75" s="123" t="str">
        <f>_xlfn.XLOOKUP($E75,'Competitive Activity 1'!$B$28:$B$34,'Competitive Activity 1'!$O$28:$O$34,"N/A",0)</f>
        <v>N/A</v>
      </c>
      <c r="K75" s="122" t="str">
        <f>_xlfn.XLOOKUP($E75,'Competitive Activity 1'!$B$18:$B$24,'Competitive Activity 1'!E$18:E$24,"N/A",0)</f>
        <v>N/A</v>
      </c>
      <c r="L75" s="123" t="str">
        <f>_xlfn.XLOOKUP($E75,'Competitive Activity 1'!$B$18:$B$24,'Competitive Activity 1'!F$18:F$24,"N/A",0)</f>
        <v>N/A</v>
      </c>
      <c r="M75" s="125" t="str">
        <f>_xlfn.XLOOKUP($E75,'Competitive Activity 1'!$B$18:$B$24,'Competitive Activity 1'!G$18:G$24,"N/A",0)</f>
        <v>N/A</v>
      </c>
      <c r="N75" s="110" t="str">
        <f>_xlfn.XLOOKUP($E75,'Activity 1'!$B$17:$B$23,'Activity 1'!$A$17:$A$23,"No",0,1)</f>
        <v>No</v>
      </c>
      <c r="O75" s="110" t="str">
        <f>_xlfn.XLOOKUP($E75,'Activity 1'!$B$17:$B$23,'Activity 1'!$H$17:$H$23,"N/A",0,1)</f>
        <v>N/A</v>
      </c>
      <c r="P75" s="110" t="str">
        <f>_xlfn.XLOOKUP($E75,'Activity 1'!$B$17:$B$23,'Activity 1'!I$17:I$23,"N/A",0,1)</f>
        <v>N/A</v>
      </c>
      <c r="Q75" s="115" t="str">
        <f>_xlfn.XLOOKUP($E75,'Activity 1'!$B$17:$B$23,'Activity 1'!J$17:J$23,"N/A",0,1)</f>
        <v>N/A</v>
      </c>
      <c r="R75" s="115" t="str">
        <f>_xlfn.XLOOKUP($E75,'Activity 1'!$B$17:$B$23,'Activity 1'!K$17:K$23,"N/A",0,1)</f>
        <v>N/A</v>
      </c>
      <c r="S75" s="115" t="str">
        <f>_xlfn.XLOOKUP($E75,'Activity 1'!$B$17:$B$23,'Activity 1'!L$17:L$23,"N/A",0,1)</f>
        <v>N/A</v>
      </c>
      <c r="T75" s="115" t="str">
        <f>_xlfn.XLOOKUP($E75,'Activity 1'!$B$17:$B$23,'Activity 1'!M$17:M$23,"N/A",0,1)</f>
        <v>N/A</v>
      </c>
      <c r="U75" s="115" t="str">
        <f>_xlfn.XLOOKUP($E75,'Activity 1'!$B$17:$B$23,'Activity 1'!N$17:N$23,"N/A",0,1)</f>
        <v>N/A</v>
      </c>
      <c r="V75" s="115">
        <f t="shared" si="2"/>
        <v>0</v>
      </c>
      <c r="W75" s="110" t="str">
        <f>_xlfn.XLOOKUP($E75,'Activity 1'!$B$17:$B$23,'Activity 1'!O$17:O$23,"N/A",0,1)</f>
        <v>N/A</v>
      </c>
      <c r="X75" s="110" t="str">
        <f>_xlfn.XLOOKUP($E75,'Activity 1'!$B$17:$B$23,'Activity 1'!P$17:P$23,"N/A",0,1)</f>
        <v>N/A</v>
      </c>
      <c r="Y75" s="110" t="str">
        <f>_xlfn.XLOOKUP($E75,'Activity 1'!$B$17:$B$23,'Activity 1'!Q$17:Q$23,"N/A",0,1)</f>
        <v>N/A</v>
      </c>
      <c r="Z75" s="110" t="str">
        <f>_xlfn.XLOOKUP($E75,'Activity 1'!$B$17:$B$23,'Activity 1'!R$17:R$23,"N/A",0,1)</f>
        <v>N/A</v>
      </c>
      <c r="AA75" s="110" t="str">
        <f>_xlfn.XLOOKUP($E75,'Activity 1'!$B$17:$B$23,'Activity 1'!S$17:S$23,"N/A",0,1)</f>
        <v>N/A</v>
      </c>
      <c r="AB75" s="110" t="str">
        <f>_xlfn.XLOOKUP($E75,'Activity 1'!$B$17:$B$23,'Activity 1'!T$17:T$23,"N/A",0,1)</f>
        <v>N/A</v>
      </c>
      <c r="AC75" s="110" t="str">
        <f>_xlfn.XLOOKUP($E75,'Activity 1'!$B$17:$B$23,'Activity 1'!U$17:U$23,"N/A",0,1)</f>
        <v>N/A</v>
      </c>
      <c r="AD75" s="110" t="str">
        <f>_xlfn.XLOOKUP($E75,'Activity 1'!$B$17:$B$23,'Activity 1'!V$17:V$23,"N/A",0,1)</f>
        <v>N/A</v>
      </c>
      <c r="AE75" s="110" t="str">
        <f>_xlfn.XLOOKUP($E75,'Activity 1'!$B$27:$B$33,'Activity 1'!C$27:C$33,"N/A",0,1)</f>
        <v>N/A</v>
      </c>
      <c r="AF75" s="110" t="str">
        <f>_xlfn.XLOOKUP($E75,'Activity 1'!$B$27:$B$33,'Activity 1'!D$27:D$33,"N/A",0,1)</f>
        <v>N/A</v>
      </c>
      <c r="AG75" s="110" t="str">
        <f>_xlfn.XLOOKUP($E75,'Activity 1'!$B$27:$B$33,'Activity 1'!E$27:E$33,"N/A",0,1)</f>
        <v>N/A</v>
      </c>
      <c r="AH75" s="110" t="str">
        <f>_xlfn.XLOOKUP($E75,'Activity 1'!$B$27:$B$33,'Activity 1'!F$27:F$33,"N/A",0,1)</f>
        <v>N/A</v>
      </c>
      <c r="AI75" s="110" t="str">
        <f>_xlfn.XLOOKUP($E75,'Activity 1'!$B$27:$B$33,'Activity 1'!G$27:G$33,"N/A",0,1)</f>
        <v>N/A</v>
      </c>
      <c r="AJ75" s="110" t="str">
        <f>_xlfn.XLOOKUP($E75,'Activity 1'!$B$27:$B$33,'Activity 1'!H$27:H$33,"N/A",0,1)</f>
        <v>N/A</v>
      </c>
      <c r="AK75" s="110" t="str">
        <f>_xlfn.XLOOKUP($E75,'Activity 1'!$B$27:$B$33,'Activity 1'!I$27:I$33,"N/A",0,1)</f>
        <v>N/A</v>
      </c>
      <c r="AL75" s="110" t="str">
        <f>_xlfn.XLOOKUP($E75,'Activity 1'!$B$27:$B$33,'Activity 1'!J$27:J$33,"N/A",0,1)</f>
        <v>N/A</v>
      </c>
      <c r="AM75" s="110" t="str">
        <f>_xlfn.XLOOKUP($E75,'Activity 1'!$B$27:$B$33,'Activity 1'!K$27:K$33,"N/A",0,1)</f>
        <v>N/A</v>
      </c>
      <c r="AN75" s="110" t="str">
        <f>_xlfn.XLOOKUP($E75,'Activity 1'!$B$27:$B$33,'Activity 1'!L$27:L$33,"N/A",0,1)</f>
        <v>N/A</v>
      </c>
      <c r="AO75" s="110" t="str">
        <f>_xlfn.XLOOKUP($E75,'Activity 1'!$B$27:$B$33,'Activity 1'!M$27:M$33,"N/A",0,1)</f>
        <v>N/A</v>
      </c>
      <c r="AP75" s="110" t="str">
        <f>_xlfn.XLOOKUP($E75,'Activity 1'!$B$27:$B$33,'Activity 1'!O$27:O$33,"N/A",0,1)</f>
        <v>N/A</v>
      </c>
      <c r="AQ75" s="110" t="str">
        <f>_xlfn.XLOOKUP($E75,'Activity 1'!$B$27:$B$33,'Activity 1'!Q$27:Q$33,"N/A",0,1)</f>
        <v>N/A</v>
      </c>
      <c r="AR75" s="110" t="str">
        <f>_xlfn.XLOOKUP($E75,'Activity 2'!$B$20:$B$26,'Activity 2'!$A$20:$A$26,"No",0,1)</f>
        <v>No</v>
      </c>
      <c r="AS75" s="110" t="str">
        <f>_xlfn.XLOOKUP($E75,'Activity 2'!B$20:B$26,'Activity 2'!H$20:H$26,"N/A",0)</f>
        <v>N/A</v>
      </c>
      <c r="AT75" s="110" t="str">
        <f>_xlfn.XLOOKUP($E75,'Activity 2'!C$20:C$26,'Activity 2'!I$20:I$26,"N/A",0)</f>
        <v>N/A</v>
      </c>
      <c r="AU75" s="110" t="str">
        <f>_xlfn.XLOOKUP($E75,'Activity 2'!D$20:D$26,'Activity 2'!J$20:J$26,"N/A",0)</f>
        <v>N/A</v>
      </c>
      <c r="AV75" s="110" t="str">
        <f>_xlfn.XLOOKUP($E75,'Activity 2'!E$20:E$26,'Activity 2'!K$20:K$26,"N/A",0)</f>
        <v>N/A</v>
      </c>
      <c r="AW75" s="110" t="str">
        <f>_xlfn.XLOOKUP($E75,'Activity 2'!F$20:F$26,'Activity 2'!L$20:L$26,"N/A",0)</f>
        <v>N/A</v>
      </c>
      <c r="AX75" s="110" t="str">
        <f>_xlfn.XLOOKUP($E75,'Activity 2'!G$20:G$26,'Activity 2'!M$20:M$26,"N/A",0)</f>
        <v>N/A</v>
      </c>
      <c r="AY75" s="110" t="str">
        <f>_xlfn.XLOOKUP($E75,'Activity 2'!H$20:H$26,'Activity 2'!N$20:N$26,"N/A",0)</f>
        <v>N/A</v>
      </c>
      <c r="AZ75" s="110" t="str">
        <f>_xlfn.XLOOKUP($E75,'Activity 2'!I$20:I$26,'Activity 2'!O$20:O$26,"N/A",0)</f>
        <v>N/A</v>
      </c>
      <c r="BA75" s="110" t="str">
        <f>_xlfn.XLOOKUP($E75,'Activity 2'!J$20:J$26,'Activity 2'!P$20:P$26,"N/A",0)</f>
        <v>N/A</v>
      </c>
      <c r="BB75" s="110" t="str">
        <f>_xlfn.XLOOKUP($E75,'Activity 2'!K$20:K$26,'Activity 2'!Q$20:Q$26,"N/A",0)</f>
        <v>N/A</v>
      </c>
      <c r="BC75" s="110" t="str">
        <f>_xlfn.XLOOKUP($E75,'Activity 2'!L$20:L$26,'Activity 2'!R$20:R$26,"N/A",0)</f>
        <v>N/A</v>
      </c>
      <c r="BD75" s="110" t="str">
        <f>_xlfn.XLOOKUP($E75,'Activity 2'!M$20:M$26,'Activity 2'!S$20:S$26,"N/A",0)</f>
        <v>N/A</v>
      </c>
      <c r="BE75" s="110" t="str">
        <f>_xlfn.XLOOKUP($E75,'Activity 2'!N$20:N$26,'Activity 2'!T$20:T$26,"N/A",0)</f>
        <v>N/A</v>
      </c>
      <c r="BF75" s="110" t="str">
        <f>_xlfn.XLOOKUP($E75,'Activity 2'!O$20:O$26,'Activity 2'!U$20:U$26,"N/A",0)</f>
        <v>N/A</v>
      </c>
      <c r="BG75" s="110" t="str">
        <f>_xlfn.XLOOKUP($E75,'Activity 2'!P$20:P$26,'Activity 2'!V$20:V$26,"N/A",0)</f>
        <v>N/A</v>
      </c>
      <c r="BH75" s="110" t="str">
        <f>_xlfn.XLOOKUP($E75,'Activity 2'!$B$30:$B$36,'Activity 2'!C$30:C$36,"N/A",0,1)</f>
        <v>N/A</v>
      </c>
      <c r="BI75" s="42" t="str">
        <f>_xlfn.XLOOKUP($E75,'Activity 2'!$B$30:$B$36,'Activity 2'!D$30:D$36,"N/A",0,1)</f>
        <v>N/A</v>
      </c>
      <c r="BJ75" s="110" t="str">
        <f>_xlfn.XLOOKUP($E75,'Activity 2'!$B$30:$B$36,'Activity 2'!E$30:E$36,"N/A",0,1)</f>
        <v>N/A</v>
      </c>
      <c r="BK75" s="110" t="str">
        <f>_xlfn.XLOOKUP($E75,'Activity 2'!$B$30:$B$36,'Activity 2'!F$30:F$36,"N/A",0,1)</f>
        <v>N/A</v>
      </c>
      <c r="BL75" s="110" t="str">
        <f>_xlfn.XLOOKUP($E75,'Activity 2'!$B$30:$B$36,'Activity 2'!G$30:G$36,"N/A",0,1)</f>
        <v>N/A</v>
      </c>
      <c r="BM75" s="110" t="str">
        <f>_xlfn.XLOOKUP($E75,'Activity 2'!$B$30:$B$36,'Activity 2'!H$30:H$36,"N/A",0,1)</f>
        <v>N/A</v>
      </c>
      <c r="BN75" s="110" t="str">
        <f>_xlfn.XLOOKUP($E75,'Activity 2'!$B$30:$B$36,'Activity 2'!I$30:I$36,"N/A",0,1)</f>
        <v>N/A</v>
      </c>
      <c r="BO75" s="110" t="str">
        <f>_xlfn.XLOOKUP($E75,'Activity 2'!$B$30:$B$36,'Activity 2'!J$30:J$36,"N/A",0,1)</f>
        <v>N/A</v>
      </c>
      <c r="BP75" s="110" t="str">
        <f>_xlfn.XLOOKUP($E75,'Activity 2'!$B$30:$B$36,'Activity 2'!K$30:K$36,"N/A",0,1)</f>
        <v>N/A</v>
      </c>
      <c r="BQ75" s="110" t="str">
        <f>_xlfn.XLOOKUP($E75,'Activity 2'!$B$30:$B$36,'Activity 2'!L$30:L$36,"N/A",0,1)</f>
        <v>N/A</v>
      </c>
      <c r="BR75" s="110" t="str">
        <f>_xlfn.XLOOKUP($E75,'Activity 2'!$B$30:$B$36,'Activity 2'!M$30:M$36,"N/A",0,1)</f>
        <v>N/A</v>
      </c>
      <c r="BS75" s="110" t="str">
        <f>_xlfn.XLOOKUP($E75,'Activity 2'!$B$30:$B$36,'Activity 2'!O$30:O$36,"N/A",0,1)</f>
        <v>N/A</v>
      </c>
      <c r="BT75" s="110" t="str">
        <f>_xlfn.XLOOKUP($E75,'Activity 2'!$B$30:$B$36,'Activity 2'!Q$30:Q$36,"N/A",0,1)</f>
        <v>N/A</v>
      </c>
      <c r="BU75" s="118"/>
      <c r="BV75" s="277" t="str">
        <f>_xlfn.XLOOKUP($E75,'Activity 3'!$B$20:$B$26,'Activity 3'!K$20:K$26,"N/A",0,1)</f>
        <v>N/A</v>
      </c>
      <c r="BW75" s="277" t="str">
        <f>_xlfn.XLOOKUP($E75,'Activity 3'!$B$20:$B$26,'Activity 3'!L$20:L$26,"N/A",0,1)</f>
        <v>N/A</v>
      </c>
      <c r="BX75" s="277" t="str">
        <f>_xlfn.XLOOKUP($E75,'Activity 3'!$B$20:$B$26,'Activity 3'!M$20:M$26,"N/A",0,1)</f>
        <v>N/A</v>
      </c>
      <c r="BY75" s="277" t="str">
        <f>_xlfn.XLOOKUP($E75,'Activity 3'!$B$20:$B$26,'Activity 3'!N$20:N$26,"N/A",0,1)</f>
        <v>N/A</v>
      </c>
      <c r="BZ75" s="277" t="str">
        <f>_xlfn.XLOOKUP($E75,'Activity 3'!$B$20:$B$26,'Activity 3'!O$20:O$26,"N/A",0,1)</f>
        <v>N/A</v>
      </c>
      <c r="CA75" s="277" t="str">
        <f>_xlfn.XLOOKUP($E75,'Activity 3'!$B$20:$B$26,'Activity 3'!R$20:R$26,"N/A",0,1)</f>
        <v>N/A</v>
      </c>
      <c r="CB75" s="110" t="str">
        <f>_xlfn.XLOOKUP($E75,'Activity 4'!$B$20:$B$26,'Activity 4'!$A$20:$A$26,"No",0,1)</f>
        <v>No</v>
      </c>
      <c r="CC75" s="110" t="str">
        <f>_xlfn.XLOOKUP($E75,'Activity 4'!$B$20:$B$26,'Activity 4'!L$20:L$26,"N/A",0,1)</f>
        <v>N/A</v>
      </c>
      <c r="CD75" s="110" t="str">
        <f>_xlfn.XLOOKUP($E75,'Activity 4'!$B$20:$B$26,'Activity 4'!I$20:I$26,"N/A",0,1)</f>
        <v>N/A</v>
      </c>
      <c r="CE75" s="110" t="str">
        <f>_xlfn.XLOOKUP($E75,'Activity 4'!$B$20:$B$26,'Activity 4'!M$20:M$26,"N/A",0,1)</f>
        <v>N/A</v>
      </c>
      <c r="CF75" s="110" t="str">
        <f>_xlfn.XLOOKUP($E75,'Activity 5'!$B$16:$B$22,'Activity 5'!$A$16:$A$22,"No",0,1)</f>
        <v>No</v>
      </c>
      <c r="CG75" s="110" t="str">
        <f>_xlfn.XLOOKUP($E75,'Activity 5'!$B$16:$B$22,'Activity 5'!J$16:J$22,"N/A",0,1)</f>
        <v>N/A</v>
      </c>
      <c r="CH75" s="110" t="str">
        <f>_xlfn.XLOOKUP($E75,'Activity 5'!$B$16:$B$22,'Activity 5'!K$16:K$22,"N/A",0,1)</f>
        <v>N/A</v>
      </c>
      <c r="CI75" s="110" t="str">
        <f>_xlfn.XLOOKUP($E75,'Activity 5'!$B$16:$B$22,'Activity 5'!N$16:N$22,"N/A",0,1)</f>
        <v>N/A</v>
      </c>
      <c r="CJ75" s="110" t="str">
        <f>_xlfn.XLOOKUP($E75,'Activity 5'!$B$16:$B$22,'Activity 5'!O$16:O$22,"N/A",0,1)</f>
        <v>N/A</v>
      </c>
      <c r="CK75" s="110" t="str">
        <f>_xlfn.XLOOKUP($E75,'Activity 5'!$B$16:$B$22,'Activity 5'!P$16:P$22,"N/A",0,1)</f>
        <v>N/A</v>
      </c>
      <c r="CL75" s="110" t="str">
        <f>_xlfn.XLOOKUP($E75,'Activity 5'!$B$16:$B$22,'Activity 5'!Q$16:Q$22,"N/A",0,1)</f>
        <v>N/A</v>
      </c>
      <c r="CM75" s="110" t="str">
        <f>_xlfn.XLOOKUP($E75,'Activity 5'!$B$16:$B$22,'Activity 5'!R$16:R$22,"N/A",0,1)</f>
        <v>N/A</v>
      </c>
      <c r="CN75" s="110" t="str">
        <f>_xlfn.XLOOKUP($E75,'Activity 6'!$B$21:$B$27,'Activity 6'!A$21:A$27,"No",0,1)</f>
        <v>No</v>
      </c>
      <c r="CO75" s="110" t="str">
        <f>_xlfn.XLOOKUP($E75,'Activity 6'!$B$21:$B$27,'Activity 6'!K$21:K$27,"N/A",0,1)</f>
        <v>N/A</v>
      </c>
      <c r="CP75" s="110" t="str">
        <f>_xlfn.XLOOKUP($E75,'Activity 6'!$B$21:$B$27,'Activity 6'!L$21:L$27,"N/A",0,1)</f>
        <v>N/A</v>
      </c>
      <c r="CQ75" s="110" t="str">
        <f>_xlfn.XLOOKUP($E75,'Activity 6'!$B$21:$B$27,'Activity 6'!M$21:M$27,"N/A",0,1)</f>
        <v>N/A</v>
      </c>
      <c r="CR75" s="110" t="str">
        <f>_xlfn.XLOOKUP($E75,'Activity 6'!$B$21:$B$27,'Activity 6'!N$21:N$27,"N/A",0,1)</f>
        <v>N/A</v>
      </c>
      <c r="CS75" s="110" t="str">
        <f>_xlfn.XLOOKUP($E75,'Activity 6'!$B$21:$B$27,'Activity 6'!O$21:O$27,"N/A",0,1)</f>
        <v>N/A</v>
      </c>
      <c r="CT75" s="110" t="str">
        <f>_xlfn.XLOOKUP($E75,'Activity 6'!$B$21:$B$27,'Activity 6'!P$21:P$27,"N/A",0,1)</f>
        <v>N/A</v>
      </c>
      <c r="CU75" s="110" t="str">
        <f>_xlfn.XLOOKUP($E75,'Activity 6'!$B$21:$B$27,'Activity 6'!Q$21:Q$27,"N/A",0,1)</f>
        <v>N/A</v>
      </c>
      <c r="CV75" s="110" t="str">
        <f>_xlfn.XLOOKUP($E75,'Activity 6'!$B$21:$B$27,'Activity 6'!R$21:R$27,"N/A",0,1)</f>
        <v>N/A</v>
      </c>
      <c r="CW75" s="110" t="str">
        <f>_xlfn.XLOOKUP($E75,'Activity 6'!$B$21:$B$27,'Activity 6'!S$21:S$27,"N/A",0,1)</f>
        <v>N/A</v>
      </c>
      <c r="CX75" s="110" t="str">
        <f>_xlfn.XLOOKUP($E75,'Activity 6'!$B$21:$B$27,'Activity 6'!T$21:T$27,"N/A",0,1)</f>
        <v>N/A</v>
      </c>
      <c r="CY75" s="110" t="str">
        <f>_xlfn.XLOOKUP($E75,'Activity 6'!$B$21:$B$27,'Activity 6'!U$21:U$27,"N/A",0,1)</f>
        <v>N/A</v>
      </c>
      <c r="CZ75" s="110" t="str">
        <f>_xlfn.XLOOKUP($E75,'Activity 6'!$B$36:$B$42,'Activity 6'!C$36:C$42,"N/A",0,1)</f>
        <v>N/A</v>
      </c>
      <c r="DA75" s="110" t="str">
        <f>_xlfn.XLOOKUP($E75,'Activity 6'!$B$36:$B$42,'Activity 6'!D$36:D$42,"N/A",0,1)</f>
        <v>N/A</v>
      </c>
      <c r="DB75" s="110" t="str">
        <f>_xlfn.XLOOKUP($E75,'Activity 6'!$B$36:$B$42,'Activity 6'!E$36:E$42,"N/A",0,1)</f>
        <v>N/A</v>
      </c>
      <c r="DC75" s="110" t="str">
        <f>_xlfn.XLOOKUP($E75,'Activity 6'!$B$36:$B$42,'Activity 6'!F$36:F$42,"N/A",0,1)</f>
        <v>N/A</v>
      </c>
      <c r="DD75" s="110" t="str">
        <f>_xlfn.XLOOKUP($E75,'Activity 6'!$B$36:$B$42,'Activity 6'!G$36:G$42,"N/A",0,1)</f>
        <v>N/A</v>
      </c>
      <c r="DE75" s="110" t="str">
        <f>_xlfn.XLOOKUP($E75,'Activity 6'!$B$36:$B$42,'Activity 6'!H$36:H$42,"N/A",0,1)</f>
        <v>N/A</v>
      </c>
      <c r="DF75" s="110" t="str">
        <f>_xlfn.XLOOKUP($E75,'Activity 6'!$B$36:$B$42,'Activity 6'!I$36:I$42,"N/A",0,1)</f>
        <v>N/A</v>
      </c>
      <c r="DG75" s="110" t="str">
        <f>_xlfn.XLOOKUP($E75,'Activity 6'!$B$36:$B$42,'Activity 6'!J$36:J$42,"N/A",0,1)</f>
        <v>N/A</v>
      </c>
      <c r="DH75" s="110" t="str">
        <f>_xlfn.XLOOKUP($E75,'Activity 6'!$B$36:$B$42,'Activity 6'!K$36:K$42,"N/A",0,1)</f>
        <v>N/A</v>
      </c>
      <c r="DI75" s="110" t="str">
        <f>_xlfn.XLOOKUP($E75,'Activity 6'!$B$36:$B$42,'Activity 6'!L$36:L$42,"N/A",0,1)</f>
        <v>N/A</v>
      </c>
      <c r="DJ75" s="110" t="str">
        <f>_xlfn.XLOOKUP($E75,'Activity 6'!$B$36:$B$42,'Activity 6'!M$36:M$42,"N/A",0,1)</f>
        <v>N/A</v>
      </c>
      <c r="DK75" s="110" t="str">
        <f>_xlfn.XLOOKUP($E75,'Activity 6'!$B$36:$B$42,'Activity 6'!N$36:N$42,"N/A",0,1)</f>
        <v>N/A</v>
      </c>
      <c r="DL75" s="110" t="str">
        <f>_xlfn.XLOOKUP($E75,'Activity 6'!$B$46:$B$52,'Activity 6'!C$46:C$52,"N/A",0,1)</f>
        <v>N/A</v>
      </c>
      <c r="DM75" s="110" t="str">
        <f>_xlfn.XLOOKUP($E75,'Activity 6'!$B$46:$B$52,'Activity 6'!D$46:D$52,"N/A",0,1)</f>
        <v>N/A</v>
      </c>
      <c r="DN75" s="110" t="str">
        <f>_xlfn.XLOOKUP($E75,'Activity 6'!$B$46:$B$52,'Activity 6'!E$46:E$52,"N/A",0,1)</f>
        <v>N/A</v>
      </c>
      <c r="DO75" s="110" t="str">
        <f>_xlfn.XLOOKUP($E75,'Activity 6'!$B$46:$B$52,'Activity 6'!F$46:F$52,"N/A",0,1)</f>
        <v>N/A</v>
      </c>
      <c r="DP75" s="110" t="str">
        <f>_xlfn.XLOOKUP($E75,'Activity 6'!$B$46:$B$52,'Activity 6'!G$46:G$52,"N/A",0,1)</f>
        <v>N/A</v>
      </c>
      <c r="DQ75" s="110" t="str">
        <f>_xlfn.XLOOKUP($E75,'Activity 6'!$B$46:$B$52,'Activity 6'!H$46:H$52,"N/A",0,1)</f>
        <v>N/A</v>
      </c>
      <c r="DR75" s="110" t="str">
        <f>_xlfn.XLOOKUP($E75,'Activity 6'!$B$46:$B$52,'Activity 6'!I$46:I$52,"N/A",0,1)</f>
        <v>N/A</v>
      </c>
      <c r="DS75" s="110" t="str">
        <f>_xlfn.XLOOKUP($E75,'Activity 6'!$B$46:$B$52,'Activity 6'!J$46:J$52,"N/A",0,1)</f>
        <v>N/A</v>
      </c>
      <c r="DT75" s="110" t="str">
        <f>_xlfn.XLOOKUP($E75,'Activity 6'!$B$46:$B$52,'Activity 6'!K$46:K$52,"N/A",0,1)</f>
        <v>N/A</v>
      </c>
      <c r="DU75" s="110" t="str">
        <f>_xlfn.XLOOKUP($E75,'Activity 6'!$B$46:$B$52,'Activity 6'!M$46:M$52,"N/A",0,1)</f>
        <v>N/A</v>
      </c>
      <c r="DV75" s="110" t="str">
        <f>_xlfn.XLOOKUP($E75,'Activity 7'!$B$20:$B$26,'Activity 7'!$A$20:$A$26,"No",0,1)</f>
        <v>No</v>
      </c>
      <c r="DW75" s="110" t="str">
        <f>_xlfn.XLOOKUP($E75,'Activity 7'!$B$20:$B$26,'Activity 7'!M$20:M$26,"N/A",0,1)</f>
        <v>N/A</v>
      </c>
      <c r="DX75" s="110" t="str">
        <f>_xlfn.XLOOKUP($E75,'Activity 7'!$B$20:$B$26,'Activity 7'!K$20:K$26,"N/A",0,1)</f>
        <v>N/A</v>
      </c>
      <c r="DY75" s="110" t="str">
        <f>_xlfn.XLOOKUP($E75,'Activity 7'!$B$20:$B$26,'Activity 7'!N$20:N$26,"N/A",0,1)</f>
        <v>N/A</v>
      </c>
      <c r="DZ75" s="110" t="str">
        <f>_xlfn.XLOOKUP($E75,'Activity 7'!$B$20:$B$26,'Activity 7'!O$20:O$26,"N/A",0,1)</f>
        <v>N/A</v>
      </c>
      <c r="EA75" s="110" t="str">
        <f>_xlfn.XLOOKUP($E75,'Activity 7'!$B$20:$B$26,'Activity 7'!P$20:P$26,"N/A",0,1)</f>
        <v>N/A</v>
      </c>
      <c r="EB75" s="110" t="str">
        <f>_xlfn.XLOOKUP($E75,'Activity 7'!$B$20:$B$26,'Activity 7'!Q$20:Q$26,"N/A",0,1)</f>
        <v>N/A</v>
      </c>
      <c r="EC75" s="110" t="str">
        <f>_xlfn.XLOOKUP($E75,'Activity 7'!$B$20:$B$26,'Activity 7'!R$20:R$26,"N/A",0,1)</f>
        <v>N/A</v>
      </c>
      <c r="ED75" s="110" t="str">
        <f>_xlfn.XLOOKUP($E75,'Activity 7'!$B$20:$B$26,'Activity 7'!S$20:S$26,"N/A",0,1)</f>
        <v>N/A</v>
      </c>
      <c r="EE75" s="110" t="str">
        <f>_xlfn.XLOOKUP($E75,'Activity 7'!$B$20:$B$26,'Activity 7'!T$20:T$26,"N/A",0,1)</f>
        <v>N/A</v>
      </c>
      <c r="EF75" s="110" t="str">
        <f>_xlfn.XLOOKUP($E75,'Activity 7'!$B$20:$B$26,'Activity 7'!U$20:U$26,"N/A",0,1)</f>
        <v>N/A</v>
      </c>
      <c r="EG75" s="110" t="str">
        <f>_xlfn.XLOOKUP($E75,'Activity 7'!$B$20:$B$26,'Activity 7'!V$20:V$26,"N/A",0,1)</f>
        <v>N/A</v>
      </c>
      <c r="EH75" s="110" t="str">
        <f>_xlfn.XLOOKUP($E75,'Activity 7'!$B$30:$B$36,'Activity 7'!E$30:E$36,"N/A",0,1)</f>
        <v>N/A</v>
      </c>
      <c r="EI75" s="110" t="str">
        <f>_xlfn.XLOOKUP($E75,'Activity 7'!$B$30:$B$36,'Activity 7'!G$30:G$36,"N/A",0,1)</f>
        <v>N/A</v>
      </c>
      <c r="EJ75" s="110" t="str">
        <f>_xlfn.XLOOKUP($E75,'Activity 7'!$B$30:$B$36,'Activity 7'!I$30:I$36,"N/A",0,1)</f>
        <v>N/A</v>
      </c>
      <c r="EK75" s="110" t="str">
        <f>_xlfn.XLOOKUP($E75,'Activity 7'!$B$30:$B$36,'Activity 7'!J$30:J$36,"N/A",0,1)</f>
        <v>N/A</v>
      </c>
      <c r="EL75" s="110" t="str">
        <f>_xlfn.XLOOKUP($E75,'Activity 7'!$B$30:$B$36,'Activity 7'!K$30:K$36,"N/A",0,1)</f>
        <v>N/A</v>
      </c>
      <c r="EM75" s="110" t="str">
        <f>_xlfn.XLOOKUP($E75,'Activity 7'!$B$30:$B$36,'Activity 7'!L$30:L$36,"N/A",0,1)</f>
        <v>N/A</v>
      </c>
      <c r="EN75" s="110" t="str">
        <f>_xlfn.XLOOKUP($E75,'Activity 7'!$B$30:$B$36,'Activity 7'!M$30:M$36,"N/A",0,1)</f>
        <v>N/A</v>
      </c>
      <c r="EO75" s="110" t="str">
        <f>_xlfn.XLOOKUP($E75,'Activity 7'!$B$30:$B$36,'Activity 7'!N$30:N$36,"N/A",0,1)</f>
        <v>N/A</v>
      </c>
      <c r="EP75" s="110" t="str">
        <f>_xlfn.XLOOKUP($E75,'Activity 7'!$B$30:$B$36,'Activity 7'!P$30:P$36,"N/A",0,1)</f>
        <v>N/A</v>
      </c>
      <c r="EQ75" s="110" t="str">
        <f>_xlfn.XLOOKUP($E75,'Activity 8'!$B$20:$B$26,'Activity 8'!A$20:A$26,"No",0,1)</f>
        <v>No</v>
      </c>
      <c r="ER75" s="110" t="str">
        <f>_xlfn.XLOOKUP($E75,'Activity 8'!$B$20:$B$26,'Activity 8'!I$20:I$26,"N/A",0,1)</f>
        <v>N/A</v>
      </c>
      <c r="ES75" s="110" t="str">
        <f>_xlfn.XLOOKUP($E75,'Activity 8'!$B$20:$B$26,'Activity 8'!J$20:J$26,"N/A",0,1)</f>
        <v>N/A</v>
      </c>
      <c r="ET75" s="110" t="str">
        <f>_xlfn.XLOOKUP($E75,'Activity 8'!$B$20:$B$26,'Activity 8'!K$20:K$26,"N/A",0,1)</f>
        <v>N/A</v>
      </c>
      <c r="EU75" s="110" t="str">
        <f>_xlfn.XLOOKUP($E75,'Activity 8'!$B$20:$B$26,'Activity 8'!L$20:L$26,"N/A",0,1)</f>
        <v>N/A</v>
      </c>
      <c r="EV75" s="110" t="str">
        <f>_xlfn.XLOOKUP($E75,'Activity 8'!$B$20:$B$26,'Activity 8'!M$20:M$26,"N/A",0,1)</f>
        <v>N/A</v>
      </c>
      <c r="EW75" s="110" t="str">
        <f>_xlfn.XLOOKUP($E75,'Activity 8'!$B$20:$B$26,'Activity 8'!N$20:N$26,"N/A",0,1)</f>
        <v>N/A</v>
      </c>
      <c r="EX75" s="110" t="str">
        <f>_xlfn.XLOOKUP($E75,'Activity 8'!$B$20:$B$26,'Activity 8'!O$20:O$26,"N/A",0,1)</f>
        <v>N/A</v>
      </c>
      <c r="EY75" s="110" t="str">
        <f>_xlfn.XLOOKUP($E75,'Activity 8'!$B$20:$B$26,'Activity 8'!P$20:P$26,"N/A",0,1)</f>
        <v>N/A</v>
      </c>
      <c r="EZ75" s="110" t="str">
        <f>_xlfn.XLOOKUP($E75,'Activity 8'!$B$20:$B$26,'Activity 8'!Q$20:Q$26,"N/A",0,1)</f>
        <v>N/A</v>
      </c>
      <c r="FA75" s="110" t="str">
        <f>_xlfn.XLOOKUP($E75,'Activity 8'!$B$20:$B$26,'Activity 8'!R$20:R$26,"N/A",0,1)</f>
        <v>N/A</v>
      </c>
      <c r="FB75" s="110" t="str">
        <f>_xlfn.XLOOKUP($E75,'Activity 8'!$B$20:$B$26,'Activity 8'!S$20:S$26,"N/A",0,1)</f>
        <v>N/A</v>
      </c>
      <c r="FC75" s="110" t="str">
        <f>_xlfn.XLOOKUP($E75,'Activity 8'!$B$20:$B$26,'Activity 8'!T$20:T$26,"N/A",0,1)</f>
        <v>N/A</v>
      </c>
      <c r="FD75" s="110" t="str">
        <f>_xlfn.XLOOKUP($E75,'Activity 8'!$B$20:$B$26,'Activity 8'!U$20:U$26,"N/A",0,1)</f>
        <v>N/A</v>
      </c>
      <c r="FE75" s="110" t="str">
        <f>_xlfn.XLOOKUP($E75,'Activity 8'!$B$20:$B$26,'Activity 8'!V$20:V$26,"N/A",0,1)</f>
        <v>N/A</v>
      </c>
      <c r="FF75" s="116" t="str">
        <f>_xlfn.XLOOKUP($E75,'Activity 8'!$B$30:$B$36,'Activity 8'!D$30:D$36,"N/A",0,1)</f>
        <v>N/A</v>
      </c>
      <c r="FG75" s="116" t="str">
        <f>_xlfn.XLOOKUP($E75,'Activity 8'!$B$30:$B$36,'Activity 8'!E$30:E$36,"N/A",0,1)</f>
        <v>N/A</v>
      </c>
      <c r="FH75" s="116" t="str">
        <f>_xlfn.XLOOKUP($E75,'Activity 8'!$B$30:$B$36,'Activity 8'!F$30:F$36,"N/A",0,1)</f>
        <v>N/A</v>
      </c>
      <c r="FI75" s="116" t="str">
        <f>_xlfn.XLOOKUP($E75,'Activity 8'!$B$30:$B$36,'Activity 8'!G$30:G$36,"N/A",0,1)</f>
        <v>N/A</v>
      </c>
      <c r="FJ75" s="116" t="str">
        <f>_xlfn.XLOOKUP($E75,'Activity 8'!$B$30:$B$36,'Activity 8'!H$30:H$36,"N/A",0,1)</f>
        <v>N/A</v>
      </c>
      <c r="FK75" s="116" t="str">
        <f>_xlfn.XLOOKUP($E75,'Activity 8'!$B$30:$B$36,'Activity 8'!I$30:I$36,"N/A",0,1)</f>
        <v>N/A</v>
      </c>
      <c r="FL75" s="116" t="str">
        <f>_xlfn.XLOOKUP($E75,'Activity 8'!$B$30:$B$36,'Activity 8'!J$30:J$36,"N/A",0,1)</f>
        <v>N/A</v>
      </c>
      <c r="FM75" s="116" t="str">
        <f>_xlfn.XLOOKUP($E75,'Activity 8'!$B$30:$B$36,'Activity 8'!K$30:K$36,"N/A",0,1)</f>
        <v>N/A</v>
      </c>
      <c r="FN75" s="116" t="str">
        <f>_xlfn.XLOOKUP($E75,'Activity 8'!$B$30:$B$36,'Activity 8'!L$30:L$36,"N/A",0,1)</f>
        <v>N/A</v>
      </c>
      <c r="FO75" s="116" t="str">
        <f>_xlfn.XLOOKUP($E75,'Activity 8'!$B$30:$B$36,'Activity 8'!M$30:M$36,"N/A",0,1)</f>
        <v>N/A</v>
      </c>
      <c r="FP75" s="116" t="str">
        <f>_xlfn.XLOOKUP($E75,'Activity 8'!$B$30:$B$36,'Activity 8'!N$30:N$36,"N/A",0,1)</f>
        <v>N/A</v>
      </c>
      <c r="FQ75" s="116" t="str">
        <f>_xlfn.XLOOKUP($E75,'Activity 8'!$B$30:$B$36,'Activity 8'!P$30:P$36,"N/A",0,1)</f>
        <v>N/A</v>
      </c>
      <c r="FR75" s="110" t="str">
        <f>_xlfn.XLOOKUP(E75,'Activity 9'!$B$20:$B$26,'Activity 9'!$A$20:$A$26,"No",0,1)</f>
        <v>No</v>
      </c>
      <c r="FS75" s="110" t="str">
        <f>_xlfn.XLOOKUP($E75,'Activity 9'!$B$20:$B$26,'Activity 9'!J$20:J$26,"N/A",0,1)</f>
        <v>N/A</v>
      </c>
      <c r="FT75" s="110" t="str">
        <f>_xlfn.XLOOKUP($E75,'Activity 9'!$B$20:$B$26,'Activity 9'!K$20:K$26,"N/A",0,1)</f>
        <v>N/A</v>
      </c>
      <c r="FU75" s="110" t="str">
        <f>_xlfn.XLOOKUP($E75,'Activity 9'!$B$20:$B$26,'Activity 9'!L$20:L$26,"N/A",0,1)</f>
        <v>N/A</v>
      </c>
      <c r="FV75" s="110" t="str">
        <f>_xlfn.XLOOKUP($E75,'Activity 9'!$B$20:$B$26,'Activity 9'!M$20:M$26,"N/A",0,1)</f>
        <v>N/A</v>
      </c>
      <c r="FW75" s="110" t="str">
        <f>_xlfn.XLOOKUP($E75,'Activity 9'!$B$20:$B$26,'Activity 9'!N$20:N$26,"N/A",0,1)</f>
        <v>N/A</v>
      </c>
      <c r="FX75" s="110" t="str">
        <f>_xlfn.XLOOKUP($E75,'Activity 9'!$B$20:$B$26,'Activity 9'!O$20:O$26,"N/A",0,1)</f>
        <v>N/A</v>
      </c>
      <c r="FY75" s="110" t="str">
        <f>_xlfn.XLOOKUP($E75,'Activity 9'!$B$20:$B$26,'Activity 9'!P$20:P$26,"N/A",0,1)</f>
        <v>N/A</v>
      </c>
      <c r="FZ75" s="110" t="str">
        <f>_xlfn.XLOOKUP($E75,'Activity 9'!$B$20:$B$26,'Activity 9'!Q$20:Q$26,"N/A",0,1)</f>
        <v>N/A</v>
      </c>
      <c r="GA75" s="110" t="str">
        <f>_xlfn.XLOOKUP($E75,'Activity 9'!$B$20:$B$26,'Activity 9'!R$20:R$26,"N/A",0,1)</f>
        <v>N/A</v>
      </c>
      <c r="GB75" s="110" t="str">
        <f>_xlfn.XLOOKUP($E75,'Activity 9'!$B$20:$B$26,'Activity 9'!S$20:S$26,"N/A",0,1)</f>
        <v>N/A</v>
      </c>
      <c r="GC75" s="110" t="str">
        <f>_xlfn.XLOOKUP($E75,'Activity 9'!$B$20:$B$26,'Activity 9'!T$20:T$26,"N/A",0,1)</f>
        <v>N/A</v>
      </c>
      <c r="GD75" s="110" t="str">
        <f>_xlfn.XLOOKUP($E75,'Activity 9'!$B$30:$B$36,'Activity 9'!E$30:E$36,"N/A",0,1)</f>
        <v>N/A</v>
      </c>
      <c r="GE75" s="110" t="str">
        <f>_xlfn.XLOOKUP($E75,'Activity 9'!$B$30:$B$36,'Activity 9'!F$30:F$36,"N/A",0,1)</f>
        <v>N/A</v>
      </c>
      <c r="GF75" s="110" t="str">
        <f>_xlfn.XLOOKUP($E75,'Activity 9'!$B$30:$B$36,'Activity 9'!G$30:G$36,"N/A",0,1)</f>
        <v>N/A</v>
      </c>
      <c r="GG75" s="110" t="str">
        <f>_xlfn.XLOOKUP($E75,'Activity 9'!$B$30:$B$36,'Activity 9'!H$30:H$36,"N/A",0,1)</f>
        <v>N/A</v>
      </c>
      <c r="GH75" s="110" t="str">
        <f>_xlfn.XLOOKUP($E75,'Activity 9'!$B$30:$B$36,'Activity 9'!I$30:I$36,"N/A",0,1)</f>
        <v>N/A</v>
      </c>
      <c r="GI75" s="110" t="str">
        <f>_xlfn.XLOOKUP($E75,'Activity 9'!$B$30:$B$36,'Activity 9'!J$30:J$36,"N/A",0,1)</f>
        <v>N/A</v>
      </c>
      <c r="GJ75" s="110" t="str">
        <f>_xlfn.XLOOKUP($E75,'Activity 9'!$B$30:$B$36,'Activity 9'!K$30:K$36,"N/A",0,1)</f>
        <v>N/A</v>
      </c>
      <c r="GK75" s="110" t="str">
        <f>_xlfn.XLOOKUP($E75,'Activity 9'!$B$30:$B$36,'Activity 9'!L$30:L$36,"N/A",0,1)</f>
        <v>N/A</v>
      </c>
      <c r="GL75" s="110" t="str">
        <f>_xlfn.XLOOKUP($E75,'Activity 9'!$B$30:$B$36,'Activity 9'!N$30:N$36,"N/A",0,1)</f>
        <v>N/A</v>
      </c>
      <c r="GM75" s="110" t="str">
        <f>_xlfn.XLOOKUP($E75,'Activity 9'!$B$30:$B$36,'Activity 9'!O$30:O$36,"N/A",0,1)</f>
        <v>N/A</v>
      </c>
      <c r="GN75" s="110" t="str">
        <f>_xlfn.XLOOKUP($E75,'Activity 9'!$B$30:$B$36,'Activity 9'!Q$30:Q$36,"N/A",0,1)</f>
        <v>N/A</v>
      </c>
      <c r="GO75" s="110" t="str">
        <f>_xlfn.XLOOKUP($E75,'Activity 10'!$B$20:$B$26,'Activity 10'!A$20:A$26,"No",0,1)</f>
        <v>No</v>
      </c>
      <c r="GP75" s="110" t="str">
        <f>_xlfn.XLOOKUP($E75,'Activity 10'!$B$20:$B$26,'Activity 10'!J$20:J$26,"N/A",0,1)</f>
        <v>N/A</v>
      </c>
      <c r="GQ75" s="110" t="str">
        <f>_xlfn.XLOOKUP($E75,'Activity 10'!$B$20:$B$26,'Activity 10'!K$20:K$26,"N/A",0,1)</f>
        <v>N/A</v>
      </c>
      <c r="GR75" s="110" t="str">
        <f>_xlfn.XLOOKUP($E75,'Activity 10'!$B$20:$B$26,'Activity 10'!L$20:L$26,"N/A",0,1)</f>
        <v>N/A</v>
      </c>
      <c r="GS75" s="110" t="str">
        <f>_xlfn.XLOOKUP($E75,'Activity 10'!$B$20:$B$26,'Activity 10'!M$20:M$26,"N/A",0,1)</f>
        <v>N/A</v>
      </c>
      <c r="GT75" s="110" t="str">
        <f>_xlfn.XLOOKUP($E75,'Activity 10'!$B$20:$B$26,'Activity 10'!N$20:N$26,"N/A",0,1)</f>
        <v>N/A</v>
      </c>
      <c r="GU75" s="110" t="str">
        <f>_xlfn.XLOOKUP($E75,'Activity 10'!$B$20:$B$26,'Activity 10'!O$20:O$26,"N/A",0,1)</f>
        <v>N/A</v>
      </c>
      <c r="GV75" s="110" t="str">
        <f>_xlfn.XLOOKUP($E75,'Activity 10'!$B$20:$B$26,'Activity 10'!P$20:P$26,"N/A",0,1)</f>
        <v>N/A</v>
      </c>
      <c r="GW75" s="110" t="str">
        <f>_xlfn.XLOOKUP($E75,'Activity 10'!$B$20:$B$26,'Activity 10'!Q$20:Q$26,"N/A",0,1)</f>
        <v>N/A</v>
      </c>
      <c r="GX75" s="110" t="str">
        <f>_xlfn.XLOOKUP($E75,'Activity 10'!$B$20:$B$26,'Activity 10'!R$20:R$26,"N/A",0,1)</f>
        <v>N/A</v>
      </c>
      <c r="GY75" s="110" t="str">
        <f>_xlfn.XLOOKUP($E75,'Activity 10'!$B$20:$B$26,'Activity 10'!S$20:S$26,"N/A",0,1)</f>
        <v>N/A</v>
      </c>
      <c r="GZ75" s="110" t="str">
        <f>_xlfn.XLOOKUP($E75,'Activity 10'!$B$20:$B$26,'Activity 10'!T$20:T$26,"N/A",0,1)</f>
        <v>N/A</v>
      </c>
      <c r="HA75" s="110" t="str">
        <f>_xlfn.XLOOKUP($E75,'Activity 10'!$B$20:$B$26,'Activity 10'!U$20:U$26,"N/A",0,1)</f>
        <v>N/A</v>
      </c>
      <c r="HB75" s="110" t="str">
        <f>_xlfn.XLOOKUP($E75,'Activity 10'!$B$20:$B$26,'Activity 10'!V$20:V$26,"N/A",0,1)</f>
        <v>N/A</v>
      </c>
      <c r="HC75" s="110" t="str">
        <f>_xlfn.XLOOKUP($E75,'Activity 10'!$B$30:$B$36,'Activity 10'!E$30:E$36,"N/A",0,1)</f>
        <v>N/A</v>
      </c>
      <c r="HD75" s="110" t="str">
        <f>_xlfn.XLOOKUP($E75,'Activity 10'!$B$30:$B$36,'Activity 10'!F$30:F$36,"N/A",0,1)</f>
        <v>N/A</v>
      </c>
      <c r="HE75" s="110" t="str">
        <f>_xlfn.XLOOKUP($E75,'Activity 10'!$B$30:$B$36,'Activity 10'!G$30:G$36,"N/A",0,1)</f>
        <v>N/A</v>
      </c>
      <c r="HF75" s="110" t="str">
        <f>_xlfn.XLOOKUP($E75,'Activity 10'!$B$30:$B$36,'Activity 10'!H$30:H$36,"N/A",0,1)</f>
        <v>N/A</v>
      </c>
      <c r="HG75" s="110" t="str">
        <f>_xlfn.XLOOKUP($E75,'Activity 10'!$B$30:$B$36,'Activity 10'!I$30:I$36,"N/A",0,1)</f>
        <v>N/A</v>
      </c>
      <c r="HH75" s="110" t="str">
        <f>_xlfn.XLOOKUP($E75,'Activity 10'!$B$30:$B$36,'Activity 10'!J$30:J$36,"N/A",0,1)</f>
        <v>N/A</v>
      </c>
      <c r="HI75" s="110" t="str">
        <f>_xlfn.XLOOKUP($E75,'Activity 10'!$B$30:$B$36,'Activity 10'!K$30:K$36,"N/A",0,1)</f>
        <v>N/A</v>
      </c>
      <c r="HJ75" s="110" t="str">
        <f>_xlfn.XLOOKUP($E75,'Activity 10'!$B$30:$B$36,'Activity 10'!L$30:L$36,"N/A",0,1)</f>
        <v>N/A</v>
      </c>
      <c r="HK75" s="110" t="str">
        <f>_xlfn.XLOOKUP($E75,'Activity 10'!$B$30:$B$36,'Activity 10'!M$30:M$36,"N/A",0,1)</f>
        <v>N/A</v>
      </c>
      <c r="HL75" s="110" t="str">
        <f>_xlfn.XLOOKUP($E75,'Activity 10'!$B$30:$B$36,'Activity 10'!N$30:N$36,"N/A",0,1)</f>
        <v>N/A</v>
      </c>
      <c r="HM75" s="110" t="str">
        <f>_xlfn.XLOOKUP($E75,'Activity 10'!$B$30:$B$36,'Activity 10'!P$30:P$36,"N/A",0,1)</f>
        <v>N/A</v>
      </c>
      <c r="HN75" s="110" t="str">
        <f>_xlfn.XLOOKUP($E75,'Competitive Activity 1'!B$18:B$24,'Competitive Activity 1'!A$18:A$24,"No",0,1)</f>
        <v>No</v>
      </c>
      <c r="HO75" s="110" t="str">
        <f>_xlfn.XLOOKUP($E75,'Competitive Activity 1'!$B$18:$B$24,'Competitive Activity 1'!H$18:H$24,"N/A",0,1)</f>
        <v>N/A</v>
      </c>
      <c r="HP75" s="110" t="str">
        <f>_xlfn.XLOOKUP($E75,'Competitive Activity 1'!$B$18:$B$24,'Competitive Activity 1'!I$18:I$24,"N/A",0,1)</f>
        <v>N/A</v>
      </c>
      <c r="HQ75" s="110" t="str">
        <f>_xlfn.XLOOKUP($E75,'Competitive Activity 1'!$B$18:$B$24,'Competitive Activity 1'!J$18:J$24,"N/A",0,1)</f>
        <v>N/A</v>
      </c>
      <c r="HR75" s="110" t="str">
        <f>_xlfn.XLOOKUP($E75,'Competitive Activity 1'!$B$18:$B$24,'Competitive Activity 1'!K$18:K$24,"N/A",0,1)</f>
        <v>N/A</v>
      </c>
      <c r="HS75" s="110" t="str">
        <f>_xlfn.XLOOKUP($E75,'Competitive Activity 1'!$B$18:$B$24,'Competitive Activity 1'!L$18:L$24,"N/A",0,1)</f>
        <v>N/A</v>
      </c>
      <c r="HT75" s="110" t="str">
        <f>_xlfn.XLOOKUP($E75,'Competitive Activity 1'!$B$18:$B$24,'Competitive Activity 1'!M$18:M$24,"N/A",0,1)</f>
        <v>N/A</v>
      </c>
      <c r="HU75" s="110" t="str">
        <f>_xlfn.XLOOKUP($E75,'Competitive Activity 1'!$B$18:$B$24,'Competitive Activity 1'!N$18:N$24,"N/A",0,1)</f>
        <v>N/A</v>
      </c>
      <c r="HV75" s="110" t="str">
        <f>_xlfn.XLOOKUP($E75,'Competitive Activity 1'!$B$18:$B$24,'Competitive Activity 1'!O$18:O$24,"N/A",0,1)</f>
        <v>N/A</v>
      </c>
      <c r="HW75" s="110" t="str">
        <f>_xlfn.XLOOKUP($E75,'Competitive Activity 1'!$B$18:$B$24,'Competitive Activity 1'!P$18:P$24,"N/A",0,1)</f>
        <v>N/A</v>
      </c>
      <c r="HX75" s="110" t="str">
        <f>_xlfn.XLOOKUP($E75,'Competitive Activity 1'!$B$18:$B$24,'Competitive Activity 1'!Q$18:Q$24,"N/A",0,1)</f>
        <v>N/A</v>
      </c>
      <c r="HY75" s="110" t="str">
        <f>_xlfn.XLOOKUP($E75,'Competitive Activity 1'!$B$18:$B$24,'Competitive Activity 1'!R$18:R$24,"N/A",0,1)</f>
        <v>N/A</v>
      </c>
      <c r="HZ75" s="110" t="str">
        <f>_xlfn.XLOOKUP($E75,'Competitive Activity 1'!$B$18:$B$24,'Competitive Activity 1'!S$18:S$24,"N/A",0,1)</f>
        <v>N/A</v>
      </c>
      <c r="IA75" s="110" t="str">
        <f>_xlfn.XLOOKUP($E75,'Competitive Activity 1'!$B$18:$B$24,'Competitive Activity 1'!T$18:T$24,"N/A",0,1)</f>
        <v>N/A</v>
      </c>
      <c r="IB75" s="110" t="str">
        <f>_xlfn.XLOOKUP($E75,'Competitive Activity 1'!$B$18:$B$24,'Competitive Activity 1'!U$18:U$24,"N/A",0,1)</f>
        <v>N/A</v>
      </c>
      <c r="IC75" s="110" t="str">
        <f>_xlfn.XLOOKUP($E75,'Competitive Activity 1'!$B$28:$B$34,'Competitive Activity 1'!C$28:C$34,"N/A",0,1)</f>
        <v>N/A</v>
      </c>
      <c r="ID75" s="110" t="str">
        <f>_xlfn.XLOOKUP($E75,'Competitive Activity 1'!$B$28:$B$34,'Competitive Activity 1'!D$28:D$34,"N/A",0,1)</f>
        <v>N/A</v>
      </c>
      <c r="IE75" s="110" t="str">
        <f>_xlfn.XLOOKUP($E75,'Competitive Activity 1'!$B$28:$B$34,'Competitive Activity 1'!E$28:E$34,"N/A",0,1)</f>
        <v>N/A</v>
      </c>
      <c r="IF75" s="110" t="str">
        <f>_xlfn.XLOOKUP($E75,'Competitive Activity 1'!$B$28:$B$34,'Competitive Activity 1'!F$28:F$34,"N/A",0,1)</f>
        <v>N/A</v>
      </c>
      <c r="IG75" s="110" t="str">
        <f>_xlfn.XLOOKUP($E75,'Competitive Activity 1'!$B$28:$B$34,'Competitive Activity 1'!G$28:G$34,"N/A",0,1)</f>
        <v>N/A</v>
      </c>
      <c r="IH75" s="110" t="str">
        <f>_xlfn.XLOOKUP($E75,'Competitive Activity 1'!$B$28:$B$34,'Competitive Activity 1'!H$28:H$34,"N/A",0,1)</f>
        <v>N/A</v>
      </c>
      <c r="II75" s="110" t="str">
        <f>_xlfn.XLOOKUP($E75,'Competitive Activity 1'!$B$28:$B$34,'Competitive Activity 1'!I$28:I$34,"N/A",0,1)</f>
        <v>N/A</v>
      </c>
      <c r="IJ75" s="110" t="str">
        <f>_xlfn.XLOOKUP($E75,'Competitive Activity 1'!$B$28:$B$34,'Competitive Activity 1'!J$28:J$34,"N/A",0,1)</f>
        <v>N/A</v>
      </c>
      <c r="IK75" s="110" t="str">
        <f>_xlfn.XLOOKUP($E75,'Competitive Activity 1'!$B$28:$B$34,'Competitive Activity 1'!K$28:K$34,"N/A",0,1)</f>
        <v>N/A</v>
      </c>
      <c r="IL75" s="110" t="str">
        <f>_xlfn.XLOOKUP($E75,'Competitive Activity 1'!$B$28:$B$34,'Competitive Activity 1'!M$28:M$34,"N/A",0,1)</f>
        <v>N/A</v>
      </c>
      <c r="IM75" s="110" t="str">
        <f>_xlfn.XLOOKUP($E75,'Competitive Activity 1'!$B$28:$B$34,'Competitive Activity 1'!N$28:N$34,"N/A",0,1)</f>
        <v>N/A</v>
      </c>
      <c r="IN75" s="110" t="str">
        <f>_xlfn.XLOOKUP($E75,'Competitive Activity 1'!$B$28:$B$34,'Competitive Activity 1'!P$28:P$34,"N/A",0,1)</f>
        <v>N/A</v>
      </c>
      <c r="IO75" s="110" t="str">
        <f>_xlfn.XLOOKUP($E75,'Competitive Activity 2'!$B$20:$B$26,'Competitive Activity 2'!A$20:A$26,"No",0)</f>
        <v>No</v>
      </c>
      <c r="IP75" s="110" t="str">
        <f>_xlfn.XLOOKUP($E75,'Competitive Activity 2'!$B$20:$B$26,'Competitive Activity 2'!L$20:L$26,"N/A",0)</f>
        <v>N/A</v>
      </c>
      <c r="IQ75" s="110" t="str">
        <f>_xlfn.XLOOKUP($E75,'Competitive Activity 2'!$B$20:$B$26,'Competitive Activity 2'!M$20:M$26,"N/A",0)</f>
        <v>N/A</v>
      </c>
      <c r="IR75" s="110" t="str">
        <f>_xlfn.XLOOKUP($E75,'Competitive Activity 2'!$B$20:$B$26,'Competitive Activity 2'!N$20:N$26,"N/A",0)</f>
        <v>N/A</v>
      </c>
      <c r="IS75" s="110" t="str">
        <f>_xlfn.XLOOKUP($E75,'Competitive Activity 2'!$B$20:$B$26,'Competitive Activity 2'!O$20:O$26,"N/A",0)</f>
        <v>N/A</v>
      </c>
      <c r="IT75" s="110" t="str">
        <f>_xlfn.XLOOKUP($E75,'Competitive Activity 2'!$B$20:$B$26,'Competitive Activity 2'!P$20:P$26,"N/A",0)</f>
        <v>N/A</v>
      </c>
      <c r="IU75" s="110" t="str">
        <f>_xlfn.XLOOKUP($E75,'Competitive Activity 2'!$B$20:$B$26,'Competitive Activity 2'!Q$20:Q$26,"N/A",0)</f>
        <v>N/A</v>
      </c>
      <c r="IV75" s="110" t="str">
        <f>_xlfn.XLOOKUP($E75,'Competitive Activity 2'!$B$20:$B$26,'Competitive Activity 2'!R$20:R$26,"N/A",0)</f>
        <v>N/A</v>
      </c>
      <c r="IW75" s="110" t="str">
        <f>_xlfn.XLOOKUP($E75,'Competitive Activity 2'!$B$20:$B$26,'Competitive Activity 2'!S$20:S$26,"N/A",0)</f>
        <v>N/A</v>
      </c>
      <c r="IX75" s="110" t="str">
        <f>_xlfn.XLOOKUP($E75,'Competitive Activity 2'!$B$20:$B$26,'Competitive Activity 2'!T$20:T$26,"N/A",0)</f>
        <v>N/A</v>
      </c>
      <c r="IY75" s="110" t="str">
        <f>_xlfn.XLOOKUP($E75,'Competitive Activity 2'!$B$20:$B$26,'Competitive Activity 2'!U$20:U$26,"N/A",0)</f>
        <v>N/A</v>
      </c>
      <c r="IZ75" s="110" t="str">
        <f>_xlfn.XLOOKUP($E75,'Competitive Activity 2'!$B$30:$B$36,'Competitive Activity 2'!D$30:D$36,"N/A",0)</f>
        <v>N/A</v>
      </c>
      <c r="JA75" s="110" t="str">
        <f>_xlfn.XLOOKUP($E75,'Competitive Activity 2'!$B$30:$B$36,'Competitive Activity 2'!E$30:E$36,"N/A",0)</f>
        <v>N/A</v>
      </c>
      <c r="JB75" s="110" t="str">
        <f>_xlfn.XLOOKUP($E75,'Competitive Activity 2'!$B$30:$B$36,'Competitive Activity 2'!F$30:F$36,"N/A",0)</f>
        <v>N/A</v>
      </c>
      <c r="JC75" s="110" t="str">
        <f>_xlfn.XLOOKUP($E75,'Competitive Activity 2'!$B$30:$B$36,'Competitive Activity 2'!G$30:G$36,"N/A",0)</f>
        <v>N/A</v>
      </c>
      <c r="JD75" s="110" t="str">
        <f>_xlfn.XLOOKUP($E75,'Competitive Activity 2'!$B$30:$B$36,'Competitive Activity 2'!H$30:H$36,"N/A",0)</f>
        <v>N/A</v>
      </c>
      <c r="JE75" s="110" t="str">
        <f>_xlfn.XLOOKUP($E75,'Competitive Activity 2'!$B$30:$B$36,'Competitive Activity 2'!I$30:I$36,"N/A",0)</f>
        <v>N/A</v>
      </c>
      <c r="JF75" s="110" t="str">
        <f>_xlfn.XLOOKUP($E75,'Competitive Activity 2'!$B$30:$B$36,'Competitive Activity 2'!J$30:J$36,"N/A",0)</f>
        <v>N/A</v>
      </c>
      <c r="JG75" s="110" t="str">
        <f>_xlfn.XLOOKUP($E75,'Competitive Activity 2'!$B$30:$B$36,'Competitive Activity 2'!K$30:K$36,"N/A",0)</f>
        <v>N/A</v>
      </c>
      <c r="JH75" s="110" t="str">
        <f>_xlfn.XLOOKUP($E75,'Competitive Activity 2'!$B$30:$B$36,'Competitive Activity 2'!L$30:L$36,"N/A",0)</f>
        <v>N/A</v>
      </c>
      <c r="JI75" s="110" t="str">
        <f>_xlfn.XLOOKUP($E75,'Competitive Activity 2'!$B$30:$B$36,'Competitive Activity 2'!M$30:M$36,"N/A",0)</f>
        <v>N/A</v>
      </c>
      <c r="JJ75" s="110" t="str">
        <f>_xlfn.XLOOKUP($E75,'Competitive Activity 2'!$B$30:$B$36,'Competitive Activity 2'!N$30:N$36,"N/A",0)</f>
        <v>N/A</v>
      </c>
      <c r="JK75" s="110" t="str">
        <f>_xlfn.XLOOKUP($E75,'Competitive Activity 2'!$B$40:$B$46,'Competitive Activity 2'!D$40:D$46,"N/A",0)</f>
        <v>N/A</v>
      </c>
      <c r="JL75" s="110" t="str">
        <f>_xlfn.XLOOKUP($E75,'Competitive Activity 2'!$B$40:$B$46,'Competitive Activity 2'!E$40:E$46,"N/A",0)</f>
        <v>N/A</v>
      </c>
      <c r="JM75" s="110" t="str">
        <f>_xlfn.XLOOKUP($E75,'Competitive Activity 2'!$B$40:$B$46,'Competitive Activity 2'!F$40:F$46,"N/A",0)</f>
        <v>N/A</v>
      </c>
      <c r="JN75" s="110" t="str">
        <f>_xlfn.XLOOKUP($E75,'Competitive Activity 2'!$B$40:$B$46,'Competitive Activity 2'!G$40:G$46,"N/A",0)</f>
        <v>N/A</v>
      </c>
      <c r="JO75" s="110" t="str">
        <f>_xlfn.XLOOKUP($E75,'Competitive Activity 2'!$B$40:$B$46,'Competitive Activity 2'!H$40:H$46,"N/A",0)</f>
        <v>N/A</v>
      </c>
      <c r="JP75" s="110" t="str">
        <f>_xlfn.XLOOKUP($E75,'Competitive Activity 2'!$B$40:$B$46,'Competitive Activity 2'!I$40:I$46,"N/A",0)</f>
        <v>N/A</v>
      </c>
      <c r="JQ75" s="110" t="str">
        <f>_xlfn.XLOOKUP($E75,'Competitive Activity 2'!$B$40:$B$46,'Competitive Activity 2'!J$40:J$46,"N/A",0)</f>
        <v>N/A</v>
      </c>
      <c r="JR75" s="110" t="str">
        <f>_xlfn.XLOOKUP($E75,'Competitive Activity 2'!$B$40:$B$46,'Competitive Activity 2'!K$40:K$46,"N/A",0)</f>
        <v>N/A</v>
      </c>
      <c r="JS75" s="110" t="str">
        <f>_xlfn.XLOOKUP($E75,'Competitive Activity 2'!$B$40:$B$46,'Competitive Activity 2'!M$40:M$46,"N/A",0)</f>
        <v>N/A</v>
      </c>
    </row>
    <row r="76" spans="1:279" s="117" customFormat="1" ht="50.15" customHeight="1" x14ac:dyDescent="0.35">
      <c r="A76" s="110" t="str">
        <f>'1-Cover Sheet'!$C$9</f>
        <v>Select One</v>
      </c>
      <c r="B76" s="110" t="str">
        <f>'1-Cover Sheet'!$F$9</f>
        <v>N/A</v>
      </c>
      <c r="C76" s="110">
        <f>'Summary Sheet'!$D$8</f>
        <v>0</v>
      </c>
      <c r="D76" s="110">
        <f>'Summary Sheet'!$D$10</f>
        <v>0</v>
      </c>
      <c r="E76" s="56">
        <f>'Drop Down Box'!B178</f>
        <v>0</v>
      </c>
      <c r="F76" s="56">
        <f>'Drop Down Box'!C178</f>
        <v>0</v>
      </c>
      <c r="G76" s="56" t="str">
        <f>'Drop Down Box'!D178</f>
        <v>Select One</v>
      </c>
      <c r="H76" s="56" t="str">
        <f>_xlfn.XLOOKUP(E76,'Drop Down Box'!$B$104:$B$187,'Drop Down Box'!$A$104:$A$187,"Unknown",0)</f>
        <v>Activity 1</v>
      </c>
      <c r="I76" s="122" t="str">
        <f>_xlfn.XLOOKUP($E76,'Competitive Activity 1'!$B$28:$B$34,'Competitive Activity 1'!$L$28:$L$34,"N/A",0)</f>
        <v>N/A</v>
      </c>
      <c r="J76" s="123" t="str">
        <f>_xlfn.XLOOKUP($E76,'Competitive Activity 1'!$B$28:$B$34,'Competitive Activity 1'!$O$28:$O$34,"N/A",0)</f>
        <v>N/A</v>
      </c>
      <c r="K76" s="122" t="str">
        <f>_xlfn.XLOOKUP($E76,'Competitive Activity 1'!$B$18:$B$24,'Competitive Activity 1'!E$18:E$24,"N/A",0)</f>
        <v>N/A</v>
      </c>
      <c r="L76" s="123" t="str">
        <f>_xlfn.XLOOKUP($E76,'Competitive Activity 1'!$B$18:$B$24,'Competitive Activity 1'!F$18:F$24,"N/A",0)</f>
        <v>N/A</v>
      </c>
      <c r="M76" s="125" t="str">
        <f>_xlfn.XLOOKUP($E76,'Competitive Activity 1'!$B$18:$B$24,'Competitive Activity 1'!G$18:G$24,"N/A",0)</f>
        <v>N/A</v>
      </c>
      <c r="N76" s="110" t="str">
        <f>_xlfn.XLOOKUP($E76,'Activity 1'!$B$17:$B$23,'Activity 1'!$A$17:$A$23,"No",0,1)</f>
        <v>No</v>
      </c>
      <c r="O76" s="110" t="str">
        <f>_xlfn.XLOOKUP($E76,'Activity 1'!$B$17:$B$23,'Activity 1'!$H$17:$H$23,"N/A",0,1)</f>
        <v>N/A</v>
      </c>
      <c r="P76" s="110" t="str">
        <f>_xlfn.XLOOKUP($E76,'Activity 1'!$B$17:$B$23,'Activity 1'!I$17:I$23,"N/A",0,1)</f>
        <v>N/A</v>
      </c>
      <c r="Q76" s="115" t="str">
        <f>_xlfn.XLOOKUP($E76,'Activity 1'!$B$17:$B$23,'Activity 1'!J$17:J$23,"N/A",0,1)</f>
        <v>N/A</v>
      </c>
      <c r="R76" s="115" t="str">
        <f>_xlfn.XLOOKUP($E76,'Activity 1'!$B$17:$B$23,'Activity 1'!K$17:K$23,"N/A",0,1)</f>
        <v>N/A</v>
      </c>
      <c r="S76" s="115" t="str">
        <f>_xlfn.XLOOKUP($E76,'Activity 1'!$B$17:$B$23,'Activity 1'!L$17:L$23,"N/A",0,1)</f>
        <v>N/A</v>
      </c>
      <c r="T76" s="115" t="str">
        <f>_xlfn.XLOOKUP($E76,'Activity 1'!$B$17:$B$23,'Activity 1'!M$17:M$23,"N/A",0,1)</f>
        <v>N/A</v>
      </c>
      <c r="U76" s="115" t="str">
        <f>_xlfn.XLOOKUP($E76,'Activity 1'!$B$17:$B$23,'Activity 1'!N$17:N$23,"N/A",0,1)</f>
        <v>N/A</v>
      </c>
      <c r="V76" s="115">
        <f t="shared" si="2"/>
        <v>0</v>
      </c>
      <c r="W76" s="110" t="str">
        <f>_xlfn.XLOOKUP($E76,'Activity 1'!$B$17:$B$23,'Activity 1'!O$17:O$23,"N/A",0,1)</f>
        <v>N/A</v>
      </c>
      <c r="X76" s="110" t="str">
        <f>_xlfn.XLOOKUP($E76,'Activity 1'!$B$17:$B$23,'Activity 1'!P$17:P$23,"N/A",0,1)</f>
        <v>N/A</v>
      </c>
      <c r="Y76" s="110" t="str">
        <f>_xlfn.XLOOKUP($E76,'Activity 1'!$B$17:$B$23,'Activity 1'!Q$17:Q$23,"N/A",0,1)</f>
        <v>N/A</v>
      </c>
      <c r="Z76" s="110" t="str">
        <f>_xlfn.XLOOKUP($E76,'Activity 1'!$B$17:$B$23,'Activity 1'!R$17:R$23,"N/A",0,1)</f>
        <v>N/A</v>
      </c>
      <c r="AA76" s="110" t="str">
        <f>_xlfn.XLOOKUP($E76,'Activity 1'!$B$17:$B$23,'Activity 1'!S$17:S$23,"N/A",0,1)</f>
        <v>N/A</v>
      </c>
      <c r="AB76" s="110" t="str">
        <f>_xlfn.XLOOKUP($E76,'Activity 1'!$B$17:$B$23,'Activity 1'!T$17:T$23,"N/A",0,1)</f>
        <v>N/A</v>
      </c>
      <c r="AC76" s="110" t="str">
        <f>_xlfn.XLOOKUP($E76,'Activity 1'!$B$17:$B$23,'Activity 1'!U$17:U$23,"N/A",0,1)</f>
        <v>N/A</v>
      </c>
      <c r="AD76" s="110" t="str">
        <f>_xlfn.XLOOKUP($E76,'Activity 1'!$B$17:$B$23,'Activity 1'!V$17:V$23,"N/A",0,1)</f>
        <v>N/A</v>
      </c>
      <c r="AE76" s="110" t="str">
        <f>_xlfn.XLOOKUP($E76,'Activity 1'!$B$27:$B$33,'Activity 1'!C$27:C$33,"N/A",0,1)</f>
        <v>N/A</v>
      </c>
      <c r="AF76" s="110" t="str">
        <f>_xlfn.XLOOKUP($E76,'Activity 1'!$B$27:$B$33,'Activity 1'!D$27:D$33,"N/A",0,1)</f>
        <v>N/A</v>
      </c>
      <c r="AG76" s="110" t="str">
        <f>_xlfn.XLOOKUP($E76,'Activity 1'!$B$27:$B$33,'Activity 1'!E$27:E$33,"N/A",0,1)</f>
        <v>N/A</v>
      </c>
      <c r="AH76" s="110" t="str">
        <f>_xlfn.XLOOKUP($E76,'Activity 1'!$B$27:$B$33,'Activity 1'!F$27:F$33,"N/A",0,1)</f>
        <v>N/A</v>
      </c>
      <c r="AI76" s="110" t="str">
        <f>_xlfn.XLOOKUP($E76,'Activity 1'!$B$27:$B$33,'Activity 1'!G$27:G$33,"N/A",0,1)</f>
        <v>N/A</v>
      </c>
      <c r="AJ76" s="110" t="str">
        <f>_xlfn.XLOOKUP($E76,'Activity 1'!$B$27:$B$33,'Activity 1'!H$27:H$33,"N/A",0,1)</f>
        <v>N/A</v>
      </c>
      <c r="AK76" s="110" t="str">
        <f>_xlfn.XLOOKUP($E76,'Activity 1'!$B$27:$B$33,'Activity 1'!I$27:I$33,"N/A",0,1)</f>
        <v>N/A</v>
      </c>
      <c r="AL76" s="110" t="str">
        <f>_xlfn.XLOOKUP($E76,'Activity 1'!$B$27:$B$33,'Activity 1'!J$27:J$33,"N/A",0,1)</f>
        <v>N/A</v>
      </c>
      <c r="AM76" s="110" t="str">
        <f>_xlfn.XLOOKUP($E76,'Activity 1'!$B$27:$B$33,'Activity 1'!K$27:K$33,"N/A",0,1)</f>
        <v>N/A</v>
      </c>
      <c r="AN76" s="110" t="str">
        <f>_xlfn.XLOOKUP($E76,'Activity 1'!$B$27:$B$33,'Activity 1'!L$27:L$33,"N/A",0,1)</f>
        <v>N/A</v>
      </c>
      <c r="AO76" s="110" t="str">
        <f>_xlfn.XLOOKUP($E76,'Activity 1'!$B$27:$B$33,'Activity 1'!M$27:M$33,"N/A",0,1)</f>
        <v>N/A</v>
      </c>
      <c r="AP76" s="110" t="str">
        <f>_xlfn.XLOOKUP($E76,'Activity 1'!$B$27:$B$33,'Activity 1'!O$27:O$33,"N/A",0,1)</f>
        <v>N/A</v>
      </c>
      <c r="AQ76" s="110" t="str">
        <f>_xlfn.XLOOKUP($E76,'Activity 1'!$B$27:$B$33,'Activity 1'!Q$27:Q$33,"N/A",0,1)</f>
        <v>N/A</v>
      </c>
      <c r="AR76" s="110" t="str">
        <f>_xlfn.XLOOKUP($E76,'Activity 2'!$B$20:$B$26,'Activity 2'!$A$20:$A$26,"No",0,1)</f>
        <v>No</v>
      </c>
      <c r="AS76" s="110" t="str">
        <f>_xlfn.XLOOKUP($E76,'Activity 2'!B$20:B$26,'Activity 2'!H$20:H$26,"N/A",0)</f>
        <v>N/A</v>
      </c>
      <c r="AT76" s="110" t="str">
        <f>_xlfn.XLOOKUP($E76,'Activity 2'!C$20:C$26,'Activity 2'!I$20:I$26,"N/A",0)</f>
        <v>N/A</v>
      </c>
      <c r="AU76" s="110" t="str">
        <f>_xlfn.XLOOKUP($E76,'Activity 2'!D$20:D$26,'Activity 2'!J$20:J$26,"N/A",0)</f>
        <v>N/A</v>
      </c>
      <c r="AV76" s="110" t="str">
        <f>_xlfn.XLOOKUP($E76,'Activity 2'!E$20:E$26,'Activity 2'!K$20:K$26,"N/A",0)</f>
        <v>N/A</v>
      </c>
      <c r="AW76" s="110" t="str">
        <f>_xlfn.XLOOKUP($E76,'Activity 2'!F$20:F$26,'Activity 2'!L$20:L$26,"N/A",0)</f>
        <v>N/A</v>
      </c>
      <c r="AX76" s="110" t="str">
        <f>_xlfn.XLOOKUP($E76,'Activity 2'!G$20:G$26,'Activity 2'!M$20:M$26,"N/A",0)</f>
        <v>N/A</v>
      </c>
      <c r="AY76" s="110" t="str">
        <f>_xlfn.XLOOKUP($E76,'Activity 2'!H$20:H$26,'Activity 2'!N$20:N$26,"N/A",0)</f>
        <v>N/A</v>
      </c>
      <c r="AZ76" s="110" t="str">
        <f>_xlfn.XLOOKUP($E76,'Activity 2'!I$20:I$26,'Activity 2'!O$20:O$26,"N/A",0)</f>
        <v>N/A</v>
      </c>
      <c r="BA76" s="110" t="str">
        <f>_xlfn.XLOOKUP($E76,'Activity 2'!J$20:J$26,'Activity 2'!P$20:P$26,"N/A",0)</f>
        <v>N/A</v>
      </c>
      <c r="BB76" s="110" t="str">
        <f>_xlfn.XLOOKUP($E76,'Activity 2'!K$20:K$26,'Activity 2'!Q$20:Q$26,"N/A",0)</f>
        <v>N/A</v>
      </c>
      <c r="BC76" s="110" t="str">
        <f>_xlfn.XLOOKUP($E76,'Activity 2'!L$20:L$26,'Activity 2'!R$20:R$26,"N/A",0)</f>
        <v>N/A</v>
      </c>
      <c r="BD76" s="110" t="str">
        <f>_xlfn.XLOOKUP($E76,'Activity 2'!M$20:M$26,'Activity 2'!S$20:S$26,"N/A",0)</f>
        <v>N/A</v>
      </c>
      <c r="BE76" s="110" t="str">
        <f>_xlfn.XLOOKUP($E76,'Activity 2'!N$20:N$26,'Activity 2'!T$20:T$26,"N/A",0)</f>
        <v>N/A</v>
      </c>
      <c r="BF76" s="110" t="str">
        <f>_xlfn.XLOOKUP($E76,'Activity 2'!O$20:O$26,'Activity 2'!U$20:U$26,"N/A",0)</f>
        <v>N/A</v>
      </c>
      <c r="BG76" s="110" t="str">
        <f>_xlfn.XLOOKUP($E76,'Activity 2'!P$20:P$26,'Activity 2'!V$20:V$26,"N/A",0)</f>
        <v>N/A</v>
      </c>
      <c r="BH76" s="110" t="str">
        <f>_xlfn.XLOOKUP($E76,'Activity 2'!$B$30:$B$36,'Activity 2'!C$30:C$36,"N/A",0,1)</f>
        <v>N/A</v>
      </c>
      <c r="BI76" s="42" t="str">
        <f>_xlfn.XLOOKUP($E76,'Activity 2'!$B$30:$B$36,'Activity 2'!D$30:D$36,"N/A",0,1)</f>
        <v>N/A</v>
      </c>
      <c r="BJ76" s="110" t="str">
        <f>_xlfn.XLOOKUP($E76,'Activity 2'!$B$30:$B$36,'Activity 2'!E$30:E$36,"N/A",0,1)</f>
        <v>N/A</v>
      </c>
      <c r="BK76" s="110" t="str">
        <f>_xlfn.XLOOKUP($E76,'Activity 2'!$B$30:$B$36,'Activity 2'!F$30:F$36,"N/A",0,1)</f>
        <v>N/A</v>
      </c>
      <c r="BL76" s="110" t="str">
        <f>_xlfn.XLOOKUP($E76,'Activity 2'!$B$30:$B$36,'Activity 2'!G$30:G$36,"N/A",0,1)</f>
        <v>N/A</v>
      </c>
      <c r="BM76" s="110" t="str">
        <f>_xlfn.XLOOKUP($E76,'Activity 2'!$B$30:$B$36,'Activity 2'!H$30:H$36,"N/A",0,1)</f>
        <v>N/A</v>
      </c>
      <c r="BN76" s="110" t="str">
        <f>_xlfn.XLOOKUP($E76,'Activity 2'!$B$30:$B$36,'Activity 2'!I$30:I$36,"N/A",0,1)</f>
        <v>N/A</v>
      </c>
      <c r="BO76" s="110" t="str">
        <f>_xlfn.XLOOKUP($E76,'Activity 2'!$B$30:$B$36,'Activity 2'!J$30:J$36,"N/A",0,1)</f>
        <v>N/A</v>
      </c>
      <c r="BP76" s="110" t="str">
        <f>_xlfn.XLOOKUP($E76,'Activity 2'!$B$30:$B$36,'Activity 2'!K$30:K$36,"N/A",0,1)</f>
        <v>N/A</v>
      </c>
      <c r="BQ76" s="110" t="str">
        <f>_xlfn.XLOOKUP($E76,'Activity 2'!$B$30:$B$36,'Activity 2'!L$30:L$36,"N/A",0,1)</f>
        <v>N/A</v>
      </c>
      <c r="BR76" s="110" t="str">
        <f>_xlfn.XLOOKUP($E76,'Activity 2'!$B$30:$B$36,'Activity 2'!M$30:M$36,"N/A",0,1)</f>
        <v>N/A</v>
      </c>
      <c r="BS76" s="110" t="str">
        <f>_xlfn.XLOOKUP($E76,'Activity 2'!$B$30:$B$36,'Activity 2'!O$30:O$36,"N/A",0,1)</f>
        <v>N/A</v>
      </c>
      <c r="BT76" s="110" t="str">
        <f>_xlfn.XLOOKUP($E76,'Activity 2'!$B$30:$B$36,'Activity 2'!Q$30:Q$36,"N/A",0,1)</f>
        <v>N/A</v>
      </c>
      <c r="BU76" s="118"/>
      <c r="BV76" s="277" t="str">
        <f>_xlfn.XLOOKUP($E76,'Activity 3'!$B$20:$B$26,'Activity 3'!K$20:K$26,"N/A",0,1)</f>
        <v>N/A</v>
      </c>
      <c r="BW76" s="277" t="str">
        <f>_xlfn.XLOOKUP($E76,'Activity 3'!$B$20:$B$26,'Activity 3'!L$20:L$26,"N/A",0,1)</f>
        <v>N/A</v>
      </c>
      <c r="BX76" s="277" t="str">
        <f>_xlfn.XLOOKUP($E76,'Activity 3'!$B$20:$B$26,'Activity 3'!M$20:M$26,"N/A",0,1)</f>
        <v>N/A</v>
      </c>
      <c r="BY76" s="277" t="str">
        <f>_xlfn.XLOOKUP($E76,'Activity 3'!$B$20:$B$26,'Activity 3'!N$20:N$26,"N/A",0,1)</f>
        <v>N/A</v>
      </c>
      <c r="BZ76" s="277" t="str">
        <f>_xlfn.XLOOKUP($E76,'Activity 3'!$B$20:$B$26,'Activity 3'!O$20:O$26,"N/A",0,1)</f>
        <v>N/A</v>
      </c>
      <c r="CA76" s="277" t="str">
        <f>_xlfn.XLOOKUP($E76,'Activity 3'!$B$20:$B$26,'Activity 3'!R$20:R$26,"N/A",0,1)</f>
        <v>N/A</v>
      </c>
      <c r="CB76" s="110" t="str">
        <f>_xlfn.XLOOKUP($E76,'Activity 4'!$B$20:$B$26,'Activity 4'!$A$20:$A$26,"No",0,1)</f>
        <v>No</v>
      </c>
      <c r="CC76" s="110" t="str">
        <f>_xlfn.XLOOKUP($E76,'Activity 4'!$B$20:$B$26,'Activity 4'!L$20:L$26,"N/A",0,1)</f>
        <v>N/A</v>
      </c>
      <c r="CD76" s="110" t="str">
        <f>_xlfn.XLOOKUP($E76,'Activity 4'!$B$20:$B$26,'Activity 4'!I$20:I$26,"N/A",0,1)</f>
        <v>N/A</v>
      </c>
      <c r="CE76" s="110" t="str">
        <f>_xlfn.XLOOKUP($E76,'Activity 4'!$B$20:$B$26,'Activity 4'!M$20:M$26,"N/A",0,1)</f>
        <v>N/A</v>
      </c>
      <c r="CF76" s="110" t="str">
        <f>_xlfn.XLOOKUP($E76,'Activity 5'!$B$16:$B$22,'Activity 5'!$A$16:$A$22,"No",0,1)</f>
        <v>No</v>
      </c>
      <c r="CG76" s="110" t="str">
        <f>_xlfn.XLOOKUP($E76,'Activity 5'!$B$16:$B$22,'Activity 5'!J$16:J$22,"N/A",0,1)</f>
        <v>N/A</v>
      </c>
      <c r="CH76" s="110" t="str">
        <f>_xlfn.XLOOKUP($E76,'Activity 5'!$B$16:$B$22,'Activity 5'!K$16:K$22,"N/A",0,1)</f>
        <v>N/A</v>
      </c>
      <c r="CI76" s="110" t="str">
        <f>_xlfn.XLOOKUP($E76,'Activity 5'!$B$16:$B$22,'Activity 5'!N$16:N$22,"N/A",0,1)</f>
        <v>N/A</v>
      </c>
      <c r="CJ76" s="110" t="str">
        <f>_xlfn.XLOOKUP($E76,'Activity 5'!$B$16:$B$22,'Activity 5'!O$16:O$22,"N/A",0,1)</f>
        <v>N/A</v>
      </c>
      <c r="CK76" s="110" t="str">
        <f>_xlfn.XLOOKUP($E76,'Activity 5'!$B$16:$B$22,'Activity 5'!P$16:P$22,"N/A",0,1)</f>
        <v>N/A</v>
      </c>
      <c r="CL76" s="110" t="str">
        <f>_xlfn.XLOOKUP($E76,'Activity 5'!$B$16:$B$22,'Activity 5'!Q$16:Q$22,"N/A",0,1)</f>
        <v>N/A</v>
      </c>
      <c r="CM76" s="110" t="str">
        <f>_xlfn.XLOOKUP($E76,'Activity 5'!$B$16:$B$22,'Activity 5'!R$16:R$22,"N/A",0,1)</f>
        <v>N/A</v>
      </c>
      <c r="CN76" s="110" t="str">
        <f>_xlfn.XLOOKUP($E76,'Activity 6'!$B$21:$B$27,'Activity 6'!A$21:A$27,"No",0,1)</f>
        <v>No</v>
      </c>
      <c r="CO76" s="110" t="str">
        <f>_xlfn.XLOOKUP($E76,'Activity 6'!$B$21:$B$27,'Activity 6'!K$21:K$27,"N/A",0,1)</f>
        <v>N/A</v>
      </c>
      <c r="CP76" s="110" t="str">
        <f>_xlfn.XLOOKUP($E76,'Activity 6'!$B$21:$B$27,'Activity 6'!L$21:L$27,"N/A",0,1)</f>
        <v>N/A</v>
      </c>
      <c r="CQ76" s="110" t="str">
        <f>_xlfn.XLOOKUP($E76,'Activity 6'!$B$21:$B$27,'Activity 6'!M$21:M$27,"N/A",0,1)</f>
        <v>N/A</v>
      </c>
      <c r="CR76" s="110" t="str">
        <f>_xlfn.XLOOKUP($E76,'Activity 6'!$B$21:$B$27,'Activity 6'!N$21:N$27,"N/A",0,1)</f>
        <v>N/A</v>
      </c>
      <c r="CS76" s="110" t="str">
        <f>_xlfn.XLOOKUP($E76,'Activity 6'!$B$21:$B$27,'Activity 6'!O$21:O$27,"N/A",0,1)</f>
        <v>N/A</v>
      </c>
      <c r="CT76" s="110" t="str">
        <f>_xlfn.XLOOKUP($E76,'Activity 6'!$B$21:$B$27,'Activity 6'!P$21:P$27,"N/A",0,1)</f>
        <v>N/A</v>
      </c>
      <c r="CU76" s="110" t="str">
        <f>_xlfn.XLOOKUP($E76,'Activity 6'!$B$21:$B$27,'Activity 6'!Q$21:Q$27,"N/A",0,1)</f>
        <v>N/A</v>
      </c>
      <c r="CV76" s="110" t="str">
        <f>_xlfn.XLOOKUP($E76,'Activity 6'!$B$21:$B$27,'Activity 6'!R$21:R$27,"N/A",0,1)</f>
        <v>N/A</v>
      </c>
      <c r="CW76" s="110" t="str">
        <f>_xlfn.XLOOKUP($E76,'Activity 6'!$B$21:$B$27,'Activity 6'!S$21:S$27,"N/A",0,1)</f>
        <v>N/A</v>
      </c>
      <c r="CX76" s="110" t="str">
        <f>_xlfn.XLOOKUP($E76,'Activity 6'!$B$21:$B$27,'Activity 6'!T$21:T$27,"N/A",0,1)</f>
        <v>N/A</v>
      </c>
      <c r="CY76" s="110" t="str">
        <f>_xlfn.XLOOKUP($E76,'Activity 6'!$B$21:$B$27,'Activity 6'!U$21:U$27,"N/A",0,1)</f>
        <v>N/A</v>
      </c>
      <c r="CZ76" s="110" t="str">
        <f>_xlfn.XLOOKUP($E76,'Activity 6'!$B$36:$B$42,'Activity 6'!C$36:C$42,"N/A",0,1)</f>
        <v>N/A</v>
      </c>
      <c r="DA76" s="110" t="str">
        <f>_xlfn.XLOOKUP($E76,'Activity 6'!$B$36:$B$42,'Activity 6'!D$36:D$42,"N/A",0,1)</f>
        <v>N/A</v>
      </c>
      <c r="DB76" s="110" t="str">
        <f>_xlfn.XLOOKUP($E76,'Activity 6'!$B$36:$B$42,'Activity 6'!E$36:E$42,"N/A",0,1)</f>
        <v>N/A</v>
      </c>
      <c r="DC76" s="110" t="str">
        <f>_xlfn.XLOOKUP($E76,'Activity 6'!$B$36:$B$42,'Activity 6'!F$36:F$42,"N/A",0,1)</f>
        <v>N/A</v>
      </c>
      <c r="DD76" s="110" t="str">
        <f>_xlfn.XLOOKUP($E76,'Activity 6'!$B$36:$B$42,'Activity 6'!G$36:G$42,"N/A",0,1)</f>
        <v>N/A</v>
      </c>
      <c r="DE76" s="110" t="str">
        <f>_xlfn.XLOOKUP($E76,'Activity 6'!$B$36:$B$42,'Activity 6'!H$36:H$42,"N/A",0,1)</f>
        <v>N/A</v>
      </c>
      <c r="DF76" s="110" t="str">
        <f>_xlfn.XLOOKUP($E76,'Activity 6'!$B$36:$B$42,'Activity 6'!I$36:I$42,"N/A",0,1)</f>
        <v>N/A</v>
      </c>
      <c r="DG76" s="110" t="str">
        <f>_xlfn.XLOOKUP($E76,'Activity 6'!$B$36:$B$42,'Activity 6'!J$36:J$42,"N/A",0,1)</f>
        <v>N/A</v>
      </c>
      <c r="DH76" s="110" t="str">
        <f>_xlfn.XLOOKUP($E76,'Activity 6'!$B$36:$B$42,'Activity 6'!K$36:K$42,"N/A",0,1)</f>
        <v>N/A</v>
      </c>
      <c r="DI76" s="110" t="str">
        <f>_xlfn.XLOOKUP($E76,'Activity 6'!$B$36:$B$42,'Activity 6'!L$36:L$42,"N/A",0,1)</f>
        <v>N/A</v>
      </c>
      <c r="DJ76" s="110" t="str">
        <f>_xlfn.XLOOKUP($E76,'Activity 6'!$B$36:$B$42,'Activity 6'!M$36:M$42,"N/A",0,1)</f>
        <v>N/A</v>
      </c>
      <c r="DK76" s="110" t="str">
        <f>_xlfn.XLOOKUP($E76,'Activity 6'!$B$36:$B$42,'Activity 6'!N$36:N$42,"N/A",0,1)</f>
        <v>N/A</v>
      </c>
      <c r="DL76" s="110" t="str">
        <f>_xlfn.XLOOKUP($E76,'Activity 6'!$B$46:$B$52,'Activity 6'!C$46:C$52,"N/A",0,1)</f>
        <v>N/A</v>
      </c>
      <c r="DM76" s="110" t="str">
        <f>_xlfn.XLOOKUP($E76,'Activity 6'!$B$46:$B$52,'Activity 6'!D$46:D$52,"N/A",0,1)</f>
        <v>N/A</v>
      </c>
      <c r="DN76" s="110" t="str">
        <f>_xlfn.XLOOKUP($E76,'Activity 6'!$B$46:$B$52,'Activity 6'!E$46:E$52,"N/A",0,1)</f>
        <v>N/A</v>
      </c>
      <c r="DO76" s="110" t="str">
        <f>_xlfn.XLOOKUP($E76,'Activity 6'!$B$46:$B$52,'Activity 6'!F$46:F$52,"N/A",0,1)</f>
        <v>N/A</v>
      </c>
      <c r="DP76" s="110" t="str">
        <f>_xlfn.XLOOKUP($E76,'Activity 6'!$B$46:$B$52,'Activity 6'!G$46:G$52,"N/A",0,1)</f>
        <v>N/A</v>
      </c>
      <c r="DQ76" s="110" t="str">
        <f>_xlfn.XLOOKUP($E76,'Activity 6'!$B$46:$B$52,'Activity 6'!H$46:H$52,"N/A",0,1)</f>
        <v>N/A</v>
      </c>
      <c r="DR76" s="110" t="str">
        <f>_xlfn.XLOOKUP($E76,'Activity 6'!$B$46:$B$52,'Activity 6'!I$46:I$52,"N/A",0,1)</f>
        <v>N/A</v>
      </c>
      <c r="DS76" s="110" t="str">
        <f>_xlfn.XLOOKUP($E76,'Activity 6'!$B$46:$B$52,'Activity 6'!J$46:J$52,"N/A",0,1)</f>
        <v>N/A</v>
      </c>
      <c r="DT76" s="110" t="str">
        <f>_xlfn.XLOOKUP($E76,'Activity 6'!$B$46:$B$52,'Activity 6'!K$46:K$52,"N/A",0,1)</f>
        <v>N/A</v>
      </c>
      <c r="DU76" s="110" t="str">
        <f>_xlfn.XLOOKUP($E76,'Activity 6'!$B$46:$B$52,'Activity 6'!M$46:M$52,"N/A",0,1)</f>
        <v>N/A</v>
      </c>
      <c r="DV76" s="110" t="str">
        <f>_xlfn.XLOOKUP($E76,'Activity 7'!$B$20:$B$26,'Activity 7'!$A$20:$A$26,"No",0,1)</f>
        <v>No</v>
      </c>
      <c r="DW76" s="110" t="str">
        <f>_xlfn.XLOOKUP($E76,'Activity 7'!$B$20:$B$26,'Activity 7'!M$20:M$26,"N/A",0,1)</f>
        <v>N/A</v>
      </c>
      <c r="DX76" s="110" t="str">
        <f>_xlfn.XLOOKUP($E76,'Activity 7'!$B$20:$B$26,'Activity 7'!K$20:K$26,"N/A",0,1)</f>
        <v>N/A</v>
      </c>
      <c r="DY76" s="110" t="str">
        <f>_xlfn.XLOOKUP($E76,'Activity 7'!$B$20:$B$26,'Activity 7'!N$20:N$26,"N/A",0,1)</f>
        <v>N/A</v>
      </c>
      <c r="DZ76" s="110" t="str">
        <f>_xlfn.XLOOKUP($E76,'Activity 7'!$B$20:$B$26,'Activity 7'!O$20:O$26,"N/A",0,1)</f>
        <v>N/A</v>
      </c>
      <c r="EA76" s="110" t="str">
        <f>_xlfn.XLOOKUP($E76,'Activity 7'!$B$20:$B$26,'Activity 7'!P$20:P$26,"N/A",0,1)</f>
        <v>N/A</v>
      </c>
      <c r="EB76" s="110" t="str">
        <f>_xlfn.XLOOKUP($E76,'Activity 7'!$B$20:$B$26,'Activity 7'!Q$20:Q$26,"N/A",0,1)</f>
        <v>N/A</v>
      </c>
      <c r="EC76" s="110" t="str">
        <f>_xlfn.XLOOKUP($E76,'Activity 7'!$B$20:$B$26,'Activity 7'!R$20:R$26,"N/A",0,1)</f>
        <v>N/A</v>
      </c>
      <c r="ED76" s="110" t="str">
        <f>_xlfn.XLOOKUP($E76,'Activity 7'!$B$20:$B$26,'Activity 7'!S$20:S$26,"N/A",0,1)</f>
        <v>N/A</v>
      </c>
      <c r="EE76" s="110" t="str">
        <f>_xlfn.XLOOKUP($E76,'Activity 7'!$B$20:$B$26,'Activity 7'!T$20:T$26,"N/A",0,1)</f>
        <v>N/A</v>
      </c>
      <c r="EF76" s="110" t="str">
        <f>_xlfn.XLOOKUP($E76,'Activity 7'!$B$20:$B$26,'Activity 7'!U$20:U$26,"N/A",0,1)</f>
        <v>N/A</v>
      </c>
      <c r="EG76" s="110" t="str">
        <f>_xlfn.XLOOKUP($E76,'Activity 7'!$B$20:$B$26,'Activity 7'!V$20:V$26,"N/A",0,1)</f>
        <v>N/A</v>
      </c>
      <c r="EH76" s="110" t="str">
        <f>_xlfn.XLOOKUP($E76,'Activity 7'!$B$30:$B$36,'Activity 7'!E$30:E$36,"N/A",0,1)</f>
        <v>N/A</v>
      </c>
      <c r="EI76" s="110" t="str">
        <f>_xlfn.XLOOKUP($E76,'Activity 7'!$B$30:$B$36,'Activity 7'!G$30:G$36,"N/A",0,1)</f>
        <v>N/A</v>
      </c>
      <c r="EJ76" s="110" t="str">
        <f>_xlfn.XLOOKUP($E76,'Activity 7'!$B$30:$B$36,'Activity 7'!I$30:I$36,"N/A",0,1)</f>
        <v>N/A</v>
      </c>
      <c r="EK76" s="110" t="str">
        <f>_xlfn.XLOOKUP($E76,'Activity 7'!$B$30:$B$36,'Activity 7'!J$30:J$36,"N/A",0,1)</f>
        <v>N/A</v>
      </c>
      <c r="EL76" s="110" t="str">
        <f>_xlfn.XLOOKUP($E76,'Activity 7'!$B$30:$B$36,'Activity 7'!K$30:K$36,"N/A",0,1)</f>
        <v>N/A</v>
      </c>
      <c r="EM76" s="110" t="str">
        <f>_xlfn.XLOOKUP($E76,'Activity 7'!$B$30:$B$36,'Activity 7'!L$30:L$36,"N/A",0,1)</f>
        <v>N/A</v>
      </c>
      <c r="EN76" s="110" t="str">
        <f>_xlfn.XLOOKUP($E76,'Activity 7'!$B$30:$B$36,'Activity 7'!M$30:M$36,"N/A",0,1)</f>
        <v>N/A</v>
      </c>
      <c r="EO76" s="110" t="str">
        <f>_xlfn.XLOOKUP($E76,'Activity 7'!$B$30:$B$36,'Activity 7'!N$30:N$36,"N/A",0,1)</f>
        <v>N/A</v>
      </c>
      <c r="EP76" s="110" t="str">
        <f>_xlfn.XLOOKUP($E76,'Activity 7'!$B$30:$B$36,'Activity 7'!P$30:P$36,"N/A",0,1)</f>
        <v>N/A</v>
      </c>
      <c r="EQ76" s="110" t="str">
        <f>_xlfn.XLOOKUP($E76,'Activity 8'!$B$20:$B$26,'Activity 8'!A$20:A$26,"No",0,1)</f>
        <v>No</v>
      </c>
      <c r="ER76" s="110" t="str">
        <f>_xlfn.XLOOKUP($E76,'Activity 8'!$B$20:$B$26,'Activity 8'!I$20:I$26,"N/A",0,1)</f>
        <v>N/A</v>
      </c>
      <c r="ES76" s="110" t="str">
        <f>_xlfn.XLOOKUP($E76,'Activity 8'!$B$20:$B$26,'Activity 8'!J$20:J$26,"N/A",0,1)</f>
        <v>N/A</v>
      </c>
      <c r="ET76" s="110" t="str">
        <f>_xlfn.XLOOKUP($E76,'Activity 8'!$B$20:$B$26,'Activity 8'!K$20:K$26,"N/A",0,1)</f>
        <v>N/A</v>
      </c>
      <c r="EU76" s="110" t="str">
        <f>_xlfn.XLOOKUP($E76,'Activity 8'!$B$20:$B$26,'Activity 8'!L$20:L$26,"N/A",0,1)</f>
        <v>N/A</v>
      </c>
      <c r="EV76" s="110" t="str">
        <f>_xlfn.XLOOKUP($E76,'Activity 8'!$B$20:$B$26,'Activity 8'!M$20:M$26,"N/A",0,1)</f>
        <v>N/A</v>
      </c>
      <c r="EW76" s="110" t="str">
        <f>_xlfn.XLOOKUP($E76,'Activity 8'!$B$20:$B$26,'Activity 8'!N$20:N$26,"N/A",0,1)</f>
        <v>N/A</v>
      </c>
      <c r="EX76" s="110" t="str">
        <f>_xlfn.XLOOKUP($E76,'Activity 8'!$B$20:$B$26,'Activity 8'!O$20:O$26,"N/A",0,1)</f>
        <v>N/A</v>
      </c>
      <c r="EY76" s="110" t="str">
        <f>_xlfn.XLOOKUP($E76,'Activity 8'!$B$20:$B$26,'Activity 8'!P$20:P$26,"N/A",0,1)</f>
        <v>N/A</v>
      </c>
      <c r="EZ76" s="110" t="str">
        <f>_xlfn.XLOOKUP($E76,'Activity 8'!$B$20:$B$26,'Activity 8'!Q$20:Q$26,"N/A",0,1)</f>
        <v>N/A</v>
      </c>
      <c r="FA76" s="110" t="str">
        <f>_xlfn.XLOOKUP($E76,'Activity 8'!$B$20:$B$26,'Activity 8'!R$20:R$26,"N/A",0,1)</f>
        <v>N/A</v>
      </c>
      <c r="FB76" s="110" t="str">
        <f>_xlfn.XLOOKUP($E76,'Activity 8'!$B$20:$B$26,'Activity 8'!S$20:S$26,"N/A",0,1)</f>
        <v>N/A</v>
      </c>
      <c r="FC76" s="110" t="str">
        <f>_xlfn.XLOOKUP($E76,'Activity 8'!$B$20:$B$26,'Activity 8'!T$20:T$26,"N/A",0,1)</f>
        <v>N/A</v>
      </c>
      <c r="FD76" s="110" t="str">
        <f>_xlfn.XLOOKUP($E76,'Activity 8'!$B$20:$B$26,'Activity 8'!U$20:U$26,"N/A",0,1)</f>
        <v>N/A</v>
      </c>
      <c r="FE76" s="110" t="str">
        <f>_xlfn.XLOOKUP($E76,'Activity 8'!$B$20:$B$26,'Activity 8'!V$20:V$26,"N/A",0,1)</f>
        <v>N/A</v>
      </c>
      <c r="FF76" s="116" t="str">
        <f>_xlfn.XLOOKUP($E76,'Activity 8'!$B$30:$B$36,'Activity 8'!D$30:D$36,"N/A",0,1)</f>
        <v>N/A</v>
      </c>
      <c r="FG76" s="116" t="str">
        <f>_xlfn.XLOOKUP($E76,'Activity 8'!$B$30:$B$36,'Activity 8'!E$30:E$36,"N/A",0,1)</f>
        <v>N/A</v>
      </c>
      <c r="FH76" s="116" t="str">
        <f>_xlfn.XLOOKUP($E76,'Activity 8'!$B$30:$B$36,'Activity 8'!F$30:F$36,"N/A",0,1)</f>
        <v>N/A</v>
      </c>
      <c r="FI76" s="116" t="str">
        <f>_xlfn.XLOOKUP($E76,'Activity 8'!$B$30:$B$36,'Activity 8'!G$30:G$36,"N/A",0,1)</f>
        <v>N/A</v>
      </c>
      <c r="FJ76" s="116" t="str">
        <f>_xlfn.XLOOKUP($E76,'Activity 8'!$B$30:$B$36,'Activity 8'!H$30:H$36,"N/A",0,1)</f>
        <v>N/A</v>
      </c>
      <c r="FK76" s="116" t="str">
        <f>_xlfn.XLOOKUP($E76,'Activity 8'!$B$30:$B$36,'Activity 8'!I$30:I$36,"N/A",0,1)</f>
        <v>N/A</v>
      </c>
      <c r="FL76" s="116" t="str">
        <f>_xlfn.XLOOKUP($E76,'Activity 8'!$B$30:$B$36,'Activity 8'!J$30:J$36,"N/A",0,1)</f>
        <v>N/A</v>
      </c>
      <c r="FM76" s="116" t="str">
        <f>_xlfn.XLOOKUP($E76,'Activity 8'!$B$30:$B$36,'Activity 8'!K$30:K$36,"N/A",0,1)</f>
        <v>N/A</v>
      </c>
      <c r="FN76" s="116" t="str">
        <f>_xlfn.XLOOKUP($E76,'Activity 8'!$B$30:$B$36,'Activity 8'!L$30:L$36,"N/A",0,1)</f>
        <v>N/A</v>
      </c>
      <c r="FO76" s="116" t="str">
        <f>_xlfn.XLOOKUP($E76,'Activity 8'!$B$30:$B$36,'Activity 8'!M$30:M$36,"N/A",0,1)</f>
        <v>N/A</v>
      </c>
      <c r="FP76" s="116" t="str">
        <f>_xlfn.XLOOKUP($E76,'Activity 8'!$B$30:$B$36,'Activity 8'!N$30:N$36,"N/A",0,1)</f>
        <v>N/A</v>
      </c>
      <c r="FQ76" s="116" t="str">
        <f>_xlfn.XLOOKUP($E76,'Activity 8'!$B$30:$B$36,'Activity 8'!P$30:P$36,"N/A",0,1)</f>
        <v>N/A</v>
      </c>
      <c r="FR76" s="110" t="str">
        <f>_xlfn.XLOOKUP(E76,'Activity 9'!$B$20:$B$26,'Activity 9'!$A$20:$A$26,"No",0,1)</f>
        <v>No</v>
      </c>
      <c r="FS76" s="110" t="str">
        <f>_xlfn.XLOOKUP($E76,'Activity 9'!$B$20:$B$26,'Activity 9'!J$20:J$26,"N/A",0,1)</f>
        <v>N/A</v>
      </c>
      <c r="FT76" s="110" t="str">
        <f>_xlfn.XLOOKUP($E76,'Activity 9'!$B$20:$B$26,'Activity 9'!K$20:K$26,"N/A",0,1)</f>
        <v>N/A</v>
      </c>
      <c r="FU76" s="110" t="str">
        <f>_xlfn.XLOOKUP($E76,'Activity 9'!$B$20:$B$26,'Activity 9'!L$20:L$26,"N/A",0,1)</f>
        <v>N/A</v>
      </c>
      <c r="FV76" s="110" t="str">
        <f>_xlfn.XLOOKUP($E76,'Activity 9'!$B$20:$B$26,'Activity 9'!M$20:M$26,"N/A",0,1)</f>
        <v>N/A</v>
      </c>
      <c r="FW76" s="110" t="str">
        <f>_xlfn.XLOOKUP($E76,'Activity 9'!$B$20:$B$26,'Activity 9'!N$20:N$26,"N/A",0,1)</f>
        <v>N/A</v>
      </c>
      <c r="FX76" s="110" t="str">
        <f>_xlfn.XLOOKUP($E76,'Activity 9'!$B$20:$B$26,'Activity 9'!O$20:O$26,"N/A",0,1)</f>
        <v>N/A</v>
      </c>
      <c r="FY76" s="110" t="str">
        <f>_xlfn.XLOOKUP($E76,'Activity 9'!$B$20:$B$26,'Activity 9'!P$20:P$26,"N/A",0,1)</f>
        <v>N/A</v>
      </c>
      <c r="FZ76" s="110" t="str">
        <f>_xlfn.XLOOKUP($E76,'Activity 9'!$B$20:$B$26,'Activity 9'!Q$20:Q$26,"N/A",0,1)</f>
        <v>N/A</v>
      </c>
      <c r="GA76" s="110" t="str">
        <f>_xlfn.XLOOKUP($E76,'Activity 9'!$B$20:$B$26,'Activity 9'!R$20:R$26,"N/A",0,1)</f>
        <v>N/A</v>
      </c>
      <c r="GB76" s="110" t="str">
        <f>_xlfn.XLOOKUP($E76,'Activity 9'!$B$20:$B$26,'Activity 9'!S$20:S$26,"N/A",0,1)</f>
        <v>N/A</v>
      </c>
      <c r="GC76" s="110" t="str">
        <f>_xlfn.XLOOKUP($E76,'Activity 9'!$B$20:$B$26,'Activity 9'!T$20:T$26,"N/A",0,1)</f>
        <v>N/A</v>
      </c>
      <c r="GD76" s="110" t="str">
        <f>_xlfn.XLOOKUP($E76,'Activity 9'!$B$30:$B$36,'Activity 9'!E$30:E$36,"N/A",0,1)</f>
        <v>N/A</v>
      </c>
      <c r="GE76" s="110" t="str">
        <f>_xlfn.XLOOKUP($E76,'Activity 9'!$B$30:$B$36,'Activity 9'!F$30:F$36,"N/A",0,1)</f>
        <v>N/A</v>
      </c>
      <c r="GF76" s="110" t="str">
        <f>_xlfn.XLOOKUP($E76,'Activity 9'!$B$30:$B$36,'Activity 9'!G$30:G$36,"N/A",0,1)</f>
        <v>N/A</v>
      </c>
      <c r="GG76" s="110" t="str">
        <f>_xlfn.XLOOKUP($E76,'Activity 9'!$B$30:$B$36,'Activity 9'!H$30:H$36,"N/A",0,1)</f>
        <v>N/A</v>
      </c>
      <c r="GH76" s="110" t="str">
        <f>_xlfn.XLOOKUP($E76,'Activity 9'!$B$30:$B$36,'Activity 9'!I$30:I$36,"N/A",0,1)</f>
        <v>N/A</v>
      </c>
      <c r="GI76" s="110" t="str">
        <f>_xlfn.XLOOKUP($E76,'Activity 9'!$B$30:$B$36,'Activity 9'!J$30:J$36,"N/A",0,1)</f>
        <v>N/A</v>
      </c>
      <c r="GJ76" s="110" t="str">
        <f>_xlfn.XLOOKUP($E76,'Activity 9'!$B$30:$B$36,'Activity 9'!K$30:K$36,"N/A",0,1)</f>
        <v>N/A</v>
      </c>
      <c r="GK76" s="110" t="str">
        <f>_xlfn.XLOOKUP($E76,'Activity 9'!$B$30:$B$36,'Activity 9'!L$30:L$36,"N/A",0,1)</f>
        <v>N/A</v>
      </c>
      <c r="GL76" s="110" t="str">
        <f>_xlfn.XLOOKUP($E76,'Activity 9'!$B$30:$B$36,'Activity 9'!N$30:N$36,"N/A",0,1)</f>
        <v>N/A</v>
      </c>
      <c r="GM76" s="110" t="str">
        <f>_xlfn.XLOOKUP($E76,'Activity 9'!$B$30:$B$36,'Activity 9'!O$30:O$36,"N/A",0,1)</f>
        <v>N/A</v>
      </c>
      <c r="GN76" s="110" t="str">
        <f>_xlfn.XLOOKUP($E76,'Activity 9'!$B$30:$B$36,'Activity 9'!Q$30:Q$36,"N/A",0,1)</f>
        <v>N/A</v>
      </c>
      <c r="GO76" s="110" t="str">
        <f>_xlfn.XLOOKUP($E76,'Activity 10'!$B$20:$B$26,'Activity 10'!A$20:A$26,"No",0,1)</f>
        <v>No</v>
      </c>
      <c r="GP76" s="110" t="str">
        <f>_xlfn.XLOOKUP($E76,'Activity 10'!$B$20:$B$26,'Activity 10'!J$20:J$26,"N/A",0,1)</f>
        <v>N/A</v>
      </c>
      <c r="GQ76" s="110" t="str">
        <f>_xlfn.XLOOKUP($E76,'Activity 10'!$B$20:$B$26,'Activity 10'!K$20:K$26,"N/A",0,1)</f>
        <v>N/A</v>
      </c>
      <c r="GR76" s="110" t="str">
        <f>_xlfn.XLOOKUP($E76,'Activity 10'!$B$20:$B$26,'Activity 10'!L$20:L$26,"N/A",0,1)</f>
        <v>N/A</v>
      </c>
      <c r="GS76" s="110" t="str">
        <f>_xlfn.XLOOKUP($E76,'Activity 10'!$B$20:$B$26,'Activity 10'!M$20:M$26,"N/A",0,1)</f>
        <v>N/A</v>
      </c>
      <c r="GT76" s="110" t="str">
        <f>_xlfn.XLOOKUP($E76,'Activity 10'!$B$20:$B$26,'Activity 10'!N$20:N$26,"N/A",0,1)</f>
        <v>N/A</v>
      </c>
      <c r="GU76" s="110" t="str">
        <f>_xlfn.XLOOKUP($E76,'Activity 10'!$B$20:$B$26,'Activity 10'!O$20:O$26,"N/A",0,1)</f>
        <v>N/A</v>
      </c>
      <c r="GV76" s="110" t="str">
        <f>_xlfn.XLOOKUP($E76,'Activity 10'!$B$20:$B$26,'Activity 10'!P$20:P$26,"N/A",0,1)</f>
        <v>N/A</v>
      </c>
      <c r="GW76" s="110" t="str">
        <f>_xlfn.XLOOKUP($E76,'Activity 10'!$B$20:$B$26,'Activity 10'!Q$20:Q$26,"N/A",0,1)</f>
        <v>N/A</v>
      </c>
      <c r="GX76" s="110" t="str">
        <f>_xlfn.XLOOKUP($E76,'Activity 10'!$B$20:$B$26,'Activity 10'!R$20:R$26,"N/A",0,1)</f>
        <v>N/A</v>
      </c>
      <c r="GY76" s="110" t="str">
        <f>_xlfn.XLOOKUP($E76,'Activity 10'!$B$20:$B$26,'Activity 10'!S$20:S$26,"N/A",0,1)</f>
        <v>N/A</v>
      </c>
      <c r="GZ76" s="110" t="str">
        <f>_xlfn.XLOOKUP($E76,'Activity 10'!$B$20:$B$26,'Activity 10'!T$20:T$26,"N/A",0,1)</f>
        <v>N/A</v>
      </c>
      <c r="HA76" s="110" t="str">
        <f>_xlfn.XLOOKUP($E76,'Activity 10'!$B$20:$B$26,'Activity 10'!U$20:U$26,"N/A",0,1)</f>
        <v>N/A</v>
      </c>
      <c r="HB76" s="110" t="str">
        <f>_xlfn.XLOOKUP($E76,'Activity 10'!$B$20:$B$26,'Activity 10'!V$20:V$26,"N/A",0,1)</f>
        <v>N/A</v>
      </c>
      <c r="HC76" s="110" t="str">
        <f>_xlfn.XLOOKUP($E76,'Activity 10'!$B$30:$B$36,'Activity 10'!E$30:E$36,"N/A",0,1)</f>
        <v>N/A</v>
      </c>
      <c r="HD76" s="110" t="str">
        <f>_xlfn.XLOOKUP($E76,'Activity 10'!$B$30:$B$36,'Activity 10'!F$30:F$36,"N/A",0,1)</f>
        <v>N/A</v>
      </c>
      <c r="HE76" s="110" t="str">
        <f>_xlfn.XLOOKUP($E76,'Activity 10'!$B$30:$B$36,'Activity 10'!G$30:G$36,"N/A",0,1)</f>
        <v>N/A</v>
      </c>
      <c r="HF76" s="110" t="str">
        <f>_xlfn.XLOOKUP($E76,'Activity 10'!$B$30:$B$36,'Activity 10'!H$30:H$36,"N/A",0,1)</f>
        <v>N/A</v>
      </c>
      <c r="HG76" s="110" t="str">
        <f>_xlfn.XLOOKUP($E76,'Activity 10'!$B$30:$B$36,'Activity 10'!I$30:I$36,"N/A",0,1)</f>
        <v>N/A</v>
      </c>
      <c r="HH76" s="110" t="str">
        <f>_xlfn.XLOOKUP($E76,'Activity 10'!$B$30:$B$36,'Activity 10'!J$30:J$36,"N/A",0,1)</f>
        <v>N/A</v>
      </c>
      <c r="HI76" s="110" t="str">
        <f>_xlfn.XLOOKUP($E76,'Activity 10'!$B$30:$B$36,'Activity 10'!K$30:K$36,"N/A",0,1)</f>
        <v>N/A</v>
      </c>
      <c r="HJ76" s="110" t="str">
        <f>_xlfn.XLOOKUP($E76,'Activity 10'!$B$30:$B$36,'Activity 10'!L$30:L$36,"N/A",0,1)</f>
        <v>N/A</v>
      </c>
      <c r="HK76" s="110" t="str">
        <f>_xlfn.XLOOKUP($E76,'Activity 10'!$B$30:$B$36,'Activity 10'!M$30:M$36,"N/A",0,1)</f>
        <v>N/A</v>
      </c>
      <c r="HL76" s="110" t="str">
        <f>_xlfn.XLOOKUP($E76,'Activity 10'!$B$30:$B$36,'Activity 10'!N$30:N$36,"N/A",0,1)</f>
        <v>N/A</v>
      </c>
      <c r="HM76" s="110" t="str">
        <f>_xlfn.XLOOKUP($E76,'Activity 10'!$B$30:$B$36,'Activity 10'!P$30:P$36,"N/A",0,1)</f>
        <v>N/A</v>
      </c>
      <c r="HN76" s="110" t="str">
        <f>_xlfn.XLOOKUP($E76,'Competitive Activity 1'!B$18:B$24,'Competitive Activity 1'!A$18:A$24,"No",0,1)</f>
        <v>No</v>
      </c>
      <c r="HO76" s="110" t="str">
        <f>_xlfn.XLOOKUP($E76,'Competitive Activity 1'!$B$18:$B$24,'Competitive Activity 1'!H$18:H$24,"N/A",0,1)</f>
        <v>N/A</v>
      </c>
      <c r="HP76" s="110" t="str">
        <f>_xlfn.XLOOKUP($E76,'Competitive Activity 1'!$B$18:$B$24,'Competitive Activity 1'!I$18:I$24,"N/A",0,1)</f>
        <v>N/A</v>
      </c>
      <c r="HQ76" s="110" t="str">
        <f>_xlfn.XLOOKUP($E76,'Competitive Activity 1'!$B$18:$B$24,'Competitive Activity 1'!J$18:J$24,"N/A",0,1)</f>
        <v>N/A</v>
      </c>
      <c r="HR76" s="110" t="str">
        <f>_xlfn.XLOOKUP($E76,'Competitive Activity 1'!$B$18:$B$24,'Competitive Activity 1'!K$18:K$24,"N/A",0,1)</f>
        <v>N/A</v>
      </c>
      <c r="HS76" s="110" t="str">
        <f>_xlfn.XLOOKUP($E76,'Competitive Activity 1'!$B$18:$B$24,'Competitive Activity 1'!L$18:L$24,"N/A",0,1)</f>
        <v>N/A</v>
      </c>
      <c r="HT76" s="110" t="str">
        <f>_xlfn.XLOOKUP($E76,'Competitive Activity 1'!$B$18:$B$24,'Competitive Activity 1'!M$18:M$24,"N/A",0,1)</f>
        <v>N/A</v>
      </c>
      <c r="HU76" s="110" t="str">
        <f>_xlfn.XLOOKUP($E76,'Competitive Activity 1'!$B$18:$B$24,'Competitive Activity 1'!N$18:N$24,"N/A",0,1)</f>
        <v>N/A</v>
      </c>
      <c r="HV76" s="110" t="str">
        <f>_xlfn.XLOOKUP($E76,'Competitive Activity 1'!$B$18:$B$24,'Competitive Activity 1'!O$18:O$24,"N/A",0,1)</f>
        <v>N/A</v>
      </c>
      <c r="HW76" s="110" t="str">
        <f>_xlfn.XLOOKUP($E76,'Competitive Activity 1'!$B$18:$B$24,'Competitive Activity 1'!P$18:P$24,"N/A",0,1)</f>
        <v>N/A</v>
      </c>
      <c r="HX76" s="110" t="str">
        <f>_xlfn.XLOOKUP($E76,'Competitive Activity 1'!$B$18:$B$24,'Competitive Activity 1'!Q$18:Q$24,"N/A",0,1)</f>
        <v>N/A</v>
      </c>
      <c r="HY76" s="110" t="str">
        <f>_xlfn.XLOOKUP($E76,'Competitive Activity 1'!$B$18:$B$24,'Competitive Activity 1'!R$18:R$24,"N/A",0,1)</f>
        <v>N/A</v>
      </c>
      <c r="HZ76" s="110" t="str">
        <f>_xlfn.XLOOKUP($E76,'Competitive Activity 1'!$B$18:$B$24,'Competitive Activity 1'!S$18:S$24,"N/A",0,1)</f>
        <v>N/A</v>
      </c>
      <c r="IA76" s="110" t="str">
        <f>_xlfn.XLOOKUP($E76,'Competitive Activity 1'!$B$18:$B$24,'Competitive Activity 1'!T$18:T$24,"N/A",0,1)</f>
        <v>N/A</v>
      </c>
      <c r="IB76" s="110" t="str">
        <f>_xlfn.XLOOKUP($E76,'Competitive Activity 1'!$B$18:$B$24,'Competitive Activity 1'!U$18:U$24,"N/A",0,1)</f>
        <v>N/A</v>
      </c>
      <c r="IC76" s="110" t="str">
        <f>_xlfn.XLOOKUP($E76,'Competitive Activity 1'!$B$28:$B$34,'Competitive Activity 1'!C$28:C$34,"N/A",0,1)</f>
        <v>N/A</v>
      </c>
      <c r="ID76" s="110" t="str">
        <f>_xlfn.XLOOKUP($E76,'Competitive Activity 1'!$B$28:$B$34,'Competitive Activity 1'!D$28:D$34,"N/A",0,1)</f>
        <v>N/A</v>
      </c>
      <c r="IE76" s="110" t="str">
        <f>_xlfn.XLOOKUP($E76,'Competitive Activity 1'!$B$28:$B$34,'Competitive Activity 1'!E$28:E$34,"N/A",0,1)</f>
        <v>N/A</v>
      </c>
      <c r="IF76" s="110" t="str">
        <f>_xlfn.XLOOKUP($E76,'Competitive Activity 1'!$B$28:$B$34,'Competitive Activity 1'!F$28:F$34,"N/A",0,1)</f>
        <v>N/A</v>
      </c>
      <c r="IG76" s="110" t="str">
        <f>_xlfn.XLOOKUP($E76,'Competitive Activity 1'!$B$28:$B$34,'Competitive Activity 1'!G$28:G$34,"N/A",0,1)</f>
        <v>N/A</v>
      </c>
      <c r="IH76" s="110" t="str">
        <f>_xlfn.XLOOKUP($E76,'Competitive Activity 1'!$B$28:$B$34,'Competitive Activity 1'!H$28:H$34,"N/A",0,1)</f>
        <v>N/A</v>
      </c>
      <c r="II76" s="110" t="str">
        <f>_xlfn.XLOOKUP($E76,'Competitive Activity 1'!$B$28:$B$34,'Competitive Activity 1'!I$28:I$34,"N/A",0,1)</f>
        <v>N/A</v>
      </c>
      <c r="IJ76" s="110" t="str">
        <f>_xlfn.XLOOKUP($E76,'Competitive Activity 1'!$B$28:$B$34,'Competitive Activity 1'!J$28:J$34,"N/A",0,1)</f>
        <v>N/A</v>
      </c>
      <c r="IK76" s="110" t="str">
        <f>_xlfn.XLOOKUP($E76,'Competitive Activity 1'!$B$28:$B$34,'Competitive Activity 1'!K$28:K$34,"N/A",0,1)</f>
        <v>N/A</v>
      </c>
      <c r="IL76" s="110" t="str">
        <f>_xlfn.XLOOKUP($E76,'Competitive Activity 1'!$B$28:$B$34,'Competitive Activity 1'!M$28:M$34,"N/A",0,1)</f>
        <v>N/A</v>
      </c>
      <c r="IM76" s="110" t="str">
        <f>_xlfn.XLOOKUP($E76,'Competitive Activity 1'!$B$28:$B$34,'Competitive Activity 1'!N$28:N$34,"N/A",0,1)</f>
        <v>N/A</v>
      </c>
      <c r="IN76" s="110" t="str">
        <f>_xlfn.XLOOKUP($E76,'Competitive Activity 1'!$B$28:$B$34,'Competitive Activity 1'!P$28:P$34,"N/A",0,1)</f>
        <v>N/A</v>
      </c>
      <c r="IO76" s="110" t="str">
        <f>_xlfn.XLOOKUP($E76,'Competitive Activity 2'!$B$20:$B$26,'Competitive Activity 2'!A$20:A$26,"No",0)</f>
        <v>No</v>
      </c>
      <c r="IP76" s="110" t="str">
        <f>_xlfn.XLOOKUP($E76,'Competitive Activity 2'!$B$20:$B$26,'Competitive Activity 2'!L$20:L$26,"N/A",0)</f>
        <v>N/A</v>
      </c>
      <c r="IQ76" s="110" t="str">
        <f>_xlfn.XLOOKUP($E76,'Competitive Activity 2'!$B$20:$B$26,'Competitive Activity 2'!M$20:M$26,"N/A",0)</f>
        <v>N/A</v>
      </c>
      <c r="IR76" s="110" t="str">
        <f>_xlfn.XLOOKUP($E76,'Competitive Activity 2'!$B$20:$B$26,'Competitive Activity 2'!N$20:N$26,"N/A",0)</f>
        <v>N/A</v>
      </c>
      <c r="IS76" s="110" t="str">
        <f>_xlfn.XLOOKUP($E76,'Competitive Activity 2'!$B$20:$B$26,'Competitive Activity 2'!O$20:O$26,"N/A",0)</f>
        <v>N/A</v>
      </c>
      <c r="IT76" s="110" t="str">
        <f>_xlfn.XLOOKUP($E76,'Competitive Activity 2'!$B$20:$B$26,'Competitive Activity 2'!P$20:P$26,"N/A",0)</f>
        <v>N/A</v>
      </c>
      <c r="IU76" s="110" t="str">
        <f>_xlfn.XLOOKUP($E76,'Competitive Activity 2'!$B$20:$B$26,'Competitive Activity 2'!Q$20:Q$26,"N/A",0)</f>
        <v>N/A</v>
      </c>
      <c r="IV76" s="110" t="str">
        <f>_xlfn.XLOOKUP($E76,'Competitive Activity 2'!$B$20:$B$26,'Competitive Activity 2'!R$20:R$26,"N/A",0)</f>
        <v>N/A</v>
      </c>
      <c r="IW76" s="110" t="str">
        <f>_xlfn.XLOOKUP($E76,'Competitive Activity 2'!$B$20:$B$26,'Competitive Activity 2'!S$20:S$26,"N/A",0)</f>
        <v>N/A</v>
      </c>
      <c r="IX76" s="110" t="str">
        <f>_xlfn.XLOOKUP($E76,'Competitive Activity 2'!$B$20:$B$26,'Competitive Activity 2'!T$20:T$26,"N/A",0)</f>
        <v>N/A</v>
      </c>
      <c r="IY76" s="110" t="str">
        <f>_xlfn.XLOOKUP($E76,'Competitive Activity 2'!$B$20:$B$26,'Competitive Activity 2'!U$20:U$26,"N/A",0)</f>
        <v>N/A</v>
      </c>
      <c r="IZ76" s="110" t="str">
        <f>_xlfn.XLOOKUP($E76,'Competitive Activity 2'!$B$30:$B$36,'Competitive Activity 2'!D$30:D$36,"N/A",0)</f>
        <v>N/A</v>
      </c>
      <c r="JA76" s="110" t="str">
        <f>_xlfn.XLOOKUP($E76,'Competitive Activity 2'!$B$30:$B$36,'Competitive Activity 2'!E$30:E$36,"N/A",0)</f>
        <v>N/A</v>
      </c>
      <c r="JB76" s="110" t="str">
        <f>_xlfn.XLOOKUP($E76,'Competitive Activity 2'!$B$30:$B$36,'Competitive Activity 2'!F$30:F$36,"N/A",0)</f>
        <v>N/A</v>
      </c>
      <c r="JC76" s="110" t="str">
        <f>_xlfn.XLOOKUP($E76,'Competitive Activity 2'!$B$30:$B$36,'Competitive Activity 2'!G$30:G$36,"N/A",0)</f>
        <v>N/A</v>
      </c>
      <c r="JD76" s="110" t="str">
        <f>_xlfn.XLOOKUP($E76,'Competitive Activity 2'!$B$30:$B$36,'Competitive Activity 2'!H$30:H$36,"N/A",0)</f>
        <v>N/A</v>
      </c>
      <c r="JE76" s="110" t="str">
        <f>_xlfn.XLOOKUP($E76,'Competitive Activity 2'!$B$30:$B$36,'Competitive Activity 2'!I$30:I$36,"N/A",0)</f>
        <v>N/A</v>
      </c>
      <c r="JF76" s="110" t="str">
        <f>_xlfn.XLOOKUP($E76,'Competitive Activity 2'!$B$30:$B$36,'Competitive Activity 2'!J$30:J$36,"N/A",0)</f>
        <v>N/A</v>
      </c>
      <c r="JG76" s="110" t="str">
        <f>_xlfn.XLOOKUP($E76,'Competitive Activity 2'!$B$30:$B$36,'Competitive Activity 2'!K$30:K$36,"N/A",0)</f>
        <v>N/A</v>
      </c>
      <c r="JH76" s="110" t="str">
        <f>_xlfn.XLOOKUP($E76,'Competitive Activity 2'!$B$30:$B$36,'Competitive Activity 2'!L$30:L$36,"N/A",0)</f>
        <v>N/A</v>
      </c>
      <c r="JI76" s="110" t="str">
        <f>_xlfn.XLOOKUP($E76,'Competitive Activity 2'!$B$30:$B$36,'Competitive Activity 2'!M$30:M$36,"N/A",0)</f>
        <v>N/A</v>
      </c>
      <c r="JJ76" s="110" t="str">
        <f>_xlfn.XLOOKUP($E76,'Competitive Activity 2'!$B$30:$B$36,'Competitive Activity 2'!N$30:N$36,"N/A",0)</f>
        <v>N/A</v>
      </c>
      <c r="JK76" s="110" t="str">
        <f>_xlfn.XLOOKUP($E76,'Competitive Activity 2'!$B$40:$B$46,'Competitive Activity 2'!D$40:D$46,"N/A",0)</f>
        <v>N/A</v>
      </c>
      <c r="JL76" s="110" t="str">
        <f>_xlfn.XLOOKUP($E76,'Competitive Activity 2'!$B$40:$B$46,'Competitive Activity 2'!E$40:E$46,"N/A",0)</f>
        <v>N/A</v>
      </c>
      <c r="JM76" s="110" t="str">
        <f>_xlfn.XLOOKUP($E76,'Competitive Activity 2'!$B$40:$B$46,'Competitive Activity 2'!F$40:F$46,"N/A",0)</f>
        <v>N/A</v>
      </c>
      <c r="JN76" s="110" t="str">
        <f>_xlfn.XLOOKUP($E76,'Competitive Activity 2'!$B$40:$B$46,'Competitive Activity 2'!G$40:G$46,"N/A",0)</f>
        <v>N/A</v>
      </c>
      <c r="JO76" s="110" t="str">
        <f>_xlfn.XLOOKUP($E76,'Competitive Activity 2'!$B$40:$B$46,'Competitive Activity 2'!H$40:H$46,"N/A",0)</f>
        <v>N/A</v>
      </c>
      <c r="JP76" s="110" t="str">
        <f>_xlfn.XLOOKUP($E76,'Competitive Activity 2'!$B$40:$B$46,'Competitive Activity 2'!I$40:I$46,"N/A",0)</f>
        <v>N/A</v>
      </c>
      <c r="JQ76" s="110" t="str">
        <f>_xlfn.XLOOKUP($E76,'Competitive Activity 2'!$B$40:$B$46,'Competitive Activity 2'!J$40:J$46,"N/A",0)</f>
        <v>N/A</v>
      </c>
      <c r="JR76" s="110" t="str">
        <f>_xlfn.XLOOKUP($E76,'Competitive Activity 2'!$B$40:$B$46,'Competitive Activity 2'!K$40:K$46,"N/A",0)</f>
        <v>N/A</v>
      </c>
      <c r="JS76" s="110" t="str">
        <f>_xlfn.XLOOKUP($E76,'Competitive Activity 2'!$B$40:$B$46,'Competitive Activity 2'!M$40:M$46,"N/A",0)</f>
        <v>N/A</v>
      </c>
    </row>
    <row r="77" spans="1:279" s="117" customFormat="1" ht="50.15" customHeight="1" x14ac:dyDescent="0.35">
      <c r="A77" s="110" t="str">
        <f>'1-Cover Sheet'!$C$9</f>
        <v>Select One</v>
      </c>
      <c r="B77" s="110" t="str">
        <f>'1-Cover Sheet'!$F$9</f>
        <v>N/A</v>
      </c>
      <c r="C77" s="110">
        <f>'Summary Sheet'!$D$8</f>
        <v>0</v>
      </c>
      <c r="D77" s="110">
        <f>'Summary Sheet'!$D$10</f>
        <v>0</v>
      </c>
      <c r="E77" s="56">
        <f>'Drop Down Box'!B179</f>
        <v>0</v>
      </c>
      <c r="F77" s="56">
        <f>'Drop Down Box'!C179</f>
        <v>0</v>
      </c>
      <c r="G77" s="56" t="str">
        <f>'Drop Down Box'!D179</f>
        <v>Select One</v>
      </c>
      <c r="H77" s="56" t="str">
        <f>_xlfn.XLOOKUP(E77,'Drop Down Box'!$B$104:$B$187,'Drop Down Box'!$A$104:$A$187,"Unknown",0)</f>
        <v>Activity 1</v>
      </c>
      <c r="I77" s="122" t="str">
        <f>_xlfn.XLOOKUP($E77,'Competitive Activity 1'!$B$28:$B$34,'Competitive Activity 1'!$L$28:$L$34,"N/A",0)</f>
        <v>N/A</v>
      </c>
      <c r="J77" s="123" t="str">
        <f>_xlfn.XLOOKUP($E77,'Competitive Activity 1'!$B$28:$B$34,'Competitive Activity 1'!$O$28:$O$34,"N/A",0)</f>
        <v>N/A</v>
      </c>
      <c r="K77" s="122" t="str">
        <f>_xlfn.XLOOKUP($E77,'Competitive Activity 1'!$B$18:$B$24,'Competitive Activity 1'!E$18:E$24,"N/A",0)</f>
        <v>N/A</v>
      </c>
      <c r="L77" s="123" t="str">
        <f>_xlfn.XLOOKUP($E77,'Competitive Activity 1'!$B$18:$B$24,'Competitive Activity 1'!F$18:F$24,"N/A",0)</f>
        <v>N/A</v>
      </c>
      <c r="M77" s="125" t="str">
        <f>_xlfn.XLOOKUP($E77,'Competitive Activity 1'!$B$18:$B$24,'Competitive Activity 1'!G$18:G$24,"N/A",0)</f>
        <v>N/A</v>
      </c>
      <c r="N77" s="110" t="str">
        <f>_xlfn.XLOOKUP($E77,'Activity 1'!$B$17:$B$23,'Activity 1'!$A$17:$A$23,"No",0,1)</f>
        <v>No</v>
      </c>
      <c r="O77" s="110" t="str">
        <f>_xlfn.XLOOKUP($E77,'Activity 1'!$B$17:$B$23,'Activity 1'!$H$17:$H$23,"N/A",0,1)</f>
        <v>N/A</v>
      </c>
      <c r="P77" s="110" t="str">
        <f>_xlfn.XLOOKUP($E77,'Activity 1'!$B$17:$B$23,'Activity 1'!I$17:I$23,"N/A",0,1)</f>
        <v>N/A</v>
      </c>
      <c r="Q77" s="115" t="str">
        <f>_xlfn.XLOOKUP($E77,'Activity 1'!$B$17:$B$23,'Activity 1'!J$17:J$23,"N/A",0,1)</f>
        <v>N/A</v>
      </c>
      <c r="R77" s="115" t="str">
        <f>_xlfn.XLOOKUP($E77,'Activity 1'!$B$17:$B$23,'Activity 1'!K$17:K$23,"N/A",0,1)</f>
        <v>N/A</v>
      </c>
      <c r="S77" s="115" t="str">
        <f>_xlfn.XLOOKUP($E77,'Activity 1'!$B$17:$B$23,'Activity 1'!L$17:L$23,"N/A",0,1)</f>
        <v>N/A</v>
      </c>
      <c r="T77" s="115" t="str">
        <f>_xlfn.XLOOKUP($E77,'Activity 1'!$B$17:$B$23,'Activity 1'!M$17:M$23,"N/A",0,1)</f>
        <v>N/A</v>
      </c>
      <c r="U77" s="115" t="str">
        <f>_xlfn.XLOOKUP($E77,'Activity 1'!$B$17:$B$23,'Activity 1'!N$17:N$23,"N/A",0,1)</f>
        <v>N/A</v>
      </c>
      <c r="V77" s="115">
        <f t="shared" si="2"/>
        <v>0</v>
      </c>
      <c r="W77" s="110" t="str">
        <f>_xlfn.XLOOKUP($E77,'Activity 1'!$B$17:$B$23,'Activity 1'!O$17:O$23,"N/A",0,1)</f>
        <v>N/A</v>
      </c>
      <c r="X77" s="110" t="str">
        <f>_xlfn.XLOOKUP($E77,'Activity 1'!$B$17:$B$23,'Activity 1'!P$17:P$23,"N/A",0,1)</f>
        <v>N/A</v>
      </c>
      <c r="Y77" s="110" t="str">
        <f>_xlfn.XLOOKUP($E77,'Activity 1'!$B$17:$B$23,'Activity 1'!Q$17:Q$23,"N/A",0,1)</f>
        <v>N/A</v>
      </c>
      <c r="Z77" s="110" t="str">
        <f>_xlfn.XLOOKUP($E77,'Activity 1'!$B$17:$B$23,'Activity 1'!R$17:R$23,"N/A",0,1)</f>
        <v>N/A</v>
      </c>
      <c r="AA77" s="110" t="str">
        <f>_xlfn.XLOOKUP($E77,'Activity 1'!$B$17:$B$23,'Activity 1'!S$17:S$23,"N/A",0,1)</f>
        <v>N/A</v>
      </c>
      <c r="AB77" s="110" t="str">
        <f>_xlfn.XLOOKUP($E77,'Activity 1'!$B$17:$B$23,'Activity 1'!T$17:T$23,"N/A",0,1)</f>
        <v>N/A</v>
      </c>
      <c r="AC77" s="110" t="str">
        <f>_xlfn.XLOOKUP($E77,'Activity 1'!$B$17:$B$23,'Activity 1'!U$17:U$23,"N/A",0,1)</f>
        <v>N/A</v>
      </c>
      <c r="AD77" s="110" t="str">
        <f>_xlfn.XLOOKUP($E77,'Activity 1'!$B$17:$B$23,'Activity 1'!V$17:V$23,"N/A",0,1)</f>
        <v>N/A</v>
      </c>
      <c r="AE77" s="110" t="str">
        <f>_xlfn.XLOOKUP($E77,'Activity 1'!$B$27:$B$33,'Activity 1'!C$27:C$33,"N/A",0,1)</f>
        <v>N/A</v>
      </c>
      <c r="AF77" s="110" t="str">
        <f>_xlfn.XLOOKUP($E77,'Activity 1'!$B$27:$B$33,'Activity 1'!D$27:D$33,"N/A",0,1)</f>
        <v>N/A</v>
      </c>
      <c r="AG77" s="110" t="str">
        <f>_xlfn.XLOOKUP($E77,'Activity 1'!$B$27:$B$33,'Activity 1'!E$27:E$33,"N/A",0,1)</f>
        <v>N/A</v>
      </c>
      <c r="AH77" s="110" t="str">
        <f>_xlfn.XLOOKUP($E77,'Activity 1'!$B$27:$B$33,'Activity 1'!F$27:F$33,"N/A",0,1)</f>
        <v>N/A</v>
      </c>
      <c r="AI77" s="110" t="str">
        <f>_xlfn.XLOOKUP($E77,'Activity 1'!$B$27:$B$33,'Activity 1'!G$27:G$33,"N/A",0,1)</f>
        <v>N/A</v>
      </c>
      <c r="AJ77" s="110" t="str">
        <f>_xlfn.XLOOKUP($E77,'Activity 1'!$B$27:$B$33,'Activity 1'!H$27:H$33,"N/A",0,1)</f>
        <v>N/A</v>
      </c>
      <c r="AK77" s="110" t="str">
        <f>_xlfn.XLOOKUP($E77,'Activity 1'!$B$27:$B$33,'Activity 1'!I$27:I$33,"N/A",0,1)</f>
        <v>N/A</v>
      </c>
      <c r="AL77" s="110" t="str">
        <f>_xlfn.XLOOKUP($E77,'Activity 1'!$B$27:$B$33,'Activity 1'!J$27:J$33,"N/A",0,1)</f>
        <v>N/A</v>
      </c>
      <c r="AM77" s="110" t="str">
        <f>_xlfn.XLOOKUP($E77,'Activity 1'!$B$27:$B$33,'Activity 1'!K$27:K$33,"N/A",0,1)</f>
        <v>N/A</v>
      </c>
      <c r="AN77" s="110" t="str">
        <f>_xlfn.XLOOKUP($E77,'Activity 1'!$B$27:$B$33,'Activity 1'!L$27:L$33,"N/A",0,1)</f>
        <v>N/A</v>
      </c>
      <c r="AO77" s="110" t="str">
        <f>_xlfn.XLOOKUP($E77,'Activity 1'!$B$27:$B$33,'Activity 1'!M$27:M$33,"N/A",0,1)</f>
        <v>N/A</v>
      </c>
      <c r="AP77" s="110" t="str">
        <f>_xlfn.XLOOKUP($E77,'Activity 1'!$B$27:$B$33,'Activity 1'!O$27:O$33,"N/A",0,1)</f>
        <v>N/A</v>
      </c>
      <c r="AQ77" s="110" t="str">
        <f>_xlfn.XLOOKUP($E77,'Activity 1'!$B$27:$B$33,'Activity 1'!Q$27:Q$33,"N/A",0,1)</f>
        <v>N/A</v>
      </c>
      <c r="AR77" s="110" t="str">
        <f>_xlfn.XLOOKUP($E77,'Activity 2'!$B$20:$B$26,'Activity 2'!$A$20:$A$26,"No",0,1)</f>
        <v>No</v>
      </c>
      <c r="AS77" s="110" t="str">
        <f>_xlfn.XLOOKUP($E77,'Activity 2'!B$20:B$26,'Activity 2'!H$20:H$26,"N/A",0)</f>
        <v>N/A</v>
      </c>
      <c r="AT77" s="110" t="str">
        <f>_xlfn.XLOOKUP($E77,'Activity 2'!C$20:C$26,'Activity 2'!I$20:I$26,"N/A",0)</f>
        <v>N/A</v>
      </c>
      <c r="AU77" s="110" t="str">
        <f>_xlfn.XLOOKUP($E77,'Activity 2'!D$20:D$26,'Activity 2'!J$20:J$26,"N/A",0)</f>
        <v>N/A</v>
      </c>
      <c r="AV77" s="110" t="str">
        <f>_xlfn.XLOOKUP($E77,'Activity 2'!E$20:E$26,'Activity 2'!K$20:K$26,"N/A",0)</f>
        <v>N/A</v>
      </c>
      <c r="AW77" s="110" t="str">
        <f>_xlfn.XLOOKUP($E77,'Activity 2'!F$20:F$26,'Activity 2'!L$20:L$26,"N/A",0)</f>
        <v>N/A</v>
      </c>
      <c r="AX77" s="110" t="str">
        <f>_xlfn.XLOOKUP($E77,'Activity 2'!G$20:G$26,'Activity 2'!M$20:M$26,"N/A",0)</f>
        <v>N/A</v>
      </c>
      <c r="AY77" s="110" t="str">
        <f>_xlfn.XLOOKUP($E77,'Activity 2'!H$20:H$26,'Activity 2'!N$20:N$26,"N/A",0)</f>
        <v>N/A</v>
      </c>
      <c r="AZ77" s="110" t="str">
        <f>_xlfn.XLOOKUP($E77,'Activity 2'!I$20:I$26,'Activity 2'!O$20:O$26,"N/A",0)</f>
        <v>N/A</v>
      </c>
      <c r="BA77" s="110" t="str">
        <f>_xlfn.XLOOKUP($E77,'Activity 2'!J$20:J$26,'Activity 2'!P$20:P$26,"N/A",0)</f>
        <v>N/A</v>
      </c>
      <c r="BB77" s="110" t="str">
        <f>_xlfn.XLOOKUP($E77,'Activity 2'!K$20:K$26,'Activity 2'!Q$20:Q$26,"N/A",0)</f>
        <v>N/A</v>
      </c>
      <c r="BC77" s="110" t="str">
        <f>_xlfn.XLOOKUP($E77,'Activity 2'!L$20:L$26,'Activity 2'!R$20:R$26,"N/A",0)</f>
        <v>N/A</v>
      </c>
      <c r="BD77" s="110" t="str">
        <f>_xlfn.XLOOKUP($E77,'Activity 2'!M$20:M$26,'Activity 2'!S$20:S$26,"N/A",0)</f>
        <v>N/A</v>
      </c>
      <c r="BE77" s="110" t="str">
        <f>_xlfn.XLOOKUP($E77,'Activity 2'!N$20:N$26,'Activity 2'!T$20:T$26,"N/A",0)</f>
        <v>N/A</v>
      </c>
      <c r="BF77" s="110" t="str">
        <f>_xlfn.XLOOKUP($E77,'Activity 2'!O$20:O$26,'Activity 2'!U$20:U$26,"N/A",0)</f>
        <v>N/A</v>
      </c>
      <c r="BG77" s="110" t="str">
        <f>_xlfn.XLOOKUP($E77,'Activity 2'!P$20:P$26,'Activity 2'!V$20:V$26,"N/A",0)</f>
        <v>N/A</v>
      </c>
      <c r="BH77" s="110" t="str">
        <f>_xlfn.XLOOKUP($E77,'Activity 2'!$B$30:$B$36,'Activity 2'!C$30:C$36,"N/A",0,1)</f>
        <v>N/A</v>
      </c>
      <c r="BI77" s="42" t="str">
        <f>_xlfn.XLOOKUP($E77,'Activity 2'!$B$30:$B$36,'Activity 2'!D$30:D$36,"N/A",0,1)</f>
        <v>N/A</v>
      </c>
      <c r="BJ77" s="110" t="str">
        <f>_xlfn.XLOOKUP($E77,'Activity 2'!$B$30:$B$36,'Activity 2'!E$30:E$36,"N/A",0,1)</f>
        <v>N/A</v>
      </c>
      <c r="BK77" s="110" t="str">
        <f>_xlfn.XLOOKUP($E77,'Activity 2'!$B$30:$B$36,'Activity 2'!F$30:F$36,"N/A",0,1)</f>
        <v>N/A</v>
      </c>
      <c r="BL77" s="110" t="str">
        <f>_xlfn.XLOOKUP($E77,'Activity 2'!$B$30:$B$36,'Activity 2'!G$30:G$36,"N/A",0,1)</f>
        <v>N/A</v>
      </c>
      <c r="BM77" s="110" t="str">
        <f>_xlfn.XLOOKUP($E77,'Activity 2'!$B$30:$B$36,'Activity 2'!H$30:H$36,"N/A",0,1)</f>
        <v>N/A</v>
      </c>
      <c r="BN77" s="110" t="str">
        <f>_xlfn.XLOOKUP($E77,'Activity 2'!$B$30:$B$36,'Activity 2'!I$30:I$36,"N/A",0,1)</f>
        <v>N/A</v>
      </c>
      <c r="BO77" s="110" t="str">
        <f>_xlfn.XLOOKUP($E77,'Activity 2'!$B$30:$B$36,'Activity 2'!J$30:J$36,"N/A",0,1)</f>
        <v>N/A</v>
      </c>
      <c r="BP77" s="110" t="str">
        <f>_xlfn.XLOOKUP($E77,'Activity 2'!$B$30:$B$36,'Activity 2'!K$30:K$36,"N/A",0,1)</f>
        <v>N/A</v>
      </c>
      <c r="BQ77" s="110" t="str">
        <f>_xlfn.XLOOKUP($E77,'Activity 2'!$B$30:$B$36,'Activity 2'!L$30:L$36,"N/A",0,1)</f>
        <v>N/A</v>
      </c>
      <c r="BR77" s="110" t="str">
        <f>_xlfn.XLOOKUP($E77,'Activity 2'!$B$30:$B$36,'Activity 2'!M$30:M$36,"N/A",0,1)</f>
        <v>N/A</v>
      </c>
      <c r="BS77" s="110" t="str">
        <f>_xlfn.XLOOKUP($E77,'Activity 2'!$B$30:$B$36,'Activity 2'!O$30:O$36,"N/A",0,1)</f>
        <v>N/A</v>
      </c>
      <c r="BT77" s="110" t="str">
        <f>_xlfn.XLOOKUP($E77,'Activity 2'!$B$30:$B$36,'Activity 2'!Q$30:Q$36,"N/A",0,1)</f>
        <v>N/A</v>
      </c>
      <c r="BU77" s="118"/>
      <c r="BV77" s="277" t="str">
        <f>_xlfn.XLOOKUP($E77,'Activity 3'!$B$20:$B$26,'Activity 3'!K$20:K$26,"N/A",0,1)</f>
        <v>N/A</v>
      </c>
      <c r="BW77" s="277" t="str">
        <f>_xlfn.XLOOKUP($E77,'Activity 3'!$B$20:$B$26,'Activity 3'!L$20:L$26,"N/A",0,1)</f>
        <v>N/A</v>
      </c>
      <c r="BX77" s="277" t="str">
        <f>_xlfn.XLOOKUP($E77,'Activity 3'!$B$20:$B$26,'Activity 3'!M$20:M$26,"N/A",0,1)</f>
        <v>N/A</v>
      </c>
      <c r="BY77" s="277" t="str">
        <f>_xlfn.XLOOKUP($E77,'Activity 3'!$B$20:$B$26,'Activity 3'!N$20:N$26,"N/A",0,1)</f>
        <v>N/A</v>
      </c>
      <c r="BZ77" s="277" t="str">
        <f>_xlfn.XLOOKUP($E77,'Activity 3'!$B$20:$B$26,'Activity 3'!O$20:O$26,"N/A",0,1)</f>
        <v>N/A</v>
      </c>
      <c r="CA77" s="277" t="str">
        <f>_xlfn.XLOOKUP($E77,'Activity 3'!$B$20:$B$26,'Activity 3'!R$20:R$26,"N/A",0,1)</f>
        <v>N/A</v>
      </c>
      <c r="CB77" s="110" t="str">
        <f>_xlfn.XLOOKUP($E77,'Activity 4'!$B$20:$B$26,'Activity 4'!$A$20:$A$26,"No",0,1)</f>
        <v>No</v>
      </c>
      <c r="CC77" s="110" t="str">
        <f>_xlfn.XLOOKUP($E77,'Activity 4'!$B$20:$B$26,'Activity 4'!L$20:L$26,"N/A",0,1)</f>
        <v>N/A</v>
      </c>
      <c r="CD77" s="110" t="str">
        <f>_xlfn.XLOOKUP($E77,'Activity 4'!$B$20:$B$26,'Activity 4'!I$20:I$26,"N/A",0,1)</f>
        <v>N/A</v>
      </c>
      <c r="CE77" s="110" t="str">
        <f>_xlfn.XLOOKUP($E77,'Activity 4'!$B$20:$B$26,'Activity 4'!M$20:M$26,"N/A",0,1)</f>
        <v>N/A</v>
      </c>
      <c r="CF77" s="110" t="str">
        <f>_xlfn.XLOOKUP($E77,'Activity 5'!$B$16:$B$22,'Activity 5'!$A$16:$A$22,"No",0,1)</f>
        <v>No</v>
      </c>
      <c r="CG77" s="110" t="str">
        <f>_xlfn.XLOOKUP($E77,'Activity 5'!$B$16:$B$22,'Activity 5'!J$16:J$22,"N/A",0,1)</f>
        <v>N/A</v>
      </c>
      <c r="CH77" s="110" t="str">
        <f>_xlfn.XLOOKUP($E77,'Activity 5'!$B$16:$B$22,'Activity 5'!K$16:K$22,"N/A",0,1)</f>
        <v>N/A</v>
      </c>
      <c r="CI77" s="110" t="str">
        <f>_xlfn.XLOOKUP($E77,'Activity 5'!$B$16:$B$22,'Activity 5'!N$16:N$22,"N/A",0,1)</f>
        <v>N/A</v>
      </c>
      <c r="CJ77" s="110" t="str">
        <f>_xlfn.XLOOKUP($E77,'Activity 5'!$B$16:$B$22,'Activity 5'!O$16:O$22,"N/A",0,1)</f>
        <v>N/A</v>
      </c>
      <c r="CK77" s="110" t="str">
        <f>_xlfn.XLOOKUP($E77,'Activity 5'!$B$16:$B$22,'Activity 5'!P$16:P$22,"N/A",0,1)</f>
        <v>N/A</v>
      </c>
      <c r="CL77" s="110" t="str">
        <f>_xlfn.XLOOKUP($E77,'Activity 5'!$B$16:$B$22,'Activity 5'!Q$16:Q$22,"N/A",0,1)</f>
        <v>N/A</v>
      </c>
      <c r="CM77" s="110" t="str">
        <f>_xlfn.XLOOKUP($E77,'Activity 5'!$B$16:$B$22,'Activity 5'!R$16:R$22,"N/A",0,1)</f>
        <v>N/A</v>
      </c>
      <c r="CN77" s="110" t="str">
        <f>_xlfn.XLOOKUP($E77,'Activity 6'!$B$21:$B$27,'Activity 6'!A$21:A$27,"No",0,1)</f>
        <v>No</v>
      </c>
      <c r="CO77" s="110" t="str">
        <f>_xlfn.XLOOKUP($E77,'Activity 6'!$B$21:$B$27,'Activity 6'!K$21:K$27,"N/A",0,1)</f>
        <v>N/A</v>
      </c>
      <c r="CP77" s="110" t="str">
        <f>_xlfn.XLOOKUP($E77,'Activity 6'!$B$21:$B$27,'Activity 6'!L$21:L$27,"N/A",0,1)</f>
        <v>N/A</v>
      </c>
      <c r="CQ77" s="110" t="str">
        <f>_xlfn.XLOOKUP($E77,'Activity 6'!$B$21:$B$27,'Activity 6'!M$21:M$27,"N/A",0,1)</f>
        <v>N/A</v>
      </c>
      <c r="CR77" s="110" t="str">
        <f>_xlfn.XLOOKUP($E77,'Activity 6'!$B$21:$B$27,'Activity 6'!N$21:N$27,"N/A",0,1)</f>
        <v>N/A</v>
      </c>
      <c r="CS77" s="110" t="str">
        <f>_xlfn.XLOOKUP($E77,'Activity 6'!$B$21:$B$27,'Activity 6'!O$21:O$27,"N/A",0,1)</f>
        <v>N/A</v>
      </c>
      <c r="CT77" s="110" t="str">
        <f>_xlfn.XLOOKUP($E77,'Activity 6'!$B$21:$B$27,'Activity 6'!P$21:P$27,"N/A",0,1)</f>
        <v>N/A</v>
      </c>
      <c r="CU77" s="110" t="str">
        <f>_xlfn.XLOOKUP($E77,'Activity 6'!$B$21:$B$27,'Activity 6'!Q$21:Q$27,"N/A",0,1)</f>
        <v>N/A</v>
      </c>
      <c r="CV77" s="110" t="str">
        <f>_xlfn.XLOOKUP($E77,'Activity 6'!$B$21:$B$27,'Activity 6'!R$21:R$27,"N/A",0,1)</f>
        <v>N/A</v>
      </c>
      <c r="CW77" s="110" t="str">
        <f>_xlfn.XLOOKUP($E77,'Activity 6'!$B$21:$B$27,'Activity 6'!S$21:S$27,"N/A",0,1)</f>
        <v>N/A</v>
      </c>
      <c r="CX77" s="110" t="str">
        <f>_xlfn.XLOOKUP($E77,'Activity 6'!$B$21:$B$27,'Activity 6'!T$21:T$27,"N/A",0,1)</f>
        <v>N/A</v>
      </c>
      <c r="CY77" s="110" t="str">
        <f>_xlfn.XLOOKUP($E77,'Activity 6'!$B$21:$B$27,'Activity 6'!U$21:U$27,"N/A",0,1)</f>
        <v>N/A</v>
      </c>
      <c r="CZ77" s="110" t="str">
        <f>_xlfn.XLOOKUP($E77,'Activity 6'!$B$36:$B$42,'Activity 6'!C$36:C$42,"N/A",0,1)</f>
        <v>N/A</v>
      </c>
      <c r="DA77" s="110" t="str">
        <f>_xlfn.XLOOKUP($E77,'Activity 6'!$B$36:$B$42,'Activity 6'!D$36:D$42,"N/A",0,1)</f>
        <v>N/A</v>
      </c>
      <c r="DB77" s="110" t="str">
        <f>_xlfn.XLOOKUP($E77,'Activity 6'!$B$36:$B$42,'Activity 6'!E$36:E$42,"N/A",0,1)</f>
        <v>N/A</v>
      </c>
      <c r="DC77" s="110" t="str">
        <f>_xlfn.XLOOKUP($E77,'Activity 6'!$B$36:$B$42,'Activity 6'!F$36:F$42,"N/A",0,1)</f>
        <v>N/A</v>
      </c>
      <c r="DD77" s="110" t="str">
        <f>_xlfn.XLOOKUP($E77,'Activity 6'!$B$36:$B$42,'Activity 6'!G$36:G$42,"N/A",0,1)</f>
        <v>N/A</v>
      </c>
      <c r="DE77" s="110" t="str">
        <f>_xlfn.XLOOKUP($E77,'Activity 6'!$B$36:$B$42,'Activity 6'!H$36:H$42,"N/A",0,1)</f>
        <v>N/A</v>
      </c>
      <c r="DF77" s="110" t="str">
        <f>_xlfn.XLOOKUP($E77,'Activity 6'!$B$36:$B$42,'Activity 6'!I$36:I$42,"N/A",0,1)</f>
        <v>N/A</v>
      </c>
      <c r="DG77" s="110" t="str">
        <f>_xlfn.XLOOKUP($E77,'Activity 6'!$B$36:$B$42,'Activity 6'!J$36:J$42,"N/A",0,1)</f>
        <v>N/A</v>
      </c>
      <c r="DH77" s="110" t="str">
        <f>_xlfn.XLOOKUP($E77,'Activity 6'!$B$36:$B$42,'Activity 6'!K$36:K$42,"N/A",0,1)</f>
        <v>N/A</v>
      </c>
      <c r="DI77" s="110" t="str">
        <f>_xlfn.XLOOKUP($E77,'Activity 6'!$B$36:$B$42,'Activity 6'!L$36:L$42,"N/A",0,1)</f>
        <v>N/A</v>
      </c>
      <c r="DJ77" s="110" t="str">
        <f>_xlfn.XLOOKUP($E77,'Activity 6'!$B$36:$B$42,'Activity 6'!M$36:M$42,"N/A",0,1)</f>
        <v>N/A</v>
      </c>
      <c r="DK77" s="110" t="str">
        <f>_xlfn.XLOOKUP($E77,'Activity 6'!$B$36:$B$42,'Activity 6'!N$36:N$42,"N/A",0,1)</f>
        <v>N/A</v>
      </c>
      <c r="DL77" s="110" t="str">
        <f>_xlfn.XLOOKUP($E77,'Activity 6'!$B$46:$B$52,'Activity 6'!C$46:C$52,"N/A",0,1)</f>
        <v>N/A</v>
      </c>
      <c r="DM77" s="110" t="str">
        <f>_xlfn.XLOOKUP($E77,'Activity 6'!$B$46:$B$52,'Activity 6'!D$46:D$52,"N/A",0,1)</f>
        <v>N/A</v>
      </c>
      <c r="DN77" s="110" t="str">
        <f>_xlfn.XLOOKUP($E77,'Activity 6'!$B$46:$B$52,'Activity 6'!E$46:E$52,"N/A",0,1)</f>
        <v>N/A</v>
      </c>
      <c r="DO77" s="110" t="str">
        <f>_xlfn.XLOOKUP($E77,'Activity 6'!$B$46:$B$52,'Activity 6'!F$46:F$52,"N/A",0,1)</f>
        <v>N/A</v>
      </c>
      <c r="DP77" s="110" t="str">
        <f>_xlfn.XLOOKUP($E77,'Activity 6'!$B$46:$B$52,'Activity 6'!G$46:G$52,"N/A",0,1)</f>
        <v>N/A</v>
      </c>
      <c r="DQ77" s="110" t="str">
        <f>_xlfn.XLOOKUP($E77,'Activity 6'!$B$46:$B$52,'Activity 6'!H$46:H$52,"N/A",0,1)</f>
        <v>N/A</v>
      </c>
      <c r="DR77" s="110" t="str">
        <f>_xlfn.XLOOKUP($E77,'Activity 6'!$B$46:$B$52,'Activity 6'!I$46:I$52,"N/A",0,1)</f>
        <v>N/A</v>
      </c>
      <c r="DS77" s="110" t="str">
        <f>_xlfn.XLOOKUP($E77,'Activity 6'!$B$46:$B$52,'Activity 6'!J$46:J$52,"N/A",0,1)</f>
        <v>N/A</v>
      </c>
      <c r="DT77" s="110" t="str">
        <f>_xlfn.XLOOKUP($E77,'Activity 6'!$B$46:$B$52,'Activity 6'!K$46:K$52,"N/A",0,1)</f>
        <v>N/A</v>
      </c>
      <c r="DU77" s="110" t="str">
        <f>_xlfn.XLOOKUP($E77,'Activity 6'!$B$46:$B$52,'Activity 6'!M$46:M$52,"N/A",0,1)</f>
        <v>N/A</v>
      </c>
      <c r="DV77" s="110" t="str">
        <f>_xlfn.XLOOKUP($E77,'Activity 7'!$B$20:$B$26,'Activity 7'!$A$20:$A$26,"No",0,1)</f>
        <v>No</v>
      </c>
      <c r="DW77" s="110" t="str">
        <f>_xlfn.XLOOKUP($E77,'Activity 7'!$B$20:$B$26,'Activity 7'!M$20:M$26,"N/A",0,1)</f>
        <v>N/A</v>
      </c>
      <c r="DX77" s="110" t="str">
        <f>_xlfn.XLOOKUP($E77,'Activity 7'!$B$20:$B$26,'Activity 7'!K$20:K$26,"N/A",0,1)</f>
        <v>N/A</v>
      </c>
      <c r="DY77" s="110" t="str">
        <f>_xlfn.XLOOKUP($E77,'Activity 7'!$B$20:$B$26,'Activity 7'!N$20:N$26,"N/A",0,1)</f>
        <v>N/A</v>
      </c>
      <c r="DZ77" s="110" t="str">
        <f>_xlfn.XLOOKUP($E77,'Activity 7'!$B$20:$B$26,'Activity 7'!O$20:O$26,"N/A",0,1)</f>
        <v>N/A</v>
      </c>
      <c r="EA77" s="110" t="str">
        <f>_xlfn.XLOOKUP($E77,'Activity 7'!$B$20:$B$26,'Activity 7'!P$20:P$26,"N/A",0,1)</f>
        <v>N/A</v>
      </c>
      <c r="EB77" s="110" t="str">
        <f>_xlfn.XLOOKUP($E77,'Activity 7'!$B$20:$B$26,'Activity 7'!Q$20:Q$26,"N/A",0,1)</f>
        <v>N/A</v>
      </c>
      <c r="EC77" s="110" t="str">
        <f>_xlfn.XLOOKUP($E77,'Activity 7'!$B$20:$B$26,'Activity 7'!R$20:R$26,"N/A",0,1)</f>
        <v>N/A</v>
      </c>
      <c r="ED77" s="110" t="str">
        <f>_xlfn.XLOOKUP($E77,'Activity 7'!$B$20:$B$26,'Activity 7'!S$20:S$26,"N/A",0,1)</f>
        <v>N/A</v>
      </c>
      <c r="EE77" s="110" t="str">
        <f>_xlfn.XLOOKUP($E77,'Activity 7'!$B$20:$B$26,'Activity 7'!T$20:T$26,"N/A",0,1)</f>
        <v>N/A</v>
      </c>
      <c r="EF77" s="110" t="str">
        <f>_xlfn.XLOOKUP($E77,'Activity 7'!$B$20:$B$26,'Activity 7'!U$20:U$26,"N/A",0,1)</f>
        <v>N/A</v>
      </c>
      <c r="EG77" s="110" t="str">
        <f>_xlfn.XLOOKUP($E77,'Activity 7'!$B$20:$B$26,'Activity 7'!V$20:V$26,"N/A",0,1)</f>
        <v>N/A</v>
      </c>
      <c r="EH77" s="110" t="str">
        <f>_xlfn.XLOOKUP($E77,'Activity 7'!$B$30:$B$36,'Activity 7'!E$30:E$36,"N/A",0,1)</f>
        <v>N/A</v>
      </c>
      <c r="EI77" s="110" t="str">
        <f>_xlfn.XLOOKUP($E77,'Activity 7'!$B$30:$B$36,'Activity 7'!G$30:G$36,"N/A",0,1)</f>
        <v>N/A</v>
      </c>
      <c r="EJ77" s="110" t="str">
        <f>_xlfn.XLOOKUP($E77,'Activity 7'!$B$30:$B$36,'Activity 7'!I$30:I$36,"N/A",0,1)</f>
        <v>N/A</v>
      </c>
      <c r="EK77" s="110" t="str">
        <f>_xlfn.XLOOKUP($E77,'Activity 7'!$B$30:$B$36,'Activity 7'!J$30:J$36,"N/A",0,1)</f>
        <v>N/A</v>
      </c>
      <c r="EL77" s="110" t="str">
        <f>_xlfn.XLOOKUP($E77,'Activity 7'!$B$30:$B$36,'Activity 7'!K$30:K$36,"N/A",0,1)</f>
        <v>N/A</v>
      </c>
      <c r="EM77" s="110" t="str">
        <f>_xlfn.XLOOKUP($E77,'Activity 7'!$B$30:$B$36,'Activity 7'!L$30:L$36,"N/A",0,1)</f>
        <v>N/A</v>
      </c>
      <c r="EN77" s="110" t="str">
        <f>_xlfn.XLOOKUP($E77,'Activity 7'!$B$30:$B$36,'Activity 7'!M$30:M$36,"N/A",0,1)</f>
        <v>N/A</v>
      </c>
      <c r="EO77" s="110" t="str">
        <f>_xlfn.XLOOKUP($E77,'Activity 7'!$B$30:$B$36,'Activity 7'!N$30:N$36,"N/A",0,1)</f>
        <v>N/A</v>
      </c>
      <c r="EP77" s="110" t="str">
        <f>_xlfn.XLOOKUP($E77,'Activity 7'!$B$30:$B$36,'Activity 7'!P$30:P$36,"N/A",0,1)</f>
        <v>N/A</v>
      </c>
      <c r="EQ77" s="110" t="str">
        <f>_xlfn.XLOOKUP($E77,'Activity 8'!$B$20:$B$26,'Activity 8'!A$20:A$26,"No",0,1)</f>
        <v>No</v>
      </c>
      <c r="ER77" s="110" t="str">
        <f>_xlfn.XLOOKUP($E77,'Activity 8'!$B$20:$B$26,'Activity 8'!I$20:I$26,"N/A",0,1)</f>
        <v>N/A</v>
      </c>
      <c r="ES77" s="110" t="str">
        <f>_xlfn.XLOOKUP($E77,'Activity 8'!$B$20:$B$26,'Activity 8'!J$20:J$26,"N/A",0,1)</f>
        <v>N/A</v>
      </c>
      <c r="ET77" s="110" t="str">
        <f>_xlfn.XLOOKUP($E77,'Activity 8'!$B$20:$B$26,'Activity 8'!K$20:K$26,"N/A",0,1)</f>
        <v>N/A</v>
      </c>
      <c r="EU77" s="110" t="str">
        <f>_xlfn.XLOOKUP($E77,'Activity 8'!$B$20:$B$26,'Activity 8'!L$20:L$26,"N/A",0,1)</f>
        <v>N/A</v>
      </c>
      <c r="EV77" s="110" t="str">
        <f>_xlfn.XLOOKUP($E77,'Activity 8'!$B$20:$B$26,'Activity 8'!M$20:M$26,"N/A",0,1)</f>
        <v>N/A</v>
      </c>
      <c r="EW77" s="110" t="str">
        <f>_xlfn.XLOOKUP($E77,'Activity 8'!$B$20:$B$26,'Activity 8'!N$20:N$26,"N/A",0,1)</f>
        <v>N/A</v>
      </c>
      <c r="EX77" s="110" t="str">
        <f>_xlfn.XLOOKUP($E77,'Activity 8'!$B$20:$B$26,'Activity 8'!O$20:O$26,"N/A",0,1)</f>
        <v>N/A</v>
      </c>
      <c r="EY77" s="110" t="str">
        <f>_xlfn.XLOOKUP($E77,'Activity 8'!$B$20:$B$26,'Activity 8'!P$20:P$26,"N/A",0,1)</f>
        <v>N/A</v>
      </c>
      <c r="EZ77" s="110" t="str">
        <f>_xlfn.XLOOKUP($E77,'Activity 8'!$B$20:$B$26,'Activity 8'!Q$20:Q$26,"N/A",0,1)</f>
        <v>N/A</v>
      </c>
      <c r="FA77" s="110" t="str">
        <f>_xlfn.XLOOKUP($E77,'Activity 8'!$B$20:$B$26,'Activity 8'!R$20:R$26,"N/A",0,1)</f>
        <v>N/A</v>
      </c>
      <c r="FB77" s="110" t="str">
        <f>_xlfn.XLOOKUP($E77,'Activity 8'!$B$20:$B$26,'Activity 8'!S$20:S$26,"N/A",0,1)</f>
        <v>N/A</v>
      </c>
      <c r="FC77" s="110" t="str">
        <f>_xlfn.XLOOKUP($E77,'Activity 8'!$B$20:$B$26,'Activity 8'!T$20:T$26,"N/A",0,1)</f>
        <v>N/A</v>
      </c>
      <c r="FD77" s="110" t="str">
        <f>_xlfn.XLOOKUP($E77,'Activity 8'!$B$20:$B$26,'Activity 8'!U$20:U$26,"N/A",0,1)</f>
        <v>N/A</v>
      </c>
      <c r="FE77" s="110" t="str">
        <f>_xlfn.XLOOKUP($E77,'Activity 8'!$B$20:$B$26,'Activity 8'!V$20:V$26,"N/A",0,1)</f>
        <v>N/A</v>
      </c>
      <c r="FF77" s="116" t="str">
        <f>_xlfn.XLOOKUP($E77,'Activity 8'!$B$30:$B$36,'Activity 8'!D$30:D$36,"N/A",0,1)</f>
        <v>N/A</v>
      </c>
      <c r="FG77" s="116" t="str">
        <f>_xlfn.XLOOKUP($E77,'Activity 8'!$B$30:$B$36,'Activity 8'!E$30:E$36,"N/A",0,1)</f>
        <v>N/A</v>
      </c>
      <c r="FH77" s="116" t="str">
        <f>_xlfn.XLOOKUP($E77,'Activity 8'!$B$30:$B$36,'Activity 8'!F$30:F$36,"N/A",0,1)</f>
        <v>N/A</v>
      </c>
      <c r="FI77" s="116" t="str">
        <f>_xlfn.XLOOKUP($E77,'Activity 8'!$B$30:$B$36,'Activity 8'!G$30:G$36,"N/A",0,1)</f>
        <v>N/A</v>
      </c>
      <c r="FJ77" s="116" t="str">
        <f>_xlfn.XLOOKUP($E77,'Activity 8'!$B$30:$B$36,'Activity 8'!H$30:H$36,"N/A",0,1)</f>
        <v>N/A</v>
      </c>
      <c r="FK77" s="116" t="str">
        <f>_xlfn.XLOOKUP($E77,'Activity 8'!$B$30:$B$36,'Activity 8'!I$30:I$36,"N/A",0,1)</f>
        <v>N/A</v>
      </c>
      <c r="FL77" s="116" t="str">
        <f>_xlfn.XLOOKUP($E77,'Activity 8'!$B$30:$B$36,'Activity 8'!J$30:J$36,"N/A",0,1)</f>
        <v>N/A</v>
      </c>
      <c r="FM77" s="116" t="str">
        <f>_xlfn.XLOOKUP($E77,'Activity 8'!$B$30:$B$36,'Activity 8'!K$30:K$36,"N/A",0,1)</f>
        <v>N/A</v>
      </c>
      <c r="FN77" s="116" t="str">
        <f>_xlfn.XLOOKUP($E77,'Activity 8'!$B$30:$B$36,'Activity 8'!L$30:L$36,"N/A",0,1)</f>
        <v>N/A</v>
      </c>
      <c r="FO77" s="116" t="str">
        <f>_xlfn.XLOOKUP($E77,'Activity 8'!$B$30:$B$36,'Activity 8'!M$30:M$36,"N/A",0,1)</f>
        <v>N/A</v>
      </c>
      <c r="FP77" s="116" t="str">
        <f>_xlfn.XLOOKUP($E77,'Activity 8'!$B$30:$B$36,'Activity 8'!N$30:N$36,"N/A",0,1)</f>
        <v>N/A</v>
      </c>
      <c r="FQ77" s="116" t="str">
        <f>_xlfn.XLOOKUP($E77,'Activity 8'!$B$30:$B$36,'Activity 8'!P$30:P$36,"N/A",0,1)</f>
        <v>N/A</v>
      </c>
      <c r="FR77" s="110" t="str">
        <f>_xlfn.XLOOKUP(E77,'Activity 9'!$B$20:$B$26,'Activity 9'!$A$20:$A$26,"No",0,1)</f>
        <v>No</v>
      </c>
      <c r="FS77" s="110" t="str">
        <f>_xlfn.XLOOKUP($E77,'Activity 9'!$B$20:$B$26,'Activity 9'!J$20:J$26,"N/A",0,1)</f>
        <v>N/A</v>
      </c>
      <c r="FT77" s="110" t="str">
        <f>_xlfn.XLOOKUP($E77,'Activity 9'!$B$20:$B$26,'Activity 9'!K$20:K$26,"N/A",0,1)</f>
        <v>N/A</v>
      </c>
      <c r="FU77" s="110" t="str">
        <f>_xlfn.XLOOKUP($E77,'Activity 9'!$B$20:$B$26,'Activity 9'!L$20:L$26,"N/A",0,1)</f>
        <v>N/A</v>
      </c>
      <c r="FV77" s="110" t="str">
        <f>_xlfn.XLOOKUP($E77,'Activity 9'!$B$20:$B$26,'Activity 9'!M$20:M$26,"N/A",0,1)</f>
        <v>N/A</v>
      </c>
      <c r="FW77" s="110" t="str">
        <f>_xlfn.XLOOKUP($E77,'Activity 9'!$B$20:$B$26,'Activity 9'!N$20:N$26,"N/A",0,1)</f>
        <v>N/A</v>
      </c>
      <c r="FX77" s="110" t="str">
        <f>_xlfn.XLOOKUP($E77,'Activity 9'!$B$20:$B$26,'Activity 9'!O$20:O$26,"N/A",0,1)</f>
        <v>N/A</v>
      </c>
      <c r="FY77" s="110" t="str">
        <f>_xlfn.XLOOKUP($E77,'Activity 9'!$B$20:$B$26,'Activity 9'!P$20:P$26,"N/A",0,1)</f>
        <v>N/A</v>
      </c>
      <c r="FZ77" s="110" t="str">
        <f>_xlfn.XLOOKUP($E77,'Activity 9'!$B$20:$B$26,'Activity 9'!Q$20:Q$26,"N/A",0,1)</f>
        <v>N/A</v>
      </c>
      <c r="GA77" s="110" t="str">
        <f>_xlfn.XLOOKUP($E77,'Activity 9'!$B$20:$B$26,'Activity 9'!R$20:R$26,"N/A",0,1)</f>
        <v>N/A</v>
      </c>
      <c r="GB77" s="110" t="str">
        <f>_xlfn.XLOOKUP($E77,'Activity 9'!$B$20:$B$26,'Activity 9'!S$20:S$26,"N/A",0,1)</f>
        <v>N/A</v>
      </c>
      <c r="GC77" s="110" t="str">
        <f>_xlfn.XLOOKUP($E77,'Activity 9'!$B$20:$B$26,'Activity 9'!T$20:T$26,"N/A",0,1)</f>
        <v>N/A</v>
      </c>
      <c r="GD77" s="110" t="str">
        <f>_xlfn.XLOOKUP($E77,'Activity 9'!$B$30:$B$36,'Activity 9'!E$30:E$36,"N/A",0,1)</f>
        <v>N/A</v>
      </c>
      <c r="GE77" s="110" t="str">
        <f>_xlfn.XLOOKUP($E77,'Activity 9'!$B$30:$B$36,'Activity 9'!F$30:F$36,"N/A",0,1)</f>
        <v>N/A</v>
      </c>
      <c r="GF77" s="110" t="str">
        <f>_xlfn.XLOOKUP($E77,'Activity 9'!$B$30:$B$36,'Activity 9'!G$30:G$36,"N/A",0,1)</f>
        <v>N/A</v>
      </c>
      <c r="GG77" s="110" t="str">
        <f>_xlfn.XLOOKUP($E77,'Activity 9'!$B$30:$B$36,'Activity 9'!H$30:H$36,"N/A",0,1)</f>
        <v>N/A</v>
      </c>
      <c r="GH77" s="110" t="str">
        <f>_xlfn.XLOOKUP($E77,'Activity 9'!$B$30:$B$36,'Activity 9'!I$30:I$36,"N/A",0,1)</f>
        <v>N/A</v>
      </c>
      <c r="GI77" s="110" t="str">
        <f>_xlfn.XLOOKUP($E77,'Activity 9'!$B$30:$B$36,'Activity 9'!J$30:J$36,"N/A",0,1)</f>
        <v>N/A</v>
      </c>
      <c r="GJ77" s="110" t="str">
        <f>_xlfn.XLOOKUP($E77,'Activity 9'!$B$30:$B$36,'Activity 9'!K$30:K$36,"N/A",0,1)</f>
        <v>N/A</v>
      </c>
      <c r="GK77" s="110" t="str">
        <f>_xlfn.XLOOKUP($E77,'Activity 9'!$B$30:$B$36,'Activity 9'!L$30:L$36,"N/A",0,1)</f>
        <v>N/A</v>
      </c>
      <c r="GL77" s="110" t="str">
        <f>_xlfn.XLOOKUP($E77,'Activity 9'!$B$30:$B$36,'Activity 9'!N$30:N$36,"N/A",0,1)</f>
        <v>N/A</v>
      </c>
      <c r="GM77" s="110" t="str">
        <f>_xlfn.XLOOKUP($E77,'Activity 9'!$B$30:$B$36,'Activity 9'!O$30:O$36,"N/A",0,1)</f>
        <v>N/A</v>
      </c>
      <c r="GN77" s="110" t="str">
        <f>_xlfn.XLOOKUP($E77,'Activity 9'!$B$30:$B$36,'Activity 9'!Q$30:Q$36,"N/A",0,1)</f>
        <v>N/A</v>
      </c>
      <c r="GO77" s="110" t="str">
        <f>_xlfn.XLOOKUP($E77,'Activity 10'!$B$20:$B$26,'Activity 10'!A$20:A$26,"No",0,1)</f>
        <v>No</v>
      </c>
      <c r="GP77" s="110" t="str">
        <f>_xlfn.XLOOKUP($E77,'Activity 10'!$B$20:$B$26,'Activity 10'!J$20:J$26,"N/A",0,1)</f>
        <v>N/A</v>
      </c>
      <c r="GQ77" s="110" t="str">
        <f>_xlfn.XLOOKUP($E77,'Activity 10'!$B$20:$B$26,'Activity 10'!K$20:K$26,"N/A",0,1)</f>
        <v>N/A</v>
      </c>
      <c r="GR77" s="110" t="str">
        <f>_xlfn.XLOOKUP($E77,'Activity 10'!$B$20:$B$26,'Activity 10'!L$20:L$26,"N/A",0,1)</f>
        <v>N/A</v>
      </c>
      <c r="GS77" s="110" t="str">
        <f>_xlfn.XLOOKUP($E77,'Activity 10'!$B$20:$B$26,'Activity 10'!M$20:M$26,"N/A",0,1)</f>
        <v>N/A</v>
      </c>
      <c r="GT77" s="110" t="str">
        <f>_xlfn.XLOOKUP($E77,'Activity 10'!$B$20:$B$26,'Activity 10'!N$20:N$26,"N/A",0,1)</f>
        <v>N/A</v>
      </c>
      <c r="GU77" s="110" t="str">
        <f>_xlfn.XLOOKUP($E77,'Activity 10'!$B$20:$B$26,'Activity 10'!O$20:O$26,"N/A",0,1)</f>
        <v>N/A</v>
      </c>
      <c r="GV77" s="110" t="str">
        <f>_xlfn.XLOOKUP($E77,'Activity 10'!$B$20:$B$26,'Activity 10'!P$20:P$26,"N/A",0,1)</f>
        <v>N/A</v>
      </c>
      <c r="GW77" s="110" t="str">
        <f>_xlfn.XLOOKUP($E77,'Activity 10'!$B$20:$B$26,'Activity 10'!Q$20:Q$26,"N/A",0,1)</f>
        <v>N/A</v>
      </c>
      <c r="GX77" s="110" t="str">
        <f>_xlfn.XLOOKUP($E77,'Activity 10'!$B$20:$B$26,'Activity 10'!R$20:R$26,"N/A",0,1)</f>
        <v>N/A</v>
      </c>
      <c r="GY77" s="110" t="str">
        <f>_xlfn.XLOOKUP($E77,'Activity 10'!$B$20:$B$26,'Activity 10'!S$20:S$26,"N/A",0,1)</f>
        <v>N/A</v>
      </c>
      <c r="GZ77" s="110" t="str">
        <f>_xlfn.XLOOKUP($E77,'Activity 10'!$B$20:$B$26,'Activity 10'!T$20:T$26,"N/A",0,1)</f>
        <v>N/A</v>
      </c>
      <c r="HA77" s="110" t="str">
        <f>_xlfn.XLOOKUP($E77,'Activity 10'!$B$20:$B$26,'Activity 10'!U$20:U$26,"N/A",0,1)</f>
        <v>N/A</v>
      </c>
      <c r="HB77" s="110" t="str">
        <f>_xlfn.XLOOKUP($E77,'Activity 10'!$B$20:$B$26,'Activity 10'!V$20:V$26,"N/A",0,1)</f>
        <v>N/A</v>
      </c>
      <c r="HC77" s="110" t="str">
        <f>_xlfn.XLOOKUP($E77,'Activity 10'!$B$30:$B$36,'Activity 10'!E$30:E$36,"N/A",0,1)</f>
        <v>N/A</v>
      </c>
      <c r="HD77" s="110" t="str">
        <f>_xlfn.XLOOKUP($E77,'Activity 10'!$B$30:$B$36,'Activity 10'!F$30:F$36,"N/A",0,1)</f>
        <v>N/A</v>
      </c>
      <c r="HE77" s="110" t="str">
        <f>_xlfn.XLOOKUP($E77,'Activity 10'!$B$30:$B$36,'Activity 10'!G$30:G$36,"N/A",0,1)</f>
        <v>N/A</v>
      </c>
      <c r="HF77" s="110" t="str">
        <f>_xlfn.XLOOKUP($E77,'Activity 10'!$B$30:$B$36,'Activity 10'!H$30:H$36,"N/A",0,1)</f>
        <v>N/A</v>
      </c>
      <c r="HG77" s="110" t="str">
        <f>_xlfn.XLOOKUP($E77,'Activity 10'!$B$30:$B$36,'Activity 10'!I$30:I$36,"N/A",0,1)</f>
        <v>N/A</v>
      </c>
      <c r="HH77" s="110" t="str">
        <f>_xlfn.XLOOKUP($E77,'Activity 10'!$B$30:$B$36,'Activity 10'!J$30:J$36,"N/A",0,1)</f>
        <v>N/A</v>
      </c>
      <c r="HI77" s="110" t="str">
        <f>_xlfn.XLOOKUP($E77,'Activity 10'!$B$30:$B$36,'Activity 10'!K$30:K$36,"N/A",0,1)</f>
        <v>N/A</v>
      </c>
      <c r="HJ77" s="110" t="str">
        <f>_xlfn.XLOOKUP($E77,'Activity 10'!$B$30:$B$36,'Activity 10'!L$30:L$36,"N/A",0,1)</f>
        <v>N/A</v>
      </c>
      <c r="HK77" s="110" t="str">
        <f>_xlfn.XLOOKUP($E77,'Activity 10'!$B$30:$B$36,'Activity 10'!M$30:M$36,"N/A",0,1)</f>
        <v>N/A</v>
      </c>
      <c r="HL77" s="110" t="str">
        <f>_xlfn.XLOOKUP($E77,'Activity 10'!$B$30:$B$36,'Activity 10'!N$30:N$36,"N/A",0,1)</f>
        <v>N/A</v>
      </c>
      <c r="HM77" s="110" t="str">
        <f>_xlfn.XLOOKUP($E77,'Activity 10'!$B$30:$B$36,'Activity 10'!P$30:P$36,"N/A",0,1)</f>
        <v>N/A</v>
      </c>
      <c r="HN77" s="110" t="str">
        <f>_xlfn.XLOOKUP($E77,'Competitive Activity 1'!B$18:B$24,'Competitive Activity 1'!A$18:A$24,"No",0,1)</f>
        <v>No</v>
      </c>
      <c r="HO77" s="110" t="str">
        <f>_xlfn.XLOOKUP($E77,'Competitive Activity 1'!$B$18:$B$24,'Competitive Activity 1'!H$18:H$24,"N/A",0,1)</f>
        <v>N/A</v>
      </c>
      <c r="HP77" s="110" t="str">
        <f>_xlfn.XLOOKUP($E77,'Competitive Activity 1'!$B$18:$B$24,'Competitive Activity 1'!I$18:I$24,"N/A",0,1)</f>
        <v>N/A</v>
      </c>
      <c r="HQ77" s="110" t="str">
        <f>_xlfn.XLOOKUP($E77,'Competitive Activity 1'!$B$18:$B$24,'Competitive Activity 1'!J$18:J$24,"N/A",0,1)</f>
        <v>N/A</v>
      </c>
      <c r="HR77" s="110" t="str">
        <f>_xlfn.XLOOKUP($E77,'Competitive Activity 1'!$B$18:$B$24,'Competitive Activity 1'!K$18:K$24,"N/A",0,1)</f>
        <v>N/A</v>
      </c>
      <c r="HS77" s="110" t="str">
        <f>_xlfn.XLOOKUP($E77,'Competitive Activity 1'!$B$18:$B$24,'Competitive Activity 1'!L$18:L$24,"N/A",0,1)</f>
        <v>N/A</v>
      </c>
      <c r="HT77" s="110" t="str">
        <f>_xlfn.XLOOKUP($E77,'Competitive Activity 1'!$B$18:$B$24,'Competitive Activity 1'!M$18:M$24,"N/A",0,1)</f>
        <v>N/A</v>
      </c>
      <c r="HU77" s="110" t="str">
        <f>_xlfn.XLOOKUP($E77,'Competitive Activity 1'!$B$18:$B$24,'Competitive Activity 1'!N$18:N$24,"N/A",0,1)</f>
        <v>N/A</v>
      </c>
      <c r="HV77" s="110" t="str">
        <f>_xlfn.XLOOKUP($E77,'Competitive Activity 1'!$B$18:$B$24,'Competitive Activity 1'!O$18:O$24,"N/A",0,1)</f>
        <v>N/A</v>
      </c>
      <c r="HW77" s="110" t="str">
        <f>_xlfn.XLOOKUP($E77,'Competitive Activity 1'!$B$18:$B$24,'Competitive Activity 1'!P$18:P$24,"N/A",0,1)</f>
        <v>N/A</v>
      </c>
      <c r="HX77" s="110" t="str">
        <f>_xlfn.XLOOKUP($E77,'Competitive Activity 1'!$B$18:$B$24,'Competitive Activity 1'!Q$18:Q$24,"N/A",0,1)</f>
        <v>N/A</v>
      </c>
      <c r="HY77" s="110" t="str">
        <f>_xlfn.XLOOKUP($E77,'Competitive Activity 1'!$B$18:$B$24,'Competitive Activity 1'!R$18:R$24,"N/A",0,1)</f>
        <v>N/A</v>
      </c>
      <c r="HZ77" s="110" t="str">
        <f>_xlfn.XLOOKUP($E77,'Competitive Activity 1'!$B$18:$B$24,'Competitive Activity 1'!S$18:S$24,"N/A",0,1)</f>
        <v>N/A</v>
      </c>
      <c r="IA77" s="110" t="str">
        <f>_xlfn.XLOOKUP($E77,'Competitive Activity 1'!$B$18:$B$24,'Competitive Activity 1'!T$18:T$24,"N/A",0,1)</f>
        <v>N/A</v>
      </c>
      <c r="IB77" s="110" t="str">
        <f>_xlfn.XLOOKUP($E77,'Competitive Activity 1'!$B$18:$B$24,'Competitive Activity 1'!U$18:U$24,"N/A",0,1)</f>
        <v>N/A</v>
      </c>
      <c r="IC77" s="110" t="str">
        <f>_xlfn.XLOOKUP($E77,'Competitive Activity 1'!$B$28:$B$34,'Competitive Activity 1'!C$28:C$34,"N/A",0,1)</f>
        <v>N/A</v>
      </c>
      <c r="ID77" s="110" t="str">
        <f>_xlfn.XLOOKUP($E77,'Competitive Activity 1'!$B$28:$B$34,'Competitive Activity 1'!D$28:D$34,"N/A",0,1)</f>
        <v>N/A</v>
      </c>
      <c r="IE77" s="110" t="str">
        <f>_xlfn.XLOOKUP($E77,'Competitive Activity 1'!$B$28:$B$34,'Competitive Activity 1'!E$28:E$34,"N/A",0,1)</f>
        <v>N/A</v>
      </c>
      <c r="IF77" s="110" t="str">
        <f>_xlfn.XLOOKUP($E77,'Competitive Activity 1'!$B$28:$B$34,'Competitive Activity 1'!F$28:F$34,"N/A",0,1)</f>
        <v>N/A</v>
      </c>
      <c r="IG77" s="110" t="str">
        <f>_xlfn.XLOOKUP($E77,'Competitive Activity 1'!$B$28:$B$34,'Competitive Activity 1'!G$28:G$34,"N/A",0,1)</f>
        <v>N/A</v>
      </c>
      <c r="IH77" s="110" t="str">
        <f>_xlfn.XLOOKUP($E77,'Competitive Activity 1'!$B$28:$B$34,'Competitive Activity 1'!H$28:H$34,"N/A",0,1)</f>
        <v>N/A</v>
      </c>
      <c r="II77" s="110" t="str">
        <f>_xlfn.XLOOKUP($E77,'Competitive Activity 1'!$B$28:$B$34,'Competitive Activity 1'!I$28:I$34,"N/A",0,1)</f>
        <v>N/A</v>
      </c>
      <c r="IJ77" s="110" t="str">
        <f>_xlfn.XLOOKUP($E77,'Competitive Activity 1'!$B$28:$B$34,'Competitive Activity 1'!J$28:J$34,"N/A",0,1)</f>
        <v>N/A</v>
      </c>
      <c r="IK77" s="110" t="str">
        <f>_xlfn.XLOOKUP($E77,'Competitive Activity 1'!$B$28:$B$34,'Competitive Activity 1'!K$28:K$34,"N/A",0,1)</f>
        <v>N/A</v>
      </c>
      <c r="IL77" s="110" t="str">
        <f>_xlfn.XLOOKUP($E77,'Competitive Activity 1'!$B$28:$B$34,'Competitive Activity 1'!M$28:M$34,"N/A",0,1)</f>
        <v>N/A</v>
      </c>
      <c r="IM77" s="110" t="str">
        <f>_xlfn.XLOOKUP($E77,'Competitive Activity 1'!$B$28:$B$34,'Competitive Activity 1'!N$28:N$34,"N/A",0,1)</f>
        <v>N/A</v>
      </c>
      <c r="IN77" s="110" t="str">
        <f>_xlfn.XLOOKUP($E77,'Competitive Activity 1'!$B$28:$B$34,'Competitive Activity 1'!P$28:P$34,"N/A",0,1)</f>
        <v>N/A</v>
      </c>
      <c r="IO77" s="110" t="str">
        <f>_xlfn.XLOOKUP($E77,'Competitive Activity 2'!$B$20:$B$26,'Competitive Activity 2'!A$20:A$26,"No",0)</f>
        <v>No</v>
      </c>
      <c r="IP77" s="110" t="str">
        <f>_xlfn.XLOOKUP($E77,'Competitive Activity 2'!$B$20:$B$26,'Competitive Activity 2'!L$20:L$26,"N/A",0)</f>
        <v>N/A</v>
      </c>
      <c r="IQ77" s="110" t="str">
        <f>_xlfn.XLOOKUP($E77,'Competitive Activity 2'!$B$20:$B$26,'Competitive Activity 2'!M$20:M$26,"N/A",0)</f>
        <v>N/A</v>
      </c>
      <c r="IR77" s="110" t="str">
        <f>_xlfn.XLOOKUP($E77,'Competitive Activity 2'!$B$20:$B$26,'Competitive Activity 2'!N$20:N$26,"N/A",0)</f>
        <v>N/A</v>
      </c>
      <c r="IS77" s="110" t="str">
        <f>_xlfn.XLOOKUP($E77,'Competitive Activity 2'!$B$20:$B$26,'Competitive Activity 2'!O$20:O$26,"N/A",0)</f>
        <v>N/A</v>
      </c>
      <c r="IT77" s="110" t="str">
        <f>_xlfn.XLOOKUP($E77,'Competitive Activity 2'!$B$20:$B$26,'Competitive Activity 2'!P$20:P$26,"N/A",0)</f>
        <v>N/A</v>
      </c>
      <c r="IU77" s="110" t="str">
        <f>_xlfn.XLOOKUP($E77,'Competitive Activity 2'!$B$20:$B$26,'Competitive Activity 2'!Q$20:Q$26,"N/A",0)</f>
        <v>N/A</v>
      </c>
      <c r="IV77" s="110" t="str">
        <f>_xlfn.XLOOKUP($E77,'Competitive Activity 2'!$B$20:$B$26,'Competitive Activity 2'!R$20:R$26,"N/A",0)</f>
        <v>N/A</v>
      </c>
      <c r="IW77" s="110" t="str">
        <f>_xlfn.XLOOKUP($E77,'Competitive Activity 2'!$B$20:$B$26,'Competitive Activity 2'!S$20:S$26,"N/A",0)</f>
        <v>N/A</v>
      </c>
      <c r="IX77" s="110" t="str">
        <f>_xlfn.XLOOKUP($E77,'Competitive Activity 2'!$B$20:$B$26,'Competitive Activity 2'!T$20:T$26,"N/A",0)</f>
        <v>N/A</v>
      </c>
      <c r="IY77" s="110" t="str">
        <f>_xlfn.XLOOKUP($E77,'Competitive Activity 2'!$B$20:$B$26,'Competitive Activity 2'!U$20:U$26,"N/A",0)</f>
        <v>N/A</v>
      </c>
      <c r="IZ77" s="110" t="str">
        <f>_xlfn.XLOOKUP($E77,'Competitive Activity 2'!$B$30:$B$36,'Competitive Activity 2'!D$30:D$36,"N/A",0)</f>
        <v>N/A</v>
      </c>
      <c r="JA77" s="110" t="str">
        <f>_xlfn.XLOOKUP($E77,'Competitive Activity 2'!$B$30:$B$36,'Competitive Activity 2'!E$30:E$36,"N/A",0)</f>
        <v>N/A</v>
      </c>
      <c r="JB77" s="110" t="str">
        <f>_xlfn.XLOOKUP($E77,'Competitive Activity 2'!$B$30:$B$36,'Competitive Activity 2'!F$30:F$36,"N/A",0)</f>
        <v>N/A</v>
      </c>
      <c r="JC77" s="110" t="str">
        <f>_xlfn.XLOOKUP($E77,'Competitive Activity 2'!$B$30:$B$36,'Competitive Activity 2'!G$30:G$36,"N/A",0)</f>
        <v>N/A</v>
      </c>
      <c r="JD77" s="110" t="str">
        <f>_xlfn.XLOOKUP($E77,'Competitive Activity 2'!$B$30:$B$36,'Competitive Activity 2'!H$30:H$36,"N/A",0)</f>
        <v>N/A</v>
      </c>
      <c r="JE77" s="110" t="str">
        <f>_xlfn.XLOOKUP($E77,'Competitive Activity 2'!$B$30:$B$36,'Competitive Activity 2'!I$30:I$36,"N/A",0)</f>
        <v>N/A</v>
      </c>
      <c r="JF77" s="110" t="str">
        <f>_xlfn.XLOOKUP($E77,'Competitive Activity 2'!$B$30:$B$36,'Competitive Activity 2'!J$30:J$36,"N/A",0)</f>
        <v>N/A</v>
      </c>
      <c r="JG77" s="110" t="str">
        <f>_xlfn.XLOOKUP($E77,'Competitive Activity 2'!$B$30:$B$36,'Competitive Activity 2'!K$30:K$36,"N/A",0)</f>
        <v>N/A</v>
      </c>
      <c r="JH77" s="110" t="str">
        <f>_xlfn.XLOOKUP($E77,'Competitive Activity 2'!$B$30:$B$36,'Competitive Activity 2'!L$30:L$36,"N/A",0)</f>
        <v>N/A</v>
      </c>
      <c r="JI77" s="110" t="str">
        <f>_xlfn.XLOOKUP($E77,'Competitive Activity 2'!$B$30:$B$36,'Competitive Activity 2'!M$30:M$36,"N/A",0)</f>
        <v>N/A</v>
      </c>
      <c r="JJ77" s="110" t="str">
        <f>_xlfn.XLOOKUP($E77,'Competitive Activity 2'!$B$30:$B$36,'Competitive Activity 2'!N$30:N$36,"N/A",0)</f>
        <v>N/A</v>
      </c>
      <c r="JK77" s="110" t="str">
        <f>_xlfn.XLOOKUP($E77,'Competitive Activity 2'!$B$40:$B$46,'Competitive Activity 2'!D$40:D$46,"N/A",0)</f>
        <v>N/A</v>
      </c>
      <c r="JL77" s="110" t="str">
        <f>_xlfn.XLOOKUP($E77,'Competitive Activity 2'!$B$40:$B$46,'Competitive Activity 2'!E$40:E$46,"N/A",0)</f>
        <v>N/A</v>
      </c>
      <c r="JM77" s="110" t="str">
        <f>_xlfn.XLOOKUP($E77,'Competitive Activity 2'!$B$40:$B$46,'Competitive Activity 2'!F$40:F$46,"N/A",0)</f>
        <v>N/A</v>
      </c>
      <c r="JN77" s="110" t="str">
        <f>_xlfn.XLOOKUP($E77,'Competitive Activity 2'!$B$40:$B$46,'Competitive Activity 2'!G$40:G$46,"N/A",0)</f>
        <v>N/A</v>
      </c>
      <c r="JO77" s="110" t="str">
        <f>_xlfn.XLOOKUP($E77,'Competitive Activity 2'!$B$40:$B$46,'Competitive Activity 2'!H$40:H$46,"N/A",0)</f>
        <v>N/A</v>
      </c>
      <c r="JP77" s="110" t="str">
        <f>_xlfn.XLOOKUP($E77,'Competitive Activity 2'!$B$40:$B$46,'Competitive Activity 2'!I$40:I$46,"N/A",0)</f>
        <v>N/A</v>
      </c>
      <c r="JQ77" s="110" t="str">
        <f>_xlfn.XLOOKUP($E77,'Competitive Activity 2'!$B$40:$B$46,'Competitive Activity 2'!J$40:J$46,"N/A",0)</f>
        <v>N/A</v>
      </c>
      <c r="JR77" s="110" t="str">
        <f>_xlfn.XLOOKUP($E77,'Competitive Activity 2'!$B$40:$B$46,'Competitive Activity 2'!K$40:K$46,"N/A",0)</f>
        <v>N/A</v>
      </c>
      <c r="JS77" s="110" t="str">
        <f>_xlfn.XLOOKUP($E77,'Competitive Activity 2'!$B$40:$B$46,'Competitive Activity 2'!M$40:M$46,"N/A",0)</f>
        <v>N/A</v>
      </c>
    </row>
    <row r="78" spans="1:279" s="117" customFormat="1" ht="50.15" customHeight="1" thickBot="1" x14ac:dyDescent="0.4">
      <c r="A78" s="110" t="str">
        <f>'1-Cover Sheet'!$C$9</f>
        <v>Select One</v>
      </c>
      <c r="B78" s="110" t="str">
        <f>'1-Cover Sheet'!$F$9</f>
        <v>N/A</v>
      </c>
      <c r="C78" s="110">
        <f>'Summary Sheet'!$D$8</f>
        <v>0</v>
      </c>
      <c r="D78" s="110">
        <f>'Summary Sheet'!$D$10</f>
        <v>0</v>
      </c>
      <c r="E78" s="56">
        <f>'Drop Down Box'!B180</f>
        <v>0</v>
      </c>
      <c r="F78" s="56">
        <f>'Drop Down Box'!C180</f>
        <v>0</v>
      </c>
      <c r="G78" s="56" t="str">
        <f>'Drop Down Box'!D180</f>
        <v>Select One</v>
      </c>
      <c r="H78" s="60" t="str">
        <f>_xlfn.XLOOKUP(E78,'Drop Down Box'!$B$104:$B$187,'Drop Down Box'!$A$104:$A$187,"Unknown",0)</f>
        <v>Activity 1</v>
      </c>
      <c r="I78" s="122" t="str">
        <f>_xlfn.XLOOKUP($E78,'Competitive Activity 1'!$B$28:$B$34,'Competitive Activity 1'!$L$28:$L$34,"N/A",0)</f>
        <v>N/A</v>
      </c>
      <c r="J78" s="123" t="str">
        <f>_xlfn.XLOOKUP($E78,'Competitive Activity 1'!$B$28:$B$34,'Competitive Activity 1'!$O$28:$O$34,"N/A",0)</f>
        <v>N/A</v>
      </c>
      <c r="K78" s="122" t="str">
        <f>_xlfn.XLOOKUP($E78,'Competitive Activity 1'!$B$18:$B$24,'Competitive Activity 1'!E$18:E$24,"N/A",0)</f>
        <v>N/A</v>
      </c>
      <c r="L78" s="123" t="str">
        <f>_xlfn.XLOOKUP($E78,'Competitive Activity 1'!$B$18:$B$24,'Competitive Activity 1'!F$18:F$24,"N/A",0)</f>
        <v>N/A</v>
      </c>
      <c r="M78" s="125" t="str">
        <f>_xlfn.XLOOKUP($E78,'Competitive Activity 1'!$B$18:$B$24,'Competitive Activity 1'!G$18:G$24,"N/A",0)</f>
        <v>N/A</v>
      </c>
      <c r="N78" s="110" t="str">
        <f>_xlfn.XLOOKUP($E78,'Activity 1'!$B$17:$B$23,'Activity 1'!$A$17:$A$23,"No",0,1)</f>
        <v>No</v>
      </c>
      <c r="O78" s="110" t="str">
        <f>_xlfn.XLOOKUP($E78,'Activity 1'!$B$17:$B$23,'Activity 1'!$H$17:$H$23,"N/A",0,1)</f>
        <v>N/A</v>
      </c>
      <c r="P78" s="110" t="str">
        <f>_xlfn.XLOOKUP($E78,'Activity 1'!$B$17:$B$23,'Activity 1'!I$17:I$23,"N/A",0,1)</f>
        <v>N/A</v>
      </c>
      <c r="Q78" s="115" t="str">
        <f>_xlfn.XLOOKUP($E78,'Activity 1'!$B$17:$B$23,'Activity 1'!J$17:J$23,"N/A",0,1)</f>
        <v>N/A</v>
      </c>
      <c r="R78" s="115" t="str">
        <f>_xlfn.XLOOKUP($E78,'Activity 1'!$B$17:$B$23,'Activity 1'!K$17:K$23,"N/A",0,1)</f>
        <v>N/A</v>
      </c>
      <c r="S78" s="115" t="str">
        <f>_xlfn.XLOOKUP($E78,'Activity 1'!$B$17:$B$23,'Activity 1'!L$17:L$23,"N/A",0,1)</f>
        <v>N/A</v>
      </c>
      <c r="T78" s="115" t="str">
        <f>_xlfn.XLOOKUP($E78,'Activity 1'!$B$17:$B$23,'Activity 1'!M$17:M$23,"N/A",0,1)</f>
        <v>N/A</v>
      </c>
      <c r="U78" s="115" t="str">
        <f>_xlfn.XLOOKUP($E78,'Activity 1'!$B$17:$B$23,'Activity 1'!N$17:N$23,"N/A",0,1)</f>
        <v>N/A</v>
      </c>
      <c r="V78" s="115">
        <f t="shared" si="2"/>
        <v>0</v>
      </c>
      <c r="W78" s="110" t="str">
        <f>_xlfn.XLOOKUP($E78,'Activity 1'!$B$17:$B$23,'Activity 1'!O$17:O$23,"N/A",0,1)</f>
        <v>N/A</v>
      </c>
      <c r="X78" s="110" t="str">
        <f>_xlfn.XLOOKUP($E78,'Activity 1'!$B$17:$B$23,'Activity 1'!P$17:P$23,"N/A",0,1)</f>
        <v>N/A</v>
      </c>
      <c r="Y78" s="110" t="str">
        <f>_xlfn.XLOOKUP($E78,'Activity 1'!$B$17:$B$23,'Activity 1'!Q$17:Q$23,"N/A",0,1)</f>
        <v>N/A</v>
      </c>
      <c r="Z78" s="110" t="str">
        <f>_xlfn.XLOOKUP($E78,'Activity 1'!$B$17:$B$23,'Activity 1'!R$17:R$23,"N/A",0,1)</f>
        <v>N/A</v>
      </c>
      <c r="AA78" s="110" t="str">
        <f>_xlfn.XLOOKUP($E78,'Activity 1'!$B$17:$B$23,'Activity 1'!S$17:S$23,"N/A",0,1)</f>
        <v>N/A</v>
      </c>
      <c r="AB78" s="110" t="str">
        <f>_xlfn.XLOOKUP($E78,'Activity 1'!$B$17:$B$23,'Activity 1'!T$17:T$23,"N/A",0,1)</f>
        <v>N/A</v>
      </c>
      <c r="AC78" s="110" t="str">
        <f>_xlfn.XLOOKUP($E78,'Activity 1'!$B$17:$B$23,'Activity 1'!U$17:U$23,"N/A",0,1)</f>
        <v>N/A</v>
      </c>
      <c r="AD78" s="110" t="str">
        <f>_xlfn.XLOOKUP($E78,'Activity 1'!$B$17:$B$23,'Activity 1'!V$17:V$23,"N/A",0,1)</f>
        <v>N/A</v>
      </c>
      <c r="AE78" s="110" t="str">
        <f>_xlfn.XLOOKUP($E78,'Activity 1'!$B$27:$B$33,'Activity 1'!C$27:C$33,"N/A",0,1)</f>
        <v>N/A</v>
      </c>
      <c r="AF78" s="110" t="str">
        <f>_xlfn.XLOOKUP($E78,'Activity 1'!$B$27:$B$33,'Activity 1'!D$27:D$33,"N/A",0,1)</f>
        <v>N/A</v>
      </c>
      <c r="AG78" s="110" t="str">
        <f>_xlfn.XLOOKUP($E78,'Activity 1'!$B$27:$B$33,'Activity 1'!E$27:E$33,"N/A",0,1)</f>
        <v>N/A</v>
      </c>
      <c r="AH78" s="110" t="str">
        <f>_xlfn.XLOOKUP($E78,'Activity 1'!$B$27:$B$33,'Activity 1'!F$27:F$33,"N/A",0,1)</f>
        <v>N/A</v>
      </c>
      <c r="AI78" s="110" t="str">
        <f>_xlfn.XLOOKUP($E78,'Activity 1'!$B$27:$B$33,'Activity 1'!G$27:G$33,"N/A",0,1)</f>
        <v>N/A</v>
      </c>
      <c r="AJ78" s="110" t="str">
        <f>_xlfn.XLOOKUP($E78,'Activity 1'!$B$27:$B$33,'Activity 1'!H$27:H$33,"N/A",0,1)</f>
        <v>N/A</v>
      </c>
      <c r="AK78" s="110" t="str">
        <f>_xlfn.XLOOKUP($E78,'Activity 1'!$B$27:$B$33,'Activity 1'!I$27:I$33,"N/A",0,1)</f>
        <v>N/A</v>
      </c>
      <c r="AL78" s="110" t="str">
        <f>_xlfn.XLOOKUP($E78,'Activity 1'!$B$27:$B$33,'Activity 1'!J$27:J$33,"N/A",0,1)</f>
        <v>N/A</v>
      </c>
      <c r="AM78" s="110" t="str">
        <f>_xlfn.XLOOKUP($E78,'Activity 1'!$B$27:$B$33,'Activity 1'!K$27:K$33,"N/A",0,1)</f>
        <v>N/A</v>
      </c>
      <c r="AN78" s="110" t="str">
        <f>_xlfn.XLOOKUP($E78,'Activity 1'!$B$27:$B$33,'Activity 1'!L$27:L$33,"N/A",0,1)</f>
        <v>N/A</v>
      </c>
      <c r="AO78" s="110" t="str">
        <f>_xlfn.XLOOKUP($E78,'Activity 1'!$B$27:$B$33,'Activity 1'!M$27:M$33,"N/A",0,1)</f>
        <v>N/A</v>
      </c>
      <c r="AP78" s="110" t="str">
        <f>_xlfn.XLOOKUP($E78,'Activity 1'!$B$27:$B$33,'Activity 1'!O$27:O$33,"N/A",0,1)</f>
        <v>N/A</v>
      </c>
      <c r="AQ78" s="110" t="str">
        <f>_xlfn.XLOOKUP($E78,'Activity 1'!$B$27:$B$33,'Activity 1'!Q$27:Q$33,"N/A",0,1)</f>
        <v>N/A</v>
      </c>
      <c r="AR78" s="110" t="str">
        <f>_xlfn.XLOOKUP($E78,'Activity 2'!$B$20:$B$26,'Activity 2'!$A$20:$A$26,"No",0,1)</f>
        <v>No</v>
      </c>
      <c r="AS78" s="110" t="str">
        <f>_xlfn.XLOOKUP($E78,'Activity 2'!B$20:B$26,'Activity 2'!H$20:H$26,"N/A",0)</f>
        <v>N/A</v>
      </c>
      <c r="AT78" s="110" t="str">
        <f>_xlfn.XLOOKUP($E78,'Activity 2'!C$20:C$26,'Activity 2'!I$20:I$26,"N/A",0)</f>
        <v>N/A</v>
      </c>
      <c r="AU78" s="110" t="str">
        <f>_xlfn.XLOOKUP($E78,'Activity 2'!D$20:D$26,'Activity 2'!J$20:J$26,"N/A",0)</f>
        <v>N/A</v>
      </c>
      <c r="AV78" s="110" t="str">
        <f>_xlfn.XLOOKUP($E78,'Activity 2'!E$20:E$26,'Activity 2'!K$20:K$26,"N/A",0)</f>
        <v>N/A</v>
      </c>
      <c r="AW78" s="110" t="str">
        <f>_xlfn.XLOOKUP($E78,'Activity 2'!F$20:F$26,'Activity 2'!L$20:L$26,"N/A",0)</f>
        <v>N/A</v>
      </c>
      <c r="AX78" s="110" t="str">
        <f>_xlfn.XLOOKUP($E78,'Activity 2'!G$20:G$26,'Activity 2'!M$20:M$26,"N/A",0)</f>
        <v>N/A</v>
      </c>
      <c r="AY78" s="110" t="str">
        <f>_xlfn.XLOOKUP($E78,'Activity 2'!H$20:H$26,'Activity 2'!N$20:N$26,"N/A",0)</f>
        <v>N/A</v>
      </c>
      <c r="AZ78" s="110" t="str">
        <f>_xlfn.XLOOKUP($E78,'Activity 2'!I$20:I$26,'Activity 2'!O$20:O$26,"N/A",0)</f>
        <v>N/A</v>
      </c>
      <c r="BA78" s="110" t="str">
        <f>_xlfn.XLOOKUP($E78,'Activity 2'!J$20:J$26,'Activity 2'!P$20:P$26,"N/A",0)</f>
        <v>N/A</v>
      </c>
      <c r="BB78" s="110" t="str">
        <f>_xlfn.XLOOKUP($E78,'Activity 2'!K$20:K$26,'Activity 2'!Q$20:Q$26,"N/A",0)</f>
        <v>N/A</v>
      </c>
      <c r="BC78" s="110" t="str">
        <f>_xlfn.XLOOKUP($E78,'Activity 2'!L$20:L$26,'Activity 2'!R$20:R$26,"N/A",0)</f>
        <v>N/A</v>
      </c>
      <c r="BD78" s="110" t="str">
        <f>_xlfn.XLOOKUP($E78,'Activity 2'!M$20:M$26,'Activity 2'!S$20:S$26,"N/A",0)</f>
        <v>N/A</v>
      </c>
      <c r="BE78" s="110" t="str">
        <f>_xlfn.XLOOKUP($E78,'Activity 2'!N$20:N$26,'Activity 2'!T$20:T$26,"N/A",0)</f>
        <v>N/A</v>
      </c>
      <c r="BF78" s="110" t="str">
        <f>_xlfn.XLOOKUP($E78,'Activity 2'!O$20:O$26,'Activity 2'!U$20:U$26,"N/A",0)</f>
        <v>N/A</v>
      </c>
      <c r="BG78" s="110" t="str">
        <f>_xlfn.XLOOKUP($E78,'Activity 2'!P$20:P$26,'Activity 2'!V$20:V$26,"N/A",0)</f>
        <v>N/A</v>
      </c>
      <c r="BH78" s="110" t="str">
        <f>_xlfn.XLOOKUP($E78,'Activity 2'!$B$30:$B$36,'Activity 2'!C$30:C$36,"N/A",0,1)</f>
        <v>N/A</v>
      </c>
      <c r="BI78" s="42" t="str">
        <f>_xlfn.XLOOKUP($E78,'Activity 2'!$B$30:$B$36,'Activity 2'!D$30:D$36,"N/A",0,1)</f>
        <v>N/A</v>
      </c>
      <c r="BJ78" s="110" t="str">
        <f>_xlfn.XLOOKUP($E78,'Activity 2'!$B$30:$B$36,'Activity 2'!E$30:E$36,"N/A",0,1)</f>
        <v>N/A</v>
      </c>
      <c r="BK78" s="110" t="str">
        <f>_xlfn.XLOOKUP($E78,'Activity 2'!$B$30:$B$36,'Activity 2'!F$30:F$36,"N/A",0,1)</f>
        <v>N/A</v>
      </c>
      <c r="BL78" s="110" t="str">
        <f>_xlfn.XLOOKUP($E78,'Activity 2'!$B$30:$B$36,'Activity 2'!G$30:G$36,"N/A",0,1)</f>
        <v>N/A</v>
      </c>
      <c r="BM78" s="110" t="str">
        <f>_xlfn.XLOOKUP($E78,'Activity 2'!$B$30:$B$36,'Activity 2'!H$30:H$36,"N/A",0,1)</f>
        <v>N/A</v>
      </c>
      <c r="BN78" s="110" t="str">
        <f>_xlfn.XLOOKUP($E78,'Activity 2'!$B$30:$B$36,'Activity 2'!I$30:I$36,"N/A",0,1)</f>
        <v>N/A</v>
      </c>
      <c r="BO78" s="110" t="str">
        <f>_xlfn.XLOOKUP($E78,'Activity 2'!$B$30:$B$36,'Activity 2'!J$30:J$36,"N/A",0,1)</f>
        <v>N/A</v>
      </c>
      <c r="BP78" s="110" t="str">
        <f>_xlfn.XLOOKUP($E78,'Activity 2'!$B$30:$B$36,'Activity 2'!K$30:K$36,"N/A",0,1)</f>
        <v>N/A</v>
      </c>
      <c r="BQ78" s="110" t="str">
        <f>_xlfn.XLOOKUP($E78,'Activity 2'!$B$30:$B$36,'Activity 2'!L$30:L$36,"N/A",0,1)</f>
        <v>N/A</v>
      </c>
      <c r="BR78" s="110" t="str">
        <f>_xlfn.XLOOKUP($E78,'Activity 2'!$B$30:$B$36,'Activity 2'!M$30:M$36,"N/A",0,1)</f>
        <v>N/A</v>
      </c>
      <c r="BS78" s="110" t="str">
        <f>_xlfn.XLOOKUP($E78,'Activity 2'!$B$30:$B$36,'Activity 2'!O$30:O$36,"N/A",0,1)</f>
        <v>N/A</v>
      </c>
      <c r="BT78" s="110" t="str">
        <f>_xlfn.XLOOKUP($E78,'Activity 2'!$B$30:$B$36,'Activity 2'!Q$30:Q$36,"N/A",0,1)</f>
        <v>N/A</v>
      </c>
      <c r="BU78" s="118"/>
      <c r="BV78" s="277" t="str">
        <f>_xlfn.XLOOKUP($E78,'Activity 3'!$B$20:$B$26,'Activity 3'!K$20:K$26,"N/A",0,1)</f>
        <v>N/A</v>
      </c>
      <c r="BW78" s="277" t="str">
        <f>_xlfn.XLOOKUP($E78,'Activity 3'!$B$20:$B$26,'Activity 3'!L$20:L$26,"N/A",0,1)</f>
        <v>N/A</v>
      </c>
      <c r="BX78" s="277" t="str">
        <f>_xlfn.XLOOKUP($E78,'Activity 3'!$B$20:$B$26,'Activity 3'!M$20:M$26,"N/A",0,1)</f>
        <v>N/A</v>
      </c>
      <c r="BY78" s="277" t="str">
        <f>_xlfn.XLOOKUP($E78,'Activity 3'!$B$20:$B$26,'Activity 3'!N$20:N$26,"N/A",0,1)</f>
        <v>N/A</v>
      </c>
      <c r="BZ78" s="277" t="str">
        <f>_xlfn.XLOOKUP($E78,'Activity 3'!$B$20:$B$26,'Activity 3'!O$20:O$26,"N/A",0,1)</f>
        <v>N/A</v>
      </c>
      <c r="CA78" s="277" t="str">
        <f>_xlfn.XLOOKUP($E78,'Activity 3'!$B$20:$B$26,'Activity 3'!R$20:R$26,"N/A",0,1)</f>
        <v>N/A</v>
      </c>
      <c r="CB78" s="110" t="str">
        <f>_xlfn.XLOOKUP($E78,'Activity 4'!$B$20:$B$26,'Activity 4'!$A$20:$A$26,"No",0,1)</f>
        <v>No</v>
      </c>
      <c r="CC78" s="110" t="str">
        <f>_xlfn.XLOOKUP($E78,'Activity 4'!$B$20:$B$26,'Activity 4'!L$20:L$26,"N/A",0,1)</f>
        <v>N/A</v>
      </c>
      <c r="CD78" s="110" t="str">
        <f>_xlfn.XLOOKUP($E78,'Activity 4'!$B$20:$B$26,'Activity 4'!I$20:I$26,"N/A",0,1)</f>
        <v>N/A</v>
      </c>
      <c r="CE78" s="110" t="str">
        <f>_xlfn.XLOOKUP($E78,'Activity 4'!$B$20:$B$26,'Activity 4'!M$20:M$26,"N/A",0,1)</f>
        <v>N/A</v>
      </c>
      <c r="CF78" s="110" t="str">
        <f>_xlfn.XLOOKUP($E78,'Activity 5'!$B$16:$B$22,'Activity 5'!$A$16:$A$22,"No",0,1)</f>
        <v>No</v>
      </c>
      <c r="CG78" s="110" t="str">
        <f>_xlfn.XLOOKUP($E78,'Activity 5'!$B$16:$B$22,'Activity 5'!J$16:J$22,"N/A",0,1)</f>
        <v>N/A</v>
      </c>
      <c r="CH78" s="110" t="str">
        <f>_xlfn.XLOOKUP($E78,'Activity 5'!$B$16:$B$22,'Activity 5'!K$16:K$22,"N/A",0,1)</f>
        <v>N/A</v>
      </c>
      <c r="CI78" s="110" t="str">
        <f>_xlfn.XLOOKUP($E78,'Activity 5'!$B$16:$B$22,'Activity 5'!N$16:N$22,"N/A",0,1)</f>
        <v>N/A</v>
      </c>
      <c r="CJ78" s="110" t="str">
        <f>_xlfn.XLOOKUP($E78,'Activity 5'!$B$16:$B$22,'Activity 5'!O$16:O$22,"N/A",0,1)</f>
        <v>N/A</v>
      </c>
      <c r="CK78" s="110" t="str">
        <f>_xlfn.XLOOKUP($E78,'Activity 5'!$B$16:$B$22,'Activity 5'!P$16:P$22,"N/A",0,1)</f>
        <v>N/A</v>
      </c>
      <c r="CL78" s="110" t="str">
        <f>_xlfn.XLOOKUP($E78,'Activity 5'!$B$16:$B$22,'Activity 5'!Q$16:Q$22,"N/A",0,1)</f>
        <v>N/A</v>
      </c>
      <c r="CM78" s="110" t="str">
        <f>_xlfn.XLOOKUP($E78,'Activity 5'!$B$16:$B$22,'Activity 5'!R$16:R$22,"N/A",0,1)</f>
        <v>N/A</v>
      </c>
      <c r="CN78" s="110" t="str">
        <f>_xlfn.XLOOKUP($E78,'Activity 6'!$B$21:$B$27,'Activity 6'!A$21:A$27,"No",0,1)</f>
        <v>No</v>
      </c>
      <c r="CO78" s="110" t="str">
        <f>_xlfn.XLOOKUP($E78,'Activity 6'!$B$21:$B$27,'Activity 6'!K$21:K$27,"N/A",0,1)</f>
        <v>N/A</v>
      </c>
      <c r="CP78" s="110" t="str">
        <f>_xlfn.XLOOKUP($E78,'Activity 6'!$B$21:$B$27,'Activity 6'!L$21:L$27,"N/A",0,1)</f>
        <v>N/A</v>
      </c>
      <c r="CQ78" s="110" t="str">
        <f>_xlfn.XLOOKUP($E78,'Activity 6'!$B$21:$B$27,'Activity 6'!M$21:M$27,"N/A",0,1)</f>
        <v>N/A</v>
      </c>
      <c r="CR78" s="110" t="str">
        <f>_xlfn.XLOOKUP($E78,'Activity 6'!$B$21:$B$27,'Activity 6'!N$21:N$27,"N/A",0,1)</f>
        <v>N/A</v>
      </c>
      <c r="CS78" s="110" t="str">
        <f>_xlfn.XLOOKUP($E78,'Activity 6'!$B$21:$B$27,'Activity 6'!O$21:O$27,"N/A",0,1)</f>
        <v>N/A</v>
      </c>
      <c r="CT78" s="110" t="str">
        <f>_xlfn.XLOOKUP($E78,'Activity 6'!$B$21:$B$27,'Activity 6'!P$21:P$27,"N/A",0,1)</f>
        <v>N/A</v>
      </c>
      <c r="CU78" s="110" t="str">
        <f>_xlfn.XLOOKUP($E78,'Activity 6'!$B$21:$B$27,'Activity 6'!Q$21:Q$27,"N/A",0,1)</f>
        <v>N/A</v>
      </c>
      <c r="CV78" s="110" t="str">
        <f>_xlfn.XLOOKUP($E78,'Activity 6'!$B$21:$B$27,'Activity 6'!R$21:R$27,"N/A",0,1)</f>
        <v>N/A</v>
      </c>
      <c r="CW78" s="110" t="str">
        <f>_xlfn.XLOOKUP($E78,'Activity 6'!$B$21:$B$27,'Activity 6'!S$21:S$27,"N/A",0,1)</f>
        <v>N/A</v>
      </c>
      <c r="CX78" s="110" t="str">
        <f>_xlfn.XLOOKUP($E78,'Activity 6'!$B$21:$B$27,'Activity 6'!T$21:T$27,"N/A",0,1)</f>
        <v>N/A</v>
      </c>
      <c r="CY78" s="110" t="str">
        <f>_xlfn.XLOOKUP($E78,'Activity 6'!$B$21:$B$27,'Activity 6'!U$21:U$27,"N/A",0,1)</f>
        <v>N/A</v>
      </c>
      <c r="CZ78" s="110" t="str">
        <f>_xlfn.XLOOKUP($E78,'Activity 6'!$B$36:$B$42,'Activity 6'!C$36:C$42,"N/A",0,1)</f>
        <v>N/A</v>
      </c>
      <c r="DA78" s="110" t="str">
        <f>_xlfn.XLOOKUP($E78,'Activity 6'!$B$36:$B$42,'Activity 6'!D$36:D$42,"N/A",0,1)</f>
        <v>N/A</v>
      </c>
      <c r="DB78" s="110" t="str">
        <f>_xlfn.XLOOKUP($E78,'Activity 6'!$B$36:$B$42,'Activity 6'!E$36:E$42,"N/A",0,1)</f>
        <v>N/A</v>
      </c>
      <c r="DC78" s="110" t="str">
        <f>_xlfn.XLOOKUP($E78,'Activity 6'!$B$36:$B$42,'Activity 6'!F$36:F$42,"N/A",0,1)</f>
        <v>N/A</v>
      </c>
      <c r="DD78" s="110" t="str">
        <f>_xlfn.XLOOKUP($E78,'Activity 6'!$B$36:$B$42,'Activity 6'!G$36:G$42,"N/A",0,1)</f>
        <v>N/A</v>
      </c>
      <c r="DE78" s="110" t="str">
        <f>_xlfn.XLOOKUP($E78,'Activity 6'!$B$36:$B$42,'Activity 6'!H$36:H$42,"N/A",0,1)</f>
        <v>N/A</v>
      </c>
      <c r="DF78" s="110" t="str">
        <f>_xlfn.XLOOKUP($E78,'Activity 6'!$B$36:$B$42,'Activity 6'!I$36:I$42,"N/A",0,1)</f>
        <v>N/A</v>
      </c>
      <c r="DG78" s="110" t="str">
        <f>_xlfn.XLOOKUP($E78,'Activity 6'!$B$36:$B$42,'Activity 6'!J$36:J$42,"N/A",0,1)</f>
        <v>N/A</v>
      </c>
      <c r="DH78" s="110" t="str">
        <f>_xlfn.XLOOKUP($E78,'Activity 6'!$B$36:$B$42,'Activity 6'!K$36:K$42,"N/A",0,1)</f>
        <v>N/A</v>
      </c>
      <c r="DI78" s="110" t="str">
        <f>_xlfn.XLOOKUP($E78,'Activity 6'!$B$36:$B$42,'Activity 6'!L$36:L$42,"N/A",0,1)</f>
        <v>N/A</v>
      </c>
      <c r="DJ78" s="110" t="str">
        <f>_xlfn.XLOOKUP($E78,'Activity 6'!$B$36:$B$42,'Activity 6'!M$36:M$42,"N/A",0,1)</f>
        <v>N/A</v>
      </c>
      <c r="DK78" s="110" t="str">
        <f>_xlfn.XLOOKUP($E78,'Activity 6'!$B$36:$B$42,'Activity 6'!N$36:N$42,"N/A",0,1)</f>
        <v>N/A</v>
      </c>
      <c r="DL78" s="110" t="str">
        <f>_xlfn.XLOOKUP($E78,'Activity 6'!$B$46:$B$52,'Activity 6'!C$46:C$52,"N/A",0,1)</f>
        <v>N/A</v>
      </c>
      <c r="DM78" s="110" t="str">
        <f>_xlfn.XLOOKUP($E78,'Activity 6'!$B$46:$B$52,'Activity 6'!D$46:D$52,"N/A",0,1)</f>
        <v>N/A</v>
      </c>
      <c r="DN78" s="110" t="str">
        <f>_xlfn.XLOOKUP($E78,'Activity 6'!$B$46:$B$52,'Activity 6'!E$46:E$52,"N/A",0,1)</f>
        <v>N/A</v>
      </c>
      <c r="DO78" s="110" t="str">
        <f>_xlfn.XLOOKUP($E78,'Activity 6'!$B$46:$B$52,'Activity 6'!F$46:F$52,"N/A",0,1)</f>
        <v>N/A</v>
      </c>
      <c r="DP78" s="110" t="str">
        <f>_xlfn.XLOOKUP($E78,'Activity 6'!$B$46:$B$52,'Activity 6'!G$46:G$52,"N/A",0,1)</f>
        <v>N/A</v>
      </c>
      <c r="DQ78" s="110" t="str">
        <f>_xlfn.XLOOKUP($E78,'Activity 6'!$B$46:$B$52,'Activity 6'!H$46:H$52,"N/A",0,1)</f>
        <v>N/A</v>
      </c>
      <c r="DR78" s="110" t="str">
        <f>_xlfn.XLOOKUP($E78,'Activity 6'!$B$46:$B$52,'Activity 6'!I$46:I$52,"N/A",0,1)</f>
        <v>N/A</v>
      </c>
      <c r="DS78" s="110" t="str">
        <f>_xlfn.XLOOKUP($E78,'Activity 6'!$B$46:$B$52,'Activity 6'!J$46:J$52,"N/A",0,1)</f>
        <v>N/A</v>
      </c>
      <c r="DT78" s="110" t="str">
        <f>_xlfn.XLOOKUP($E78,'Activity 6'!$B$46:$B$52,'Activity 6'!K$46:K$52,"N/A",0,1)</f>
        <v>N/A</v>
      </c>
      <c r="DU78" s="110" t="str">
        <f>_xlfn.XLOOKUP($E78,'Activity 6'!$B$46:$B$52,'Activity 6'!M$46:M$52,"N/A",0,1)</f>
        <v>N/A</v>
      </c>
      <c r="DV78" s="110" t="str">
        <f>_xlfn.XLOOKUP($E78,'Activity 7'!$B$20:$B$26,'Activity 7'!$A$20:$A$26,"No",0,1)</f>
        <v>No</v>
      </c>
      <c r="DW78" s="110" t="str">
        <f>_xlfn.XLOOKUP($E78,'Activity 7'!$B$20:$B$26,'Activity 7'!M$20:M$26,"N/A",0,1)</f>
        <v>N/A</v>
      </c>
      <c r="DX78" s="110" t="str">
        <f>_xlfn.XLOOKUP($E78,'Activity 7'!$B$20:$B$26,'Activity 7'!K$20:K$26,"N/A",0,1)</f>
        <v>N/A</v>
      </c>
      <c r="DY78" s="110" t="str">
        <f>_xlfn.XLOOKUP($E78,'Activity 7'!$B$20:$B$26,'Activity 7'!N$20:N$26,"N/A",0,1)</f>
        <v>N/A</v>
      </c>
      <c r="DZ78" s="110" t="str">
        <f>_xlfn.XLOOKUP($E78,'Activity 7'!$B$20:$B$26,'Activity 7'!O$20:O$26,"N/A",0,1)</f>
        <v>N/A</v>
      </c>
      <c r="EA78" s="110" t="str">
        <f>_xlfn.XLOOKUP($E78,'Activity 7'!$B$20:$B$26,'Activity 7'!P$20:P$26,"N/A",0,1)</f>
        <v>N/A</v>
      </c>
      <c r="EB78" s="110" t="str">
        <f>_xlfn.XLOOKUP($E78,'Activity 7'!$B$20:$B$26,'Activity 7'!Q$20:Q$26,"N/A",0,1)</f>
        <v>N/A</v>
      </c>
      <c r="EC78" s="110" t="str">
        <f>_xlfn.XLOOKUP($E78,'Activity 7'!$B$20:$B$26,'Activity 7'!R$20:R$26,"N/A",0,1)</f>
        <v>N/A</v>
      </c>
      <c r="ED78" s="110" t="str">
        <f>_xlfn.XLOOKUP($E78,'Activity 7'!$B$20:$B$26,'Activity 7'!S$20:S$26,"N/A",0,1)</f>
        <v>N/A</v>
      </c>
      <c r="EE78" s="110" t="str">
        <f>_xlfn.XLOOKUP($E78,'Activity 7'!$B$20:$B$26,'Activity 7'!T$20:T$26,"N/A",0,1)</f>
        <v>N/A</v>
      </c>
      <c r="EF78" s="110" t="str">
        <f>_xlfn.XLOOKUP($E78,'Activity 7'!$B$20:$B$26,'Activity 7'!U$20:U$26,"N/A",0,1)</f>
        <v>N/A</v>
      </c>
      <c r="EG78" s="110" t="str">
        <f>_xlfn.XLOOKUP($E78,'Activity 7'!$B$20:$B$26,'Activity 7'!V$20:V$26,"N/A",0,1)</f>
        <v>N/A</v>
      </c>
      <c r="EH78" s="110" t="str">
        <f>_xlfn.XLOOKUP($E78,'Activity 7'!$B$30:$B$36,'Activity 7'!E$30:E$36,"N/A",0,1)</f>
        <v>N/A</v>
      </c>
      <c r="EI78" s="110" t="str">
        <f>_xlfn.XLOOKUP($E78,'Activity 7'!$B$30:$B$36,'Activity 7'!G$30:G$36,"N/A",0,1)</f>
        <v>N/A</v>
      </c>
      <c r="EJ78" s="110" t="str">
        <f>_xlfn.XLOOKUP($E78,'Activity 7'!$B$30:$B$36,'Activity 7'!I$30:I$36,"N/A",0,1)</f>
        <v>N/A</v>
      </c>
      <c r="EK78" s="110" t="str">
        <f>_xlfn.XLOOKUP($E78,'Activity 7'!$B$30:$B$36,'Activity 7'!J$30:J$36,"N/A",0,1)</f>
        <v>N/A</v>
      </c>
      <c r="EL78" s="110" t="str">
        <f>_xlfn.XLOOKUP($E78,'Activity 7'!$B$30:$B$36,'Activity 7'!K$30:K$36,"N/A",0,1)</f>
        <v>N/A</v>
      </c>
      <c r="EM78" s="110" t="str">
        <f>_xlfn.XLOOKUP($E78,'Activity 7'!$B$30:$B$36,'Activity 7'!L$30:L$36,"N/A",0,1)</f>
        <v>N/A</v>
      </c>
      <c r="EN78" s="110" t="str">
        <f>_xlfn.XLOOKUP($E78,'Activity 7'!$B$30:$B$36,'Activity 7'!M$30:M$36,"N/A",0,1)</f>
        <v>N/A</v>
      </c>
      <c r="EO78" s="110" t="str">
        <f>_xlfn.XLOOKUP($E78,'Activity 7'!$B$30:$B$36,'Activity 7'!N$30:N$36,"N/A",0,1)</f>
        <v>N/A</v>
      </c>
      <c r="EP78" s="110" t="str">
        <f>_xlfn.XLOOKUP($E78,'Activity 7'!$B$30:$B$36,'Activity 7'!P$30:P$36,"N/A",0,1)</f>
        <v>N/A</v>
      </c>
      <c r="EQ78" s="110" t="str">
        <f>_xlfn.XLOOKUP($E78,'Activity 8'!$B$20:$B$26,'Activity 8'!A$20:A$26,"No",0,1)</f>
        <v>No</v>
      </c>
      <c r="ER78" s="110" t="str">
        <f>_xlfn.XLOOKUP($E78,'Activity 8'!$B$20:$B$26,'Activity 8'!I$20:I$26,"N/A",0,1)</f>
        <v>N/A</v>
      </c>
      <c r="ES78" s="110" t="str">
        <f>_xlfn.XLOOKUP($E78,'Activity 8'!$B$20:$B$26,'Activity 8'!J$20:J$26,"N/A",0,1)</f>
        <v>N/A</v>
      </c>
      <c r="ET78" s="110" t="str">
        <f>_xlfn.XLOOKUP($E78,'Activity 8'!$B$20:$B$26,'Activity 8'!K$20:K$26,"N/A",0,1)</f>
        <v>N/A</v>
      </c>
      <c r="EU78" s="110" t="str">
        <f>_xlfn.XLOOKUP($E78,'Activity 8'!$B$20:$B$26,'Activity 8'!L$20:L$26,"N/A",0,1)</f>
        <v>N/A</v>
      </c>
      <c r="EV78" s="110" t="str">
        <f>_xlfn.XLOOKUP($E78,'Activity 8'!$B$20:$B$26,'Activity 8'!M$20:M$26,"N/A",0,1)</f>
        <v>N/A</v>
      </c>
      <c r="EW78" s="110" t="str">
        <f>_xlfn.XLOOKUP($E78,'Activity 8'!$B$20:$B$26,'Activity 8'!N$20:N$26,"N/A",0,1)</f>
        <v>N/A</v>
      </c>
      <c r="EX78" s="110" t="str">
        <f>_xlfn.XLOOKUP($E78,'Activity 8'!$B$20:$B$26,'Activity 8'!O$20:O$26,"N/A",0,1)</f>
        <v>N/A</v>
      </c>
      <c r="EY78" s="110" t="str">
        <f>_xlfn.XLOOKUP($E78,'Activity 8'!$B$20:$B$26,'Activity 8'!P$20:P$26,"N/A",0,1)</f>
        <v>N/A</v>
      </c>
      <c r="EZ78" s="110" t="str">
        <f>_xlfn.XLOOKUP($E78,'Activity 8'!$B$20:$B$26,'Activity 8'!Q$20:Q$26,"N/A",0,1)</f>
        <v>N/A</v>
      </c>
      <c r="FA78" s="110" t="str">
        <f>_xlfn.XLOOKUP($E78,'Activity 8'!$B$20:$B$26,'Activity 8'!R$20:R$26,"N/A",0,1)</f>
        <v>N/A</v>
      </c>
      <c r="FB78" s="110" t="str">
        <f>_xlfn.XLOOKUP($E78,'Activity 8'!$B$20:$B$26,'Activity 8'!S$20:S$26,"N/A",0,1)</f>
        <v>N/A</v>
      </c>
      <c r="FC78" s="110" t="str">
        <f>_xlfn.XLOOKUP($E78,'Activity 8'!$B$20:$B$26,'Activity 8'!T$20:T$26,"N/A",0,1)</f>
        <v>N/A</v>
      </c>
      <c r="FD78" s="110" t="str">
        <f>_xlfn.XLOOKUP($E78,'Activity 8'!$B$20:$B$26,'Activity 8'!U$20:U$26,"N/A",0,1)</f>
        <v>N/A</v>
      </c>
      <c r="FE78" s="110" t="str">
        <f>_xlfn.XLOOKUP($E78,'Activity 8'!$B$20:$B$26,'Activity 8'!V$20:V$26,"N/A",0,1)</f>
        <v>N/A</v>
      </c>
      <c r="FF78" s="116" t="str">
        <f>_xlfn.XLOOKUP($E78,'Activity 8'!$B$30:$B$36,'Activity 8'!D$30:D$36,"N/A",0,1)</f>
        <v>N/A</v>
      </c>
      <c r="FG78" s="116" t="str">
        <f>_xlfn.XLOOKUP($E78,'Activity 8'!$B$30:$B$36,'Activity 8'!E$30:E$36,"N/A",0,1)</f>
        <v>N/A</v>
      </c>
      <c r="FH78" s="116" t="str">
        <f>_xlfn.XLOOKUP($E78,'Activity 8'!$B$30:$B$36,'Activity 8'!F$30:F$36,"N/A",0,1)</f>
        <v>N/A</v>
      </c>
      <c r="FI78" s="116" t="str">
        <f>_xlfn.XLOOKUP($E78,'Activity 8'!$B$30:$B$36,'Activity 8'!G$30:G$36,"N/A",0,1)</f>
        <v>N/A</v>
      </c>
      <c r="FJ78" s="116" t="str">
        <f>_xlfn.XLOOKUP($E78,'Activity 8'!$B$30:$B$36,'Activity 8'!H$30:H$36,"N/A",0,1)</f>
        <v>N/A</v>
      </c>
      <c r="FK78" s="116" t="str">
        <f>_xlfn.XLOOKUP($E78,'Activity 8'!$B$30:$B$36,'Activity 8'!I$30:I$36,"N/A",0,1)</f>
        <v>N/A</v>
      </c>
      <c r="FL78" s="116" t="str">
        <f>_xlfn.XLOOKUP($E78,'Activity 8'!$B$30:$B$36,'Activity 8'!J$30:J$36,"N/A",0,1)</f>
        <v>N/A</v>
      </c>
      <c r="FM78" s="116" t="str">
        <f>_xlfn.XLOOKUP($E78,'Activity 8'!$B$30:$B$36,'Activity 8'!K$30:K$36,"N/A",0,1)</f>
        <v>N/A</v>
      </c>
      <c r="FN78" s="116" t="str">
        <f>_xlfn.XLOOKUP($E78,'Activity 8'!$B$30:$B$36,'Activity 8'!L$30:L$36,"N/A",0,1)</f>
        <v>N/A</v>
      </c>
      <c r="FO78" s="116" t="str">
        <f>_xlfn.XLOOKUP($E78,'Activity 8'!$B$30:$B$36,'Activity 8'!M$30:M$36,"N/A",0,1)</f>
        <v>N/A</v>
      </c>
      <c r="FP78" s="116" t="str">
        <f>_xlfn.XLOOKUP($E78,'Activity 8'!$B$30:$B$36,'Activity 8'!N$30:N$36,"N/A",0,1)</f>
        <v>N/A</v>
      </c>
      <c r="FQ78" s="116" t="str">
        <f>_xlfn.XLOOKUP($E78,'Activity 8'!$B$30:$B$36,'Activity 8'!P$30:P$36,"N/A",0,1)</f>
        <v>N/A</v>
      </c>
      <c r="FR78" s="110" t="str">
        <f>_xlfn.XLOOKUP(E78,'Activity 9'!$B$20:$B$26,'Activity 9'!$A$20:$A$26,"No",0,1)</f>
        <v>No</v>
      </c>
      <c r="FS78" s="110" t="str">
        <f>_xlfn.XLOOKUP($E78,'Activity 9'!$B$20:$B$26,'Activity 9'!J$20:J$26,"N/A",0,1)</f>
        <v>N/A</v>
      </c>
      <c r="FT78" s="110" t="str">
        <f>_xlfn.XLOOKUP($E78,'Activity 9'!$B$20:$B$26,'Activity 9'!K$20:K$26,"N/A",0,1)</f>
        <v>N/A</v>
      </c>
      <c r="FU78" s="110" t="str">
        <f>_xlfn.XLOOKUP($E78,'Activity 9'!$B$20:$B$26,'Activity 9'!L$20:L$26,"N/A",0,1)</f>
        <v>N/A</v>
      </c>
      <c r="FV78" s="110" t="str">
        <f>_xlfn.XLOOKUP($E78,'Activity 9'!$B$20:$B$26,'Activity 9'!M$20:M$26,"N/A",0,1)</f>
        <v>N/A</v>
      </c>
      <c r="FW78" s="110" t="str">
        <f>_xlfn.XLOOKUP($E78,'Activity 9'!$B$20:$B$26,'Activity 9'!N$20:N$26,"N/A",0,1)</f>
        <v>N/A</v>
      </c>
      <c r="FX78" s="110" t="str">
        <f>_xlfn.XLOOKUP($E78,'Activity 9'!$B$20:$B$26,'Activity 9'!O$20:O$26,"N/A",0,1)</f>
        <v>N/A</v>
      </c>
      <c r="FY78" s="110" t="str">
        <f>_xlfn.XLOOKUP($E78,'Activity 9'!$B$20:$B$26,'Activity 9'!P$20:P$26,"N/A",0,1)</f>
        <v>N/A</v>
      </c>
      <c r="FZ78" s="110" t="str">
        <f>_xlfn.XLOOKUP($E78,'Activity 9'!$B$20:$B$26,'Activity 9'!Q$20:Q$26,"N/A",0,1)</f>
        <v>N/A</v>
      </c>
      <c r="GA78" s="110" t="str">
        <f>_xlfn.XLOOKUP($E78,'Activity 9'!$B$20:$B$26,'Activity 9'!R$20:R$26,"N/A",0,1)</f>
        <v>N/A</v>
      </c>
      <c r="GB78" s="110" t="str">
        <f>_xlfn.XLOOKUP($E78,'Activity 9'!$B$20:$B$26,'Activity 9'!S$20:S$26,"N/A",0,1)</f>
        <v>N/A</v>
      </c>
      <c r="GC78" s="110" t="str">
        <f>_xlfn.XLOOKUP($E78,'Activity 9'!$B$20:$B$26,'Activity 9'!T$20:T$26,"N/A",0,1)</f>
        <v>N/A</v>
      </c>
      <c r="GD78" s="110" t="str">
        <f>_xlfn.XLOOKUP($E78,'Activity 9'!$B$30:$B$36,'Activity 9'!E$30:E$36,"N/A",0,1)</f>
        <v>N/A</v>
      </c>
      <c r="GE78" s="110" t="str">
        <f>_xlfn.XLOOKUP($E78,'Activity 9'!$B$30:$B$36,'Activity 9'!F$30:F$36,"N/A",0,1)</f>
        <v>N/A</v>
      </c>
      <c r="GF78" s="110" t="str">
        <f>_xlfn.XLOOKUP($E78,'Activity 9'!$B$30:$B$36,'Activity 9'!G$30:G$36,"N/A",0,1)</f>
        <v>N/A</v>
      </c>
      <c r="GG78" s="110" t="str">
        <f>_xlfn.XLOOKUP($E78,'Activity 9'!$B$30:$B$36,'Activity 9'!H$30:H$36,"N/A",0,1)</f>
        <v>N/A</v>
      </c>
      <c r="GH78" s="110" t="str">
        <f>_xlfn.XLOOKUP($E78,'Activity 9'!$B$30:$B$36,'Activity 9'!I$30:I$36,"N/A",0,1)</f>
        <v>N/A</v>
      </c>
      <c r="GI78" s="110" t="str">
        <f>_xlfn.XLOOKUP($E78,'Activity 9'!$B$30:$B$36,'Activity 9'!J$30:J$36,"N/A",0,1)</f>
        <v>N/A</v>
      </c>
      <c r="GJ78" s="110" t="str">
        <f>_xlfn.XLOOKUP($E78,'Activity 9'!$B$30:$B$36,'Activity 9'!K$30:K$36,"N/A",0,1)</f>
        <v>N/A</v>
      </c>
      <c r="GK78" s="110" t="str">
        <f>_xlfn.XLOOKUP($E78,'Activity 9'!$B$30:$B$36,'Activity 9'!L$30:L$36,"N/A",0,1)</f>
        <v>N/A</v>
      </c>
      <c r="GL78" s="110" t="str">
        <f>_xlfn.XLOOKUP($E78,'Activity 9'!$B$30:$B$36,'Activity 9'!N$30:N$36,"N/A",0,1)</f>
        <v>N/A</v>
      </c>
      <c r="GM78" s="110" t="str">
        <f>_xlfn.XLOOKUP($E78,'Activity 9'!$B$30:$B$36,'Activity 9'!O$30:O$36,"N/A",0,1)</f>
        <v>N/A</v>
      </c>
      <c r="GN78" s="110" t="str">
        <f>_xlfn.XLOOKUP($E78,'Activity 9'!$B$30:$B$36,'Activity 9'!Q$30:Q$36,"N/A",0,1)</f>
        <v>N/A</v>
      </c>
      <c r="GO78" s="110" t="str">
        <f>_xlfn.XLOOKUP($E78,'Activity 10'!$B$20:$B$26,'Activity 10'!A$20:A$26,"No",0,1)</f>
        <v>No</v>
      </c>
      <c r="GP78" s="110" t="str">
        <f>_xlfn.XLOOKUP($E78,'Activity 10'!$B$20:$B$26,'Activity 10'!J$20:J$26,"N/A",0,1)</f>
        <v>N/A</v>
      </c>
      <c r="GQ78" s="110" t="str">
        <f>_xlfn.XLOOKUP($E78,'Activity 10'!$B$20:$B$26,'Activity 10'!K$20:K$26,"N/A",0,1)</f>
        <v>N/A</v>
      </c>
      <c r="GR78" s="110" t="str">
        <f>_xlfn.XLOOKUP($E78,'Activity 10'!$B$20:$B$26,'Activity 10'!L$20:L$26,"N/A",0,1)</f>
        <v>N/A</v>
      </c>
      <c r="GS78" s="110" t="str">
        <f>_xlfn.XLOOKUP($E78,'Activity 10'!$B$20:$B$26,'Activity 10'!M$20:M$26,"N/A",0,1)</f>
        <v>N/A</v>
      </c>
      <c r="GT78" s="110" t="str">
        <f>_xlfn.XLOOKUP($E78,'Activity 10'!$B$20:$B$26,'Activity 10'!N$20:N$26,"N/A",0,1)</f>
        <v>N/A</v>
      </c>
      <c r="GU78" s="110" t="str">
        <f>_xlfn.XLOOKUP($E78,'Activity 10'!$B$20:$B$26,'Activity 10'!O$20:O$26,"N/A",0,1)</f>
        <v>N/A</v>
      </c>
      <c r="GV78" s="110" t="str">
        <f>_xlfn.XLOOKUP($E78,'Activity 10'!$B$20:$B$26,'Activity 10'!P$20:P$26,"N/A",0,1)</f>
        <v>N/A</v>
      </c>
      <c r="GW78" s="110" t="str">
        <f>_xlfn.XLOOKUP($E78,'Activity 10'!$B$20:$B$26,'Activity 10'!Q$20:Q$26,"N/A",0,1)</f>
        <v>N/A</v>
      </c>
      <c r="GX78" s="110" t="str">
        <f>_xlfn.XLOOKUP($E78,'Activity 10'!$B$20:$B$26,'Activity 10'!R$20:R$26,"N/A",0,1)</f>
        <v>N/A</v>
      </c>
      <c r="GY78" s="110" t="str">
        <f>_xlfn.XLOOKUP($E78,'Activity 10'!$B$20:$B$26,'Activity 10'!S$20:S$26,"N/A",0,1)</f>
        <v>N/A</v>
      </c>
      <c r="GZ78" s="110" t="str">
        <f>_xlfn.XLOOKUP($E78,'Activity 10'!$B$20:$B$26,'Activity 10'!T$20:T$26,"N/A",0,1)</f>
        <v>N/A</v>
      </c>
      <c r="HA78" s="110" t="str">
        <f>_xlfn.XLOOKUP($E78,'Activity 10'!$B$20:$B$26,'Activity 10'!U$20:U$26,"N/A",0,1)</f>
        <v>N/A</v>
      </c>
      <c r="HB78" s="110" t="str">
        <f>_xlfn.XLOOKUP($E78,'Activity 10'!$B$20:$B$26,'Activity 10'!V$20:V$26,"N/A",0,1)</f>
        <v>N/A</v>
      </c>
      <c r="HC78" s="110" t="str">
        <f>_xlfn.XLOOKUP($E78,'Activity 10'!$B$30:$B$36,'Activity 10'!E$30:E$36,"N/A",0,1)</f>
        <v>N/A</v>
      </c>
      <c r="HD78" s="110" t="str">
        <f>_xlfn.XLOOKUP($E78,'Activity 10'!$B$30:$B$36,'Activity 10'!F$30:F$36,"N/A",0,1)</f>
        <v>N/A</v>
      </c>
      <c r="HE78" s="110" t="str">
        <f>_xlfn.XLOOKUP($E78,'Activity 10'!$B$30:$B$36,'Activity 10'!G$30:G$36,"N/A",0,1)</f>
        <v>N/A</v>
      </c>
      <c r="HF78" s="110" t="str">
        <f>_xlfn.XLOOKUP($E78,'Activity 10'!$B$30:$B$36,'Activity 10'!H$30:H$36,"N/A",0,1)</f>
        <v>N/A</v>
      </c>
      <c r="HG78" s="110" t="str">
        <f>_xlfn.XLOOKUP($E78,'Activity 10'!$B$30:$B$36,'Activity 10'!I$30:I$36,"N/A",0,1)</f>
        <v>N/A</v>
      </c>
      <c r="HH78" s="110" t="str">
        <f>_xlfn.XLOOKUP($E78,'Activity 10'!$B$30:$B$36,'Activity 10'!J$30:J$36,"N/A",0,1)</f>
        <v>N/A</v>
      </c>
      <c r="HI78" s="110" t="str">
        <f>_xlfn.XLOOKUP($E78,'Activity 10'!$B$30:$B$36,'Activity 10'!K$30:K$36,"N/A",0,1)</f>
        <v>N/A</v>
      </c>
      <c r="HJ78" s="110" t="str">
        <f>_xlfn.XLOOKUP($E78,'Activity 10'!$B$30:$B$36,'Activity 10'!L$30:L$36,"N/A",0,1)</f>
        <v>N/A</v>
      </c>
      <c r="HK78" s="110" t="str">
        <f>_xlfn.XLOOKUP($E78,'Activity 10'!$B$30:$B$36,'Activity 10'!M$30:M$36,"N/A",0,1)</f>
        <v>N/A</v>
      </c>
      <c r="HL78" s="110" t="str">
        <f>_xlfn.XLOOKUP($E78,'Activity 10'!$B$30:$B$36,'Activity 10'!N$30:N$36,"N/A",0,1)</f>
        <v>N/A</v>
      </c>
      <c r="HM78" s="110" t="str">
        <f>_xlfn.XLOOKUP($E78,'Activity 10'!$B$30:$B$36,'Activity 10'!P$30:P$36,"N/A",0,1)</f>
        <v>N/A</v>
      </c>
      <c r="HN78" s="110" t="str">
        <f>_xlfn.XLOOKUP($E78,'Competitive Activity 1'!B$18:B$24,'Competitive Activity 1'!A$18:A$24,"No",0,1)</f>
        <v>No</v>
      </c>
      <c r="HO78" s="110" t="str">
        <f>_xlfn.XLOOKUP($E78,'Competitive Activity 1'!$B$18:$B$24,'Competitive Activity 1'!H$18:H$24,"N/A",0,1)</f>
        <v>N/A</v>
      </c>
      <c r="HP78" s="110" t="str">
        <f>_xlfn.XLOOKUP($E78,'Competitive Activity 1'!$B$18:$B$24,'Competitive Activity 1'!I$18:I$24,"N/A",0,1)</f>
        <v>N/A</v>
      </c>
      <c r="HQ78" s="110" t="str">
        <f>_xlfn.XLOOKUP($E78,'Competitive Activity 1'!$B$18:$B$24,'Competitive Activity 1'!J$18:J$24,"N/A",0,1)</f>
        <v>N/A</v>
      </c>
      <c r="HR78" s="110" t="str">
        <f>_xlfn.XLOOKUP($E78,'Competitive Activity 1'!$B$18:$B$24,'Competitive Activity 1'!K$18:K$24,"N/A",0,1)</f>
        <v>N/A</v>
      </c>
      <c r="HS78" s="110" t="str">
        <f>_xlfn.XLOOKUP($E78,'Competitive Activity 1'!$B$18:$B$24,'Competitive Activity 1'!L$18:L$24,"N/A",0,1)</f>
        <v>N/A</v>
      </c>
      <c r="HT78" s="110" t="str">
        <f>_xlfn.XLOOKUP($E78,'Competitive Activity 1'!$B$18:$B$24,'Competitive Activity 1'!M$18:M$24,"N/A",0,1)</f>
        <v>N/A</v>
      </c>
      <c r="HU78" s="110" t="str">
        <f>_xlfn.XLOOKUP($E78,'Competitive Activity 1'!$B$18:$B$24,'Competitive Activity 1'!N$18:N$24,"N/A",0,1)</f>
        <v>N/A</v>
      </c>
      <c r="HV78" s="110" t="str">
        <f>_xlfn.XLOOKUP($E78,'Competitive Activity 1'!$B$18:$B$24,'Competitive Activity 1'!O$18:O$24,"N/A",0,1)</f>
        <v>N/A</v>
      </c>
      <c r="HW78" s="110" t="str">
        <f>_xlfn.XLOOKUP($E78,'Competitive Activity 1'!$B$18:$B$24,'Competitive Activity 1'!P$18:P$24,"N/A",0,1)</f>
        <v>N/A</v>
      </c>
      <c r="HX78" s="110" t="str">
        <f>_xlfn.XLOOKUP($E78,'Competitive Activity 1'!$B$18:$B$24,'Competitive Activity 1'!Q$18:Q$24,"N/A",0,1)</f>
        <v>N/A</v>
      </c>
      <c r="HY78" s="110" t="str">
        <f>_xlfn.XLOOKUP($E78,'Competitive Activity 1'!$B$18:$B$24,'Competitive Activity 1'!R$18:R$24,"N/A",0,1)</f>
        <v>N/A</v>
      </c>
      <c r="HZ78" s="110" t="str">
        <f>_xlfn.XLOOKUP($E78,'Competitive Activity 1'!$B$18:$B$24,'Competitive Activity 1'!S$18:S$24,"N/A",0,1)</f>
        <v>N/A</v>
      </c>
      <c r="IA78" s="110" t="str">
        <f>_xlfn.XLOOKUP($E78,'Competitive Activity 1'!$B$18:$B$24,'Competitive Activity 1'!T$18:T$24,"N/A",0,1)</f>
        <v>N/A</v>
      </c>
      <c r="IB78" s="110" t="str">
        <f>_xlfn.XLOOKUP($E78,'Competitive Activity 1'!$B$18:$B$24,'Competitive Activity 1'!U$18:U$24,"N/A",0,1)</f>
        <v>N/A</v>
      </c>
      <c r="IC78" s="110" t="str">
        <f>_xlfn.XLOOKUP($E78,'Competitive Activity 1'!$B$28:$B$34,'Competitive Activity 1'!C$28:C$34,"N/A",0,1)</f>
        <v>N/A</v>
      </c>
      <c r="ID78" s="110" t="str">
        <f>_xlfn.XLOOKUP($E78,'Competitive Activity 1'!$B$28:$B$34,'Competitive Activity 1'!D$28:D$34,"N/A",0,1)</f>
        <v>N/A</v>
      </c>
      <c r="IE78" s="110" t="str">
        <f>_xlfn.XLOOKUP($E78,'Competitive Activity 1'!$B$28:$B$34,'Competitive Activity 1'!E$28:E$34,"N/A",0,1)</f>
        <v>N/A</v>
      </c>
      <c r="IF78" s="110" t="str">
        <f>_xlfn.XLOOKUP($E78,'Competitive Activity 1'!$B$28:$B$34,'Competitive Activity 1'!F$28:F$34,"N/A",0,1)</f>
        <v>N/A</v>
      </c>
      <c r="IG78" s="110" t="str">
        <f>_xlfn.XLOOKUP($E78,'Competitive Activity 1'!$B$28:$B$34,'Competitive Activity 1'!G$28:G$34,"N/A",0,1)</f>
        <v>N/A</v>
      </c>
      <c r="IH78" s="110" t="str">
        <f>_xlfn.XLOOKUP($E78,'Competitive Activity 1'!$B$28:$B$34,'Competitive Activity 1'!H$28:H$34,"N/A",0,1)</f>
        <v>N/A</v>
      </c>
      <c r="II78" s="110" t="str">
        <f>_xlfn.XLOOKUP($E78,'Competitive Activity 1'!$B$28:$B$34,'Competitive Activity 1'!I$28:I$34,"N/A",0,1)</f>
        <v>N/A</v>
      </c>
      <c r="IJ78" s="110" t="str">
        <f>_xlfn.XLOOKUP($E78,'Competitive Activity 1'!$B$28:$B$34,'Competitive Activity 1'!J$28:J$34,"N/A",0,1)</f>
        <v>N/A</v>
      </c>
      <c r="IK78" s="110" t="str">
        <f>_xlfn.XLOOKUP($E78,'Competitive Activity 1'!$B$28:$B$34,'Competitive Activity 1'!K$28:K$34,"N/A",0,1)</f>
        <v>N/A</v>
      </c>
      <c r="IL78" s="110" t="str">
        <f>_xlfn.XLOOKUP($E78,'Competitive Activity 1'!$B$28:$B$34,'Competitive Activity 1'!M$28:M$34,"N/A",0,1)</f>
        <v>N/A</v>
      </c>
      <c r="IM78" s="110" t="str">
        <f>_xlfn.XLOOKUP($E78,'Competitive Activity 1'!$B$28:$B$34,'Competitive Activity 1'!N$28:N$34,"N/A",0,1)</f>
        <v>N/A</v>
      </c>
      <c r="IN78" s="110" t="str">
        <f>_xlfn.XLOOKUP($E78,'Competitive Activity 1'!$B$28:$B$34,'Competitive Activity 1'!P$28:P$34,"N/A",0,1)</f>
        <v>N/A</v>
      </c>
      <c r="IO78" s="110" t="str">
        <f>_xlfn.XLOOKUP($E78,'Competitive Activity 2'!$B$20:$B$26,'Competitive Activity 2'!A$20:A$26,"No",0)</f>
        <v>No</v>
      </c>
      <c r="IP78" s="110" t="str">
        <f>_xlfn.XLOOKUP($E78,'Competitive Activity 2'!$B$20:$B$26,'Competitive Activity 2'!L$20:L$26,"N/A",0)</f>
        <v>N/A</v>
      </c>
      <c r="IQ78" s="110" t="str">
        <f>_xlfn.XLOOKUP($E78,'Competitive Activity 2'!$B$20:$B$26,'Competitive Activity 2'!M$20:M$26,"N/A",0)</f>
        <v>N/A</v>
      </c>
      <c r="IR78" s="110" t="str">
        <f>_xlfn.XLOOKUP($E78,'Competitive Activity 2'!$B$20:$B$26,'Competitive Activity 2'!N$20:N$26,"N/A",0)</f>
        <v>N/A</v>
      </c>
      <c r="IS78" s="110" t="str">
        <f>_xlfn.XLOOKUP($E78,'Competitive Activity 2'!$B$20:$B$26,'Competitive Activity 2'!O$20:O$26,"N/A",0)</f>
        <v>N/A</v>
      </c>
      <c r="IT78" s="110" t="str">
        <f>_xlfn.XLOOKUP($E78,'Competitive Activity 2'!$B$20:$B$26,'Competitive Activity 2'!P$20:P$26,"N/A",0)</f>
        <v>N/A</v>
      </c>
      <c r="IU78" s="110" t="str">
        <f>_xlfn.XLOOKUP($E78,'Competitive Activity 2'!$B$20:$B$26,'Competitive Activity 2'!Q$20:Q$26,"N/A",0)</f>
        <v>N/A</v>
      </c>
      <c r="IV78" s="110" t="str">
        <f>_xlfn.XLOOKUP($E78,'Competitive Activity 2'!$B$20:$B$26,'Competitive Activity 2'!R$20:R$26,"N/A",0)</f>
        <v>N/A</v>
      </c>
      <c r="IW78" s="110" t="str">
        <f>_xlfn.XLOOKUP($E78,'Competitive Activity 2'!$B$20:$B$26,'Competitive Activity 2'!S$20:S$26,"N/A",0)</f>
        <v>N/A</v>
      </c>
      <c r="IX78" s="110" t="str">
        <f>_xlfn.XLOOKUP($E78,'Competitive Activity 2'!$B$20:$B$26,'Competitive Activity 2'!T$20:T$26,"N/A",0)</f>
        <v>N/A</v>
      </c>
      <c r="IY78" s="110" t="str">
        <f>_xlfn.XLOOKUP($E78,'Competitive Activity 2'!$B$20:$B$26,'Competitive Activity 2'!U$20:U$26,"N/A",0)</f>
        <v>N/A</v>
      </c>
      <c r="IZ78" s="110" t="str">
        <f>_xlfn.XLOOKUP($E78,'Competitive Activity 2'!$B$30:$B$36,'Competitive Activity 2'!D$30:D$36,"N/A",0)</f>
        <v>N/A</v>
      </c>
      <c r="JA78" s="110" t="str">
        <f>_xlfn.XLOOKUP($E78,'Competitive Activity 2'!$B$30:$B$36,'Competitive Activity 2'!E$30:E$36,"N/A",0)</f>
        <v>N/A</v>
      </c>
      <c r="JB78" s="110" t="str">
        <f>_xlfn.XLOOKUP($E78,'Competitive Activity 2'!$B$30:$B$36,'Competitive Activity 2'!F$30:F$36,"N/A",0)</f>
        <v>N/A</v>
      </c>
      <c r="JC78" s="110" t="str">
        <f>_xlfn.XLOOKUP($E78,'Competitive Activity 2'!$B$30:$B$36,'Competitive Activity 2'!G$30:G$36,"N/A",0)</f>
        <v>N/A</v>
      </c>
      <c r="JD78" s="110" t="str">
        <f>_xlfn.XLOOKUP($E78,'Competitive Activity 2'!$B$30:$B$36,'Competitive Activity 2'!H$30:H$36,"N/A",0)</f>
        <v>N/A</v>
      </c>
      <c r="JE78" s="110" t="str">
        <f>_xlfn.XLOOKUP($E78,'Competitive Activity 2'!$B$30:$B$36,'Competitive Activity 2'!I$30:I$36,"N/A",0)</f>
        <v>N/A</v>
      </c>
      <c r="JF78" s="110" t="str">
        <f>_xlfn.XLOOKUP($E78,'Competitive Activity 2'!$B$30:$B$36,'Competitive Activity 2'!J$30:J$36,"N/A",0)</f>
        <v>N/A</v>
      </c>
      <c r="JG78" s="110" t="str">
        <f>_xlfn.XLOOKUP($E78,'Competitive Activity 2'!$B$30:$B$36,'Competitive Activity 2'!K$30:K$36,"N/A",0)</f>
        <v>N/A</v>
      </c>
      <c r="JH78" s="110" t="str">
        <f>_xlfn.XLOOKUP($E78,'Competitive Activity 2'!$B$30:$B$36,'Competitive Activity 2'!L$30:L$36,"N/A",0)</f>
        <v>N/A</v>
      </c>
      <c r="JI78" s="110" t="str">
        <f>_xlfn.XLOOKUP($E78,'Competitive Activity 2'!$B$30:$B$36,'Competitive Activity 2'!M$30:M$36,"N/A",0)</f>
        <v>N/A</v>
      </c>
      <c r="JJ78" s="110" t="str">
        <f>_xlfn.XLOOKUP($E78,'Competitive Activity 2'!$B$30:$B$36,'Competitive Activity 2'!N$30:N$36,"N/A",0)</f>
        <v>N/A</v>
      </c>
      <c r="JK78" s="110" t="str">
        <f>_xlfn.XLOOKUP($E78,'Competitive Activity 2'!$B$40:$B$46,'Competitive Activity 2'!D$40:D$46,"N/A",0)</f>
        <v>N/A</v>
      </c>
      <c r="JL78" s="110" t="str">
        <f>_xlfn.XLOOKUP($E78,'Competitive Activity 2'!$B$40:$B$46,'Competitive Activity 2'!E$40:E$46,"N/A",0)</f>
        <v>N/A</v>
      </c>
      <c r="JM78" s="110" t="str">
        <f>_xlfn.XLOOKUP($E78,'Competitive Activity 2'!$B$40:$B$46,'Competitive Activity 2'!F$40:F$46,"N/A",0)</f>
        <v>N/A</v>
      </c>
      <c r="JN78" s="110" t="str">
        <f>_xlfn.XLOOKUP($E78,'Competitive Activity 2'!$B$40:$B$46,'Competitive Activity 2'!G$40:G$46,"N/A",0)</f>
        <v>N/A</v>
      </c>
      <c r="JO78" s="110" t="str">
        <f>_xlfn.XLOOKUP($E78,'Competitive Activity 2'!$B$40:$B$46,'Competitive Activity 2'!H$40:H$46,"N/A",0)</f>
        <v>N/A</v>
      </c>
      <c r="JP78" s="110" t="str">
        <f>_xlfn.XLOOKUP($E78,'Competitive Activity 2'!$B$40:$B$46,'Competitive Activity 2'!I$40:I$46,"N/A",0)</f>
        <v>N/A</v>
      </c>
      <c r="JQ78" s="110" t="str">
        <f>_xlfn.XLOOKUP($E78,'Competitive Activity 2'!$B$40:$B$46,'Competitive Activity 2'!J$40:J$46,"N/A",0)</f>
        <v>N/A</v>
      </c>
      <c r="JR78" s="110" t="str">
        <f>_xlfn.XLOOKUP($E78,'Competitive Activity 2'!$B$40:$B$46,'Competitive Activity 2'!K$40:K$46,"N/A",0)</f>
        <v>N/A</v>
      </c>
      <c r="JS78" s="110" t="str">
        <f>_xlfn.XLOOKUP($E78,'Competitive Activity 2'!$B$40:$B$46,'Competitive Activity 2'!M$40:M$46,"N/A",0)</f>
        <v>N/A</v>
      </c>
    </row>
    <row r="79" spans="1:279" s="117" customFormat="1" ht="50.15" customHeight="1" x14ac:dyDescent="0.35">
      <c r="A79" s="110" t="str">
        <f>'1-Cover Sheet'!$C$9</f>
        <v>Select One</v>
      </c>
      <c r="B79" s="110" t="str">
        <f>'1-Cover Sheet'!$F$9</f>
        <v>N/A</v>
      </c>
      <c r="C79" s="110">
        <f>'Summary Sheet'!$D$8</f>
        <v>0</v>
      </c>
      <c r="D79" s="110">
        <f>'Summary Sheet'!$D$10</f>
        <v>0</v>
      </c>
      <c r="E79" s="56">
        <f>'Drop Down Box'!B181</f>
        <v>0</v>
      </c>
      <c r="F79" s="56">
        <f>'Drop Down Box'!C181</f>
        <v>0</v>
      </c>
      <c r="G79" s="56" t="str">
        <f>'Drop Down Box'!D181</f>
        <v>Select One</v>
      </c>
      <c r="H79" s="111" t="str">
        <f>_xlfn.XLOOKUP(E79,'Drop Down Box'!$B$104:$B$187,'Drop Down Box'!$A$104:$A$187,"Unknown",0)</f>
        <v>Activity 1</v>
      </c>
      <c r="I79" s="122" t="str">
        <f>_xlfn.XLOOKUP($E79,'Competitive Activity 2'!$B$40:$B$46,'Competitive Activity 2'!$L$45:$L$51,"N/A",0)</f>
        <v>N/A</v>
      </c>
      <c r="J79" s="123" t="str">
        <f>_xlfn.XLOOKUP($E79,'Competitive Activity 2'!$B$40:$B$46,'Competitive Activity 2'!$N$45:$N$51,"N/A",0)</f>
        <v>N/A</v>
      </c>
      <c r="K79" s="122" t="str">
        <f>_xlfn.XLOOKUP($E79,'Competitive Activity 2'!$B$20:$B$26,'Competitive Activity 2'!H$20:H$26,"N/A",0)</f>
        <v>N/A</v>
      </c>
      <c r="L79" s="123" t="str">
        <f>_xlfn.XLOOKUP($E79,'Competitive Activity 2'!$B$20:$B$26,'Competitive Activity 2'!I$20:I$26,"N/A",0)</f>
        <v>N/A</v>
      </c>
      <c r="M79" s="125" t="str">
        <f>_xlfn.XLOOKUP($E79,'Competitive Activity 2'!$B$20:$B$26,'Competitive Activity 2'!J$20:J$26,"N/A",0)</f>
        <v>N/A</v>
      </c>
      <c r="N79" s="110" t="str">
        <f>_xlfn.XLOOKUP($E79,'Activity 1'!$B$17:$B$23,'Activity 1'!$A$17:$A$23,"No",0,1)</f>
        <v>No</v>
      </c>
      <c r="O79" s="110" t="str">
        <f>_xlfn.XLOOKUP($E79,'Activity 1'!$B$17:$B$23,'Activity 1'!$H$17:$H$23,"N/A",0,1)</f>
        <v>N/A</v>
      </c>
      <c r="P79" s="110" t="str">
        <f>_xlfn.XLOOKUP($E79,'Activity 1'!$B$17:$B$23,'Activity 1'!I$17:I$23,"N/A",0,1)</f>
        <v>N/A</v>
      </c>
      <c r="Q79" s="115" t="str">
        <f>_xlfn.XLOOKUP($E79,'Activity 1'!$B$17:$B$23,'Activity 1'!J$17:J$23,"N/A",0,1)</f>
        <v>N/A</v>
      </c>
      <c r="R79" s="115" t="str">
        <f>_xlfn.XLOOKUP($E79,'Activity 1'!$B$17:$B$23,'Activity 1'!K$17:K$23,"N/A",0,1)</f>
        <v>N/A</v>
      </c>
      <c r="S79" s="115" t="str">
        <f>_xlfn.XLOOKUP($E79,'Activity 1'!$B$17:$B$23,'Activity 1'!L$17:L$23,"N/A",0,1)</f>
        <v>N/A</v>
      </c>
      <c r="T79" s="115" t="str">
        <f>_xlfn.XLOOKUP($E79,'Activity 1'!$B$17:$B$23,'Activity 1'!M$17:M$23,"N/A",0,1)</f>
        <v>N/A</v>
      </c>
      <c r="U79" s="115" t="str">
        <f>_xlfn.XLOOKUP($E79,'Activity 1'!$B$17:$B$23,'Activity 1'!N$17:N$23,"N/A",0,1)</f>
        <v>N/A</v>
      </c>
      <c r="V79" s="115">
        <f t="shared" si="2"/>
        <v>0</v>
      </c>
      <c r="W79" s="110" t="str">
        <f>_xlfn.XLOOKUP($E79,'Activity 1'!$B$17:$B$23,'Activity 1'!O$17:O$23,"N/A",0,1)</f>
        <v>N/A</v>
      </c>
      <c r="X79" s="110" t="str">
        <f>_xlfn.XLOOKUP($E79,'Activity 1'!$B$17:$B$23,'Activity 1'!P$17:P$23,"N/A",0,1)</f>
        <v>N/A</v>
      </c>
      <c r="Y79" s="110" t="str">
        <f>_xlfn.XLOOKUP($E79,'Activity 1'!$B$17:$B$23,'Activity 1'!Q$17:Q$23,"N/A",0,1)</f>
        <v>N/A</v>
      </c>
      <c r="Z79" s="110" t="str">
        <f>_xlfn.XLOOKUP($E79,'Activity 1'!$B$17:$B$23,'Activity 1'!R$17:R$23,"N/A",0,1)</f>
        <v>N/A</v>
      </c>
      <c r="AA79" s="110" t="str">
        <f>_xlfn.XLOOKUP($E79,'Activity 1'!$B$17:$B$23,'Activity 1'!S$17:S$23,"N/A",0,1)</f>
        <v>N/A</v>
      </c>
      <c r="AB79" s="110" t="str">
        <f>_xlfn.XLOOKUP($E79,'Activity 1'!$B$17:$B$23,'Activity 1'!T$17:T$23,"N/A",0,1)</f>
        <v>N/A</v>
      </c>
      <c r="AC79" s="110" t="str">
        <f>_xlfn.XLOOKUP($E79,'Activity 1'!$B$17:$B$23,'Activity 1'!U$17:U$23,"N/A",0,1)</f>
        <v>N/A</v>
      </c>
      <c r="AD79" s="110" t="str">
        <f>_xlfn.XLOOKUP($E79,'Activity 1'!$B$17:$B$23,'Activity 1'!V$17:V$23,"N/A",0,1)</f>
        <v>N/A</v>
      </c>
      <c r="AE79" s="110" t="str">
        <f>_xlfn.XLOOKUP($E79,'Activity 1'!$B$27:$B$33,'Activity 1'!C$27:C$33,"N/A",0,1)</f>
        <v>N/A</v>
      </c>
      <c r="AF79" s="110" t="str">
        <f>_xlfn.XLOOKUP($E79,'Activity 1'!$B$27:$B$33,'Activity 1'!D$27:D$33,"N/A",0,1)</f>
        <v>N/A</v>
      </c>
      <c r="AG79" s="110" t="str">
        <f>_xlfn.XLOOKUP($E79,'Activity 1'!$B$27:$B$33,'Activity 1'!E$27:E$33,"N/A",0,1)</f>
        <v>N/A</v>
      </c>
      <c r="AH79" s="110" t="str">
        <f>_xlfn.XLOOKUP($E79,'Activity 1'!$B$27:$B$33,'Activity 1'!F$27:F$33,"N/A",0,1)</f>
        <v>N/A</v>
      </c>
      <c r="AI79" s="110" t="str">
        <f>_xlfn.XLOOKUP($E79,'Activity 1'!$B$27:$B$33,'Activity 1'!G$27:G$33,"N/A",0,1)</f>
        <v>N/A</v>
      </c>
      <c r="AJ79" s="110" t="str">
        <f>_xlfn.XLOOKUP($E79,'Activity 1'!$B$27:$B$33,'Activity 1'!H$27:H$33,"N/A",0,1)</f>
        <v>N/A</v>
      </c>
      <c r="AK79" s="110" t="str">
        <f>_xlfn.XLOOKUP($E79,'Activity 1'!$B$27:$B$33,'Activity 1'!I$27:I$33,"N/A",0,1)</f>
        <v>N/A</v>
      </c>
      <c r="AL79" s="110" t="str">
        <f>_xlfn.XLOOKUP($E79,'Activity 1'!$B$27:$B$33,'Activity 1'!J$27:J$33,"N/A",0,1)</f>
        <v>N/A</v>
      </c>
      <c r="AM79" s="110" t="str">
        <f>_xlfn.XLOOKUP($E79,'Activity 1'!$B$27:$B$33,'Activity 1'!K$27:K$33,"N/A",0,1)</f>
        <v>N/A</v>
      </c>
      <c r="AN79" s="110" t="str">
        <f>_xlfn.XLOOKUP($E79,'Activity 1'!$B$27:$B$33,'Activity 1'!L$27:L$33,"N/A",0,1)</f>
        <v>N/A</v>
      </c>
      <c r="AO79" s="110" t="str">
        <f>_xlfn.XLOOKUP($E79,'Activity 1'!$B$27:$B$33,'Activity 1'!M$27:M$33,"N/A",0,1)</f>
        <v>N/A</v>
      </c>
      <c r="AP79" s="110" t="str">
        <f>_xlfn.XLOOKUP($E79,'Activity 1'!$B$27:$B$33,'Activity 1'!O$27:O$33,"N/A",0,1)</f>
        <v>N/A</v>
      </c>
      <c r="AQ79" s="110" t="str">
        <f>_xlfn.XLOOKUP($E79,'Activity 1'!$B$27:$B$33,'Activity 1'!Q$27:Q$33,"N/A",0,1)</f>
        <v>N/A</v>
      </c>
      <c r="AR79" s="110" t="str">
        <f>_xlfn.XLOOKUP($E79,'Activity 2'!$B$20:$B$26,'Activity 2'!$A$20:$A$26,"No",0,1)</f>
        <v>No</v>
      </c>
      <c r="AS79" s="110" t="str">
        <f>_xlfn.XLOOKUP($E79,'Activity 2'!B$20:B$26,'Activity 2'!H$20:H$26,"N/A",0)</f>
        <v>N/A</v>
      </c>
      <c r="AT79" s="110" t="str">
        <f>_xlfn.XLOOKUP($E79,'Activity 2'!C$20:C$26,'Activity 2'!I$20:I$26,"N/A",0)</f>
        <v>N/A</v>
      </c>
      <c r="AU79" s="110" t="str">
        <f>_xlfn.XLOOKUP($E79,'Activity 2'!D$20:D$26,'Activity 2'!J$20:J$26,"N/A",0)</f>
        <v>N/A</v>
      </c>
      <c r="AV79" s="110" t="str">
        <f>_xlfn.XLOOKUP($E79,'Activity 2'!E$20:E$26,'Activity 2'!K$20:K$26,"N/A",0)</f>
        <v>N/A</v>
      </c>
      <c r="AW79" s="110" t="str">
        <f>_xlfn.XLOOKUP($E79,'Activity 2'!F$20:F$26,'Activity 2'!L$20:L$26,"N/A",0)</f>
        <v>N/A</v>
      </c>
      <c r="AX79" s="110" t="str">
        <f>_xlfn.XLOOKUP($E79,'Activity 2'!G$20:G$26,'Activity 2'!M$20:M$26,"N/A",0)</f>
        <v>N/A</v>
      </c>
      <c r="AY79" s="110" t="str">
        <f>_xlfn.XLOOKUP($E79,'Activity 2'!H$20:H$26,'Activity 2'!N$20:N$26,"N/A",0)</f>
        <v>N/A</v>
      </c>
      <c r="AZ79" s="110" t="str">
        <f>_xlfn.XLOOKUP($E79,'Activity 2'!I$20:I$26,'Activity 2'!O$20:O$26,"N/A",0)</f>
        <v>N/A</v>
      </c>
      <c r="BA79" s="110" t="str">
        <f>_xlfn.XLOOKUP($E79,'Activity 2'!J$20:J$26,'Activity 2'!P$20:P$26,"N/A",0)</f>
        <v>N/A</v>
      </c>
      <c r="BB79" s="110" t="str">
        <f>_xlfn.XLOOKUP($E79,'Activity 2'!K$20:K$26,'Activity 2'!Q$20:Q$26,"N/A",0)</f>
        <v>N/A</v>
      </c>
      <c r="BC79" s="110" t="str">
        <f>_xlfn.XLOOKUP($E79,'Activity 2'!L$20:L$26,'Activity 2'!R$20:R$26,"N/A",0)</f>
        <v>N/A</v>
      </c>
      <c r="BD79" s="110" t="str">
        <f>_xlfn.XLOOKUP($E79,'Activity 2'!M$20:M$26,'Activity 2'!S$20:S$26,"N/A",0)</f>
        <v>N/A</v>
      </c>
      <c r="BE79" s="110" t="str">
        <f>_xlfn.XLOOKUP($E79,'Activity 2'!N$20:N$26,'Activity 2'!T$20:T$26,"N/A",0)</f>
        <v>N/A</v>
      </c>
      <c r="BF79" s="110" t="str">
        <f>_xlfn.XLOOKUP($E79,'Activity 2'!O$20:O$26,'Activity 2'!U$20:U$26,"N/A",0)</f>
        <v>N/A</v>
      </c>
      <c r="BG79" s="110" t="str">
        <f>_xlfn.XLOOKUP($E79,'Activity 2'!P$20:P$26,'Activity 2'!V$20:V$26,"N/A",0)</f>
        <v>N/A</v>
      </c>
      <c r="BH79" s="110" t="str">
        <f>_xlfn.XLOOKUP($E79,'Activity 2'!$B$30:$B$36,'Activity 2'!C$30:C$36,"N/A",0,1)</f>
        <v>N/A</v>
      </c>
      <c r="BI79" s="42" t="str">
        <f>_xlfn.XLOOKUP($E79,'Activity 2'!$B$30:$B$36,'Activity 2'!D$30:D$36,"N/A",0,1)</f>
        <v>N/A</v>
      </c>
      <c r="BJ79" s="110" t="str">
        <f>_xlfn.XLOOKUP($E79,'Activity 2'!$B$30:$B$36,'Activity 2'!E$30:E$36,"N/A",0,1)</f>
        <v>N/A</v>
      </c>
      <c r="BK79" s="110" t="str">
        <f>_xlfn.XLOOKUP($E79,'Activity 2'!$B$30:$B$36,'Activity 2'!F$30:F$36,"N/A",0,1)</f>
        <v>N/A</v>
      </c>
      <c r="BL79" s="110" t="str">
        <f>_xlfn.XLOOKUP($E79,'Activity 2'!$B$30:$B$36,'Activity 2'!G$30:G$36,"N/A",0,1)</f>
        <v>N/A</v>
      </c>
      <c r="BM79" s="110" t="str">
        <f>_xlfn.XLOOKUP($E79,'Activity 2'!$B$30:$B$36,'Activity 2'!H$30:H$36,"N/A",0,1)</f>
        <v>N/A</v>
      </c>
      <c r="BN79" s="110" t="str">
        <f>_xlfn.XLOOKUP($E79,'Activity 2'!$B$30:$B$36,'Activity 2'!I$30:I$36,"N/A",0,1)</f>
        <v>N/A</v>
      </c>
      <c r="BO79" s="110" t="str">
        <f>_xlfn.XLOOKUP($E79,'Activity 2'!$B$30:$B$36,'Activity 2'!J$30:J$36,"N/A",0,1)</f>
        <v>N/A</v>
      </c>
      <c r="BP79" s="110" t="str">
        <f>_xlfn.XLOOKUP($E79,'Activity 2'!$B$30:$B$36,'Activity 2'!K$30:K$36,"N/A",0,1)</f>
        <v>N/A</v>
      </c>
      <c r="BQ79" s="110" t="str">
        <f>_xlfn.XLOOKUP($E79,'Activity 2'!$B$30:$B$36,'Activity 2'!L$30:L$36,"N/A",0,1)</f>
        <v>N/A</v>
      </c>
      <c r="BR79" s="110" t="str">
        <f>_xlfn.XLOOKUP($E79,'Activity 2'!$B$30:$B$36,'Activity 2'!M$30:M$36,"N/A",0,1)</f>
        <v>N/A</v>
      </c>
      <c r="BS79" s="110" t="str">
        <f>_xlfn.XLOOKUP($E79,'Activity 2'!$B$30:$B$36,'Activity 2'!O$30:O$36,"N/A",0,1)</f>
        <v>N/A</v>
      </c>
      <c r="BT79" s="110" t="str">
        <f>_xlfn.XLOOKUP($E79,'Activity 2'!$B$30:$B$36,'Activity 2'!Q$30:Q$36,"N/A",0,1)</f>
        <v>N/A</v>
      </c>
      <c r="BU79" s="118"/>
      <c r="BV79" s="277" t="str">
        <f>_xlfn.XLOOKUP($E79,'Activity 3'!$B$20:$B$26,'Activity 3'!K$20:K$26,"N/A",0,1)</f>
        <v>N/A</v>
      </c>
      <c r="BW79" s="277" t="str">
        <f>_xlfn.XLOOKUP($E79,'Activity 3'!$B$20:$B$26,'Activity 3'!L$20:L$26,"N/A",0,1)</f>
        <v>N/A</v>
      </c>
      <c r="BX79" s="277" t="str">
        <f>_xlfn.XLOOKUP($E79,'Activity 3'!$B$20:$B$26,'Activity 3'!M$20:M$26,"N/A",0,1)</f>
        <v>N/A</v>
      </c>
      <c r="BY79" s="277" t="str">
        <f>_xlfn.XLOOKUP($E79,'Activity 3'!$B$20:$B$26,'Activity 3'!N$20:N$26,"N/A",0,1)</f>
        <v>N/A</v>
      </c>
      <c r="BZ79" s="277" t="str">
        <f>_xlfn.XLOOKUP($E79,'Activity 3'!$B$20:$B$26,'Activity 3'!O$20:O$26,"N/A",0,1)</f>
        <v>N/A</v>
      </c>
      <c r="CA79" s="277" t="str">
        <f>_xlfn.XLOOKUP($E79,'Activity 3'!$B$20:$B$26,'Activity 3'!R$20:R$26,"N/A",0,1)</f>
        <v>N/A</v>
      </c>
      <c r="CB79" s="110" t="str">
        <f>_xlfn.XLOOKUP($E79,'Activity 4'!$B$20:$B$26,'Activity 4'!$A$20:$A$26,"No",0,1)</f>
        <v>No</v>
      </c>
      <c r="CC79" s="110" t="str">
        <f>_xlfn.XLOOKUP($E79,'Activity 4'!$B$20:$B$26,'Activity 4'!L$20:L$26,"N/A",0,1)</f>
        <v>N/A</v>
      </c>
      <c r="CD79" s="110" t="str">
        <f>_xlfn.XLOOKUP($E79,'Activity 4'!$B$20:$B$26,'Activity 4'!I$20:I$26,"N/A",0,1)</f>
        <v>N/A</v>
      </c>
      <c r="CE79" s="110" t="str">
        <f>_xlfn.XLOOKUP($E79,'Activity 4'!$B$20:$B$26,'Activity 4'!M$20:M$26,"N/A",0,1)</f>
        <v>N/A</v>
      </c>
      <c r="CF79" s="110" t="str">
        <f>_xlfn.XLOOKUP($E79,'Activity 5'!$B$16:$B$22,'Activity 5'!$A$16:$A$22,"No",0,1)</f>
        <v>No</v>
      </c>
      <c r="CG79" s="110" t="str">
        <f>_xlfn.XLOOKUP($E79,'Activity 5'!$B$16:$B$22,'Activity 5'!J$16:J$22,"N/A",0,1)</f>
        <v>N/A</v>
      </c>
      <c r="CH79" s="110" t="str">
        <f>_xlfn.XLOOKUP($E79,'Activity 5'!$B$16:$B$22,'Activity 5'!K$16:K$22,"N/A",0,1)</f>
        <v>N/A</v>
      </c>
      <c r="CI79" s="110" t="str">
        <f>_xlfn.XLOOKUP($E79,'Activity 5'!$B$16:$B$22,'Activity 5'!N$16:N$22,"N/A",0,1)</f>
        <v>N/A</v>
      </c>
      <c r="CJ79" s="110" t="str">
        <f>_xlfn.XLOOKUP($E79,'Activity 5'!$B$16:$B$22,'Activity 5'!O$16:O$22,"N/A",0,1)</f>
        <v>N/A</v>
      </c>
      <c r="CK79" s="110" t="str">
        <f>_xlfn.XLOOKUP($E79,'Activity 5'!$B$16:$B$22,'Activity 5'!P$16:P$22,"N/A",0,1)</f>
        <v>N/A</v>
      </c>
      <c r="CL79" s="110" t="str">
        <f>_xlfn.XLOOKUP($E79,'Activity 5'!$B$16:$B$22,'Activity 5'!Q$16:Q$22,"N/A",0,1)</f>
        <v>N/A</v>
      </c>
      <c r="CM79" s="110" t="str">
        <f>_xlfn.XLOOKUP($E79,'Activity 5'!$B$16:$B$22,'Activity 5'!R$16:R$22,"N/A",0,1)</f>
        <v>N/A</v>
      </c>
      <c r="CN79" s="110" t="str">
        <f>_xlfn.XLOOKUP($E79,'Activity 6'!$B$21:$B$27,'Activity 6'!A$21:A$27,"No",0,1)</f>
        <v>No</v>
      </c>
      <c r="CO79" s="110" t="str">
        <f>_xlfn.XLOOKUP($E79,'Activity 6'!$B$21:$B$27,'Activity 6'!K$21:K$27,"N/A",0,1)</f>
        <v>N/A</v>
      </c>
      <c r="CP79" s="110" t="str">
        <f>_xlfn.XLOOKUP($E79,'Activity 6'!$B$21:$B$27,'Activity 6'!L$21:L$27,"N/A",0,1)</f>
        <v>N/A</v>
      </c>
      <c r="CQ79" s="110" t="str">
        <f>_xlfn.XLOOKUP($E79,'Activity 6'!$B$21:$B$27,'Activity 6'!M$21:M$27,"N/A",0,1)</f>
        <v>N/A</v>
      </c>
      <c r="CR79" s="110" t="str">
        <f>_xlfn.XLOOKUP($E79,'Activity 6'!$B$21:$B$27,'Activity 6'!N$21:N$27,"N/A",0,1)</f>
        <v>N/A</v>
      </c>
      <c r="CS79" s="110" t="str">
        <f>_xlfn.XLOOKUP($E79,'Activity 6'!$B$21:$B$27,'Activity 6'!O$21:O$27,"N/A",0,1)</f>
        <v>N/A</v>
      </c>
      <c r="CT79" s="110" t="str">
        <f>_xlfn.XLOOKUP($E79,'Activity 6'!$B$21:$B$27,'Activity 6'!P$21:P$27,"N/A",0,1)</f>
        <v>N/A</v>
      </c>
      <c r="CU79" s="110" t="str">
        <f>_xlfn.XLOOKUP($E79,'Activity 6'!$B$21:$B$27,'Activity 6'!Q$21:Q$27,"N/A",0,1)</f>
        <v>N/A</v>
      </c>
      <c r="CV79" s="110" t="str">
        <f>_xlfn.XLOOKUP($E79,'Activity 6'!$B$21:$B$27,'Activity 6'!R$21:R$27,"N/A",0,1)</f>
        <v>N/A</v>
      </c>
      <c r="CW79" s="110" t="str">
        <f>_xlfn.XLOOKUP($E79,'Activity 6'!$B$21:$B$27,'Activity 6'!S$21:S$27,"N/A",0,1)</f>
        <v>N/A</v>
      </c>
      <c r="CX79" s="110" t="str">
        <f>_xlfn.XLOOKUP($E79,'Activity 6'!$B$21:$B$27,'Activity 6'!T$21:T$27,"N/A",0,1)</f>
        <v>N/A</v>
      </c>
      <c r="CY79" s="110" t="str">
        <f>_xlfn.XLOOKUP($E79,'Activity 6'!$B$21:$B$27,'Activity 6'!U$21:U$27,"N/A",0,1)</f>
        <v>N/A</v>
      </c>
      <c r="CZ79" s="110" t="str">
        <f>_xlfn.XLOOKUP($E79,'Activity 6'!$B$36:$B$42,'Activity 6'!C$36:C$42,"N/A",0,1)</f>
        <v>N/A</v>
      </c>
      <c r="DA79" s="110" t="str">
        <f>_xlfn.XLOOKUP($E79,'Activity 6'!$B$36:$B$42,'Activity 6'!D$36:D$42,"N/A",0,1)</f>
        <v>N/A</v>
      </c>
      <c r="DB79" s="110" t="str">
        <f>_xlfn.XLOOKUP($E79,'Activity 6'!$B$36:$B$42,'Activity 6'!E$36:E$42,"N/A",0,1)</f>
        <v>N/A</v>
      </c>
      <c r="DC79" s="110" t="str">
        <f>_xlfn.XLOOKUP($E79,'Activity 6'!$B$36:$B$42,'Activity 6'!F$36:F$42,"N/A",0,1)</f>
        <v>N/A</v>
      </c>
      <c r="DD79" s="110" t="str">
        <f>_xlfn.XLOOKUP($E79,'Activity 6'!$B$36:$B$42,'Activity 6'!G$36:G$42,"N/A",0,1)</f>
        <v>N/A</v>
      </c>
      <c r="DE79" s="110" t="str">
        <f>_xlfn.XLOOKUP($E79,'Activity 6'!$B$36:$B$42,'Activity 6'!H$36:H$42,"N/A",0,1)</f>
        <v>N/A</v>
      </c>
      <c r="DF79" s="110" t="str">
        <f>_xlfn.XLOOKUP($E79,'Activity 6'!$B$36:$B$42,'Activity 6'!I$36:I$42,"N/A",0,1)</f>
        <v>N/A</v>
      </c>
      <c r="DG79" s="110" t="str">
        <f>_xlfn.XLOOKUP($E79,'Activity 6'!$B$36:$B$42,'Activity 6'!J$36:J$42,"N/A",0,1)</f>
        <v>N/A</v>
      </c>
      <c r="DH79" s="110" t="str">
        <f>_xlfn.XLOOKUP($E79,'Activity 6'!$B$36:$B$42,'Activity 6'!K$36:K$42,"N/A",0,1)</f>
        <v>N/A</v>
      </c>
      <c r="DI79" s="110" t="str">
        <f>_xlfn.XLOOKUP($E79,'Activity 6'!$B$36:$B$42,'Activity 6'!L$36:L$42,"N/A",0,1)</f>
        <v>N/A</v>
      </c>
      <c r="DJ79" s="110" t="str">
        <f>_xlfn.XLOOKUP($E79,'Activity 6'!$B$36:$B$42,'Activity 6'!M$36:M$42,"N/A",0,1)</f>
        <v>N/A</v>
      </c>
      <c r="DK79" s="110" t="str">
        <f>_xlfn.XLOOKUP($E79,'Activity 6'!$B$36:$B$42,'Activity 6'!N$36:N$42,"N/A",0,1)</f>
        <v>N/A</v>
      </c>
      <c r="DL79" s="110" t="str">
        <f>_xlfn.XLOOKUP($E79,'Activity 6'!$B$46:$B$52,'Activity 6'!C$46:C$52,"N/A",0,1)</f>
        <v>N/A</v>
      </c>
      <c r="DM79" s="110" t="str">
        <f>_xlfn.XLOOKUP($E79,'Activity 6'!$B$46:$B$52,'Activity 6'!D$46:D$52,"N/A",0,1)</f>
        <v>N/A</v>
      </c>
      <c r="DN79" s="110" t="str">
        <f>_xlfn.XLOOKUP($E79,'Activity 6'!$B$46:$B$52,'Activity 6'!E$46:E$52,"N/A",0,1)</f>
        <v>N/A</v>
      </c>
      <c r="DO79" s="110" t="str">
        <f>_xlfn.XLOOKUP($E79,'Activity 6'!$B$46:$B$52,'Activity 6'!F$46:F$52,"N/A",0,1)</f>
        <v>N/A</v>
      </c>
      <c r="DP79" s="110" t="str">
        <f>_xlfn.XLOOKUP($E79,'Activity 6'!$B$46:$B$52,'Activity 6'!G$46:G$52,"N/A",0,1)</f>
        <v>N/A</v>
      </c>
      <c r="DQ79" s="110" t="str">
        <f>_xlfn.XLOOKUP($E79,'Activity 6'!$B$46:$B$52,'Activity 6'!H$46:H$52,"N/A",0,1)</f>
        <v>N/A</v>
      </c>
      <c r="DR79" s="110" t="str">
        <f>_xlfn.XLOOKUP($E79,'Activity 6'!$B$46:$B$52,'Activity 6'!I$46:I$52,"N/A",0,1)</f>
        <v>N/A</v>
      </c>
      <c r="DS79" s="110" t="str">
        <f>_xlfn.XLOOKUP($E79,'Activity 6'!$B$46:$B$52,'Activity 6'!J$46:J$52,"N/A",0,1)</f>
        <v>N/A</v>
      </c>
      <c r="DT79" s="110" t="str">
        <f>_xlfn.XLOOKUP($E79,'Activity 6'!$B$46:$B$52,'Activity 6'!K$46:K$52,"N/A",0,1)</f>
        <v>N/A</v>
      </c>
      <c r="DU79" s="110" t="str">
        <f>_xlfn.XLOOKUP($E79,'Activity 6'!$B$46:$B$52,'Activity 6'!M$46:M$52,"N/A",0,1)</f>
        <v>N/A</v>
      </c>
      <c r="DV79" s="110" t="str">
        <f>_xlfn.XLOOKUP($E79,'Activity 7'!$B$20:$B$26,'Activity 7'!$A$20:$A$26,"No",0,1)</f>
        <v>No</v>
      </c>
      <c r="DW79" s="110" t="str">
        <f>_xlfn.XLOOKUP($E79,'Activity 7'!$B$20:$B$26,'Activity 7'!M$20:M$26,"N/A",0,1)</f>
        <v>N/A</v>
      </c>
      <c r="DX79" s="110" t="str">
        <f>_xlfn.XLOOKUP($E79,'Activity 7'!$B$20:$B$26,'Activity 7'!K$20:K$26,"N/A",0,1)</f>
        <v>N/A</v>
      </c>
      <c r="DY79" s="110" t="str">
        <f>_xlfn.XLOOKUP($E79,'Activity 7'!$B$20:$B$26,'Activity 7'!N$20:N$26,"N/A",0,1)</f>
        <v>N/A</v>
      </c>
      <c r="DZ79" s="110" t="str">
        <f>_xlfn.XLOOKUP($E79,'Activity 7'!$B$20:$B$26,'Activity 7'!O$20:O$26,"N/A",0,1)</f>
        <v>N/A</v>
      </c>
      <c r="EA79" s="110" t="str">
        <f>_xlfn.XLOOKUP($E79,'Activity 7'!$B$20:$B$26,'Activity 7'!P$20:P$26,"N/A",0,1)</f>
        <v>N/A</v>
      </c>
      <c r="EB79" s="110" t="str">
        <f>_xlfn.XLOOKUP($E79,'Activity 7'!$B$20:$B$26,'Activity 7'!Q$20:Q$26,"N/A",0,1)</f>
        <v>N/A</v>
      </c>
      <c r="EC79" s="110" t="str">
        <f>_xlfn.XLOOKUP($E79,'Activity 7'!$B$20:$B$26,'Activity 7'!R$20:R$26,"N/A",0,1)</f>
        <v>N/A</v>
      </c>
      <c r="ED79" s="110" t="str">
        <f>_xlfn.XLOOKUP($E79,'Activity 7'!$B$20:$B$26,'Activity 7'!S$20:S$26,"N/A",0,1)</f>
        <v>N/A</v>
      </c>
      <c r="EE79" s="110" t="str">
        <f>_xlfn.XLOOKUP($E79,'Activity 7'!$B$20:$B$26,'Activity 7'!T$20:T$26,"N/A",0,1)</f>
        <v>N/A</v>
      </c>
      <c r="EF79" s="110" t="str">
        <f>_xlfn.XLOOKUP($E79,'Activity 7'!$B$20:$B$26,'Activity 7'!U$20:U$26,"N/A",0,1)</f>
        <v>N/A</v>
      </c>
      <c r="EG79" s="110" t="str">
        <f>_xlfn.XLOOKUP($E79,'Activity 7'!$B$20:$B$26,'Activity 7'!V$20:V$26,"N/A",0,1)</f>
        <v>N/A</v>
      </c>
      <c r="EH79" s="110" t="str">
        <f>_xlfn.XLOOKUP($E79,'Activity 7'!$B$30:$B$36,'Activity 7'!E$30:E$36,"N/A",0,1)</f>
        <v>N/A</v>
      </c>
      <c r="EI79" s="110" t="str">
        <f>_xlfn.XLOOKUP($E79,'Activity 7'!$B$30:$B$36,'Activity 7'!G$30:G$36,"N/A",0,1)</f>
        <v>N/A</v>
      </c>
      <c r="EJ79" s="110" t="str">
        <f>_xlfn.XLOOKUP($E79,'Activity 7'!$B$30:$B$36,'Activity 7'!I$30:I$36,"N/A",0,1)</f>
        <v>N/A</v>
      </c>
      <c r="EK79" s="110" t="str">
        <f>_xlfn.XLOOKUP($E79,'Activity 7'!$B$30:$B$36,'Activity 7'!J$30:J$36,"N/A",0,1)</f>
        <v>N/A</v>
      </c>
      <c r="EL79" s="110" t="str">
        <f>_xlfn.XLOOKUP($E79,'Activity 7'!$B$30:$B$36,'Activity 7'!K$30:K$36,"N/A",0,1)</f>
        <v>N/A</v>
      </c>
      <c r="EM79" s="110" t="str">
        <f>_xlfn.XLOOKUP($E79,'Activity 7'!$B$30:$B$36,'Activity 7'!L$30:L$36,"N/A",0,1)</f>
        <v>N/A</v>
      </c>
      <c r="EN79" s="110" t="str">
        <f>_xlfn.XLOOKUP($E79,'Activity 7'!$B$30:$B$36,'Activity 7'!M$30:M$36,"N/A",0,1)</f>
        <v>N/A</v>
      </c>
      <c r="EO79" s="110" t="str">
        <f>_xlfn.XLOOKUP($E79,'Activity 7'!$B$30:$B$36,'Activity 7'!N$30:N$36,"N/A",0,1)</f>
        <v>N/A</v>
      </c>
      <c r="EP79" s="110" t="str">
        <f>_xlfn.XLOOKUP($E79,'Activity 7'!$B$30:$B$36,'Activity 7'!P$30:P$36,"N/A",0,1)</f>
        <v>N/A</v>
      </c>
      <c r="EQ79" s="110" t="str">
        <f>_xlfn.XLOOKUP($E79,'Activity 8'!$B$20:$B$26,'Activity 8'!A$20:A$26,"No",0,1)</f>
        <v>No</v>
      </c>
      <c r="ER79" s="110" t="str">
        <f>_xlfn.XLOOKUP($E79,'Activity 8'!$B$20:$B$26,'Activity 8'!I$20:I$26,"N/A",0,1)</f>
        <v>N/A</v>
      </c>
      <c r="ES79" s="110" t="str">
        <f>_xlfn.XLOOKUP($E79,'Activity 8'!$B$20:$B$26,'Activity 8'!J$20:J$26,"N/A",0,1)</f>
        <v>N/A</v>
      </c>
      <c r="ET79" s="110" t="str">
        <f>_xlfn.XLOOKUP($E79,'Activity 8'!$B$20:$B$26,'Activity 8'!K$20:K$26,"N/A",0,1)</f>
        <v>N/A</v>
      </c>
      <c r="EU79" s="110" t="str">
        <f>_xlfn.XLOOKUP($E79,'Activity 8'!$B$20:$B$26,'Activity 8'!L$20:L$26,"N/A",0,1)</f>
        <v>N/A</v>
      </c>
      <c r="EV79" s="110" t="str">
        <f>_xlfn.XLOOKUP($E79,'Activity 8'!$B$20:$B$26,'Activity 8'!M$20:M$26,"N/A",0,1)</f>
        <v>N/A</v>
      </c>
      <c r="EW79" s="110" t="str">
        <f>_xlfn.XLOOKUP($E79,'Activity 8'!$B$20:$B$26,'Activity 8'!N$20:N$26,"N/A",0,1)</f>
        <v>N/A</v>
      </c>
      <c r="EX79" s="110" t="str">
        <f>_xlfn.XLOOKUP($E79,'Activity 8'!$B$20:$B$26,'Activity 8'!O$20:O$26,"N/A",0,1)</f>
        <v>N/A</v>
      </c>
      <c r="EY79" s="110" t="str">
        <f>_xlfn.XLOOKUP($E79,'Activity 8'!$B$20:$B$26,'Activity 8'!P$20:P$26,"N/A",0,1)</f>
        <v>N/A</v>
      </c>
      <c r="EZ79" s="110" t="str">
        <f>_xlfn.XLOOKUP($E79,'Activity 8'!$B$20:$B$26,'Activity 8'!Q$20:Q$26,"N/A",0,1)</f>
        <v>N/A</v>
      </c>
      <c r="FA79" s="110" t="str">
        <f>_xlfn.XLOOKUP($E79,'Activity 8'!$B$20:$B$26,'Activity 8'!R$20:R$26,"N/A",0,1)</f>
        <v>N/A</v>
      </c>
      <c r="FB79" s="110" t="str">
        <f>_xlfn.XLOOKUP($E79,'Activity 8'!$B$20:$B$26,'Activity 8'!S$20:S$26,"N/A",0,1)</f>
        <v>N/A</v>
      </c>
      <c r="FC79" s="110" t="str">
        <f>_xlfn.XLOOKUP($E79,'Activity 8'!$B$20:$B$26,'Activity 8'!T$20:T$26,"N/A",0,1)</f>
        <v>N/A</v>
      </c>
      <c r="FD79" s="110" t="str">
        <f>_xlfn.XLOOKUP($E79,'Activity 8'!$B$20:$B$26,'Activity 8'!U$20:U$26,"N/A",0,1)</f>
        <v>N/A</v>
      </c>
      <c r="FE79" s="110" t="str">
        <f>_xlfn.XLOOKUP($E79,'Activity 8'!$B$20:$B$26,'Activity 8'!V$20:V$26,"N/A",0,1)</f>
        <v>N/A</v>
      </c>
      <c r="FF79" s="116" t="str">
        <f>_xlfn.XLOOKUP($E79,'Activity 8'!$B$30:$B$36,'Activity 8'!D$30:D$36,"N/A",0,1)</f>
        <v>N/A</v>
      </c>
      <c r="FG79" s="116" t="str">
        <f>_xlfn.XLOOKUP($E79,'Activity 8'!$B$30:$B$36,'Activity 8'!E$30:E$36,"N/A",0,1)</f>
        <v>N/A</v>
      </c>
      <c r="FH79" s="116" t="str">
        <f>_xlfn.XLOOKUP($E79,'Activity 8'!$B$30:$B$36,'Activity 8'!F$30:F$36,"N/A",0,1)</f>
        <v>N/A</v>
      </c>
      <c r="FI79" s="116" t="str">
        <f>_xlfn.XLOOKUP($E79,'Activity 8'!$B$30:$B$36,'Activity 8'!G$30:G$36,"N/A",0,1)</f>
        <v>N/A</v>
      </c>
      <c r="FJ79" s="116" t="str">
        <f>_xlfn.XLOOKUP($E79,'Activity 8'!$B$30:$B$36,'Activity 8'!H$30:H$36,"N/A",0,1)</f>
        <v>N/A</v>
      </c>
      <c r="FK79" s="116" t="str">
        <f>_xlfn.XLOOKUP($E79,'Activity 8'!$B$30:$B$36,'Activity 8'!I$30:I$36,"N/A",0,1)</f>
        <v>N/A</v>
      </c>
      <c r="FL79" s="116" t="str">
        <f>_xlfn.XLOOKUP($E79,'Activity 8'!$B$30:$B$36,'Activity 8'!J$30:J$36,"N/A",0,1)</f>
        <v>N/A</v>
      </c>
      <c r="FM79" s="116" t="str">
        <f>_xlfn.XLOOKUP($E79,'Activity 8'!$B$30:$B$36,'Activity 8'!K$30:K$36,"N/A",0,1)</f>
        <v>N/A</v>
      </c>
      <c r="FN79" s="116" t="str">
        <f>_xlfn.XLOOKUP($E79,'Activity 8'!$B$30:$B$36,'Activity 8'!L$30:L$36,"N/A",0,1)</f>
        <v>N/A</v>
      </c>
      <c r="FO79" s="116" t="str">
        <f>_xlfn.XLOOKUP($E79,'Activity 8'!$B$30:$B$36,'Activity 8'!M$30:M$36,"N/A",0,1)</f>
        <v>N/A</v>
      </c>
      <c r="FP79" s="116" t="str">
        <f>_xlfn.XLOOKUP($E79,'Activity 8'!$B$30:$B$36,'Activity 8'!N$30:N$36,"N/A",0,1)</f>
        <v>N/A</v>
      </c>
      <c r="FQ79" s="116" t="str">
        <f>_xlfn.XLOOKUP($E79,'Activity 8'!$B$30:$B$36,'Activity 8'!P$30:P$36,"N/A",0,1)</f>
        <v>N/A</v>
      </c>
      <c r="FR79" s="110" t="str">
        <f>_xlfn.XLOOKUP(E79,'Activity 9'!$B$20:$B$26,'Activity 9'!$A$20:$A$26,"No",0,1)</f>
        <v>No</v>
      </c>
      <c r="FS79" s="110" t="str">
        <f>_xlfn.XLOOKUP($E79,'Activity 9'!$B$20:$B$26,'Activity 9'!J$20:J$26,"N/A",0,1)</f>
        <v>N/A</v>
      </c>
      <c r="FT79" s="110" t="str">
        <f>_xlfn.XLOOKUP($E79,'Activity 9'!$B$20:$B$26,'Activity 9'!K$20:K$26,"N/A",0,1)</f>
        <v>N/A</v>
      </c>
      <c r="FU79" s="110" t="str">
        <f>_xlfn.XLOOKUP($E79,'Activity 9'!$B$20:$B$26,'Activity 9'!L$20:L$26,"N/A",0,1)</f>
        <v>N/A</v>
      </c>
      <c r="FV79" s="110" t="str">
        <f>_xlfn.XLOOKUP($E79,'Activity 9'!$B$20:$B$26,'Activity 9'!M$20:M$26,"N/A",0,1)</f>
        <v>N/A</v>
      </c>
      <c r="FW79" s="110" t="str">
        <f>_xlfn.XLOOKUP($E79,'Activity 9'!$B$20:$B$26,'Activity 9'!N$20:N$26,"N/A",0,1)</f>
        <v>N/A</v>
      </c>
      <c r="FX79" s="110" t="str">
        <f>_xlfn.XLOOKUP($E79,'Activity 9'!$B$20:$B$26,'Activity 9'!O$20:O$26,"N/A",0,1)</f>
        <v>N/A</v>
      </c>
      <c r="FY79" s="110" t="str">
        <f>_xlfn.XLOOKUP($E79,'Activity 9'!$B$20:$B$26,'Activity 9'!P$20:P$26,"N/A",0,1)</f>
        <v>N/A</v>
      </c>
      <c r="FZ79" s="110" t="str">
        <f>_xlfn.XLOOKUP($E79,'Activity 9'!$B$20:$B$26,'Activity 9'!Q$20:Q$26,"N/A",0,1)</f>
        <v>N/A</v>
      </c>
      <c r="GA79" s="110" t="str">
        <f>_xlfn.XLOOKUP($E79,'Activity 9'!$B$20:$B$26,'Activity 9'!R$20:R$26,"N/A",0,1)</f>
        <v>N/A</v>
      </c>
      <c r="GB79" s="110" t="str">
        <f>_xlfn.XLOOKUP($E79,'Activity 9'!$B$20:$B$26,'Activity 9'!S$20:S$26,"N/A",0,1)</f>
        <v>N/A</v>
      </c>
      <c r="GC79" s="110" t="str">
        <f>_xlfn.XLOOKUP($E79,'Activity 9'!$B$20:$B$26,'Activity 9'!T$20:T$26,"N/A",0,1)</f>
        <v>N/A</v>
      </c>
      <c r="GD79" s="110" t="str">
        <f>_xlfn.XLOOKUP($E79,'Activity 9'!$B$30:$B$36,'Activity 9'!E$30:E$36,"N/A",0,1)</f>
        <v>N/A</v>
      </c>
      <c r="GE79" s="110" t="str">
        <f>_xlfn.XLOOKUP($E79,'Activity 9'!$B$30:$B$36,'Activity 9'!F$30:F$36,"N/A",0,1)</f>
        <v>N/A</v>
      </c>
      <c r="GF79" s="110" t="str">
        <f>_xlfn.XLOOKUP($E79,'Activity 9'!$B$30:$B$36,'Activity 9'!G$30:G$36,"N/A",0,1)</f>
        <v>N/A</v>
      </c>
      <c r="GG79" s="110" t="str">
        <f>_xlfn.XLOOKUP($E79,'Activity 9'!$B$30:$B$36,'Activity 9'!H$30:H$36,"N/A",0,1)</f>
        <v>N/A</v>
      </c>
      <c r="GH79" s="110" t="str">
        <f>_xlfn.XLOOKUP($E79,'Activity 9'!$B$30:$B$36,'Activity 9'!I$30:I$36,"N/A",0,1)</f>
        <v>N/A</v>
      </c>
      <c r="GI79" s="110" t="str">
        <f>_xlfn.XLOOKUP($E79,'Activity 9'!$B$30:$B$36,'Activity 9'!J$30:J$36,"N/A",0,1)</f>
        <v>N/A</v>
      </c>
      <c r="GJ79" s="110" t="str">
        <f>_xlfn.XLOOKUP($E79,'Activity 9'!$B$30:$B$36,'Activity 9'!K$30:K$36,"N/A",0,1)</f>
        <v>N/A</v>
      </c>
      <c r="GK79" s="110" t="str">
        <f>_xlfn.XLOOKUP($E79,'Activity 9'!$B$30:$B$36,'Activity 9'!L$30:L$36,"N/A",0,1)</f>
        <v>N/A</v>
      </c>
      <c r="GL79" s="110" t="str">
        <f>_xlfn.XLOOKUP($E79,'Activity 9'!$B$30:$B$36,'Activity 9'!N$30:N$36,"N/A",0,1)</f>
        <v>N/A</v>
      </c>
      <c r="GM79" s="110" t="str">
        <f>_xlfn.XLOOKUP($E79,'Activity 9'!$B$30:$B$36,'Activity 9'!O$30:O$36,"N/A",0,1)</f>
        <v>N/A</v>
      </c>
      <c r="GN79" s="110" t="str">
        <f>_xlfn.XLOOKUP($E79,'Activity 9'!$B$30:$B$36,'Activity 9'!Q$30:Q$36,"N/A",0,1)</f>
        <v>N/A</v>
      </c>
      <c r="GO79" s="110" t="str">
        <f>_xlfn.XLOOKUP($E79,'Activity 10'!$B$20:$B$26,'Activity 10'!A$20:A$26,"No",0,1)</f>
        <v>No</v>
      </c>
      <c r="GP79" s="110" t="str">
        <f>_xlfn.XLOOKUP($E79,'Activity 10'!$B$20:$B$26,'Activity 10'!J$20:J$26,"N/A",0,1)</f>
        <v>N/A</v>
      </c>
      <c r="GQ79" s="110" t="str">
        <f>_xlfn.XLOOKUP($E79,'Activity 10'!$B$20:$B$26,'Activity 10'!K$20:K$26,"N/A",0,1)</f>
        <v>N/A</v>
      </c>
      <c r="GR79" s="110" t="str">
        <f>_xlfn.XLOOKUP($E79,'Activity 10'!$B$20:$B$26,'Activity 10'!L$20:L$26,"N/A",0,1)</f>
        <v>N/A</v>
      </c>
      <c r="GS79" s="110" t="str">
        <f>_xlfn.XLOOKUP($E79,'Activity 10'!$B$20:$B$26,'Activity 10'!M$20:M$26,"N/A",0,1)</f>
        <v>N/A</v>
      </c>
      <c r="GT79" s="110" t="str">
        <f>_xlfn.XLOOKUP($E79,'Activity 10'!$B$20:$B$26,'Activity 10'!N$20:N$26,"N/A",0,1)</f>
        <v>N/A</v>
      </c>
      <c r="GU79" s="110" t="str">
        <f>_xlfn.XLOOKUP($E79,'Activity 10'!$B$20:$B$26,'Activity 10'!O$20:O$26,"N/A",0,1)</f>
        <v>N/A</v>
      </c>
      <c r="GV79" s="110" t="str">
        <f>_xlfn.XLOOKUP($E79,'Activity 10'!$B$20:$B$26,'Activity 10'!P$20:P$26,"N/A",0,1)</f>
        <v>N/A</v>
      </c>
      <c r="GW79" s="110" t="str">
        <f>_xlfn.XLOOKUP($E79,'Activity 10'!$B$20:$B$26,'Activity 10'!Q$20:Q$26,"N/A",0,1)</f>
        <v>N/A</v>
      </c>
      <c r="GX79" s="110" t="str">
        <f>_xlfn.XLOOKUP($E79,'Activity 10'!$B$20:$B$26,'Activity 10'!R$20:R$26,"N/A",0,1)</f>
        <v>N/A</v>
      </c>
      <c r="GY79" s="110" t="str">
        <f>_xlfn.XLOOKUP($E79,'Activity 10'!$B$20:$B$26,'Activity 10'!S$20:S$26,"N/A",0,1)</f>
        <v>N/A</v>
      </c>
      <c r="GZ79" s="110" t="str">
        <f>_xlfn.XLOOKUP($E79,'Activity 10'!$B$20:$B$26,'Activity 10'!T$20:T$26,"N/A",0,1)</f>
        <v>N/A</v>
      </c>
      <c r="HA79" s="110" t="str">
        <f>_xlfn.XLOOKUP($E79,'Activity 10'!$B$20:$B$26,'Activity 10'!U$20:U$26,"N/A",0,1)</f>
        <v>N/A</v>
      </c>
      <c r="HB79" s="110" t="str">
        <f>_xlfn.XLOOKUP($E79,'Activity 10'!$B$20:$B$26,'Activity 10'!V$20:V$26,"N/A",0,1)</f>
        <v>N/A</v>
      </c>
      <c r="HC79" s="110" t="str">
        <f>_xlfn.XLOOKUP($E79,'Activity 10'!$B$30:$B$36,'Activity 10'!E$30:E$36,"N/A",0,1)</f>
        <v>N/A</v>
      </c>
      <c r="HD79" s="110" t="str">
        <f>_xlfn.XLOOKUP($E79,'Activity 10'!$B$30:$B$36,'Activity 10'!F$30:F$36,"N/A",0,1)</f>
        <v>N/A</v>
      </c>
      <c r="HE79" s="110" t="str">
        <f>_xlfn.XLOOKUP($E79,'Activity 10'!$B$30:$B$36,'Activity 10'!G$30:G$36,"N/A",0,1)</f>
        <v>N/A</v>
      </c>
      <c r="HF79" s="110" t="str">
        <f>_xlfn.XLOOKUP($E79,'Activity 10'!$B$30:$B$36,'Activity 10'!H$30:H$36,"N/A",0,1)</f>
        <v>N/A</v>
      </c>
      <c r="HG79" s="110" t="str">
        <f>_xlfn.XLOOKUP($E79,'Activity 10'!$B$30:$B$36,'Activity 10'!I$30:I$36,"N/A",0,1)</f>
        <v>N/A</v>
      </c>
      <c r="HH79" s="110" t="str">
        <f>_xlfn.XLOOKUP($E79,'Activity 10'!$B$30:$B$36,'Activity 10'!J$30:J$36,"N/A",0,1)</f>
        <v>N/A</v>
      </c>
      <c r="HI79" s="110" t="str">
        <f>_xlfn.XLOOKUP($E79,'Activity 10'!$B$30:$B$36,'Activity 10'!K$30:K$36,"N/A",0,1)</f>
        <v>N/A</v>
      </c>
      <c r="HJ79" s="110" t="str">
        <f>_xlfn.XLOOKUP($E79,'Activity 10'!$B$30:$B$36,'Activity 10'!L$30:L$36,"N/A",0,1)</f>
        <v>N/A</v>
      </c>
      <c r="HK79" s="110" t="str">
        <f>_xlfn.XLOOKUP($E79,'Activity 10'!$B$30:$B$36,'Activity 10'!M$30:M$36,"N/A",0,1)</f>
        <v>N/A</v>
      </c>
      <c r="HL79" s="110" t="str">
        <f>_xlfn.XLOOKUP($E79,'Activity 10'!$B$30:$B$36,'Activity 10'!N$30:N$36,"N/A",0,1)</f>
        <v>N/A</v>
      </c>
      <c r="HM79" s="110" t="str">
        <f>_xlfn.XLOOKUP($E79,'Activity 10'!$B$30:$B$36,'Activity 10'!P$30:P$36,"N/A",0,1)</f>
        <v>N/A</v>
      </c>
      <c r="HN79" s="110" t="str">
        <f>_xlfn.XLOOKUP($E79,'Competitive Activity 1'!B$18:B$24,'Competitive Activity 1'!A$18:A$24,"No",0,1)</f>
        <v>No</v>
      </c>
      <c r="HO79" s="110" t="str">
        <f>_xlfn.XLOOKUP($E79,'Competitive Activity 1'!$B$18:$B$24,'Competitive Activity 1'!H$18:H$24,"N/A",0,1)</f>
        <v>N/A</v>
      </c>
      <c r="HP79" s="110" t="str">
        <f>_xlfn.XLOOKUP($E79,'Competitive Activity 1'!$B$18:$B$24,'Competitive Activity 1'!I$18:I$24,"N/A",0,1)</f>
        <v>N/A</v>
      </c>
      <c r="HQ79" s="110" t="str">
        <f>_xlfn.XLOOKUP($E79,'Competitive Activity 1'!$B$18:$B$24,'Competitive Activity 1'!J$18:J$24,"N/A",0,1)</f>
        <v>N/A</v>
      </c>
      <c r="HR79" s="110" t="str">
        <f>_xlfn.XLOOKUP($E79,'Competitive Activity 1'!$B$18:$B$24,'Competitive Activity 1'!K$18:K$24,"N/A",0,1)</f>
        <v>N/A</v>
      </c>
      <c r="HS79" s="110" t="str">
        <f>_xlfn.XLOOKUP($E79,'Competitive Activity 1'!$B$18:$B$24,'Competitive Activity 1'!L$18:L$24,"N/A",0,1)</f>
        <v>N/A</v>
      </c>
      <c r="HT79" s="110" t="str">
        <f>_xlfn.XLOOKUP($E79,'Competitive Activity 1'!$B$18:$B$24,'Competitive Activity 1'!M$18:M$24,"N/A",0,1)</f>
        <v>N/A</v>
      </c>
      <c r="HU79" s="110" t="str">
        <f>_xlfn.XLOOKUP($E79,'Competitive Activity 1'!$B$18:$B$24,'Competitive Activity 1'!N$18:N$24,"N/A",0,1)</f>
        <v>N/A</v>
      </c>
      <c r="HV79" s="110" t="str">
        <f>_xlfn.XLOOKUP($E79,'Competitive Activity 1'!$B$18:$B$24,'Competitive Activity 1'!O$18:O$24,"N/A",0,1)</f>
        <v>N/A</v>
      </c>
      <c r="HW79" s="110" t="str">
        <f>_xlfn.XLOOKUP($E79,'Competitive Activity 1'!$B$18:$B$24,'Competitive Activity 1'!P$18:P$24,"N/A",0,1)</f>
        <v>N/A</v>
      </c>
      <c r="HX79" s="110" t="str">
        <f>_xlfn.XLOOKUP($E79,'Competitive Activity 1'!$B$18:$B$24,'Competitive Activity 1'!Q$18:Q$24,"N/A",0,1)</f>
        <v>N/A</v>
      </c>
      <c r="HY79" s="110" t="str">
        <f>_xlfn.XLOOKUP($E79,'Competitive Activity 1'!$B$18:$B$24,'Competitive Activity 1'!R$18:R$24,"N/A",0,1)</f>
        <v>N/A</v>
      </c>
      <c r="HZ79" s="110" t="str">
        <f>_xlfn.XLOOKUP($E79,'Competitive Activity 1'!$B$18:$B$24,'Competitive Activity 1'!S$18:S$24,"N/A",0,1)</f>
        <v>N/A</v>
      </c>
      <c r="IA79" s="110" t="str">
        <f>_xlfn.XLOOKUP($E79,'Competitive Activity 1'!$B$18:$B$24,'Competitive Activity 1'!T$18:T$24,"N/A",0,1)</f>
        <v>N/A</v>
      </c>
      <c r="IB79" s="110" t="str">
        <f>_xlfn.XLOOKUP($E79,'Competitive Activity 1'!$B$18:$B$24,'Competitive Activity 1'!U$18:U$24,"N/A",0,1)</f>
        <v>N/A</v>
      </c>
      <c r="IC79" s="110" t="str">
        <f>_xlfn.XLOOKUP($E79,'Competitive Activity 1'!$B$28:$B$34,'Competitive Activity 1'!C$28:C$34,"N/A",0,1)</f>
        <v>N/A</v>
      </c>
      <c r="ID79" s="110" t="str">
        <f>_xlfn.XLOOKUP($E79,'Competitive Activity 1'!$B$28:$B$34,'Competitive Activity 1'!D$28:D$34,"N/A",0,1)</f>
        <v>N/A</v>
      </c>
      <c r="IE79" s="110" t="str">
        <f>_xlfn.XLOOKUP($E79,'Competitive Activity 1'!$B$28:$B$34,'Competitive Activity 1'!E$28:E$34,"N/A",0,1)</f>
        <v>N/A</v>
      </c>
      <c r="IF79" s="110" t="str">
        <f>_xlfn.XLOOKUP($E79,'Competitive Activity 1'!$B$28:$B$34,'Competitive Activity 1'!F$28:F$34,"N/A",0,1)</f>
        <v>N/A</v>
      </c>
      <c r="IG79" s="110" t="str">
        <f>_xlfn.XLOOKUP($E79,'Competitive Activity 1'!$B$28:$B$34,'Competitive Activity 1'!G$28:G$34,"N/A",0,1)</f>
        <v>N/A</v>
      </c>
      <c r="IH79" s="110" t="str">
        <f>_xlfn.XLOOKUP($E79,'Competitive Activity 1'!$B$28:$B$34,'Competitive Activity 1'!H$28:H$34,"N/A",0,1)</f>
        <v>N/A</v>
      </c>
      <c r="II79" s="110" t="str">
        <f>_xlfn.XLOOKUP($E79,'Competitive Activity 1'!$B$28:$B$34,'Competitive Activity 1'!I$28:I$34,"N/A",0,1)</f>
        <v>N/A</v>
      </c>
      <c r="IJ79" s="110" t="str">
        <f>_xlfn.XLOOKUP($E79,'Competitive Activity 1'!$B$28:$B$34,'Competitive Activity 1'!J$28:J$34,"N/A",0,1)</f>
        <v>N/A</v>
      </c>
      <c r="IK79" s="110" t="str">
        <f>_xlfn.XLOOKUP($E79,'Competitive Activity 1'!$B$28:$B$34,'Competitive Activity 1'!K$28:K$34,"N/A",0,1)</f>
        <v>N/A</v>
      </c>
      <c r="IL79" s="110" t="str">
        <f>_xlfn.XLOOKUP($E79,'Competitive Activity 1'!$B$28:$B$34,'Competitive Activity 1'!M$28:M$34,"N/A",0,1)</f>
        <v>N/A</v>
      </c>
      <c r="IM79" s="110" t="str">
        <f>_xlfn.XLOOKUP($E79,'Competitive Activity 1'!$B$28:$B$34,'Competitive Activity 1'!N$28:N$34,"N/A",0,1)</f>
        <v>N/A</v>
      </c>
      <c r="IN79" s="110" t="str">
        <f>_xlfn.XLOOKUP($E79,'Competitive Activity 1'!$B$28:$B$34,'Competitive Activity 1'!P$28:P$34,"N/A",0,1)</f>
        <v>N/A</v>
      </c>
      <c r="IO79" s="110" t="str">
        <f>_xlfn.XLOOKUP($E79,'Competitive Activity 2'!$B$20:$B$26,'Competitive Activity 2'!A$20:A$26,"No",0)</f>
        <v>No</v>
      </c>
      <c r="IP79" s="110" t="str">
        <f>_xlfn.XLOOKUP($E79,'Competitive Activity 2'!$B$20:$B$26,'Competitive Activity 2'!L$20:L$26,"N/A",0)</f>
        <v>N/A</v>
      </c>
      <c r="IQ79" s="110" t="str">
        <f>_xlfn.XLOOKUP($E79,'Competitive Activity 2'!$B$20:$B$26,'Competitive Activity 2'!M$20:M$26,"N/A",0)</f>
        <v>N/A</v>
      </c>
      <c r="IR79" s="110" t="str">
        <f>_xlfn.XLOOKUP($E79,'Competitive Activity 2'!$B$20:$B$26,'Competitive Activity 2'!N$20:N$26,"N/A",0)</f>
        <v>N/A</v>
      </c>
      <c r="IS79" s="110" t="str">
        <f>_xlfn.XLOOKUP($E79,'Competitive Activity 2'!$B$20:$B$26,'Competitive Activity 2'!O$20:O$26,"N/A",0)</f>
        <v>N/A</v>
      </c>
      <c r="IT79" s="110" t="str">
        <f>_xlfn.XLOOKUP($E79,'Competitive Activity 2'!$B$20:$B$26,'Competitive Activity 2'!P$20:P$26,"N/A",0)</f>
        <v>N/A</v>
      </c>
      <c r="IU79" s="110" t="str">
        <f>_xlfn.XLOOKUP($E79,'Competitive Activity 2'!$B$20:$B$26,'Competitive Activity 2'!Q$20:Q$26,"N/A",0)</f>
        <v>N/A</v>
      </c>
      <c r="IV79" s="110" t="str">
        <f>_xlfn.XLOOKUP($E79,'Competitive Activity 2'!$B$20:$B$26,'Competitive Activity 2'!R$20:R$26,"N/A",0)</f>
        <v>N/A</v>
      </c>
      <c r="IW79" s="110" t="str">
        <f>_xlfn.XLOOKUP($E79,'Competitive Activity 2'!$B$20:$B$26,'Competitive Activity 2'!S$20:S$26,"N/A",0)</f>
        <v>N/A</v>
      </c>
      <c r="IX79" s="110" t="str">
        <f>_xlfn.XLOOKUP($E79,'Competitive Activity 2'!$B$20:$B$26,'Competitive Activity 2'!T$20:T$26,"N/A",0)</f>
        <v>N/A</v>
      </c>
      <c r="IY79" s="110" t="str">
        <f>_xlfn.XLOOKUP($E79,'Competitive Activity 2'!$B$20:$B$26,'Competitive Activity 2'!U$20:U$26,"N/A",0)</f>
        <v>N/A</v>
      </c>
      <c r="IZ79" s="110" t="str">
        <f>_xlfn.XLOOKUP($E79,'Competitive Activity 2'!$B$30:$B$36,'Competitive Activity 2'!D$30:D$36,"N/A",0)</f>
        <v>N/A</v>
      </c>
      <c r="JA79" s="110" t="str">
        <f>_xlfn.XLOOKUP($E79,'Competitive Activity 2'!$B$30:$B$36,'Competitive Activity 2'!E$30:E$36,"N/A",0)</f>
        <v>N/A</v>
      </c>
      <c r="JB79" s="110" t="str">
        <f>_xlfn.XLOOKUP($E79,'Competitive Activity 2'!$B$30:$B$36,'Competitive Activity 2'!F$30:F$36,"N/A",0)</f>
        <v>N/A</v>
      </c>
      <c r="JC79" s="110" t="str">
        <f>_xlfn.XLOOKUP($E79,'Competitive Activity 2'!$B$30:$B$36,'Competitive Activity 2'!G$30:G$36,"N/A",0)</f>
        <v>N/A</v>
      </c>
      <c r="JD79" s="110" t="str">
        <f>_xlfn.XLOOKUP($E79,'Competitive Activity 2'!$B$30:$B$36,'Competitive Activity 2'!H$30:H$36,"N/A",0)</f>
        <v>N/A</v>
      </c>
      <c r="JE79" s="110" t="str">
        <f>_xlfn.XLOOKUP($E79,'Competitive Activity 2'!$B$30:$B$36,'Competitive Activity 2'!I$30:I$36,"N/A",0)</f>
        <v>N/A</v>
      </c>
      <c r="JF79" s="110" t="str">
        <f>_xlfn.XLOOKUP($E79,'Competitive Activity 2'!$B$30:$B$36,'Competitive Activity 2'!J$30:J$36,"N/A",0)</f>
        <v>N/A</v>
      </c>
      <c r="JG79" s="110" t="str">
        <f>_xlfn.XLOOKUP($E79,'Competitive Activity 2'!$B$30:$B$36,'Competitive Activity 2'!K$30:K$36,"N/A",0)</f>
        <v>N/A</v>
      </c>
      <c r="JH79" s="110" t="str">
        <f>_xlfn.XLOOKUP($E79,'Competitive Activity 2'!$B$30:$B$36,'Competitive Activity 2'!L$30:L$36,"N/A",0)</f>
        <v>N/A</v>
      </c>
      <c r="JI79" s="110" t="str">
        <f>_xlfn.XLOOKUP($E79,'Competitive Activity 2'!$B$30:$B$36,'Competitive Activity 2'!M$30:M$36,"N/A",0)</f>
        <v>N/A</v>
      </c>
      <c r="JJ79" s="110" t="str">
        <f>_xlfn.XLOOKUP($E79,'Competitive Activity 2'!$B$30:$B$36,'Competitive Activity 2'!N$30:N$36,"N/A",0)</f>
        <v>N/A</v>
      </c>
      <c r="JK79" s="110" t="str">
        <f>_xlfn.XLOOKUP($E79,'Competitive Activity 2'!$B$40:$B$46,'Competitive Activity 2'!D$40:D$46,"N/A",0)</f>
        <v>N/A</v>
      </c>
      <c r="JL79" s="110" t="str">
        <f>_xlfn.XLOOKUP($E79,'Competitive Activity 2'!$B$40:$B$46,'Competitive Activity 2'!E$40:E$46,"N/A",0)</f>
        <v>N/A</v>
      </c>
      <c r="JM79" s="110" t="str">
        <f>_xlfn.XLOOKUP($E79,'Competitive Activity 2'!$B$40:$B$46,'Competitive Activity 2'!F$40:F$46,"N/A",0)</f>
        <v>N/A</v>
      </c>
      <c r="JN79" s="110" t="str">
        <f>_xlfn.XLOOKUP($E79,'Competitive Activity 2'!$B$40:$B$46,'Competitive Activity 2'!G$40:G$46,"N/A",0)</f>
        <v>N/A</v>
      </c>
      <c r="JO79" s="110" t="str">
        <f>_xlfn.XLOOKUP($E79,'Competitive Activity 2'!$B$40:$B$46,'Competitive Activity 2'!H$40:H$46,"N/A",0)</f>
        <v>N/A</v>
      </c>
      <c r="JP79" s="110" t="str">
        <f>_xlfn.XLOOKUP($E79,'Competitive Activity 2'!$B$40:$B$46,'Competitive Activity 2'!I$40:I$46,"N/A",0)</f>
        <v>N/A</v>
      </c>
      <c r="JQ79" s="110" t="str">
        <f>_xlfn.XLOOKUP($E79,'Competitive Activity 2'!$B$40:$B$46,'Competitive Activity 2'!J$40:J$46,"N/A",0)</f>
        <v>N/A</v>
      </c>
      <c r="JR79" s="110" t="str">
        <f>_xlfn.XLOOKUP($E79,'Competitive Activity 2'!$B$40:$B$46,'Competitive Activity 2'!K$40:K$46,"N/A",0)</f>
        <v>N/A</v>
      </c>
      <c r="JS79" s="110" t="str">
        <f>_xlfn.XLOOKUP($E79,'Competitive Activity 2'!$B$40:$B$46,'Competitive Activity 2'!M$40:M$46,"N/A",0)</f>
        <v>N/A</v>
      </c>
    </row>
    <row r="80" spans="1:279" s="117" customFormat="1" ht="50.15" customHeight="1" x14ac:dyDescent="0.35">
      <c r="A80" s="110" t="str">
        <f>'1-Cover Sheet'!$C$9</f>
        <v>Select One</v>
      </c>
      <c r="B80" s="110" t="str">
        <f>'1-Cover Sheet'!$F$9</f>
        <v>N/A</v>
      </c>
      <c r="C80" s="110">
        <f>'Summary Sheet'!$D$8</f>
        <v>0</v>
      </c>
      <c r="D80" s="110">
        <f>'Summary Sheet'!$D$10</f>
        <v>0</v>
      </c>
      <c r="E80" s="56">
        <f>'Drop Down Box'!B182</f>
        <v>0</v>
      </c>
      <c r="F80" s="56">
        <f>'Drop Down Box'!C182</f>
        <v>0</v>
      </c>
      <c r="G80" s="56" t="str">
        <f>'Drop Down Box'!D182</f>
        <v>Select One</v>
      </c>
      <c r="H80" s="56" t="str">
        <f>_xlfn.XLOOKUP(E80,'Drop Down Box'!$B$104:$B$187,'Drop Down Box'!$A$104:$A$187,"Unknown",0)</f>
        <v>Activity 1</v>
      </c>
      <c r="I80" s="122" t="str">
        <f>_xlfn.XLOOKUP($E80,'Competitive Activity 2'!$B$40:$B$46,'Competitive Activity 2'!$L$45:$L$51,"N/A",0)</f>
        <v>N/A</v>
      </c>
      <c r="J80" s="123" t="str">
        <f>_xlfn.XLOOKUP($E80,'Competitive Activity 2'!$B$40:$B$46,'Competitive Activity 2'!$N$45:$N$51,"N/A",0)</f>
        <v>N/A</v>
      </c>
      <c r="K80" s="122" t="str">
        <f>_xlfn.XLOOKUP($E80,'Competitive Activity 2'!$B$20:$B$26,'Competitive Activity 2'!H$20:H$26,"N/A",0)</f>
        <v>N/A</v>
      </c>
      <c r="L80" s="123" t="str">
        <f>_xlfn.XLOOKUP($E80,'Competitive Activity 2'!$B$20:$B$26,'Competitive Activity 2'!I$20:I$26,"N/A",0)</f>
        <v>N/A</v>
      </c>
      <c r="M80" s="125" t="str">
        <f>_xlfn.XLOOKUP($E80,'Competitive Activity 2'!$B$20:$B$26,'Competitive Activity 2'!J$20:J$26,"N/A",0)</f>
        <v>N/A</v>
      </c>
      <c r="N80" s="110" t="str">
        <f>_xlfn.XLOOKUP($E80,'Activity 1'!$B$17:$B$23,'Activity 1'!$A$17:$A$23,"No",0,1)</f>
        <v>No</v>
      </c>
      <c r="O80" s="110" t="str">
        <f>_xlfn.XLOOKUP($E80,'Activity 1'!$B$17:$B$23,'Activity 1'!$H$17:$H$23,"N/A",0,1)</f>
        <v>N/A</v>
      </c>
      <c r="P80" s="110" t="str">
        <f>_xlfn.XLOOKUP($E80,'Activity 1'!$B$17:$B$23,'Activity 1'!I$17:I$23,"N/A",0,1)</f>
        <v>N/A</v>
      </c>
      <c r="Q80" s="115" t="str">
        <f>_xlfn.XLOOKUP($E80,'Activity 1'!$B$17:$B$23,'Activity 1'!J$17:J$23,"N/A",0,1)</f>
        <v>N/A</v>
      </c>
      <c r="R80" s="115" t="str">
        <f>_xlfn.XLOOKUP($E80,'Activity 1'!$B$17:$B$23,'Activity 1'!K$17:K$23,"N/A",0,1)</f>
        <v>N/A</v>
      </c>
      <c r="S80" s="115" t="str">
        <f>_xlfn.XLOOKUP($E80,'Activity 1'!$B$17:$B$23,'Activity 1'!L$17:L$23,"N/A",0,1)</f>
        <v>N/A</v>
      </c>
      <c r="T80" s="115" t="str">
        <f>_xlfn.XLOOKUP($E80,'Activity 1'!$B$17:$B$23,'Activity 1'!M$17:M$23,"N/A",0,1)</f>
        <v>N/A</v>
      </c>
      <c r="U80" s="115" t="str">
        <f>_xlfn.XLOOKUP($E80,'Activity 1'!$B$17:$B$23,'Activity 1'!N$17:N$23,"N/A",0,1)</f>
        <v>N/A</v>
      </c>
      <c r="V80" s="115">
        <f t="shared" si="2"/>
        <v>0</v>
      </c>
      <c r="W80" s="110" t="str">
        <f>_xlfn.XLOOKUP($E80,'Activity 1'!$B$17:$B$23,'Activity 1'!O$17:O$23,"N/A",0,1)</f>
        <v>N/A</v>
      </c>
      <c r="X80" s="110" t="str">
        <f>_xlfn.XLOOKUP($E80,'Activity 1'!$B$17:$B$23,'Activity 1'!P$17:P$23,"N/A",0,1)</f>
        <v>N/A</v>
      </c>
      <c r="Y80" s="110" t="str">
        <f>_xlfn.XLOOKUP($E80,'Activity 1'!$B$17:$B$23,'Activity 1'!Q$17:Q$23,"N/A",0,1)</f>
        <v>N/A</v>
      </c>
      <c r="Z80" s="110" t="str">
        <f>_xlfn.XLOOKUP($E80,'Activity 1'!$B$17:$B$23,'Activity 1'!R$17:R$23,"N/A",0,1)</f>
        <v>N/A</v>
      </c>
      <c r="AA80" s="110" t="str">
        <f>_xlfn.XLOOKUP($E80,'Activity 1'!$B$17:$B$23,'Activity 1'!S$17:S$23,"N/A",0,1)</f>
        <v>N/A</v>
      </c>
      <c r="AB80" s="110" t="str">
        <f>_xlfn.XLOOKUP($E80,'Activity 1'!$B$17:$B$23,'Activity 1'!T$17:T$23,"N/A",0,1)</f>
        <v>N/A</v>
      </c>
      <c r="AC80" s="110" t="str">
        <f>_xlfn.XLOOKUP($E80,'Activity 1'!$B$17:$B$23,'Activity 1'!U$17:U$23,"N/A",0,1)</f>
        <v>N/A</v>
      </c>
      <c r="AD80" s="110" t="str">
        <f>_xlfn.XLOOKUP($E80,'Activity 1'!$B$17:$B$23,'Activity 1'!V$17:V$23,"N/A",0,1)</f>
        <v>N/A</v>
      </c>
      <c r="AE80" s="110" t="str">
        <f>_xlfn.XLOOKUP($E80,'Activity 1'!$B$27:$B$33,'Activity 1'!C$27:C$33,"N/A",0,1)</f>
        <v>N/A</v>
      </c>
      <c r="AF80" s="110" t="str">
        <f>_xlfn.XLOOKUP($E80,'Activity 1'!$B$27:$B$33,'Activity 1'!D$27:D$33,"N/A",0,1)</f>
        <v>N/A</v>
      </c>
      <c r="AG80" s="110" t="str">
        <f>_xlfn.XLOOKUP($E80,'Activity 1'!$B$27:$B$33,'Activity 1'!E$27:E$33,"N/A",0,1)</f>
        <v>N/A</v>
      </c>
      <c r="AH80" s="110" t="str">
        <f>_xlfn.XLOOKUP($E80,'Activity 1'!$B$27:$B$33,'Activity 1'!F$27:F$33,"N/A",0,1)</f>
        <v>N/A</v>
      </c>
      <c r="AI80" s="110" t="str">
        <f>_xlfn.XLOOKUP($E80,'Activity 1'!$B$27:$B$33,'Activity 1'!G$27:G$33,"N/A",0,1)</f>
        <v>N/A</v>
      </c>
      <c r="AJ80" s="110" t="str">
        <f>_xlfn.XLOOKUP($E80,'Activity 1'!$B$27:$B$33,'Activity 1'!H$27:H$33,"N/A",0,1)</f>
        <v>N/A</v>
      </c>
      <c r="AK80" s="110" t="str">
        <f>_xlfn.XLOOKUP($E80,'Activity 1'!$B$27:$B$33,'Activity 1'!I$27:I$33,"N/A",0,1)</f>
        <v>N/A</v>
      </c>
      <c r="AL80" s="110" t="str">
        <f>_xlfn.XLOOKUP($E80,'Activity 1'!$B$27:$B$33,'Activity 1'!J$27:J$33,"N/A",0,1)</f>
        <v>N/A</v>
      </c>
      <c r="AM80" s="110" t="str">
        <f>_xlfn.XLOOKUP($E80,'Activity 1'!$B$27:$B$33,'Activity 1'!K$27:K$33,"N/A",0,1)</f>
        <v>N/A</v>
      </c>
      <c r="AN80" s="110" t="str">
        <f>_xlfn.XLOOKUP($E80,'Activity 1'!$B$27:$B$33,'Activity 1'!L$27:L$33,"N/A",0,1)</f>
        <v>N/A</v>
      </c>
      <c r="AO80" s="110" t="str">
        <f>_xlfn.XLOOKUP($E80,'Activity 1'!$B$27:$B$33,'Activity 1'!M$27:M$33,"N/A",0,1)</f>
        <v>N/A</v>
      </c>
      <c r="AP80" s="110" t="str">
        <f>_xlfn.XLOOKUP($E80,'Activity 1'!$B$27:$B$33,'Activity 1'!O$27:O$33,"N/A",0,1)</f>
        <v>N/A</v>
      </c>
      <c r="AQ80" s="110" t="str">
        <f>_xlfn.XLOOKUP($E80,'Activity 1'!$B$27:$B$33,'Activity 1'!Q$27:Q$33,"N/A",0,1)</f>
        <v>N/A</v>
      </c>
      <c r="AR80" s="110" t="str">
        <f>_xlfn.XLOOKUP($E80,'Activity 2'!$B$20:$B$26,'Activity 2'!$A$20:$A$26,"No",0,1)</f>
        <v>No</v>
      </c>
      <c r="AS80" s="110" t="str">
        <f>_xlfn.XLOOKUP($E80,'Activity 2'!B$20:B$26,'Activity 2'!H$20:H$26,"N/A",0)</f>
        <v>N/A</v>
      </c>
      <c r="AT80" s="110" t="str">
        <f>_xlfn.XLOOKUP($E80,'Activity 2'!C$20:C$26,'Activity 2'!I$20:I$26,"N/A",0)</f>
        <v>N/A</v>
      </c>
      <c r="AU80" s="110" t="str">
        <f>_xlfn.XLOOKUP($E80,'Activity 2'!D$20:D$26,'Activity 2'!J$20:J$26,"N/A",0)</f>
        <v>N/A</v>
      </c>
      <c r="AV80" s="110" t="str">
        <f>_xlfn.XLOOKUP($E80,'Activity 2'!E$20:E$26,'Activity 2'!K$20:K$26,"N/A",0)</f>
        <v>N/A</v>
      </c>
      <c r="AW80" s="110" t="str">
        <f>_xlfn.XLOOKUP($E80,'Activity 2'!F$20:F$26,'Activity 2'!L$20:L$26,"N/A",0)</f>
        <v>N/A</v>
      </c>
      <c r="AX80" s="110" t="str">
        <f>_xlfn.XLOOKUP($E80,'Activity 2'!G$20:G$26,'Activity 2'!M$20:M$26,"N/A",0)</f>
        <v>N/A</v>
      </c>
      <c r="AY80" s="110" t="str">
        <f>_xlfn.XLOOKUP($E80,'Activity 2'!H$20:H$26,'Activity 2'!N$20:N$26,"N/A",0)</f>
        <v>N/A</v>
      </c>
      <c r="AZ80" s="110" t="str">
        <f>_xlfn.XLOOKUP($E80,'Activity 2'!I$20:I$26,'Activity 2'!O$20:O$26,"N/A",0)</f>
        <v>N/A</v>
      </c>
      <c r="BA80" s="110" t="str">
        <f>_xlfn.XLOOKUP($E80,'Activity 2'!J$20:J$26,'Activity 2'!P$20:P$26,"N/A",0)</f>
        <v>N/A</v>
      </c>
      <c r="BB80" s="110" t="str">
        <f>_xlfn.XLOOKUP($E80,'Activity 2'!K$20:K$26,'Activity 2'!Q$20:Q$26,"N/A",0)</f>
        <v>N/A</v>
      </c>
      <c r="BC80" s="110" t="str">
        <f>_xlfn.XLOOKUP($E80,'Activity 2'!L$20:L$26,'Activity 2'!R$20:R$26,"N/A",0)</f>
        <v>N/A</v>
      </c>
      <c r="BD80" s="110" t="str">
        <f>_xlfn.XLOOKUP($E80,'Activity 2'!M$20:M$26,'Activity 2'!S$20:S$26,"N/A",0)</f>
        <v>N/A</v>
      </c>
      <c r="BE80" s="110" t="str">
        <f>_xlfn.XLOOKUP($E80,'Activity 2'!N$20:N$26,'Activity 2'!T$20:T$26,"N/A",0)</f>
        <v>N/A</v>
      </c>
      <c r="BF80" s="110" t="str">
        <f>_xlfn.XLOOKUP($E80,'Activity 2'!O$20:O$26,'Activity 2'!U$20:U$26,"N/A",0)</f>
        <v>N/A</v>
      </c>
      <c r="BG80" s="110" t="str">
        <f>_xlfn.XLOOKUP($E80,'Activity 2'!P$20:P$26,'Activity 2'!V$20:V$26,"N/A",0)</f>
        <v>N/A</v>
      </c>
      <c r="BH80" s="110" t="str">
        <f>_xlfn.XLOOKUP($E80,'Activity 2'!$B$30:$B$36,'Activity 2'!C$30:C$36,"N/A",0,1)</f>
        <v>N/A</v>
      </c>
      <c r="BI80" s="42" t="str">
        <f>_xlfn.XLOOKUP($E80,'Activity 2'!$B$30:$B$36,'Activity 2'!D$30:D$36,"N/A",0,1)</f>
        <v>N/A</v>
      </c>
      <c r="BJ80" s="110" t="str">
        <f>_xlfn.XLOOKUP($E80,'Activity 2'!$B$30:$B$36,'Activity 2'!E$30:E$36,"N/A",0,1)</f>
        <v>N/A</v>
      </c>
      <c r="BK80" s="110" t="str">
        <f>_xlfn.XLOOKUP($E80,'Activity 2'!$B$30:$B$36,'Activity 2'!F$30:F$36,"N/A",0,1)</f>
        <v>N/A</v>
      </c>
      <c r="BL80" s="110" t="str">
        <f>_xlfn.XLOOKUP($E80,'Activity 2'!$B$30:$B$36,'Activity 2'!G$30:G$36,"N/A",0,1)</f>
        <v>N/A</v>
      </c>
      <c r="BM80" s="110" t="str">
        <f>_xlfn.XLOOKUP($E80,'Activity 2'!$B$30:$B$36,'Activity 2'!H$30:H$36,"N/A",0,1)</f>
        <v>N/A</v>
      </c>
      <c r="BN80" s="110" t="str">
        <f>_xlfn.XLOOKUP($E80,'Activity 2'!$B$30:$B$36,'Activity 2'!I$30:I$36,"N/A",0,1)</f>
        <v>N/A</v>
      </c>
      <c r="BO80" s="110" t="str">
        <f>_xlfn.XLOOKUP($E80,'Activity 2'!$B$30:$B$36,'Activity 2'!J$30:J$36,"N/A",0,1)</f>
        <v>N/A</v>
      </c>
      <c r="BP80" s="110" t="str">
        <f>_xlfn.XLOOKUP($E80,'Activity 2'!$B$30:$B$36,'Activity 2'!K$30:K$36,"N/A",0,1)</f>
        <v>N/A</v>
      </c>
      <c r="BQ80" s="110" t="str">
        <f>_xlfn.XLOOKUP($E80,'Activity 2'!$B$30:$B$36,'Activity 2'!L$30:L$36,"N/A",0,1)</f>
        <v>N/A</v>
      </c>
      <c r="BR80" s="110" t="str">
        <f>_xlfn.XLOOKUP($E80,'Activity 2'!$B$30:$B$36,'Activity 2'!M$30:M$36,"N/A",0,1)</f>
        <v>N/A</v>
      </c>
      <c r="BS80" s="110" t="str">
        <f>_xlfn.XLOOKUP($E80,'Activity 2'!$B$30:$B$36,'Activity 2'!O$30:O$36,"N/A",0,1)</f>
        <v>N/A</v>
      </c>
      <c r="BT80" s="110" t="str">
        <f>_xlfn.XLOOKUP($E80,'Activity 2'!$B$30:$B$36,'Activity 2'!Q$30:Q$36,"N/A",0,1)</f>
        <v>N/A</v>
      </c>
      <c r="BU80" s="118"/>
      <c r="BV80" s="277" t="str">
        <f>_xlfn.XLOOKUP($E80,'Activity 3'!$B$20:$B$26,'Activity 3'!K$20:K$26,"N/A",0,1)</f>
        <v>N/A</v>
      </c>
      <c r="BW80" s="277" t="str">
        <f>_xlfn.XLOOKUP($E80,'Activity 3'!$B$20:$B$26,'Activity 3'!L$20:L$26,"N/A",0,1)</f>
        <v>N/A</v>
      </c>
      <c r="BX80" s="277" t="str">
        <f>_xlfn.XLOOKUP($E80,'Activity 3'!$B$20:$B$26,'Activity 3'!M$20:M$26,"N/A",0,1)</f>
        <v>N/A</v>
      </c>
      <c r="BY80" s="277" t="str">
        <f>_xlfn.XLOOKUP($E80,'Activity 3'!$B$20:$B$26,'Activity 3'!N$20:N$26,"N/A",0,1)</f>
        <v>N/A</v>
      </c>
      <c r="BZ80" s="277" t="str">
        <f>_xlfn.XLOOKUP($E80,'Activity 3'!$B$20:$B$26,'Activity 3'!O$20:O$26,"N/A",0,1)</f>
        <v>N/A</v>
      </c>
      <c r="CA80" s="277" t="str">
        <f>_xlfn.XLOOKUP($E80,'Activity 3'!$B$20:$B$26,'Activity 3'!R$20:R$26,"N/A",0,1)</f>
        <v>N/A</v>
      </c>
      <c r="CB80" s="110" t="str">
        <f>_xlfn.XLOOKUP($E80,'Activity 4'!$B$20:$B$26,'Activity 4'!$A$20:$A$26,"No",0,1)</f>
        <v>No</v>
      </c>
      <c r="CC80" s="110" t="str">
        <f>_xlfn.XLOOKUP($E80,'Activity 4'!$B$20:$B$26,'Activity 4'!L$20:L$26,"N/A",0,1)</f>
        <v>N/A</v>
      </c>
      <c r="CD80" s="110" t="str">
        <f>_xlfn.XLOOKUP($E80,'Activity 4'!$B$20:$B$26,'Activity 4'!I$20:I$26,"N/A",0,1)</f>
        <v>N/A</v>
      </c>
      <c r="CE80" s="110" t="str">
        <f>_xlfn.XLOOKUP($E80,'Activity 4'!$B$20:$B$26,'Activity 4'!M$20:M$26,"N/A",0,1)</f>
        <v>N/A</v>
      </c>
      <c r="CF80" s="110" t="str">
        <f>_xlfn.XLOOKUP($E80,'Activity 5'!$B$16:$B$22,'Activity 5'!$A$16:$A$22,"No",0,1)</f>
        <v>No</v>
      </c>
      <c r="CG80" s="110" t="str">
        <f>_xlfn.XLOOKUP($E80,'Activity 5'!$B$16:$B$22,'Activity 5'!J$16:J$22,"N/A",0,1)</f>
        <v>N/A</v>
      </c>
      <c r="CH80" s="110" t="str">
        <f>_xlfn.XLOOKUP($E80,'Activity 5'!$B$16:$B$22,'Activity 5'!K$16:K$22,"N/A",0,1)</f>
        <v>N/A</v>
      </c>
      <c r="CI80" s="110" t="str">
        <f>_xlfn.XLOOKUP($E80,'Activity 5'!$B$16:$B$22,'Activity 5'!N$16:N$22,"N/A",0,1)</f>
        <v>N/A</v>
      </c>
      <c r="CJ80" s="110" t="str">
        <f>_xlfn.XLOOKUP($E80,'Activity 5'!$B$16:$B$22,'Activity 5'!O$16:O$22,"N/A",0,1)</f>
        <v>N/A</v>
      </c>
      <c r="CK80" s="110" t="str">
        <f>_xlfn.XLOOKUP($E80,'Activity 5'!$B$16:$B$22,'Activity 5'!P$16:P$22,"N/A",0,1)</f>
        <v>N/A</v>
      </c>
      <c r="CL80" s="110" t="str">
        <f>_xlfn.XLOOKUP($E80,'Activity 5'!$B$16:$B$22,'Activity 5'!Q$16:Q$22,"N/A",0,1)</f>
        <v>N/A</v>
      </c>
      <c r="CM80" s="110" t="str">
        <f>_xlfn.XLOOKUP($E80,'Activity 5'!$B$16:$B$22,'Activity 5'!R$16:R$22,"N/A",0,1)</f>
        <v>N/A</v>
      </c>
      <c r="CN80" s="110" t="str">
        <f>_xlfn.XLOOKUP($E80,'Activity 6'!$B$21:$B$27,'Activity 6'!A$21:A$27,"No",0,1)</f>
        <v>No</v>
      </c>
      <c r="CO80" s="110" t="str">
        <f>_xlfn.XLOOKUP($E80,'Activity 6'!$B$21:$B$27,'Activity 6'!K$21:K$27,"N/A",0,1)</f>
        <v>N/A</v>
      </c>
      <c r="CP80" s="110" t="str">
        <f>_xlfn.XLOOKUP($E80,'Activity 6'!$B$21:$B$27,'Activity 6'!L$21:L$27,"N/A",0,1)</f>
        <v>N/A</v>
      </c>
      <c r="CQ80" s="110" t="str">
        <f>_xlfn.XLOOKUP($E80,'Activity 6'!$B$21:$B$27,'Activity 6'!M$21:M$27,"N/A",0,1)</f>
        <v>N/A</v>
      </c>
      <c r="CR80" s="110" t="str">
        <f>_xlfn.XLOOKUP($E80,'Activity 6'!$B$21:$B$27,'Activity 6'!N$21:N$27,"N/A",0,1)</f>
        <v>N/A</v>
      </c>
      <c r="CS80" s="110" t="str">
        <f>_xlfn.XLOOKUP($E80,'Activity 6'!$B$21:$B$27,'Activity 6'!O$21:O$27,"N/A",0,1)</f>
        <v>N/A</v>
      </c>
      <c r="CT80" s="110" t="str">
        <f>_xlfn.XLOOKUP($E80,'Activity 6'!$B$21:$B$27,'Activity 6'!P$21:P$27,"N/A",0,1)</f>
        <v>N/A</v>
      </c>
      <c r="CU80" s="110" t="str">
        <f>_xlfn.XLOOKUP($E80,'Activity 6'!$B$21:$B$27,'Activity 6'!Q$21:Q$27,"N/A",0,1)</f>
        <v>N/A</v>
      </c>
      <c r="CV80" s="110" t="str">
        <f>_xlfn.XLOOKUP($E80,'Activity 6'!$B$21:$B$27,'Activity 6'!R$21:R$27,"N/A",0,1)</f>
        <v>N/A</v>
      </c>
      <c r="CW80" s="110" t="str">
        <f>_xlfn.XLOOKUP($E80,'Activity 6'!$B$21:$B$27,'Activity 6'!S$21:S$27,"N/A",0,1)</f>
        <v>N/A</v>
      </c>
      <c r="CX80" s="110" t="str">
        <f>_xlfn.XLOOKUP($E80,'Activity 6'!$B$21:$B$27,'Activity 6'!T$21:T$27,"N/A",0,1)</f>
        <v>N/A</v>
      </c>
      <c r="CY80" s="110" t="str">
        <f>_xlfn.XLOOKUP($E80,'Activity 6'!$B$21:$B$27,'Activity 6'!U$21:U$27,"N/A",0,1)</f>
        <v>N/A</v>
      </c>
      <c r="CZ80" s="110" t="str">
        <f>_xlfn.XLOOKUP($E80,'Activity 6'!$B$36:$B$42,'Activity 6'!C$36:C$42,"N/A",0,1)</f>
        <v>N/A</v>
      </c>
      <c r="DA80" s="110" t="str">
        <f>_xlfn.XLOOKUP($E80,'Activity 6'!$B$36:$B$42,'Activity 6'!D$36:D$42,"N/A",0,1)</f>
        <v>N/A</v>
      </c>
      <c r="DB80" s="110" t="str">
        <f>_xlfn.XLOOKUP($E80,'Activity 6'!$B$36:$B$42,'Activity 6'!E$36:E$42,"N/A",0,1)</f>
        <v>N/A</v>
      </c>
      <c r="DC80" s="110" t="str">
        <f>_xlfn.XLOOKUP($E80,'Activity 6'!$B$36:$B$42,'Activity 6'!F$36:F$42,"N/A",0,1)</f>
        <v>N/A</v>
      </c>
      <c r="DD80" s="110" t="str">
        <f>_xlfn.XLOOKUP($E80,'Activity 6'!$B$36:$B$42,'Activity 6'!G$36:G$42,"N/A",0,1)</f>
        <v>N/A</v>
      </c>
      <c r="DE80" s="110" t="str">
        <f>_xlfn.XLOOKUP($E80,'Activity 6'!$B$36:$B$42,'Activity 6'!H$36:H$42,"N/A",0,1)</f>
        <v>N/A</v>
      </c>
      <c r="DF80" s="110" t="str">
        <f>_xlfn.XLOOKUP($E80,'Activity 6'!$B$36:$B$42,'Activity 6'!I$36:I$42,"N/A",0,1)</f>
        <v>N/A</v>
      </c>
      <c r="DG80" s="110" t="str">
        <f>_xlfn.XLOOKUP($E80,'Activity 6'!$B$36:$B$42,'Activity 6'!J$36:J$42,"N/A",0,1)</f>
        <v>N/A</v>
      </c>
      <c r="DH80" s="110" t="str">
        <f>_xlfn.XLOOKUP($E80,'Activity 6'!$B$36:$B$42,'Activity 6'!K$36:K$42,"N/A",0,1)</f>
        <v>N/A</v>
      </c>
      <c r="DI80" s="110" t="str">
        <f>_xlfn.XLOOKUP($E80,'Activity 6'!$B$36:$B$42,'Activity 6'!L$36:L$42,"N/A",0,1)</f>
        <v>N/A</v>
      </c>
      <c r="DJ80" s="110" t="str">
        <f>_xlfn.XLOOKUP($E80,'Activity 6'!$B$36:$B$42,'Activity 6'!M$36:M$42,"N/A",0,1)</f>
        <v>N/A</v>
      </c>
      <c r="DK80" s="110" t="str">
        <f>_xlfn.XLOOKUP($E80,'Activity 6'!$B$36:$B$42,'Activity 6'!N$36:N$42,"N/A",0,1)</f>
        <v>N/A</v>
      </c>
      <c r="DL80" s="110" t="str">
        <f>_xlfn.XLOOKUP($E80,'Activity 6'!$B$46:$B$52,'Activity 6'!C$46:C$52,"N/A",0,1)</f>
        <v>N/A</v>
      </c>
      <c r="DM80" s="110" t="str">
        <f>_xlfn.XLOOKUP($E80,'Activity 6'!$B$46:$B$52,'Activity 6'!D$46:D$52,"N/A",0,1)</f>
        <v>N/A</v>
      </c>
      <c r="DN80" s="110" t="str">
        <f>_xlfn.XLOOKUP($E80,'Activity 6'!$B$46:$B$52,'Activity 6'!E$46:E$52,"N/A",0,1)</f>
        <v>N/A</v>
      </c>
      <c r="DO80" s="110" t="str">
        <f>_xlfn.XLOOKUP($E80,'Activity 6'!$B$46:$B$52,'Activity 6'!F$46:F$52,"N/A",0,1)</f>
        <v>N/A</v>
      </c>
      <c r="DP80" s="110" t="str">
        <f>_xlfn.XLOOKUP($E80,'Activity 6'!$B$46:$B$52,'Activity 6'!G$46:G$52,"N/A",0,1)</f>
        <v>N/A</v>
      </c>
      <c r="DQ80" s="110" t="str">
        <f>_xlfn.XLOOKUP($E80,'Activity 6'!$B$46:$B$52,'Activity 6'!H$46:H$52,"N/A",0,1)</f>
        <v>N/A</v>
      </c>
      <c r="DR80" s="110" t="str">
        <f>_xlfn.XLOOKUP($E80,'Activity 6'!$B$46:$B$52,'Activity 6'!I$46:I$52,"N/A",0,1)</f>
        <v>N/A</v>
      </c>
      <c r="DS80" s="110" t="str">
        <f>_xlfn.XLOOKUP($E80,'Activity 6'!$B$46:$B$52,'Activity 6'!J$46:J$52,"N/A",0,1)</f>
        <v>N/A</v>
      </c>
      <c r="DT80" s="110" t="str">
        <f>_xlfn.XLOOKUP($E80,'Activity 6'!$B$46:$B$52,'Activity 6'!K$46:K$52,"N/A",0,1)</f>
        <v>N/A</v>
      </c>
      <c r="DU80" s="110" t="str">
        <f>_xlfn.XLOOKUP($E80,'Activity 6'!$B$46:$B$52,'Activity 6'!M$46:M$52,"N/A",0,1)</f>
        <v>N/A</v>
      </c>
      <c r="DV80" s="110" t="str">
        <f>_xlfn.XLOOKUP($E80,'Activity 7'!$B$20:$B$26,'Activity 7'!$A$20:$A$26,"No",0,1)</f>
        <v>No</v>
      </c>
      <c r="DW80" s="110" t="str">
        <f>_xlfn.XLOOKUP($E80,'Activity 7'!$B$20:$B$26,'Activity 7'!M$20:M$26,"N/A",0,1)</f>
        <v>N/A</v>
      </c>
      <c r="DX80" s="110" t="str">
        <f>_xlfn.XLOOKUP($E80,'Activity 7'!$B$20:$B$26,'Activity 7'!K$20:K$26,"N/A",0,1)</f>
        <v>N/A</v>
      </c>
      <c r="DY80" s="110" t="str">
        <f>_xlfn.XLOOKUP($E80,'Activity 7'!$B$20:$B$26,'Activity 7'!N$20:N$26,"N/A",0,1)</f>
        <v>N/A</v>
      </c>
      <c r="DZ80" s="110" t="str">
        <f>_xlfn.XLOOKUP($E80,'Activity 7'!$B$20:$B$26,'Activity 7'!O$20:O$26,"N/A",0,1)</f>
        <v>N/A</v>
      </c>
      <c r="EA80" s="110" t="str">
        <f>_xlfn.XLOOKUP($E80,'Activity 7'!$B$20:$B$26,'Activity 7'!P$20:P$26,"N/A",0,1)</f>
        <v>N/A</v>
      </c>
      <c r="EB80" s="110" t="str">
        <f>_xlfn.XLOOKUP($E80,'Activity 7'!$B$20:$B$26,'Activity 7'!Q$20:Q$26,"N/A",0,1)</f>
        <v>N/A</v>
      </c>
      <c r="EC80" s="110" t="str">
        <f>_xlfn.XLOOKUP($E80,'Activity 7'!$B$20:$B$26,'Activity 7'!R$20:R$26,"N/A",0,1)</f>
        <v>N/A</v>
      </c>
      <c r="ED80" s="110" t="str">
        <f>_xlfn.XLOOKUP($E80,'Activity 7'!$B$20:$B$26,'Activity 7'!S$20:S$26,"N/A",0,1)</f>
        <v>N/A</v>
      </c>
      <c r="EE80" s="110" t="str">
        <f>_xlfn.XLOOKUP($E80,'Activity 7'!$B$20:$B$26,'Activity 7'!T$20:T$26,"N/A",0,1)</f>
        <v>N/A</v>
      </c>
      <c r="EF80" s="110" t="str">
        <f>_xlfn.XLOOKUP($E80,'Activity 7'!$B$20:$B$26,'Activity 7'!U$20:U$26,"N/A",0,1)</f>
        <v>N/A</v>
      </c>
      <c r="EG80" s="110" t="str">
        <f>_xlfn.XLOOKUP($E80,'Activity 7'!$B$20:$B$26,'Activity 7'!V$20:V$26,"N/A",0,1)</f>
        <v>N/A</v>
      </c>
      <c r="EH80" s="110" t="str">
        <f>_xlfn.XLOOKUP($E80,'Activity 7'!$B$30:$B$36,'Activity 7'!E$30:E$36,"N/A",0,1)</f>
        <v>N/A</v>
      </c>
      <c r="EI80" s="110" t="str">
        <f>_xlfn.XLOOKUP($E80,'Activity 7'!$B$30:$B$36,'Activity 7'!G$30:G$36,"N/A",0,1)</f>
        <v>N/A</v>
      </c>
      <c r="EJ80" s="110" t="str">
        <f>_xlfn.XLOOKUP($E80,'Activity 7'!$B$30:$B$36,'Activity 7'!I$30:I$36,"N/A",0,1)</f>
        <v>N/A</v>
      </c>
      <c r="EK80" s="110" t="str">
        <f>_xlfn.XLOOKUP($E80,'Activity 7'!$B$30:$B$36,'Activity 7'!J$30:J$36,"N/A",0,1)</f>
        <v>N/A</v>
      </c>
      <c r="EL80" s="110" t="str">
        <f>_xlfn.XLOOKUP($E80,'Activity 7'!$B$30:$B$36,'Activity 7'!K$30:K$36,"N/A",0,1)</f>
        <v>N/A</v>
      </c>
      <c r="EM80" s="110" t="str">
        <f>_xlfn.XLOOKUP($E80,'Activity 7'!$B$30:$B$36,'Activity 7'!L$30:L$36,"N/A",0,1)</f>
        <v>N/A</v>
      </c>
      <c r="EN80" s="110" t="str">
        <f>_xlfn.XLOOKUP($E80,'Activity 7'!$B$30:$B$36,'Activity 7'!M$30:M$36,"N/A",0,1)</f>
        <v>N/A</v>
      </c>
      <c r="EO80" s="110" t="str">
        <f>_xlfn.XLOOKUP($E80,'Activity 7'!$B$30:$B$36,'Activity 7'!N$30:N$36,"N/A",0,1)</f>
        <v>N/A</v>
      </c>
      <c r="EP80" s="110" t="str">
        <f>_xlfn.XLOOKUP($E80,'Activity 7'!$B$30:$B$36,'Activity 7'!P$30:P$36,"N/A",0,1)</f>
        <v>N/A</v>
      </c>
      <c r="EQ80" s="110" t="str">
        <f>_xlfn.XLOOKUP($E80,'Activity 8'!$B$20:$B$26,'Activity 8'!A$20:A$26,"No",0,1)</f>
        <v>No</v>
      </c>
      <c r="ER80" s="110" t="str">
        <f>_xlfn.XLOOKUP($E80,'Activity 8'!$B$20:$B$26,'Activity 8'!I$20:I$26,"N/A",0,1)</f>
        <v>N/A</v>
      </c>
      <c r="ES80" s="110" t="str">
        <f>_xlfn.XLOOKUP($E80,'Activity 8'!$B$20:$B$26,'Activity 8'!J$20:J$26,"N/A",0,1)</f>
        <v>N/A</v>
      </c>
      <c r="ET80" s="110" t="str">
        <f>_xlfn.XLOOKUP($E80,'Activity 8'!$B$20:$B$26,'Activity 8'!K$20:K$26,"N/A",0,1)</f>
        <v>N/A</v>
      </c>
      <c r="EU80" s="110" t="str">
        <f>_xlfn.XLOOKUP($E80,'Activity 8'!$B$20:$B$26,'Activity 8'!L$20:L$26,"N/A",0,1)</f>
        <v>N/A</v>
      </c>
      <c r="EV80" s="110" t="str">
        <f>_xlfn.XLOOKUP($E80,'Activity 8'!$B$20:$B$26,'Activity 8'!M$20:M$26,"N/A",0,1)</f>
        <v>N/A</v>
      </c>
      <c r="EW80" s="110" t="str">
        <f>_xlfn.XLOOKUP($E80,'Activity 8'!$B$20:$B$26,'Activity 8'!N$20:N$26,"N/A",0,1)</f>
        <v>N/A</v>
      </c>
      <c r="EX80" s="110" t="str">
        <f>_xlfn.XLOOKUP($E80,'Activity 8'!$B$20:$B$26,'Activity 8'!O$20:O$26,"N/A",0,1)</f>
        <v>N/A</v>
      </c>
      <c r="EY80" s="110" t="str">
        <f>_xlfn.XLOOKUP($E80,'Activity 8'!$B$20:$B$26,'Activity 8'!P$20:P$26,"N/A",0,1)</f>
        <v>N/A</v>
      </c>
      <c r="EZ80" s="110" t="str">
        <f>_xlfn.XLOOKUP($E80,'Activity 8'!$B$20:$B$26,'Activity 8'!Q$20:Q$26,"N/A",0,1)</f>
        <v>N/A</v>
      </c>
      <c r="FA80" s="110" t="str">
        <f>_xlfn.XLOOKUP($E80,'Activity 8'!$B$20:$B$26,'Activity 8'!R$20:R$26,"N/A",0,1)</f>
        <v>N/A</v>
      </c>
      <c r="FB80" s="110" t="str">
        <f>_xlfn.XLOOKUP($E80,'Activity 8'!$B$20:$B$26,'Activity 8'!S$20:S$26,"N/A",0,1)</f>
        <v>N/A</v>
      </c>
      <c r="FC80" s="110" t="str">
        <f>_xlfn.XLOOKUP($E80,'Activity 8'!$B$20:$B$26,'Activity 8'!T$20:T$26,"N/A",0,1)</f>
        <v>N/A</v>
      </c>
      <c r="FD80" s="110" t="str">
        <f>_xlfn.XLOOKUP($E80,'Activity 8'!$B$20:$B$26,'Activity 8'!U$20:U$26,"N/A",0,1)</f>
        <v>N/A</v>
      </c>
      <c r="FE80" s="110" t="str">
        <f>_xlfn.XLOOKUP($E80,'Activity 8'!$B$20:$B$26,'Activity 8'!V$20:V$26,"N/A",0,1)</f>
        <v>N/A</v>
      </c>
      <c r="FF80" s="116" t="str">
        <f>_xlfn.XLOOKUP($E80,'Activity 8'!$B$30:$B$36,'Activity 8'!D$30:D$36,"N/A",0,1)</f>
        <v>N/A</v>
      </c>
      <c r="FG80" s="116" t="str">
        <f>_xlfn.XLOOKUP($E80,'Activity 8'!$B$30:$B$36,'Activity 8'!E$30:E$36,"N/A",0,1)</f>
        <v>N/A</v>
      </c>
      <c r="FH80" s="116" t="str">
        <f>_xlfn.XLOOKUP($E80,'Activity 8'!$B$30:$B$36,'Activity 8'!F$30:F$36,"N/A",0,1)</f>
        <v>N/A</v>
      </c>
      <c r="FI80" s="116" t="str">
        <f>_xlfn.XLOOKUP($E80,'Activity 8'!$B$30:$B$36,'Activity 8'!G$30:G$36,"N/A",0,1)</f>
        <v>N/A</v>
      </c>
      <c r="FJ80" s="116" t="str">
        <f>_xlfn.XLOOKUP($E80,'Activity 8'!$B$30:$B$36,'Activity 8'!H$30:H$36,"N/A",0,1)</f>
        <v>N/A</v>
      </c>
      <c r="FK80" s="116" t="str">
        <f>_xlfn.XLOOKUP($E80,'Activity 8'!$B$30:$B$36,'Activity 8'!I$30:I$36,"N/A",0,1)</f>
        <v>N/A</v>
      </c>
      <c r="FL80" s="116" t="str">
        <f>_xlfn.XLOOKUP($E80,'Activity 8'!$B$30:$B$36,'Activity 8'!J$30:J$36,"N/A",0,1)</f>
        <v>N/A</v>
      </c>
      <c r="FM80" s="116" t="str">
        <f>_xlfn.XLOOKUP($E80,'Activity 8'!$B$30:$B$36,'Activity 8'!K$30:K$36,"N/A",0,1)</f>
        <v>N/A</v>
      </c>
      <c r="FN80" s="116" t="str">
        <f>_xlfn.XLOOKUP($E80,'Activity 8'!$B$30:$B$36,'Activity 8'!L$30:L$36,"N/A",0,1)</f>
        <v>N/A</v>
      </c>
      <c r="FO80" s="116" t="str">
        <f>_xlfn.XLOOKUP($E80,'Activity 8'!$B$30:$B$36,'Activity 8'!M$30:M$36,"N/A",0,1)</f>
        <v>N/A</v>
      </c>
      <c r="FP80" s="116" t="str">
        <f>_xlfn.XLOOKUP($E80,'Activity 8'!$B$30:$B$36,'Activity 8'!N$30:N$36,"N/A",0,1)</f>
        <v>N/A</v>
      </c>
      <c r="FQ80" s="116" t="str">
        <f>_xlfn.XLOOKUP($E80,'Activity 8'!$B$30:$B$36,'Activity 8'!P$30:P$36,"N/A",0,1)</f>
        <v>N/A</v>
      </c>
      <c r="FR80" s="110" t="str">
        <f>_xlfn.XLOOKUP(E80,'Activity 9'!$B$20:$B$26,'Activity 9'!$A$20:$A$26,"No",0,1)</f>
        <v>No</v>
      </c>
      <c r="FS80" s="110" t="str">
        <f>_xlfn.XLOOKUP($E80,'Activity 9'!$B$20:$B$26,'Activity 9'!J$20:J$26,"N/A",0,1)</f>
        <v>N/A</v>
      </c>
      <c r="FT80" s="110" t="str">
        <f>_xlfn.XLOOKUP($E80,'Activity 9'!$B$20:$B$26,'Activity 9'!K$20:K$26,"N/A",0,1)</f>
        <v>N/A</v>
      </c>
      <c r="FU80" s="110" t="str">
        <f>_xlfn.XLOOKUP($E80,'Activity 9'!$B$20:$B$26,'Activity 9'!L$20:L$26,"N/A",0,1)</f>
        <v>N/A</v>
      </c>
      <c r="FV80" s="110" t="str">
        <f>_xlfn.XLOOKUP($E80,'Activity 9'!$B$20:$B$26,'Activity 9'!M$20:M$26,"N/A",0,1)</f>
        <v>N/A</v>
      </c>
      <c r="FW80" s="110" t="str">
        <f>_xlfn.XLOOKUP($E80,'Activity 9'!$B$20:$B$26,'Activity 9'!N$20:N$26,"N/A",0,1)</f>
        <v>N/A</v>
      </c>
      <c r="FX80" s="110" t="str">
        <f>_xlfn.XLOOKUP($E80,'Activity 9'!$B$20:$B$26,'Activity 9'!O$20:O$26,"N/A",0,1)</f>
        <v>N/A</v>
      </c>
      <c r="FY80" s="110" t="str">
        <f>_xlfn.XLOOKUP($E80,'Activity 9'!$B$20:$B$26,'Activity 9'!P$20:P$26,"N/A",0,1)</f>
        <v>N/A</v>
      </c>
      <c r="FZ80" s="110" t="str">
        <f>_xlfn.XLOOKUP($E80,'Activity 9'!$B$20:$B$26,'Activity 9'!Q$20:Q$26,"N/A",0,1)</f>
        <v>N/A</v>
      </c>
      <c r="GA80" s="110" t="str">
        <f>_xlfn.XLOOKUP($E80,'Activity 9'!$B$20:$B$26,'Activity 9'!R$20:R$26,"N/A",0,1)</f>
        <v>N/A</v>
      </c>
      <c r="GB80" s="110" t="str">
        <f>_xlfn.XLOOKUP($E80,'Activity 9'!$B$20:$B$26,'Activity 9'!S$20:S$26,"N/A",0,1)</f>
        <v>N/A</v>
      </c>
      <c r="GC80" s="110" t="str">
        <f>_xlfn.XLOOKUP($E80,'Activity 9'!$B$20:$B$26,'Activity 9'!T$20:T$26,"N/A",0,1)</f>
        <v>N/A</v>
      </c>
      <c r="GD80" s="110" t="str">
        <f>_xlfn.XLOOKUP($E80,'Activity 9'!$B$30:$B$36,'Activity 9'!E$30:E$36,"N/A",0,1)</f>
        <v>N/A</v>
      </c>
      <c r="GE80" s="110" t="str">
        <f>_xlfn.XLOOKUP($E80,'Activity 9'!$B$30:$B$36,'Activity 9'!F$30:F$36,"N/A",0,1)</f>
        <v>N/A</v>
      </c>
      <c r="GF80" s="110" t="str">
        <f>_xlfn.XLOOKUP($E80,'Activity 9'!$B$30:$B$36,'Activity 9'!G$30:G$36,"N/A",0,1)</f>
        <v>N/A</v>
      </c>
      <c r="GG80" s="110" t="str">
        <f>_xlfn.XLOOKUP($E80,'Activity 9'!$B$30:$B$36,'Activity 9'!H$30:H$36,"N/A",0,1)</f>
        <v>N/A</v>
      </c>
      <c r="GH80" s="110" t="str">
        <f>_xlfn.XLOOKUP($E80,'Activity 9'!$B$30:$B$36,'Activity 9'!I$30:I$36,"N/A",0,1)</f>
        <v>N/A</v>
      </c>
      <c r="GI80" s="110" t="str">
        <f>_xlfn.XLOOKUP($E80,'Activity 9'!$B$30:$B$36,'Activity 9'!J$30:J$36,"N/A",0,1)</f>
        <v>N/A</v>
      </c>
      <c r="GJ80" s="110" t="str">
        <f>_xlfn.XLOOKUP($E80,'Activity 9'!$B$30:$B$36,'Activity 9'!K$30:K$36,"N/A",0,1)</f>
        <v>N/A</v>
      </c>
      <c r="GK80" s="110" t="str">
        <f>_xlfn.XLOOKUP($E80,'Activity 9'!$B$30:$B$36,'Activity 9'!L$30:L$36,"N/A",0,1)</f>
        <v>N/A</v>
      </c>
      <c r="GL80" s="110" t="str">
        <f>_xlfn.XLOOKUP($E80,'Activity 9'!$B$30:$B$36,'Activity 9'!N$30:N$36,"N/A",0,1)</f>
        <v>N/A</v>
      </c>
      <c r="GM80" s="110" t="str">
        <f>_xlfn.XLOOKUP($E80,'Activity 9'!$B$30:$B$36,'Activity 9'!O$30:O$36,"N/A",0,1)</f>
        <v>N/A</v>
      </c>
      <c r="GN80" s="110" t="str">
        <f>_xlfn.XLOOKUP($E80,'Activity 9'!$B$30:$B$36,'Activity 9'!Q$30:Q$36,"N/A",0,1)</f>
        <v>N/A</v>
      </c>
      <c r="GO80" s="110" t="str">
        <f>_xlfn.XLOOKUP($E80,'Activity 10'!$B$20:$B$26,'Activity 10'!A$20:A$26,"No",0,1)</f>
        <v>No</v>
      </c>
      <c r="GP80" s="110" t="str">
        <f>_xlfn.XLOOKUP($E80,'Activity 10'!$B$20:$B$26,'Activity 10'!J$20:J$26,"N/A",0,1)</f>
        <v>N/A</v>
      </c>
      <c r="GQ80" s="110" t="str">
        <f>_xlfn.XLOOKUP($E80,'Activity 10'!$B$20:$B$26,'Activity 10'!K$20:K$26,"N/A",0,1)</f>
        <v>N/A</v>
      </c>
      <c r="GR80" s="110" t="str">
        <f>_xlfn.XLOOKUP($E80,'Activity 10'!$B$20:$B$26,'Activity 10'!L$20:L$26,"N/A",0,1)</f>
        <v>N/A</v>
      </c>
      <c r="GS80" s="110" t="str">
        <f>_xlfn.XLOOKUP($E80,'Activity 10'!$B$20:$B$26,'Activity 10'!M$20:M$26,"N/A",0,1)</f>
        <v>N/A</v>
      </c>
      <c r="GT80" s="110" t="str">
        <f>_xlfn.XLOOKUP($E80,'Activity 10'!$B$20:$B$26,'Activity 10'!N$20:N$26,"N/A",0,1)</f>
        <v>N/A</v>
      </c>
      <c r="GU80" s="110" t="str">
        <f>_xlfn.XLOOKUP($E80,'Activity 10'!$B$20:$B$26,'Activity 10'!O$20:O$26,"N/A",0,1)</f>
        <v>N/A</v>
      </c>
      <c r="GV80" s="110" t="str">
        <f>_xlfn.XLOOKUP($E80,'Activity 10'!$B$20:$B$26,'Activity 10'!P$20:P$26,"N/A",0,1)</f>
        <v>N/A</v>
      </c>
      <c r="GW80" s="110" t="str">
        <f>_xlfn.XLOOKUP($E80,'Activity 10'!$B$20:$B$26,'Activity 10'!Q$20:Q$26,"N/A",0,1)</f>
        <v>N/A</v>
      </c>
      <c r="GX80" s="110" t="str">
        <f>_xlfn.XLOOKUP($E80,'Activity 10'!$B$20:$B$26,'Activity 10'!R$20:R$26,"N/A",0,1)</f>
        <v>N/A</v>
      </c>
      <c r="GY80" s="110" t="str">
        <f>_xlfn.XLOOKUP($E80,'Activity 10'!$B$20:$B$26,'Activity 10'!S$20:S$26,"N/A",0,1)</f>
        <v>N/A</v>
      </c>
      <c r="GZ80" s="110" t="str">
        <f>_xlfn.XLOOKUP($E80,'Activity 10'!$B$20:$B$26,'Activity 10'!T$20:T$26,"N/A",0,1)</f>
        <v>N/A</v>
      </c>
      <c r="HA80" s="110" t="str">
        <f>_xlfn.XLOOKUP($E80,'Activity 10'!$B$20:$B$26,'Activity 10'!U$20:U$26,"N/A",0,1)</f>
        <v>N/A</v>
      </c>
      <c r="HB80" s="110" t="str">
        <f>_xlfn.XLOOKUP($E80,'Activity 10'!$B$20:$B$26,'Activity 10'!V$20:V$26,"N/A",0,1)</f>
        <v>N/A</v>
      </c>
      <c r="HC80" s="110" t="str">
        <f>_xlfn.XLOOKUP($E80,'Activity 10'!$B$30:$B$36,'Activity 10'!E$30:E$36,"N/A",0,1)</f>
        <v>N/A</v>
      </c>
      <c r="HD80" s="110" t="str">
        <f>_xlfn.XLOOKUP($E80,'Activity 10'!$B$30:$B$36,'Activity 10'!F$30:F$36,"N/A",0,1)</f>
        <v>N/A</v>
      </c>
      <c r="HE80" s="110" t="str">
        <f>_xlfn.XLOOKUP($E80,'Activity 10'!$B$30:$B$36,'Activity 10'!G$30:G$36,"N/A",0,1)</f>
        <v>N/A</v>
      </c>
      <c r="HF80" s="110" t="str">
        <f>_xlfn.XLOOKUP($E80,'Activity 10'!$B$30:$B$36,'Activity 10'!H$30:H$36,"N/A",0,1)</f>
        <v>N/A</v>
      </c>
      <c r="HG80" s="110" t="str">
        <f>_xlfn.XLOOKUP($E80,'Activity 10'!$B$30:$B$36,'Activity 10'!I$30:I$36,"N/A",0,1)</f>
        <v>N/A</v>
      </c>
      <c r="HH80" s="110" t="str">
        <f>_xlfn.XLOOKUP($E80,'Activity 10'!$B$30:$B$36,'Activity 10'!J$30:J$36,"N/A",0,1)</f>
        <v>N/A</v>
      </c>
      <c r="HI80" s="110" t="str">
        <f>_xlfn.XLOOKUP($E80,'Activity 10'!$B$30:$B$36,'Activity 10'!K$30:K$36,"N/A",0,1)</f>
        <v>N/A</v>
      </c>
      <c r="HJ80" s="110" t="str">
        <f>_xlfn.XLOOKUP($E80,'Activity 10'!$B$30:$B$36,'Activity 10'!L$30:L$36,"N/A",0,1)</f>
        <v>N/A</v>
      </c>
      <c r="HK80" s="110" t="str">
        <f>_xlfn.XLOOKUP($E80,'Activity 10'!$B$30:$B$36,'Activity 10'!M$30:M$36,"N/A",0,1)</f>
        <v>N/A</v>
      </c>
      <c r="HL80" s="110" t="str">
        <f>_xlfn.XLOOKUP($E80,'Activity 10'!$B$30:$B$36,'Activity 10'!N$30:N$36,"N/A",0,1)</f>
        <v>N/A</v>
      </c>
      <c r="HM80" s="110" t="str">
        <f>_xlfn.XLOOKUP($E80,'Activity 10'!$B$30:$B$36,'Activity 10'!P$30:P$36,"N/A",0,1)</f>
        <v>N/A</v>
      </c>
      <c r="HN80" s="110" t="str">
        <f>_xlfn.XLOOKUP($E80,'Competitive Activity 1'!B$18:B$24,'Competitive Activity 1'!A$18:A$24,"No",0,1)</f>
        <v>No</v>
      </c>
      <c r="HO80" s="110" t="str">
        <f>_xlfn.XLOOKUP($E80,'Competitive Activity 1'!$B$18:$B$24,'Competitive Activity 1'!H$18:H$24,"N/A",0,1)</f>
        <v>N/A</v>
      </c>
      <c r="HP80" s="110" t="str">
        <f>_xlfn.XLOOKUP($E80,'Competitive Activity 1'!$B$18:$B$24,'Competitive Activity 1'!I$18:I$24,"N/A",0,1)</f>
        <v>N/A</v>
      </c>
      <c r="HQ80" s="110" t="str">
        <f>_xlfn.XLOOKUP($E80,'Competitive Activity 1'!$B$18:$B$24,'Competitive Activity 1'!J$18:J$24,"N/A",0,1)</f>
        <v>N/A</v>
      </c>
      <c r="HR80" s="110" t="str">
        <f>_xlfn.XLOOKUP($E80,'Competitive Activity 1'!$B$18:$B$24,'Competitive Activity 1'!K$18:K$24,"N/A",0,1)</f>
        <v>N/A</v>
      </c>
      <c r="HS80" s="110" t="str">
        <f>_xlfn.XLOOKUP($E80,'Competitive Activity 1'!$B$18:$B$24,'Competitive Activity 1'!L$18:L$24,"N/A",0,1)</f>
        <v>N/A</v>
      </c>
      <c r="HT80" s="110" t="str">
        <f>_xlfn.XLOOKUP($E80,'Competitive Activity 1'!$B$18:$B$24,'Competitive Activity 1'!M$18:M$24,"N/A",0,1)</f>
        <v>N/A</v>
      </c>
      <c r="HU80" s="110" t="str">
        <f>_xlfn.XLOOKUP($E80,'Competitive Activity 1'!$B$18:$B$24,'Competitive Activity 1'!N$18:N$24,"N/A",0,1)</f>
        <v>N/A</v>
      </c>
      <c r="HV80" s="110" t="str">
        <f>_xlfn.XLOOKUP($E80,'Competitive Activity 1'!$B$18:$B$24,'Competitive Activity 1'!O$18:O$24,"N/A",0,1)</f>
        <v>N/A</v>
      </c>
      <c r="HW80" s="110" t="str">
        <f>_xlfn.XLOOKUP($E80,'Competitive Activity 1'!$B$18:$B$24,'Competitive Activity 1'!P$18:P$24,"N/A",0,1)</f>
        <v>N/A</v>
      </c>
      <c r="HX80" s="110" t="str">
        <f>_xlfn.XLOOKUP($E80,'Competitive Activity 1'!$B$18:$B$24,'Competitive Activity 1'!Q$18:Q$24,"N/A",0,1)</f>
        <v>N/A</v>
      </c>
      <c r="HY80" s="110" t="str">
        <f>_xlfn.XLOOKUP($E80,'Competitive Activity 1'!$B$18:$B$24,'Competitive Activity 1'!R$18:R$24,"N/A",0,1)</f>
        <v>N/A</v>
      </c>
      <c r="HZ80" s="110" t="str">
        <f>_xlfn.XLOOKUP($E80,'Competitive Activity 1'!$B$18:$B$24,'Competitive Activity 1'!S$18:S$24,"N/A",0,1)</f>
        <v>N/A</v>
      </c>
      <c r="IA80" s="110" t="str">
        <f>_xlfn.XLOOKUP($E80,'Competitive Activity 1'!$B$18:$B$24,'Competitive Activity 1'!T$18:T$24,"N/A",0,1)</f>
        <v>N/A</v>
      </c>
      <c r="IB80" s="110" t="str">
        <f>_xlfn.XLOOKUP($E80,'Competitive Activity 1'!$B$18:$B$24,'Competitive Activity 1'!U$18:U$24,"N/A",0,1)</f>
        <v>N/A</v>
      </c>
      <c r="IC80" s="110" t="str">
        <f>_xlfn.XLOOKUP($E80,'Competitive Activity 1'!$B$28:$B$34,'Competitive Activity 1'!C$28:C$34,"N/A",0,1)</f>
        <v>N/A</v>
      </c>
      <c r="ID80" s="110" t="str">
        <f>_xlfn.XLOOKUP($E80,'Competitive Activity 1'!$B$28:$B$34,'Competitive Activity 1'!D$28:D$34,"N/A",0,1)</f>
        <v>N/A</v>
      </c>
      <c r="IE80" s="110" t="str">
        <f>_xlfn.XLOOKUP($E80,'Competitive Activity 1'!$B$28:$B$34,'Competitive Activity 1'!E$28:E$34,"N/A",0,1)</f>
        <v>N/A</v>
      </c>
      <c r="IF80" s="110" t="str">
        <f>_xlfn.XLOOKUP($E80,'Competitive Activity 1'!$B$28:$B$34,'Competitive Activity 1'!F$28:F$34,"N/A",0,1)</f>
        <v>N/A</v>
      </c>
      <c r="IG80" s="110" t="str">
        <f>_xlfn.XLOOKUP($E80,'Competitive Activity 1'!$B$28:$B$34,'Competitive Activity 1'!G$28:G$34,"N/A",0,1)</f>
        <v>N/A</v>
      </c>
      <c r="IH80" s="110" t="str">
        <f>_xlfn.XLOOKUP($E80,'Competitive Activity 1'!$B$28:$B$34,'Competitive Activity 1'!H$28:H$34,"N/A",0,1)</f>
        <v>N/A</v>
      </c>
      <c r="II80" s="110" t="str">
        <f>_xlfn.XLOOKUP($E80,'Competitive Activity 1'!$B$28:$B$34,'Competitive Activity 1'!I$28:I$34,"N/A",0,1)</f>
        <v>N/A</v>
      </c>
      <c r="IJ80" s="110" t="str">
        <f>_xlfn.XLOOKUP($E80,'Competitive Activity 1'!$B$28:$B$34,'Competitive Activity 1'!J$28:J$34,"N/A",0,1)</f>
        <v>N/A</v>
      </c>
      <c r="IK80" s="110" t="str">
        <f>_xlfn.XLOOKUP($E80,'Competitive Activity 1'!$B$28:$B$34,'Competitive Activity 1'!K$28:K$34,"N/A",0,1)</f>
        <v>N/A</v>
      </c>
      <c r="IL80" s="110" t="str">
        <f>_xlfn.XLOOKUP($E80,'Competitive Activity 1'!$B$28:$B$34,'Competitive Activity 1'!M$28:M$34,"N/A",0,1)</f>
        <v>N/A</v>
      </c>
      <c r="IM80" s="110" t="str">
        <f>_xlfn.XLOOKUP($E80,'Competitive Activity 1'!$B$28:$B$34,'Competitive Activity 1'!N$28:N$34,"N/A",0,1)</f>
        <v>N/A</v>
      </c>
      <c r="IN80" s="110" t="str">
        <f>_xlfn.XLOOKUP($E80,'Competitive Activity 1'!$B$28:$B$34,'Competitive Activity 1'!P$28:P$34,"N/A",0,1)</f>
        <v>N/A</v>
      </c>
      <c r="IO80" s="110" t="str">
        <f>_xlfn.XLOOKUP($E80,'Competitive Activity 2'!$B$20:$B$26,'Competitive Activity 2'!A$20:A$26,"No",0)</f>
        <v>No</v>
      </c>
      <c r="IP80" s="110" t="str">
        <f>_xlfn.XLOOKUP($E80,'Competitive Activity 2'!$B$20:$B$26,'Competitive Activity 2'!L$20:L$26,"N/A",0)</f>
        <v>N/A</v>
      </c>
      <c r="IQ80" s="110" t="str">
        <f>_xlfn.XLOOKUP($E80,'Competitive Activity 2'!$B$20:$B$26,'Competitive Activity 2'!M$20:M$26,"N/A",0)</f>
        <v>N/A</v>
      </c>
      <c r="IR80" s="110" t="str">
        <f>_xlfn.XLOOKUP($E80,'Competitive Activity 2'!$B$20:$B$26,'Competitive Activity 2'!N$20:N$26,"N/A",0)</f>
        <v>N/A</v>
      </c>
      <c r="IS80" s="110" t="str">
        <f>_xlfn.XLOOKUP($E80,'Competitive Activity 2'!$B$20:$B$26,'Competitive Activity 2'!O$20:O$26,"N/A",0)</f>
        <v>N/A</v>
      </c>
      <c r="IT80" s="110" t="str">
        <f>_xlfn.XLOOKUP($E80,'Competitive Activity 2'!$B$20:$B$26,'Competitive Activity 2'!P$20:P$26,"N/A",0)</f>
        <v>N/A</v>
      </c>
      <c r="IU80" s="110" t="str">
        <f>_xlfn.XLOOKUP($E80,'Competitive Activity 2'!$B$20:$B$26,'Competitive Activity 2'!Q$20:Q$26,"N/A",0)</f>
        <v>N/A</v>
      </c>
      <c r="IV80" s="110" t="str">
        <f>_xlfn.XLOOKUP($E80,'Competitive Activity 2'!$B$20:$B$26,'Competitive Activity 2'!R$20:R$26,"N/A",0)</f>
        <v>N/A</v>
      </c>
      <c r="IW80" s="110" t="str">
        <f>_xlfn.XLOOKUP($E80,'Competitive Activity 2'!$B$20:$B$26,'Competitive Activity 2'!S$20:S$26,"N/A",0)</f>
        <v>N/A</v>
      </c>
      <c r="IX80" s="110" t="str">
        <f>_xlfn.XLOOKUP($E80,'Competitive Activity 2'!$B$20:$B$26,'Competitive Activity 2'!T$20:T$26,"N/A",0)</f>
        <v>N/A</v>
      </c>
      <c r="IY80" s="110" t="str">
        <f>_xlfn.XLOOKUP($E80,'Competitive Activity 2'!$B$20:$B$26,'Competitive Activity 2'!U$20:U$26,"N/A",0)</f>
        <v>N/A</v>
      </c>
      <c r="IZ80" s="110" t="str">
        <f>_xlfn.XLOOKUP($E80,'Competitive Activity 2'!$B$30:$B$36,'Competitive Activity 2'!D$30:D$36,"N/A",0)</f>
        <v>N/A</v>
      </c>
      <c r="JA80" s="110" t="str">
        <f>_xlfn.XLOOKUP($E80,'Competitive Activity 2'!$B$30:$B$36,'Competitive Activity 2'!E$30:E$36,"N/A",0)</f>
        <v>N/A</v>
      </c>
      <c r="JB80" s="110" t="str">
        <f>_xlfn.XLOOKUP($E80,'Competitive Activity 2'!$B$30:$B$36,'Competitive Activity 2'!F$30:F$36,"N/A",0)</f>
        <v>N/A</v>
      </c>
      <c r="JC80" s="110" t="str">
        <f>_xlfn.XLOOKUP($E80,'Competitive Activity 2'!$B$30:$B$36,'Competitive Activity 2'!G$30:G$36,"N/A",0)</f>
        <v>N/A</v>
      </c>
      <c r="JD80" s="110" t="str">
        <f>_xlfn.XLOOKUP($E80,'Competitive Activity 2'!$B$30:$B$36,'Competitive Activity 2'!H$30:H$36,"N/A",0)</f>
        <v>N/A</v>
      </c>
      <c r="JE80" s="110" t="str">
        <f>_xlfn.XLOOKUP($E80,'Competitive Activity 2'!$B$30:$B$36,'Competitive Activity 2'!I$30:I$36,"N/A",0)</f>
        <v>N/A</v>
      </c>
      <c r="JF80" s="110" t="str">
        <f>_xlfn.XLOOKUP($E80,'Competitive Activity 2'!$B$30:$B$36,'Competitive Activity 2'!J$30:J$36,"N/A",0)</f>
        <v>N/A</v>
      </c>
      <c r="JG80" s="110" t="str">
        <f>_xlfn.XLOOKUP($E80,'Competitive Activity 2'!$B$30:$B$36,'Competitive Activity 2'!K$30:K$36,"N/A",0)</f>
        <v>N/A</v>
      </c>
      <c r="JH80" s="110" t="str">
        <f>_xlfn.XLOOKUP($E80,'Competitive Activity 2'!$B$30:$B$36,'Competitive Activity 2'!L$30:L$36,"N/A",0)</f>
        <v>N/A</v>
      </c>
      <c r="JI80" s="110" t="str">
        <f>_xlfn.XLOOKUP($E80,'Competitive Activity 2'!$B$30:$B$36,'Competitive Activity 2'!M$30:M$36,"N/A",0)</f>
        <v>N/A</v>
      </c>
      <c r="JJ80" s="110" t="str">
        <f>_xlfn.XLOOKUP($E80,'Competitive Activity 2'!$B$30:$B$36,'Competitive Activity 2'!N$30:N$36,"N/A",0)</f>
        <v>N/A</v>
      </c>
      <c r="JK80" s="110" t="str">
        <f>_xlfn.XLOOKUP($E80,'Competitive Activity 2'!$B$40:$B$46,'Competitive Activity 2'!D$40:D$46,"N/A",0)</f>
        <v>N/A</v>
      </c>
      <c r="JL80" s="110" t="str">
        <f>_xlfn.XLOOKUP($E80,'Competitive Activity 2'!$B$40:$B$46,'Competitive Activity 2'!E$40:E$46,"N/A",0)</f>
        <v>N/A</v>
      </c>
      <c r="JM80" s="110" t="str">
        <f>_xlfn.XLOOKUP($E80,'Competitive Activity 2'!$B$40:$B$46,'Competitive Activity 2'!F$40:F$46,"N/A",0)</f>
        <v>N/A</v>
      </c>
      <c r="JN80" s="110" t="str">
        <f>_xlfn.XLOOKUP($E80,'Competitive Activity 2'!$B$40:$B$46,'Competitive Activity 2'!G$40:G$46,"N/A",0)</f>
        <v>N/A</v>
      </c>
      <c r="JO80" s="110" t="str">
        <f>_xlfn.XLOOKUP($E80,'Competitive Activity 2'!$B$40:$B$46,'Competitive Activity 2'!H$40:H$46,"N/A",0)</f>
        <v>N/A</v>
      </c>
      <c r="JP80" s="110" t="str">
        <f>_xlfn.XLOOKUP($E80,'Competitive Activity 2'!$B$40:$B$46,'Competitive Activity 2'!I$40:I$46,"N/A",0)</f>
        <v>N/A</v>
      </c>
      <c r="JQ80" s="110" t="str">
        <f>_xlfn.XLOOKUP($E80,'Competitive Activity 2'!$B$40:$B$46,'Competitive Activity 2'!J$40:J$46,"N/A",0)</f>
        <v>N/A</v>
      </c>
      <c r="JR80" s="110" t="str">
        <f>_xlfn.XLOOKUP($E80,'Competitive Activity 2'!$B$40:$B$46,'Competitive Activity 2'!K$40:K$46,"N/A",0)</f>
        <v>N/A</v>
      </c>
      <c r="JS80" s="110" t="str">
        <f>_xlfn.XLOOKUP($E80,'Competitive Activity 2'!$B$40:$B$46,'Competitive Activity 2'!M$40:M$46,"N/A",0)</f>
        <v>N/A</v>
      </c>
    </row>
    <row r="81" spans="1:279" s="117" customFormat="1" ht="50.15" customHeight="1" x14ac:dyDescent="0.35">
      <c r="A81" s="110" t="str">
        <f>'1-Cover Sheet'!$C$9</f>
        <v>Select One</v>
      </c>
      <c r="B81" s="110" t="str">
        <f>'1-Cover Sheet'!$F$9</f>
        <v>N/A</v>
      </c>
      <c r="C81" s="110">
        <f>'Summary Sheet'!$D$8</f>
        <v>0</v>
      </c>
      <c r="D81" s="110">
        <f>'Summary Sheet'!$D$10</f>
        <v>0</v>
      </c>
      <c r="E81" s="56">
        <f>'Drop Down Box'!B183</f>
        <v>0</v>
      </c>
      <c r="F81" s="56">
        <f>'Drop Down Box'!C183</f>
        <v>0</v>
      </c>
      <c r="G81" s="56" t="str">
        <f>'Drop Down Box'!D183</f>
        <v>Select One</v>
      </c>
      <c r="H81" s="56" t="str">
        <f>_xlfn.XLOOKUP(E81,'Drop Down Box'!$B$104:$B$187,'Drop Down Box'!$A$104:$A$187,"Unknown",0)</f>
        <v>Activity 1</v>
      </c>
      <c r="I81" s="122" t="str">
        <f>_xlfn.XLOOKUP($E81,'Competitive Activity 2'!$B$40:$B$46,'Competitive Activity 2'!$L$45:$L$51,"N/A",0)</f>
        <v>N/A</v>
      </c>
      <c r="J81" s="123" t="str">
        <f>_xlfn.XLOOKUP($E81,'Competitive Activity 2'!$B$40:$B$46,'Competitive Activity 2'!$N$45:$N$51,"N/A",0)</f>
        <v>N/A</v>
      </c>
      <c r="K81" s="122" t="str">
        <f>_xlfn.XLOOKUP($E81,'Competitive Activity 2'!$B$20:$B$26,'Competitive Activity 2'!H$20:H$26,"N/A",0)</f>
        <v>N/A</v>
      </c>
      <c r="L81" s="123" t="str">
        <f>_xlfn.XLOOKUP($E81,'Competitive Activity 2'!$B$20:$B$26,'Competitive Activity 2'!I$20:I$26,"N/A",0)</f>
        <v>N/A</v>
      </c>
      <c r="M81" s="125" t="str">
        <f>_xlfn.XLOOKUP($E81,'Competitive Activity 2'!$B$20:$B$26,'Competitive Activity 2'!J$20:J$26,"N/A",0)</f>
        <v>N/A</v>
      </c>
      <c r="N81" s="110" t="str">
        <f>_xlfn.XLOOKUP($E81,'Activity 1'!$B$17:$B$23,'Activity 1'!$A$17:$A$23,"No",0,1)</f>
        <v>No</v>
      </c>
      <c r="O81" s="110" t="str">
        <f>_xlfn.XLOOKUP($E81,'Activity 1'!$B$17:$B$23,'Activity 1'!$H$17:$H$23,"N/A",0,1)</f>
        <v>N/A</v>
      </c>
      <c r="P81" s="110" t="str">
        <f>_xlfn.XLOOKUP($E81,'Activity 1'!$B$17:$B$23,'Activity 1'!I$17:I$23,"N/A",0,1)</f>
        <v>N/A</v>
      </c>
      <c r="Q81" s="115" t="str">
        <f>_xlfn.XLOOKUP($E81,'Activity 1'!$B$17:$B$23,'Activity 1'!J$17:J$23,"N/A",0,1)</f>
        <v>N/A</v>
      </c>
      <c r="R81" s="115" t="str">
        <f>_xlfn.XLOOKUP($E81,'Activity 1'!$B$17:$B$23,'Activity 1'!K$17:K$23,"N/A",0,1)</f>
        <v>N/A</v>
      </c>
      <c r="S81" s="115" t="str">
        <f>_xlfn.XLOOKUP($E81,'Activity 1'!$B$17:$B$23,'Activity 1'!L$17:L$23,"N/A",0,1)</f>
        <v>N/A</v>
      </c>
      <c r="T81" s="115" t="str">
        <f>_xlfn.XLOOKUP($E81,'Activity 1'!$B$17:$B$23,'Activity 1'!M$17:M$23,"N/A",0,1)</f>
        <v>N/A</v>
      </c>
      <c r="U81" s="115" t="str">
        <f>_xlfn.XLOOKUP($E81,'Activity 1'!$B$17:$B$23,'Activity 1'!N$17:N$23,"N/A",0,1)</f>
        <v>N/A</v>
      </c>
      <c r="V81" s="115">
        <f t="shared" si="2"/>
        <v>0</v>
      </c>
      <c r="W81" s="110" t="str">
        <f>_xlfn.XLOOKUP($E81,'Activity 1'!$B$17:$B$23,'Activity 1'!O$17:O$23,"N/A",0,1)</f>
        <v>N/A</v>
      </c>
      <c r="X81" s="110" t="str">
        <f>_xlfn.XLOOKUP($E81,'Activity 1'!$B$17:$B$23,'Activity 1'!P$17:P$23,"N/A",0,1)</f>
        <v>N/A</v>
      </c>
      <c r="Y81" s="110" t="str">
        <f>_xlfn.XLOOKUP($E81,'Activity 1'!$B$17:$B$23,'Activity 1'!Q$17:Q$23,"N/A",0,1)</f>
        <v>N/A</v>
      </c>
      <c r="Z81" s="110" t="str">
        <f>_xlfn.XLOOKUP($E81,'Activity 1'!$B$17:$B$23,'Activity 1'!R$17:R$23,"N/A",0,1)</f>
        <v>N/A</v>
      </c>
      <c r="AA81" s="110" t="str">
        <f>_xlfn.XLOOKUP($E81,'Activity 1'!$B$17:$B$23,'Activity 1'!S$17:S$23,"N/A",0,1)</f>
        <v>N/A</v>
      </c>
      <c r="AB81" s="110" t="str">
        <f>_xlfn.XLOOKUP($E81,'Activity 1'!$B$17:$B$23,'Activity 1'!T$17:T$23,"N/A",0,1)</f>
        <v>N/A</v>
      </c>
      <c r="AC81" s="110" t="str">
        <f>_xlfn.XLOOKUP($E81,'Activity 1'!$B$17:$B$23,'Activity 1'!U$17:U$23,"N/A",0,1)</f>
        <v>N/A</v>
      </c>
      <c r="AD81" s="110" t="str">
        <f>_xlfn.XLOOKUP($E81,'Activity 1'!$B$17:$B$23,'Activity 1'!V$17:V$23,"N/A",0,1)</f>
        <v>N/A</v>
      </c>
      <c r="AE81" s="110" t="str">
        <f>_xlfn.XLOOKUP($E81,'Activity 1'!$B$27:$B$33,'Activity 1'!C$27:C$33,"N/A",0,1)</f>
        <v>N/A</v>
      </c>
      <c r="AF81" s="110" t="str">
        <f>_xlfn.XLOOKUP($E81,'Activity 1'!$B$27:$B$33,'Activity 1'!D$27:D$33,"N/A",0,1)</f>
        <v>N/A</v>
      </c>
      <c r="AG81" s="110" t="str">
        <f>_xlfn.XLOOKUP($E81,'Activity 1'!$B$27:$B$33,'Activity 1'!E$27:E$33,"N/A",0,1)</f>
        <v>N/A</v>
      </c>
      <c r="AH81" s="110" t="str">
        <f>_xlfn.XLOOKUP($E81,'Activity 1'!$B$27:$B$33,'Activity 1'!F$27:F$33,"N/A",0,1)</f>
        <v>N/A</v>
      </c>
      <c r="AI81" s="110" t="str">
        <f>_xlfn.XLOOKUP($E81,'Activity 1'!$B$27:$B$33,'Activity 1'!G$27:G$33,"N/A",0,1)</f>
        <v>N/A</v>
      </c>
      <c r="AJ81" s="110" t="str">
        <f>_xlfn.XLOOKUP($E81,'Activity 1'!$B$27:$B$33,'Activity 1'!H$27:H$33,"N/A",0,1)</f>
        <v>N/A</v>
      </c>
      <c r="AK81" s="110" t="str">
        <f>_xlfn.XLOOKUP($E81,'Activity 1'!$B$27:$B$33,'Activity 1'!I$27:I$33,"N/A",0,1)</f>
        <v>N/A</v>
      </c>
      <c r="AL81" s="110" t="str">
        <f>_xlfn.XLOOKUP($E81,'Activity 1'!$B$27:$B$33,'Activity 1'!J$27:J$33,"N/A",0,1)</f>
        <v>N/A</v>
      </c>
      <c r="AM81" s="110" t="str">
        <f>_xlfn.XLOOKUP($E81,'Activity 1'!$B$27:$B$33,'Activity 1'!K$27:K$33,"N/A",0,1)</f>
        <v>N/A</v>
      </c>
      <c r="AN81" s="110" t="str">
        <f>_xlfn.XLOOKUP($E81,'Activity 1'!$B$27:$B$33,'Activity 1'!L$27:L$33,"N/A",0,1)</f>
        <v>N/A</v>
      </c>
      <c r="AO81" s="110" t="str">
        <f>_xlfn.XLOOKUP($E81,'Activity 1'!$B$27:$B$33,'Activity 1'!M$27:M$33,"N/A",0,1)</f>
        <v>N/A</v>
      </c>
      <c r="AP81" s="110" t="str">
        <f>_xlfn.XLOOKUP($E81,'Activity 1'!$B$27:$B$33,'Activity 1'!O$27:O$33,"N/A",0,1)</f>
        <v>N/A</v>
      </c>
      <c r="AQ81" s="110" t="str">
        <f>_xlfn.XLOOKUP($E81,'Activity 1'!$B$27:$B$33,'Activity 1'!Q$27:Q$33,"N/A",0,1)</f>
        <v>N/A</v>
      </c>
      <c r="AR81" s="110" t="str">
        <f>_xlfn.XLOOKUP($E81,'Activity 2'!$B$20:$B$26,'Activity 2'!$A$20:$A$26,"No",0,1)</f>
        <v>No</v>
      </c>
      <c r="AS81" s="110" t="str">
        <f>_xlfn.XLOOKUP($E81,'Activity 2'!B$20:B$26,'Activity 2'!H$20:H$26,"N/A",0)</f>
        <v>N/A</v>
      </c>
      <c r="AT81" s="110" t="str">
        <f>_xlfn.XLOOKUP($E81,'Activity 2'!C$20:C$26,'Activity 2'!I$20:I$26,"N/A",0)</f>
        <v>N/A</v>
      </c>
      <c r="AU81" s="110" t="str">
        <f>_xlfn.XLOOKUP($E81,'Activity 2'!D$20:D$26,'Activity 2'!J$20:J$26,"N/A",0)</f>
        <v>N/A</v>
      </c>
      <c r="AV81" s="110" t="str">
        <f>_xlfn.XLOOKUP($E81,'Activity 2'!E$20:E$26,'Activity 2'!K$20:K$26,"N/A",0)</f>
        <v>N/A</v>
      </c>
      <c r="AW81" s="110" t="str">
        <f>_xlfn.XLOOKUP($E81,'Activity 2'!F$20:F$26,'Activity 2'!L$20:L$26,"N/A",0)</f>
        <v>N/A</v>
      </c>
      <c r="AX81" s="110" t="str">
        <f>_xlfn.XLOOKUP($E81,'Activity 2'!G$20:G$26,'Activity 2'!M$20:M$26,"N/A",0)</f>
        <v>N/A</v>
      </c>
      <c r="AY81" s="110" t="str">
        <f>_xlfn.XLOOKUP($E81,'Activity 2'!H$20:H$26,'Activity 2'!N$20:N$26,"N/A",0)</f>
        <v>N/A</v>
      </c>
      <c r="AZ81" s="110" t="str">
        <f>_xlfn.XLOOKUP($E81,'Activity 2'!I$20:I$26,'Activity 2'!O$20:O$26,"N/A",0)</f>
        <v>N/A</v>
      </c>
      <c r="BA81" s="110" t="str">
        <f>_xlfn.XLOOKUP($E81,'Activity 2'!J$20:J$26,'Activity 2'!P$20:P$26,"N/A",0)</f>
        <v>N/A</v>
      </c>
      <c r="BB81" s="110" t="str">
        <f>_xlfn.XLOOKUP($E81,'Activity 2'!K$20:K$26,'Activity 2'!Q$20:Q$26,"N/A",0)</f>
        <v>N/A</v>
      </c>
      <c r="BC81" s="110" t="str">
        <f>_xlfn.XLOOKUP($E81,'Activity 2'!L$20:L$26,'Activity 2'!R$20:R$26,"N/A",0)</f>
        <v>N/A</v>
      </c>
      <c r="BD81" s="110" t="str">
        <f>_xlfn.XLOOKUP($E81,'Activity 2'!M$20:M$26,'Activity 2'!S$20:S$26,"N/A",0)</f>
        <v>N/A</v>
      </c>
      <c r="BE81" s="110" t="str">
        <f>_xlfn.XLOOKUP($E81,'Activity 2'!N$20:N$26,'Activity 2'!T$20:T$26,"N/A",0)</f>
        <v>N/A</v>
      </c>
      <c r="BF81" s="110" t="str">
        <f>_xlfn.XLOOKUP($E81,'Activity 2'!O$20:O$26,'Activity 2'!U$20:U$26,"N/A",0)</f>
        <v>N/A</v>
      </c>
      <c r="BG81" s="110" t="str">
        <f>_xlfn.XLOOKUP($E81,'Activity 2'!P$20:P$26,'Activity 2'!V$20:V$26,"N/A",0)</f>
        <v>N/A</v>
      </c>
      <c r="BH81" s="110" t="str">
        <f>_xlfn.XLOOKUP($E81,'Activity 2'!$B$30:$B$36,'Activity 2'!C$30:C$36,"N/A",0,1)</f>
        <v>N/A</v>
      </c>
      <c r="BI81" s="42" t="str">
        <f>_xlfn.XLOOKUP($E81,'Activity 2'!$B$30:$B$36,'Activity 2'!D$30:D$36,"N/A",0,1)</f>
        <v>N/A</v>
      </c>
      <c r="BJ81" s="110" t="str">
        <f>_xlfn.XLOOKUP($E81,'Activity 2'!$B$30:$B$36,'Activity 2'!E$30:E$36,"N/A",0,1)</f>
        <v>N/A</v>
      </c>
      <c r="BK81" s="110" t="str">
        <f>_xlfn.XLOOKUP($E81,'Activity 2'!$B$30:$B$36,'Activity 2'!F$30:F$36,"N/A",0,1)</f>
        <v>N/A</v>
      </c>
      <c r="BL81" s="110" t="str">
        <f>_xlfn.XLOOKUP($E81,'Activity 2'!$B$30:$B$36,'Activity 2'!G$30:G$36,"N/A",0,1)</f>
        <v>N/A</v>
      </c>
      <c r="BM81" s="110" t="str">
        <f>_xlfn.XLOOKUP($E81,'Activity 2'!$B$30:$B$36,'Activity 2'!H$30:H$36,"N/A",0,1)</f>
        <v>N/A</v>
      </c>
      <c r="BN81" s="110" t="str">
        <f>_xlfn.XLOOKUP($E81,'Activity 2'!$B$30:$B$36,'Activity 2'!I$30:I$36,"N/A",0,1)</f>
        <v>N/A</v>
      </c>
      <c r="BO81" s="110" t="str">
        <f>_xlfn.XLOOKUP($E81,'Activity 2'!$B$30:$B$36,'Activity 2'!J$30:J$36,"N/A",0,1)</f>
        <v>N/A</v>
      </c>
      <c r="BP81" s="110" t="str">
        <f>_xlfn.XLOOKUP($E81,'Activity 2'!$B$30:$B$36,'Activity 2'!K$30:K$36,"N/A",0,1)</f>
        <v>N/A</v>
      </c>
      <c r="BQ81" s="110" t="str">
        <f>_xlfn.XLOOKUP($E81,'Activity 2'!$B$30:$B$36,'Activity 2'!L$30:L$36,"N/A",0,1)</f>
        <v>N/A</v>
      </c>
      <c r="BR81" s="110" t="str">
        <f>_xlfn.XLOOKUP($E81,'Activity 2'!$B$30:$B$36,'Activity 2'!M$30:M$36,"N/A",0,1)</f>
        <v>N/A</v>
      </c>
      <c r="BS81" s="110" t="str">
        <f>_xlfn.XLOOKUP($E81,'Activity 2'!$B$30:$B$36,'Activity 2'!O$30:O$36,"N/A",0,1)</f>
        <v>N/A</v>
      </c>
      <c r="BT81" s="110" t="str">
        <f>_xlfn.XLOOKUP($E81,'Activity 2'!$B$30:$B$36,'Activity 2'!Q$30:Q$36,"N/A",0,1)</f>
        <v>N/A</v>
      </c>
      <c r="BU81" s="118"/>
      <c r="BV81" s="277" t="str">
        <f>_xlfn.XLOOKUP($E81,'Activity 3'!$B$20:$B$26,'Activity 3'!K$20:K$26,"N/A",0,1)</f>
        <v>N/A</v>
      </c>
      <c r="BW81" s="277" t="str">
        <f>_xlfn.XLOOKUP($E81,'Activity 3'!$B$20:$B$26,'Activity 3'!L$20:L$26,"N/A",0,1)</f>
        <v>N/A</v>
      </c>
      <c r="BX81" s="277" t="str">
        <f>_xlfn.XLOOKUP($E81,'Activity 3'!$B$20:$B$26,'Activity 3'!M$20:M$26,"N/A",0,1)</f>
        <v>N/A</v>
      </c>
      <c r="BY81" s="277" t="str">
        <f>_xlfn.XLOOKUP($E81,'Activity 3'!$B$20:$B$26,'Activity 3'!N$20:N$26,"N/A",0,1)</f>
        <v>N/A</v>
      </c>
      <c r="BZ81" s="277" t="str">
        <f>_xlfn.XLOOKUP($E81,'Activity 3'!$B$20:$B$26,'Activity 3'!O$20:O$26,"N/A",0,1)</f>
        <v>N/A</v>
      </c>
      <c r="CA81" s="277" t="str">
        <f>_xlfn.XLOOKUP($E81,'Activity 3'!$B$20:$B$26,'Activity 3'!R$20:R$26,"N/A",0,1)</f>
        <v>N/A</v>
      </c>
      <c r="CB81" s="110" t="str">
        <f>_xlfn.XLOOKUP($E81,'Activity 4'!$B$20:$B$26,'Activity 4'!$A$20:$A$26,"No",0,1)</f>
        <v>No</v>
      </c>
      <c r="CC81" s="110" t="str">
        <f>_xlfn.XLOOKUP($E81,'Activity 4'!$B$20:$B$26,'Activity 4'!L$20:L$26,"N/A",0,1)</f>
        <v>N/A</v>
      </c>
      <c r="CD81" s="110" t="str">
        <f>_xlfn.XLOOKUP($E81,'Activity 4'!$B$20:$B$26,'Activity 4'!I$20:I$26,"N/A",0,1)</f>
        <v>N/A</v>
      </c>
      <c r="CE81" s="110" t="str">
        <f>_xlfn.XLOOKUP($E81,'Activity 4'!$B$20:$B$26,'Activity 4'!M$20:M$26,"N/A",0,1)</f>
        <v>N/A</v>
      </c>
      <c r="CF81" s="110" t="str">
        <f>_xlfn.XLOOKUP($E81,'Activity 5'!$B$16:$B$22,'Activity 5'!$A$16:$A$22,"No",0,1)</f>
        <v>No</v>
      </c>
      <c r="CG81" s="110" t="str">
        <f>_xlfn.XLOOKUP($E81,'Activity 5'!$B$16:$B$22,'Activity 5'!J$16:J$22,"N/A",0,1)</f>
        <v>N/A</v>
      </c>
      <c r="CH81" s="110" t="str">
        <f>_xlfn.XLOOKUP($E81,'Activity 5'!$B$16:$B$22,'Activity 5'!K$16:K$22,"N/A",0,1)</f>
        <v>N/A</v>
      </c>
      <c r="CI81" s="110" t="str">
        <f>_xlfn.XLOOKUP($E81,'Activity 5'!$B$16:$B$22,'Activity 5'!N$16:N$22,"N/A",0,1)</f>
        <v>N/A</v>
      </c>
      <c r="CJ81" s="110" t="str">
        <f>_xlfn.XLOOKUP($E81,'Activity 5'!$B$16:$B$22,'Activity 5'!O$16:O$22,"N/A",0,1)</f>
        <v>N/A</v>
      </c>
      <c r="CK81" s="110" t="str">
        <f>_xlfn.XLOOKUP($E81,'Activity 5'!$B$16:$B$22,'Activity 5'!P$16:P$22,"N/A",0,1)</f>
        <v>N/A</v>
      </c>
      <c r="CL81" s="110" t="str">
        <f>_xlfn.XLOOKUP($E81,'Activity 5'!$B$16:$B$22,'Activity 5'!Q$16:Q$22,"N/A",0,1)</f>
        <v>N/A</v>
      </c>
      <c r="CM81" s="110" t="str">
        <f>_xlfn.XLOOKUP($E81,'Activity 5'!$B$16:$B$22,'Activity 5'!R$16:R$22,"N/A",0,1)</f>
        <v>N/A</v>
      </c>
      <c r="CN81" s="110" t="str">
        <f>_xlfn.XLOOKUP($E81,'Activity 6'!$B$21:$B$27,'Activity 6'!A$21:A$27,"No",0,1)</f>
        <v>No</v>
      </c>
      <c r="CO81" s="110" t="str">
        <f>_xlfn.XLOOKUP($E81,'Activity 6'!$B$21:$B$27,'Activity 6'!K$21:K$27,"N/A",0,1)</f>
        <v>N/A</v>
      </c>
      <c r="CP81" s="110" t="str">
        <f>_xlfn.XLOOKUP($E81,'Activity 6'!$B$21:$B$27,'Activity 6'!L$21:L$27,"N/A",0,1)</f>
        <v>N/A</v>
      </c>
      <c r="CQ81" s="110" t="str">
        <f>_xlfn.XLOOKUP($E81,'Activity 6'!$B$21:$B$27,'Activity 6'!M$21:M$27,"N/A",0,1)</f>
        <v>N/A</v>
      </c>
      <c r="CR81" s="110" t="str">
        <f>_xlfn.XLOOKUP($E81,'Activity 6'!$B$21:$B$27,'Activity 6'!N$21:N$27,"N/A",0,1)</f>
        <v>N/A</v>
      </c>
      <c r="CS81" s="110" t="str">
        <f>_xlfn.XLOOKUP($E81,'Activity 6'!$B$21:$B$27,'Activity 6'!O$21:O$27,"N/A",0,1)</f>
        <v>N/A</v>
      </c>
      <c r="CT81" s="110" t="str">
        <f>_xlfn.XLOOKUP($E81,'Activity 6'!$B$21:$B$27,'Activity 6'!P$21:P$27,"N/A",0,1)</f>
        <v>N/A</v>
      </c>
      <c r="CU81" s="110" t="str">
        <f>_xlfn.XLOOKUP($E81,'Activity 6'!$B$21:$B$27,'Activity 6'!Q$21:Q$27,"N/A",0,1)</f>
        <v>N/A</v>
      </c>
      <c r="CV81" s="110" t="str">
        <f>_xlfn.XLOOKUP($E81,'Activity 6'!$B$21:$B$27,'Activity 6'!R$21:R$27,"N/A",0,1)</f>
        <v>N/A</v>
      </c>
      <c r="CW81" s="110" t="str">
        <f>_xlfn.XLOOKUP($E81,'Activity 6'!$B$21:$B$27,'Activity 6'!S$21:S$27,"N/A",0,1)</f>
        <v>N/A</v>
      </c>
      <c r="CX81" s="110" t="str">
        <f>_xlfn.XLOOKUP($E81,'Activity 6'!$B$21:$B$27,'Activity 6'!T$21:T$27,"N/A",0,1)</f>
        <v>N/A</v>
      </c>
      <c r="CY81" s="110" t="str">
        <f>_xlfn.XLOOKUP($E81,'Activity 6'!$B$21:$B$27,'Activity 6'!U$21:U$27,"N/A",0,1)</f>
        <v>N/A</v>
      </c>
      <c r="CZ81" s="110" t="str">
        <f>_xlfn.XLOOKUP($E81,'Activity 6'!$B$36:$B$42,'Activity 6'!C$36:C$42,"N/A",0,1)</f>
        <v>N/A</v>
      </c>
      <c r="DA81" s="110" t="str">
        <f>_xlfn.XLOOKUP($E81,'Activity 6'!$B$36:$B$42,'Activity 6'!D$36:D$42,"N/A",0,1)</f>
        <v>N/A</v>
      </c>
      <c r="DB81" s="110" t="str">
        <f>_xlfn.XLOOKUP($E81,'Activity 6'!$B$36:$B$42,'Activity 6'!E$36:E$42,"N/A",0,1)</f>
        <v>N/A</v>
      </c>
      <c r="DC81" s="110" t="str">
        <f>_xlfn.XLOOKUP($E81,'Activity 6'!$B$36:$B$42,'Activity 6'!F$36:F$42,"N/A",0,1)</f>
        <v>N/A</v>
      </c>
      <c r="DD81" s="110" t="str">
        <f>_xlfn.XLOOKUP($E81,'Activity 6'!$B$36:$B$42,'Activity 6'!G$36:G$42,"N/A",0,1)</f>
        <v>N/A</v>
      </c>
      <c r="DE81" s="110" t="str">
        <f>_xlfn.XLOOKUP($E81,'Activity 6'!$B$36:$B$42,'Activity 6'!H$36:H$42,"N/A",0,1)</f>
        <v>N/A</v>
      </c>
      <c r="DF81" s="110" t="str">
        <f>_xlfn.XLOOKUP($E81,'Activity 6'!$B$36:$B$42,'Activity 6'!I$36:I$42,"N/A",0,1)</f>
        <v>N/A</v>
      </c>
      <c r="DG81" s="110" t="str">
        <f>_xlfn.XLOOKUP($E81,'Activity 6'!$B$36:$B$42,'Activity 6'!J$36:J$42,"N/A",0,1)</f>
        <v>N/A</v>
      </c>
      <c r="DH81" s="110" t="str">
        <f>_xlfn.XLOOKUP($E81,'Activity 6'!$B$36:$B$42,'Activity 6'!K$36:K$42,"N/A",0,1)</f>
        <v>N/A</v>
      </c>
      <c r="DI81" s="110" t="str">
        <f>_xlfn.XLOOKUP($E81,'Activity 6'!$B$36:$B$42,'Activity 6'!L$36:L$42,"N/A",0,1)</f>
        <v>N/A</v>
      </c>
      <c r="DJ81" s="110" t="str">
        <f>_xlfn.XLOOKUP($E81,'Activity 6'!$B$36:$B$42,'Activity 6'!M$36:M$42,"N/A",0,1)</f>
        <v>N/A</v>
      </c>
      <c r="DK81" s="110" t="str">
        <f>_xlfn.XLOOKUP($E81,'Activity 6'!$B$36:$B$42,'Activity 6'!N$36:N$42,"N/A",0,1)</f>
        <v>N/A</v>
      </c>
      <c r="DL81" s="110" t="str">
        <f>_xlfn.XLOOKUP($E81,'Activity 6'!$B$46:$B$52,'Activity 6'!C$46:C$52,"N/A",0,1)</f>
        <v>N/A</v>
      </c>
      <c r="DM81" s="110" t="str">
        <f>_xlfn.XLOOKUP($E81,'Activity 6'!$B$46:$B$52,'Activity 6'!D$46:D$52,"N/A",0,1)</f>
        <v>N/A</v>
      </c>
      <c r="DN81" s="110" t="str">
        <f>_xlfn.XLOOKUP($E81,'Activity 6'!$B$46:$B$52,'Activity 6'!E$46:E$52,"N/A",0,1)</f>
        <v>N/A</v>
      </c>
      <c r="DO81" s="110" t="str">
        <f>_xlfn.XLOOKUP($E81,'Activity 6'!$B$46:$B$52,'Activity 6'!F$46:F$52,"N/A",0,1)</f>
        <v>N/A</v>
      </c>
      <c r="DP81" s="110" t="str">
        <f>_xlfn.XLOOKUP($E81,'Activity 6'!$B$46:$B$52,'Activity 6'!G$46:G$52,"N/A",0,1)</f>
        <v>N/A</v>
      </c>
      <c r="DQ81" s="110" t="str">
        <f>_xlfn.XLOOKUP($E81,'Activity 6'!$B$46:$B$52,'Activity 6'!H$46:H$52,"N/A",0,1)</f>
        <v>N/A</v>
      </c>
      <c r="DR81" s="110" t="str">
        <f>_xlfn.XLOOKUP($E81,'Activity 6'!$B$46:$B$52,'Activity 6'!I$46:I$52,"N/A",0,1)</f>
        <v>N/A</v>
      </c>
      <c r="DS81" s="110" t="str">
        <f>_xlfn.XLOOKUP($E81,'Activity 6'!$B$46:$B$52,'Activity 6'!J$46:J$52,"N/A",0,1)</f>
        <v>N/A</v>
      </c>
      <c r="DT81" s="110" t="str">
        <f>_xlfn.XLOOKUP($E81,'Activity 6'!$B$46:$B$52,'Activity 6'!K$46:K$52,"N/A",0,1)</f>
        <v>N/A</v>
      </c>
      <c r="DU81" s="110" t="str">
        <f>_xlfn.XLOOKUP($E81,'Activity 6'!$B$46:$B$52,'Activity 6'!M$46:M$52,"N/A",0,1)</f>
        <v>N/A</v>
      </c>
      <c r="DV81" s="110" t="str">
        <f>_xlfn.XLOOKUP($E81,'Activity 7'!$B$20:$B$26,'Activity 7'!$A$20:$A$26,"No",0,1)</f>
        <v>No</v>
      </c>
      <c r="DW81" s="110" t="str">
        <f>_xlfn.XLOOKUP($E81,'Activity 7'!$B$20:$B$26,'Activity 7'!M$20:M$26,"N/A",0,1)</f>
        <v>N/A</v>
      </c>
      <c r="DX81" s="110" t="str">
        <f>_xlfn.XLOOKUP($E81,'Activity 7'!$B$20:$B$26,'Activity 7'!K$20:K$26,"N/A",0,1)</f>
        <v>N/A</v>
      </c>
      <c r="DY81" s="110" t="str">
        <f>_xlfn.XLOOKUP($E81,'Activity 7'!$B$20:$B$26,'Activity 7'!N$20:N$26,"N/A",0,1)</f>
        <v>N/A</v>
      </c>
      <c r="DZ81" s="110" t="str">
        <f>_xlfn.XLOOKUP($E81,'Activity 7'!$B$20:$B$26,'Activity 7'!O$20:O$26,"N/A",0,1)</f>
        <v>N/A</v>
      </c>
      <c r="EA81" s="110" t="str">
        <f>_xlfn.XLOOKUP($E81,'Activity 7'!$B$20:$B$26,'Activity 7'!P$20:P$26,"N/A",0,1)</f>
        <v>N/A</v>
      </c>
      <c r="EB81" s="110" t="str">
        <f>_xlfn.XLOOKUP($E81,'Activity 7'!$B$20:$B$26,'Activity 7'!Q$20:Q$26,"N/A",0,1)</f>
        <v>N/A</v>
      </c>
      <c r="EC81" s="110" t="str">
        <f>_xlfn.XLOOKUP($E81,'Activity 7'!$B$20:$B$26,'Activity 7'!R$20:R$26,"N/A",0,1)</f>
        <v>N/A</v>
      </c>
      <c r="ED81" s="110" t="str">
        <f>_xlfn.XLOOKUP($E81,'Activity 7'!$B$20:$B$26,'Activity 7'!S$20:S$26,"N/A",0,1)</f>
        <v>N/A</v>
      </c>
      <c r="EE81" s="110" t="str">
        <f>_xlfn.XLOOKUP($E81,'Activity 7'!$B$20:$B$26,'Activity 7'!T$20:T$26,"N/A",0,1)</f>
        <v>N/A</v>
      </c>
      <c r="EF81" s="110" t="str">
        <f>_xlfn.XLOOKUP($E81,'Activity 7'!$B$20:$B$26,'Activity 7'!U$20:U$26,"N/A",0,1)</f>
        <v>N/A</v>
      </c>
      <c r="EG81" s="110" t="str">
        <f>_xlfn.XLOOKUP($E81,'Activity 7'!$B$20:$B$26,'Activity 7'!V$20:V$26,"N/A",0,1)</f>
        <v>N/A</v>
      </c>
      <c r="EH81" s="110" t="str">
        <f>_xlfn.XLOOKUP($E81,'Activity 7'!$B$30:$B$36,'Activity 7'!E$30:E$36,"N/A",0,1)</f>
        <v>N/A</v>
      </c>
      <c r="EI81" s="110" t="str">
        <f>_xlfn.XLOOKUP($E81,'Activity 7'!$B$30:$B$36,'Activity 7'!G$30:G$36,"N/A",0,1)</f>
        <v>N/A</v>
      </c>
      <c r="EJ81" s="110" t="str">
        <f>_xlfn.XLOOKUP($E81,'Activity 7'!$B$30:$B$36,'Activity 7'!I$30:I$36,"N/A",0,1)</f>
        <v>N/A</v>
      </c>
      <c r="EK81" s="110" t="str">
        <f>_xlfn.XLOOKUP($E81,'Activity 7'!$B$30:$B$36,'Activity 7'!J$30:J$36,"N/A",0,1)</f>
        <v>N/A</v>
      </c>
      <c r="EL81" s="110" t="str">
        <f>_xlfn.XLOOKUP($E81,'Activity 7'!$B$30:$B$36,'Activity 7'!K$30:K$36,"N/A",0,1)</f>
        <v>N/A</v>
      </c>
      <c r="EM81" s="110" t="str">
        <f>_xlfn.XLOOKUP($E81,'Activity 7'!$B$30:$B$36,'Activity 7'!L$30:L$36,"N/A",0,1)</f>
        <v>N/A</v>
      </c>
      <c r="EN81" s="110" t="str">
        <f>_xlfn.XLOOKUP($E81,'Activity 7'!$B$30:$B$36,'Activity 7'!M$30:M$36,"N/A",0,1)</f>
        <v>N/A</v>
      </c>
      <c r="EO81" s="110" t="str">
        <f>_xlfn.XLOOKUP($E81,'Activity 7'!$B$30:$B$36,'Activity 7'!N$30:N$36,"N/A",0,1)</f>
        <v>N/A</v>
      </c>
      <c r="EP81" s="110" t="str">
        <f>_xlfn.XLOOKUP($E81,'Activity 7'!$B$30:$B$36,'Activity 7'!P$30:P$36,"N/A",0,1)</f>
        <v>N/A</v>
      </c>
      <c r="EQ81" s="110" t="str">
        <f>_xlfn.XLOOKUP($E81,'Activity 8'!$B$20:$B$26,'Activity 8'!A$20:A$26,"No",0,1)</f>
        <v>No</v>
      </c>
      <c r="ER81" s="110" t="str">
        <f>_xlfn.XLOOKUP($E81,'Activity 8'!$B$20:$B$26,'Activity 8'!I$20:I$26,"N/A",0,1)</f>
        <v>N/A</v>
      </c>
      <c r="ES81" s="110" t="str">
        <f>_xlfn.XLOOKUP($E81,'Activity 8'!$B$20:$B$26,'Activity 8'!J$20:J$26,"N/A",0,1)</f>
        <v>N/A</v>
      </c>
      <c r="ET81" s="110" t="str">
        <f>_xlfn.XLOOKUP($E81,'Activity 8'!$B$20:$B$26,'Activity 8'!K$20:K$26,"N/A",0,1)</f>
        <v>N/A</v>
      </c>
      <c r="EU81" s="110" t="str">
        <f>_xlfn.XLOOKUP($E81,'Activity 8'!$B$20:$B$26,'Activity 8'!L$20:L$26,"N/A",0,1)</f>
        <v>N/A</v>
      </c>
      <c r="EV81" s="110" t="str">
        <f>_xlfn.XLOOKUP($E81,'Activity 8'!$B$20:$B$26,'Activity 8'!M$20:M$26,"N/A",0,1)</f>
        <v>N/A</v>
      </c>
      <c r="EW81" s="110" t="str">
        <f>_xlfn.XLOOKUP($E81,'Activity 8'!$B$20:$B$26,'Activity 8'!N$20:N$26,"N/A",0,1)</f>
        <v>N/A</v>
      </c>
      <c r="EX81" s="110" t="str">
        <f>_xlfn.XLOOKUP($E81,'Activity 8'!$B$20:$B$26,'Activity 8'!O$20:O$26,"N/A",0,1)</f>
        <v>N/A</v>
      </c>
      <c r="EY81" s="110" t="str">
        <f>_xlfn.XLOOKUP($E81,'Activity 8'!$B$20:$B$26,'Activity 8'!P$20:P$26,"N/A",0,1)</f>
        <v>N/A</v>
      </c>
      <c r="EZ81" s="110" t="str">
        <f>_xlfn.XLOOKUP($E81,'Activity 8'!$B$20:$B$26,'Activity 8'!Q$20:Q$26,"N/A",0,1)</f>
        <v>N/A</v>
      </c>
      <c r="FA81" s="110" t="str">
        <f>_xlfn.XLOOKUP($E81,'Activity 8'!$B$20:$B$26,'Activity 8'!R$20:R$26,"N/A",0,1)</f>
        <v>N/A</v>
      </c>
      <c r="FB81" s="110" t="str">
        <f>_xlfn.XLOOKUP($E81,'Activity 8'!$B$20:$B$26,'Activity 8'!S$20:S$26,"N/A",0,1)</f>
        <v>N/A</v>
      </c>
      <c r="FC81" s="110" t="str">
        <f>_xlfn.XLOOKUP($E81,'Activity 8'!$B$20:$B$26,'Activity 8'!T$20:T$26,"N/A",0,1)</f>
        <v>N/A</v>
      </c>
      <c r="FD81" s="110" t="str">
        <f>_xlfn.XLOOKUP($E81,'Activity 8'!$B$20:$B$26,'Activity 8'!U$20:U$26,"N/A",0,1)</f>
        <v>N/A</v>
      </c>
      <c r="FE81" s="110" t="str">
        <f>_xlfn.XLOOKUP($E81,'Activity 8'!$B$20:$B$26,'Activity 8'!V$20:V$26,"N/A",0,1)</f>
        <v>N/A</v>
      </c>
      <c r="FF81" s="116" t="str">
        <f>_xlfn.XLOOKUP($E81,'Activity 8'!$B$30:$B$36,'Activity 8'!D$30:D$36,"N/A",0,1)</f>
        <v>N/A</v>
      </c>
      <c r="FG81" s="116" t="str">
        <f>_xlfn.XLOOKUP($E81,'Activity 8'!$B$30:$B$36,'Activity 8'!E$30:E$36,"N/A",0,1)</f>
        <v>N/A</v>
      </c>
      <c r="FH81" s="116" t="str">
        <f>_xlfn.XLOOKUP($E81,'Activity 8'!$B$30:$B$36,'Activity 8'!F$30:F$36,"N/A",0,1)</f>
        <v>N/A</v>
      </c>
      <c r="FI81" s="116" t="str">
        <f>_xlfn.XLOOKUP($E81,'Activity 8'!$B$30:$B$36,'Activity 8'!G$30:G$36,"N/A",0,1)</f>
        <v>N/A</v>
      </c>
      <c r="FJ81" s="116" t="str">
        <f>_xlfn.XLOOKUP($E81,'Activity 8'!$B$30:$B$36,'Activity 8'!H$30:H$36,"N/A",0,1)</f>
        <v>N/A</v>
      </c>
      <c r="FK81" s="116" t="str">
        <f>_xlfn.XLOOKUP($E81,'Activity 8'!$B$30:$B$36,'Activity 8'!I$30:I$36,"N/A",0,1)</f>
        <v>N/A</v>
      </c>
      <c r="FL81" s="116" t="str">
        <f>_xlfn.XLOOKUP($E81,'Activity 8'!$B$30:$B$36,'Activity 8'!J$30:J$36,"N/A",0,1)</f>
        <v>N/A</v>
      </c>
      <c r="FM81" s="116" t="str">
        <f>_xlfn.XLOOKUP($E81,'Activity 8'!$B$30:$B$36,'Activity 8'!K$30:K$36,"N/A",0,1)</f>
        <v>N/A</v>
      </c>
      <c r="FN81" s="116" t="str">
        <f>_xlfn.XLOOKUP($E81,'Activity 8'!$B$30:$B$36,'Activity 8'!L$30:L$36,"N/A",0,1)</f>
        <v>N/A</v>
      </c>
      <c r="FO81" s="116" t="str">
        <f>_xlfn.XLOOKUP($E81,'Activity 8'!$B$30:$B$36,'Activity 8'!M$30:M$36,"N/A",0,1)</f>
        <v>N/A</v>
      </c>
      <c r="FP81" s="116" t="str">
        <f>_xlfn.XLOOKUP($E81,'Activity 8'!$B$30:$B$36,'Activity 8'!N$30:N$36,"N/A",0,1)</f>
        <v>N/A</v>
      </c>
      <c r="FQ81" s="116" t="str">
        <f>_xlfn.XLOOKUP($E81,'Activity 8'!$B$30:$B$36,'Activity 8'!P$30:P$36,"N/A",0,1)</f>
        <v>N/A</v>
      </c>
      <c r="FR81" s="110" t="str">
        <f>_xlfn.XLOOKUP(E81,'Activity 9'!$B$20:$B$26,'Activity 9'!$A$20:$A$26,"No",0,1)</f>
        <v>No</v>
      </c>
      <c r="FS81" s="110" t="str">
        <f>_xlfn.XLOOKUP($E81,'Activity 9'!$B$20:$B$26,'Activity 9'!J$20:J$26,"N/A",0,1)</f>
        <v>N/A</v>
      </c>
      <c r="FT81" s="110" t="str">
        <f>_xlfn.XLOOKUP($E81,'Activity 9'!$B$20:$B$26,'Activity 9'!K$20:K$26,"N/A",0,1)</f>
        <v>N/A</v>
      </c>
      <c r="FU81" s="110" t="str">
        <f>_xlfn.XLOOKUP($E81,'Activity 9'!$B$20:$B$26,'Activity 9'!L$20:L$26,"N/A",0,1)</f>
        <v>N/A</v>
      </c>
      <c r="FV81" s="110" t="str">
        <f>_xlfn.XLOOKUP($E81,'Activity 9'!$B$20:$B$26,'Activity 9'!M$20:M$26,"N/A",0,1)</f>
        <v>N/A</v>
      </c>
      <c r="FW81" s="110" t="str">
        <f>_xlfn.XLOOKUP($E81,'Activity 9'!$B$20:$B$26,'Activity 9'!N$20:N$26,"N/A",0,1)</f>
        <v>N/A</v>
      </c>
      <c r="FX81" s="110" t="str">
        <f>_xlfn.XLOOKUP($E81,'Activity 9'!$B$20:$B$26,'Activity 9'!O$20:O$26,"N/A",0,1)</f>
        <v>N/A</v>
      </c>
      <c r="FY81" s="110" t="str">
        <f>_xlfn.XLOOKUP($E81,'Activity 9'!$B$20:$B$26,'Activity 9'!P$20:P$26,"N/A",0,1)</f>
        <v>N/A</v>
      </c>
      <c r="FZ81" s="110" t="str">
        <f>_xlfn.XLOOKUP($E81,'Activity 9'!$B$20:$B$26,'Activity 9'!Q$20:Q$26,"N/A",0,1)</f>
        <v>N/A</v>
      </c>
      <c r="GA81" s="110" t="str">
        <f>_xlfn.XLOOKUP($E81,'Activity 9'!$B$20:$B$26,'Activity 9'!R$20:R$26,"N/A",0,1)</f>
        <v>N/A</v>
      </c>
      <c r="GB81" s="110" t="str">
        <f>_xlfn.XLOOKUP($E81,'Activity 9'!$B$20:$B$26,'Activity 9'!S$20:S$26,"N/A",0,1)</f>
        <v>N/A</v>
      </c>
      <c r="GC81" s="110" t="str">
        <f>_xlfn.XLOOKUP($E81,'Activity 9'!$B$20:$B$26,'Activity 9'!T$20:T$26,"N/A",0,1)</f>
        <v>N/A</v>
      </c>
      <c r="GD81" s="110" t="str">
        <f>_xlfn.XLOOKUP($E81,'Activity 9'!$B$30:$B$36,'Activity 9'!E$30:E$36,"N/A",0,1)</f>
        <v>N/A</v>
      </c>
      <c r="GE81" s="110" t="str">
        <f>_xlfn.XLOOKUP($E81,'Activity 9'!$B$30:$B$36,'Activity 9'!F$30:F$36,"N/A",0,1)</f>
        <v>N/A</v>
      </c>
      <c r="GF81" s="110" t="str">
        <f>_xlfn.XLOOKUP($E81,'Activity 9'!$B$30:$B$36,'Activity 9'!G$30:G$36,"N/A",0,1)</f>
        <v>N/A</v>
      </c>
      <c r="GG81" s="110" t="str">
        <f>_xlfn.XLOOKUP($E81,'Activity 9'!$B$30:$B$36,'Activity 9'!H$30:H$36,"N/A",0,1)</f>
        <v>N/A</v>
      </c>
      <c r="GH81" s="110" t="str">
        <f>_xlfn.XLOOKUP($E81,'Activity 9'!$B$30:$B$36,'Activity 9'!I$30:I$36,"N/A",0,1)</f>
        <v>N/A</v>
      </c>
      <c r="GI81" s="110" t="str">
        <f>_xlfn.XLOOKUP($E81,'Activity 9'!$B$30:$B$36,'Activity 9'!J$30:J$36,"N/A",0,1)</f>
        <v>N/A</v>
      </c>
      <c r="GJ81" s="110" t="str">
        <f>_xlfn.XLOOKUP($E81,'Activity 9'!$B$30:$B$36,'Activity 9'!K$30:K$36,"N/A",0,1)</f>
        <v>N/A</v>
      </c>
      <c r="GK81" s="110" t="str">
        <f>_xlfn.XLOOKUP($E81,'Activity 9'!$B$30:$B$36,'Activity 9'!L$30:L$36,"N/A",0,1)</f>
        <v>N/A</v>
      </c>
      <c r="GL81" s="110" t="str">
        <f>_xlfn.XLOOKUP($E81,'Activity 9'!$B$30:$B$36,'Activity 9'!N$30:N$36,"N/A",0,1)</f>
        <v>N/A</v>
      </c>
      <c r="GM81" s="110" t="str">
        <f>_xlfn.XLOOKUP($E81,'Activity 9'!$B$30:$B$36,'Activity 9'!O$30:O$36,"N/A",0,1)</f>
        <v>N/A</v>
      </c>
      <c r="GN81" s="110" t="str">
        <f>_xlfn.XLOOKUP($E81,'Activity 9'!$B$30:$B$36,'Activity 9'!Q$30:Q$36,"N/A",0,1)</f>
        <v>N/A</v>
      </c>
      <c r="GO81" s="110" t="str">
        <f>_xlfn.XLOOKUP($E81,'Activity 10'!$B$20:$B$26,'Activity 10'!A$20:A$26,"No",0,1)</f>
        <v>No</v>
      </c>
      <c r="GP81" s="110" t="str">
        <f>_xlfn.XLOOKUP($E81,'Activity 10'!$B$20:$B$26,'Activity 10'!J$20:J$26,"N/A",0,1)</f>
        <v>N/A</v>
      </c>
      <c r="GQ81" s="110" t="str">
        <f>_xlfn.XLOOKUP($E81,'Activity 10'!$B$20:$B$26,'Activity 10'!K$20:K$26,"N/A",0,1)</f>
        <v>N/A</v>
      </c>
      <c r="GR81" s="110" t="str">
        <f>_xlfn.XLOOKUP($E81,'Activity 10'!$B$20:$B$26,'Activity 10'!L$20:L$26,"N/A",0,1)</f>
        <v>N/A</v>
      </c>
      <c r="GS81" s="110" t="str">
        <f>_xlfn.XLOOKUP($E81,'Activity 10'!$B$20:$B$26,'Activity 10'!M$20:M$26,"N/A",0,1)</f>
        <v>N/A</v>
      </c>
      <c r="GT81" s="110" t="str">
        <f>_xlfn.XLOOKUP($E81,'Activity 10'!$B$20:$B$26,'Activity 10'!N$20:N$26,"N/A",0,1)</f>
        <v>N/A</v>
      </c>
      <c r="GU81" s="110" t="str">
        <f>_xlfn.XLOOKUP($E81,'Activity 10'!$B$20:$B$26,'Activity 10'!O$20:O$26,"N/A",0,1)</f>
        <v>N/A</v>
      </c>
      <c r="GV81" s="110" t="str">
        <f>_xlfn.XLOOKUP($E81,'Activity 10'!$B$20:$B$26,'Activity 10'!P$20:P$26,"N/A",0,1)</f>
        <v>N/A</v>
      </c>
      <c r="GW81" s="110" t="str">
        <f>_xlfn.XLOOKUP($E81,'Activity 10'!$B$20:$B$26,'Activity 10'!Q$20:Q$26,"N/A",0,1)</f>
        <v>N/A</v>
      </c>
      <c r="GX81" s="110" t="str">
        <f>_xlfn.XLOOKUP($E81,'Activity 10'!$B$20:$B$26,'Activity 10'!R$20:R$26,"N/A",0,1)</f>
        <v>N/A</v>
      </c>
      <c r="GY81" s="110" t="str">
        <f>_xlfn.XLOOKUP($E81,'Activity 10'!$B$20:$B$26,'Activity 10'!S$20:S$26,"N/A",0,1)</f>
        <v>N/A</v>
      </c>
      <c r="GZ81" s="110" t="str">
        <f>_xlfn.XLOOKUP($E81,'Activity 10'!$B$20:$B$26,'Activity 10'!T$20:T$26,"N/A",0,1)</f>
        <v>N/A</v>
      </c>
      <c r="HA81" s="110" t="str">
        <f>_xlfn.XLOOKUP($E81,'Activity 10'!$B$20:$B$26,'Activity 10'!U$20:U$26,"N/A",0,1)</f>
        <v>N/A</v>
      </c>
      <c r="HB81" s="110" t="str">
        <f>_xlfn.XLOOKUP($E81,'Activity 10'!$B$20:$B$26,'Activity 10'!V$20:V$26,"N/A",0,1)</f>
        <v>N/A</v>
      </c>
      <c r="HC81" s="110" t="str">
        <f>_xlfn.XLOOKUP($E81,'Activity 10'!$B$30:$B$36,'Activity 10'!E$30:E$36,"N/A",0,1)</f>
        <v>N/A</v>
      </c>
      <c r="HD81" s="110" t="str">
        <f>_xlfn.XLOOKUP($E81,'Activity 10'!$B$30:$B$36,'Activity 10'!F$30:F$36,"N/A",0,1)</f>
        <v>N/A</v>
      </c>
      <c r="HE81" s="110" t="str">
        <f>_xlfn.XLOOKUP($E81,'Activity 10'!$B$30:$B$36,'Activity 10'!G$30:G$36,"N/A",0,1)</f>
        <v>N/A</v>
      </c>
      <c r="HF81" s="110" t="str">
        <f>_xlfn.XLOOKUP($E81,'Activity 10'!$B$30:$B$36,'Activity 10'!H$30:H$36,"N/A",0,1)</f>
        <v>N/A</v>
      </c>
      <c r="HG81" s="110" t="str">
        <f>_xlfn.XLOOKUP($E81,'Activity 10'!$B$30:$B$36,'Activity 10'!I$30:I$36,"N/A",0,1)</f>
        <v>N/A</v>
      </c>
      <c r="HH81" s="110" t="str">
        <f>_xlfn.XLOOKUP($E81,'Activity 10'!$B$30:$B$36,'Activity 10'!J$30:J$36,"N/A",0,1)</f>
        <v>N/A</v>
      </c>
      <c r="HI81" s="110" t="str">
        <f>_xlfn.XLOOKUP($E81,'Activity 10'!$B$30:$B$36,'Activity 10'!K$30:K$36,"N/A",0,1)</f>
        <v>N/A</v>
      </c>
      <c r="HJ81" s="110" t="str">
        <f>_xlfn.XLOOKUP($E81,'Activity 10'!$B$30:$B$36,'Activity 10'!L$30:L$36,"N/A",0,1)</f>
        <v>N/A</v>
      </c>
      <c r="HK81" s="110" t="str">
        <f>_xlfn.XLOOKUP($E81,'Activity 10'!$B$30:$B$36,'Activity 10'!M$30:M$36,"N/A",0,1)</f>
        <v>N/A</v>
      </c>
      <c r="HL81" s="110" t="str">
        <f>_xlfn.XLOOKUP($E81,'Activity 10'!$B$30:$B$36,'Activity 10'!N$30:N$36,"N/A",0,1)</f>
        <v>N/A</v>
      </c>
      <c r="HM81" s="110" t="str">
        <f>_xlfn.XLOOKUP($E81,'Activity 10'!$B$30:$B$36,'Activity 10'!P$30:P$36,"N/A",0,1)</f>
        <v>N/A</v>
      </c>
      <c r="HN81" s="110" t="str">
        <f>_xlfn.XLOOKUP($E81,'Competitive Activity 1'!B$18:B$24,'Competitive Activity 1'!A$18:A$24,"No",0,1)</f>
        <v>No</v>
      </c>
      <c r="HO81" s="110" t="str">
        <f>_xlfn.XLOOKUP($E81,'Competitive Activity 1'!$B$18:$B$24,'Competitive Activity 1'!H$18:H$24,"N/A",0,1)</f>
        <v>N/A</v>
      </c>
      <c r="HP81" s="110" t="str">
        <f>_xlfn.XLOOKUP($E81,'Competitive Activity 1'!$B$18:$B$24,'Competitive Activity 1'!I$18:I$24,"N/A",0,1)</f>
        <v>N/A</v>
      </c>
      <c r="HQ81" s="110" t="str">
        <f>_xlfn.XLOOKUP($E81,'Competitive Activity 1'!$B$18:$B$24,'Competitive Activity 1'!J$18:J$24,"N/A",0,1)</f>
        <v>N/A</v>
      </c>
      <c r="HR81" s="110" t="str">
        <f>_xlfn.XLOOKUP($E81,'Competitive Activity 1'!$B$18:$B$24,'Competitive Activity 1'!K$18:K$24,"N/A",0,1)</f>
        <v>N/A</v>
      </c>
      <c r="HS81" s="110" t="str">
        <f>_xlfn.XLOOKUP($E81,'Competitive Activity 1'!$B$18:$B$24,'Competitive Activity 1'!L$18:L$24,"N/A",0,1)</f>
        <v>N/A</v>
      </c>
      <c r="HT81" s="110" t="str">
        <f>_xlfn.XLOOKUP($E81,'Competitive Activity 1'!$B$18:$B$24,'Competitive Activity 1'!M$18:M$24,"N/A",0,1)</f>
        <v>N/A</v>
      </c>
      <c r="HU81" s="110" t="str">
        <f>_xlfn.XLOOKUP($E81,'Competitive Activity 1'!$B$18:$B$24,'Competitive Activity 1'!N$18:N$24,"N/A",0,1)</f>
        <v>N/A</v>
      </c>
      <c r="HV81" s="110" t="str">
        <f>_xlfn.XLOOKUP($E81,'Competitive Activity 1'!$B$18:$B$24,'Competitive Activity 1'!O$18:O$24,"N/A",0,1)</f>
        <v>N/A</v>
      </c>
      <c r="HW81" s="110" t="str">
        <f>_xlfn.XLOOKUP($E81,'Competitive Activity 1'!$B$18:$B$24,'Competitive Activity 1'!P$18:P$24,"N/A",0,1)</f>
        <v>N/A</v>
      </c>
      <c r="HX81" s="110" t="str">
        <f>_xlfn.XLOOKUP($E81,'Competitive Activity 1'!$B$18:$B$24,'Competitive Activity 1'!Q$18:Q$24,"N/A",0,1)</f>
        <v>N/A</v>
      </c>
      <c r="HY81" s="110" t="str">
        <f>_xlfn.XLOOKUP($E81,'Competitive Activity 1'!$B$18:$B$24,'Competitive Activity 1'!R$18:R$24,"N/A",0,1)</f>
        <v>N/A</v>
      </c>
      <c r="HZ81" s="110" t="str">
        <f>_xlfn.XLOOKUP($E81,'Competitive Activity 1'!$B$18:$B$24,'Competitive Activity 1'!S$18:S$24,"N/A",0,1)</f>
        <v>N/A</v>
      </c>
      <c r="IA81" s="110" t="str">
        <f>_xlfn.XLOOKUP($E81,'Competitive Activity 1'!$B$18:$B$24,'Competitive Activity 1'!T$18:T$24,"N/A",0,1)</f>
        <v>N/A</v>
      </c>
      <c r="IB81" s="110" t="str">
        <f>_xlfn.XLOOKUP($E81,'Competitive Activity 1'!$B$18:$B$24,'Competitive Activity 1'!U$18:U$24,"N/A",0,1)</f>
        <v>N/A</v>
      </c>
      <c r="IC81" s="110" t="str">
        <f>_xlfn.XLOOKUP($E81,'Competitive Activity 1'!$B$28:$B$34,'Competitive Activity 1'!C$28:C$34,"N/A",0,1)</f>
        <v>N/A</v>
      </c>
      <c r="ID81" s="110" t="str">
        <f>_xlfn.XLOOKUP($E81,'Competitive Activity 1'!$B$28:$B$34,'Competitive Activity 1'!D$28:D$34,"N/A",0,1)</f>
        <v>N/A</v>
      </c>
      <c r="IE81" s="110" t="str">
        <f>_xlfn.XLOOKUP($E81,'Competitive Activity 1'!$B$28:$B$34,'Competitive Activity 1'!E$28:E$34,"N/A",0,1)</f>
        <v>N/A</v>
      </c>
      <c r="IF81" s="110" t="str">
        <f>_xlfn.XLOOKUP($E81,'Competitive Activity 1'!$B$28:$B$34,'Competitive Activity 1'!F$28:F$34,"N/A",0,1)</f>
        <v>N/A</v>
      </c>
      <c r="IG81" s="110" t="str">
        <f>_xlfn.XLOOKUP($E81,'Competitive Activity 1'!$B$28:$B$34,'Competitive Activity 1'!G$28:G$34,"N/A",0,1)</f>
        <v>N/A</v>
      </c>
      <c r="IH81" s="110" t="str">
        <f>_xlfn.XLOOKUP($E81,'Competitive Activity 1'!$B$28:$B$34,'Competitive Activity 1'!H$28:H$34,"N/A",0,1)</f>
        <v>N/A</v>
      </c>
      <c r="II81" s="110" t="str">
        <f>_xlfn.XLOOKUP($E81,'Competitive Activity 1'!$B$28:$B$34,'Competitive Activity 1'!I$28:I$34,"N/A",0,1)</f>
        <v>N/A</v>
      </c>
      <c r="IJ81" s="110" t="str">
        <f>_xlfn.XLOOKUP($E81,'Competitive Activity 1'!$B$28:$B$34,'Competitive Activity 1'!J$28:J$34,"N/A",0,1)</f>
        <v>N/A</v>
      </c>
      <c r="IK81" s="110" t="str">
        <f>_xlfn.XLOOKUP($E81,'Competitive Activity 1'!$B$28:$B$34,'Competitive Activity 1'!K$28:K$34,"N/A",0,1)</f>
        <v>N/A</v>
      </c>
      <c r="IL81" s="110" t="str">
        <f>_xlfn.XLOOKUP($E81,'Competitive Activity 1'!$B$28:$B$34,'Competitive Activity 1'!M$28:M$34,"N/A",0,1)</f>
        <v>N/A</v>
      </c>
      <c r="IM81" s="110" t="str">
        <f>_xlfn.XLOOKUP($E81,'Competitive Activity 1'!$B$28:$B$34,'Competitive Activity 1'!N$28:N$34,"N/A",0,1)</f>
        <v>N/A</v>
      </c>
      <c r="IN81" s="110" t="str">
        <f>_xlfn.XLOOKUP($E81,'Competitive Activity 1'!$B$28:$B$34,'Competitive Activity 1'!P$28:P$34,"N/A",0,1)</f>
        <v>N/A</v>
      </c>
      <c r="IO81" s="110" t="str">
        <f>_xlfn.XLOOKUP($E81,'Competitive Activity 2'!$B$20:$B$26,'Competitive Activity 2'!A$20:A$26,"No",0)</f>
        <v>No</v>
      </c>
      <c r="IP81" s="110" t="str">
        <f>_xlfn.XLOOKUP($E81,'Competitive Activity 2'!$B$20:$B$26,'Competitive Activity 2'!L$20:L$26,"N/A",0)</f>
        <v>N/A</v>
      </c>
      <c r="IQ81" s="110" t="str">
        <f>_xlfn.XLOOKUP($E81,'Competitive Activity 2'!$B$20:$B$26,'Competitive Activity 2'!M$20:M$26,"N/A",0)</f>
        <v>N/A</v>
      </c>
      <c r="IR81" s="110" t="str">
        <f>_xlfn.XLOOKUP($E81,'Competitive Activity 2'!$B$20:$B$26,'Competitive Activity 2'!N$20:N$26,"N/A",0)</f>
        <v>N/A</v>
      </c>
      <c r="IS81" s="110" t="str">
        <f>_xlfn.XLOOKUP($E81,'Competitive Activity 2'!$B$20:$B$26,'Competitive Activity 2'!O$20:O$26,"N/A",0)</f>
        <v>N/A</v>
      </c>
      <c r="IT81" s="110" t="str">
        <f>_xlfn.XLOOKUP($E81,'Competitive Activity 2'!$B$20:$B$26,'Competitive Activity 2'!P$20:P$26,"N/A",0)</f>
        <v>N/A</v>
      </c>
      <c r="IU81" s="110" t="str">
        <f>_xlfn.XLOOKUP($E81,'Competitive Activity 2'!$B$20:$B$26,'Competitive Activity 2'!Q$20:Q$26,"N/A",0)</f>
        <v>N/A</v>
      </c>
      <c r="IV81" s="110" t="str">
        <f>_xlfn.XLOOKUP($E81,'Competitive Activity 2'!$B$20:$B$26,'Competitive Activity 2'!R$20:R$26,"N/A",0)</f>
        <v>N/A</v>
      </c>
      <c r="IW81" s="110" t="str">
        <f>_xlfn.XLOOKUP($E81,'Competitive Activity 2'!$B$20:$B$26,'Competitive Activity 2'!S$20:S$26,"N/A",0)</f>
        <v>N/A</v>
      </c>
      <c r="IX81" s="110" t="str">
        <f>_xlfn.XLOOKUP($E81,'Competitive Activity 2'!$B$20:$B$26,'Competitive Activity 2'!T$20:T$26,"N/A",0)</f>
        <v>N/A</v>
      </c>
      <c r="IY81" s="110" t="str">
        <f>_xlfn.XLOOKUP($E81,'Competitive Activity 2'!$B$20:$B$26,'Competitive Activity 2'!U$20:U$26,"N/A",0)</f>
        <v>N/A</v>
      </c>
      <c r="IZ81" s="110" t="str">
        <f>_xlfn.XLOOKUP($E81,'Competitive Activity 2'!$B$30:$B$36,'Competitive Activity 2'!D$30:D$36,"N/A",0)</f>
        <v>N/A</v>
      </c>
      <c r="JA81" s="110" t="str">
        <f>_xlfn.XLOOKUP($E81,'Competitive Activity 2'!$B$30:$B$36,'Competitive Activity 2'!E$30:E$36,"N/A",0)</f>
        <v>N/A</v>
      </c>
      <c r="JB81" s="110" t="str">
        <f>_xlfn.XLOOKUP($E81,'Competitive Activity 2'!$B$30:$B$36,'Competitive Activity 2'!F$30:F$36,"N/A",0)</f>
        <v>N/A</v>
      </c>
      <c r="JC81" s="110" t="str">
        <f>_xlfn.XLOOKUP($E81,'Competitive Activity 2'!$B$30:$B$36,'Competitive Activity 2'!G$30:G$36,"N/A",0)</f>
        <v>N/A</v>
      </c>
      <c r="JD81" s="110" t="str">
        <f>_xlfn.XLOOKUP($E81,'Competitive Activity 2'!$B$30:$B$36,'Competitive Activity 2'!H$30:H$36,"N/A",0)</f>
        <v>N/A</v>
      </c>
      <c r="JE81" s="110" t="str">
        <f>_xlfn.XLOOKUP($E81,'Competitive Activity 2'!$B$30:$B$36,'Competitive Activity 2'!I$30:I$36,"N/A",0)</f>
        <v>N/A</v>
      </c>
      <c r="JF81" s="110" t="str">
        <f>_xlfn.XLOOKUP($E81,'Competitive Activity 2'!$B$30:$B$36,'Competitive Activity 2'!J$30:J$36,"N/A",0)</f>
        <v>N/A</v>
      </c>
      <c r="JG81" s="110" t="str">
        <f>_xlfn.XLOOKUP($E81,'Competitive Activity 2'!$B$30:$B$36,'Competitive Activity 2'!K$30:K$36,"N/A",0)</f>
        <v>N/A</v>
      </c>
      <c r="JH81" s="110" t="str">
        <f>_xlfn.XLOOKUP($E81,'Competitive Activity 2'!$B$30:$B$36,'Competitive Activity 2'!L$30:L$36,"N/A",0)</f>
        <v>N/A</v>
      </c>
      <c r="JI81" s="110" t="str">
        <f>_xlfn.XLOOKUP($E81,'Competitive Activity 2'!$B$30:$B$36,'Competitive Activity 2'!M$30:M$36,"N/A",0)</f>
        <v>N/A</v>
      </c>
      <c r="JJ81" s="110" t="str">
        <f>_xlfn.XLOOKUP($E81,'Competitive Activity 2'!$B$30:$B$36,'Competitive Activity 2'!N$30:N$36,"N/A",0)</f>
        <v>N/A</v>
      </c>
      <c r="JK81" s="110" t="str">
        <f>_xlfn.XLOOKUP($E81,'Competitive Activity 2'!$B$40:$B$46,'Competitive Activity 2'!D$40:D$46,"N/A",0)</f>
        <v>N/A</v>
      </c>
      <c r="JL81" s="110" t="str">
        <f>_xlfn.XLOOKUP($E81,'Competitive Activity 2'!$B$40:$B$46,'Competitive Activity 2'!E$40:E$46,"N/A",0)</f>
        <v>N/A</v>
      </c>
      <c r="JM81" s="110" t="str">
        <f>_xlfn.XLOOKUP($E81,'Competitive Activity 2'!$B$40:$B$46,'Competitive Activity 2'!F$40:F$46,"N/A",0)</f>
        <v>N/A</v>
      </c>
      <c r="JN81" s="110" t="str">
        <f>_xlfn.XLOOKUP($E81,'Competitive Activity 2'!$B$40:$B$46,'Competitive Activity 2'!G$40:G$46,"N/A",0)</f>
        <v>N/A</v>
      </c>
      <c r="JO81" s="110" t="str">
        <f>_xlfn.XLOOKUP($E81,'Competitive Activity 2'!$B$40:$B$46,'Competitive Activity 2'!H$40:H$46,"N/A",0)</f>
        <v>N/A</v>
      </c>
      <c r="JP81" s="110" t="str">
        <f>_xlfn.XLOOKUP($E81,'Competitive Activity 2'!$B$40:$B$46,'Competitive Activity 2'!I$40:I$46,"N/A",0)</f>
        <v>N/A</v>
      </c>
      <c r="JQ81" s="110" t="str">
        <f>_xlfn.XLOOKUP($E81,'Competitive Activity 2'!$B$40:$B$46,'Competitive Activity 2'!J$40:J$46,"N/A",0)</f>
        <v>N/A</v>
      </c>
      <c r="JR81" s="110" t="str">
        <f>_xlfn.XLOOKUP($E81,'Competitive Activity 2'!$B$40:$B$46,'Competitive Activity 2'!K$40:K$46,"N/A",0)</f>
        <v>N/A</v>
      </c>
      <c r="JS81" s="110" t="str">
        <f>_xlfn.XLOOKUP($E81,'Competitive Activity 2'!$B$40:$B$46,'Competitive Activity 2'!M$40:M$46,"N/A",0)</f>
        <v>N/A</v>
      </c>
    </row>
    <row r="82" spans="1:279" s="117" customFormat="1" ht="50.15" customHeight="1" x14ac:dyDescent="0.35">
      <c r="A82" s="110" t="str">
        <f>'1-Cover Sheet'!$C$9</f>
        <v>Select One</v>
      </c>
      <c r="B82" s="110" t="str">
        <f>'1-Cover Sheet'!$F$9</f>
        <v>N/A</v>
      </c>
      <c r="C82" s="110">
        <f>'Summary Sheet'!$D$8</f>
        <v>0</v>
      </c>
      <c r="D82" s="110">
        <f>'Summary Sheet'!$D$10</f>
        <v>0</v>
      </c>
      <c r="E82" s="56">
        <f>'Drop Down Box'!B184</f>
        <v>0</v>
      </c>
      <c r="F82" s="56">
        <f>'Drop Down Box'!C184</f>
        <v>0</v>
      </c>
      <c r="G82" s="56" t="str">
        <f>'Drop Down Box'!D184</f>
        <v>Select One</v>
      </c>
      <c r="H82" s="56" t="str">
        <f>_xlfn.XLOOKUP(E82,'Drop Down Box'!$B$104:$B$187,'Drop Down Box'!$A$104:$A$187,"Unknown",0)</f>
        <v>Activity 1</v>
      </c>
      <c r="I82" s="122" t="str">
        <f>_xlfn.XLOOKUP($E82,'Competitive Activity 2'!$B$40:$B$46,'Competitive Activity 2'!$L$45:$L$51,"N/A",0)</f>
        <v>N/A</v>
      </c>
      <c r="J82" s="123" t="str">
        <f>_xlfn.XLOOKUP($E82,'Competitive Activity 2'!$B$40:$B$46,'Competitive Activity 2'!$N$45:$N$51,"N/A",0)</f>
        <v>N/A</v>
      </c>
      <c r="K82" s="122" t="str">
        <f>_xlfn.XLOOKUP($E82,'Competitive Activity 2'!$B$20:$B$26,'Competitive Activity 2'!H$20:H$26,"N/A",0)</f>
        <v>N/A</v>
      </c>
      <c r="L82" s="123" t="str">
        <f>_xlfn.XLOOKUP($E82,'Competitive Activity 2'!$B$20:$B$26,'Competitive Activity 2'!I$20:I$26,"N/A",0)</f>
        <v>N/A</v>
      </c>
      <c r="M82" s="125" t="str">
        <f>_xlfn.XLOOKUP($E82,'Competitive Activity 2'!$B$20:$B$26,'Competitive Activity 2'!J$20:J$26,"N/A",0)</f>
        <v>N/A</v>
      </c>
      <c r="N82" s="110" t="str">
        <f>_xlfn.XLOOKUP($E82,'Activity 1'!$B$17:$B$23,'Activity 1'!$A$17:$A$23,"No",0,1)</f>
        <v>No</v>
      </c>
      <c r="O82" s="110" t="str">
        <f>_xlfn.XLOOKUP($E82,'Activity 1'!$B$17:$B$23,'Activity 1'!$H$17:$H$23,"N/A",0,1)</f>
        <v>N/A</v>
      </c>
      <c r="P82" s="110" t="str">
        <f>_xlfn.XLOOKUP($E82,'Activity 1'!$B$17:$B$23,'Activity 1'!I$17:I$23,"N/A",0,1)</f>
        <v>N/A</v>
      </c>
      <c r="Q82" s="115" t="str">
        <f>_xlfn.XLOOKUP($E82,'Activity 1'!$B$17:$B$23,'Activity 1'!J$17:J$23,"N/A",0,1)</f>
        <v>N/A</v>
      </c>
      <c r="R82" s="115" t="str">
        <f>_xlfn.XLOOKUP($E82,'Activity 1'!$B$17:$B$23,'Activity 1'!K$17:K$23,"N/A",0,1)</f>
        <v>N/A</v>
      </c>
      <c r="S82" s="115" t="str">
        <f>_xlfn.XLOOKUP($E82,'Activity 1'!$B$17:$B$23,'Activity 1'!L$17:L$23,"N/A",0,1)</f>
        <v>N/A</v>
      </c>
      <c r="T82" s="115" t="str">
        <f>_xlfn.XLOOKUP($E82,'Activity 1'!$B$17:$B$23,'Activity 1'!M$17:M$23,"N/A",0,1)</f>
        <v>N/A</v>
      </c>
      <c r="U82" s="115" t="str">
        <f>_xlfn.XLOOKUP($E82,'Activity 1'!$B$17:$B$23,'Activity 1'!N$17:N$23,"N/A",0,1)</f>
        <v>N/A</v>
      </c>
      <c r="V82" s="115">
        <f t="shared" si="2"/>
        <v>0</v>
      </c>
      <c r="W82" s="110" t="str">
        <f>_xlfn.XLOOKUP($E82,'Activity 1'!$B$17:$B$23,'Activity 1'!O$17:O$23,"N/A",0,1)</f>
        <v>N/A</v>
      </c>
      <c r="X82" s="110" t="str">
        <f>_xlfn.XLOOKUP($E82,'Activity 1'!$B$17:$B$23,'Activity 1'!P$17:P$23,"N/A",0,1)</f>
        <v>N/A</v>
      </c>
      <c r="Y82" s="110" t="str">
        <f>_xlfn.XLOOKUP($E82,'Activity 1'!$B$17:$B$23,'Activity 1'!Q$17:Q$23,"N/A",0,1)</f>
        <v>N/A</v>
      </c>
      <c r="Z82" s="110" t="str">
        <f>_xlfn.XLOOKUP($E82,'Activity 1'!$B$17:$B$23,'Activity 1'!R$17:R$23,"N/A",0,1)</f>
        <v>N/A</v>
      </c>
      <c r="AA82" s="110" t="str">
        <f>_xlfn.XLOOKUP($E82,'Activity 1'!$B$17:$B$23,'Activity 1'!S$17:S$23,"N/A",0,1)</f>
        <v>N/A</v>
      </c>
      <c r="AB82" s="110" t="str">
        <f>_xlfn.XLOOKUP($E82,'Activity 1'!$B$17:$B$23,'Activity 1'!T$17:T$23,"N/A",0,1)</f>
        <v>N/A</v>
      </c>
      <c r="AC82" s="110" t="str">
        <f>_xlfn.XLOOKUP($E82,'Activity 1'!$B$17:$B$23,'Activity 1'!U$17:U$23,"N/A",0,1)</f>
        <v>N/A</v>
      </c>
      <c r="AD82" s="110" t="str">
        <f>_xlfn.XLOOKUP($E82,'Activity 1'!$B$17:$B$23,'Activity 1'!V$17:V$23,"N/A",0,1)</f>
        <v>N/A</v>
      </c>
      <c r="AE82" s="110" t="str">
        <f>_xlfn.XLOOKUP($E82,'Activity 1'!$B$27:$B$33,'Activity 1'!C$27:C$33,"N/A",0,1)</f>
        <v>N/A</v>
      </c>
      <c r="AF82" s="110" t="str">
        <f>_xlfn.XLOOKUP($E82,'Activity 1'!$B$27:$B$33,'Activity 1'!D$27:D$33,"N/A",0,1)</f>
        <v>N/A</v>
      </c>
      <c r="AG82" s="110" t="str">
        <f>_xlfn.XLOOKUP($E82,'Activity 1'!$B$27:$B$33,'Activity 1'!E$27:E$33,"N/A",0,1)</f>
        <v>N/A</v>
      </c>
      <c r="AH82" s="110" t="str">
        <f>_xlfn.XLOOKUP($E82,'Activity 1'!$B$27:$B$33,'Activity 1'!F$27:F$33,"N/A",0,1)</f>
        <v>N/A</v>
      </c>
      <c r="AI82" s="110" t="str">
        <f>_xlfn.XLOOKUP($E82,'Activity 1'!$B$27:$B$33,'Activity 1'!G$27:G$33,"N/A",0,1)</f>
        <v>N/A</v>
      </c>
      <c r="AJ82" s="110" t="str">
        <f>_xlfn.XLOOKUP($E82,'Activity 1'!$B$27:$B$33,'Activity 1'!H$27:H$33,"N/A",0,1)</f>
        <v>N/A</v>
      </c>
      <c r="AK82" s="110" t="str">
        <f>_xlfn.XLOOKUP($E82,'Activity 1'!$B$27:$B$33,'Activity 1'!I$27:I$33,"N/A",0,1)</f>
        <v>N/A</v>
      </c>
      <c r="AL82" s="110" t="str">
        <f>_xlfn.XLOOKUP($E82,'Activity 1'!$B$27:$B$33,'Activity 1'!J$27:J$33,"N/A",0,1)</f>
        <v>N/A</v>
      </c>
      <c r="AM82" s="110" t="str">
        <f>_xlfn.XLOOKUP($E82,'Activity 1'!$B$27:$B$33,'Activity 1'!K$27:K$33,"N/A",0,1)</f>
        <v>N/A</v>
      </c>
      <c r="AN82" s="110" t="str">
        <f>_xlfn.XLOOKUP($E82,'Activity 1'!$B$27:$B$33,'Activity 1'!L$27:L$33,"N/A",0,1)</f>
        <v>N/A</v>
      </c>
      <c r="AO82" s="110" t="str">
        <f>_xlfn.XLOOKUP($E82,'Activity 1'!$B$27:$B$33,'Activity 1'!M$27:M$33,"N/A",0,1)</f>
        <v>N/A</v>
      </c>
      <c r="AP82" s="110" t="str">
        <f>_xlfn.XLOOKUP($E82,'Activity 1'!$B$27:$B$33,'Activity 1'!O$27:O$33,"N/A",0,1)</f>
        <v>N/A</v>
      </c>
      <c r="AQ82" s="110" t="str">
        <f>_xlfn.XLOOKUP($E82,'Activity 1'!$B$27:$B$33,'Activity 1'!Q$27:Q$33,"N/A",0,1)</f>
        <v>N/A</v>
      </c>
      <c r="AR82" s="110" t="str">
        <f>_xlfn.XLOOKUP($E82,'Activity 2'!$B$20:$B$26,'Activity 2'!$A$20:$A$26,"No",0,1)</f>
        <v>No</v>
      </c>
      <c r="AS82" s="110" t="str">
        <f>_xlfn.XLOOKUP($E82,'Activity 2'!B$20:B$26,'Activity 2'!H$20:H$26,"N/A",0)</f>
        <v>N/A</v>
      </c>
      <c r="AT82" s="110" t="str">
        <f>_xlfn.XLOOKUP($E82,'Activity 2'!C$20:C$26,'Activity 2'!I$20:I$26,"N/A",0)</f>
        <v>N/A</v>
      </c>
      <c r="AU82" s="110" t="str">
        <f>_xlfn.XLOOKUP($E82,'Activity 2'!D$20:D$26,'Activity 2'!J$20:J$26,"N/A",0)</f>
        <v>N/A</v>
      </c>
      <c r="AV82" s="110" t="str">
        <f>_xlfn.XLOOKUP($E82,'Activity 2'!E$20:E$26,'Activity 2'!K$20:K$26,"N/A",0)</f>
        <v>N/A</v>
      </c>
      <c r="AW82" s="110" t="str">
        <f>_xlfn.XLOOKUP($E82,'Activity 2'!F$20:F$26,'Activity 2'!L$20:L$26,"N/A",0)</f>
        <v>N/A</v>
      </c>
      <c r="AX82" s="110" t="str">
        <f>_xlfn.XLOOKUP($E82,'Activity 2'!G$20:G$26,'Activity 2'!M$20:M$26,"N/A",0)</f>
        <v>N/A</v>
      </c>
      <c r="AY82" s="110" t="str">
        <f>_xlfn.XLOOKUP($E82,'Activity 2'!H$20:H$26,'Activity 2'!N$20:N$26,"N/A",0)</f>
        <v>N/A</v>
      </c>
      <c r="AZ82" s="110" t="str">
        <f>_xlfn.XLOOKUP($E82,'Activity 2'!I$20:I$26,'Activity 2'!O$20:O$26,"N/A",0)</f>
        <v>N/A</v>
      </c>
      <c r="BA82" s="110" t="str">
        <f>_xlfn.XLOOKUP($E82,'Activity 2'!J$20:J$26,'Activity 2'!P$20:P$26,"N/A",0)</f>
        <v>N/A</v>
      </c>
      <c r="BB82" s="110" t="str">
        <f>_xlfn.XLOOKUP($E82,'Activity 2'!K$20:K$26,'Activity 2'!Q$20:Q$26,"N/A",0)</f>
        <v>N/A</v>
      </c>
      <c r="BC82" s="110" t="str">
        <f>_xlfn.XLOOKUP($E82,'Activity 2'!L$20:L$26,'Activity 2'!R$20:R$26,"N/A",0)</f>
        <v>N/A</v>
      </c>
      <c r="BD82" s="110" t="str">
        <f>_xlfn.XLOOKUP($E82,'Activity 2'!M$20:M$26,'Activity 2'!S$20:S$26,"N/A",0)</f>
        <v>N/A</v>
      </c>
      <c r="BE82" s="110" t="str">
        <f>_xlfn.XLOOKUP($E82,'Activity 2'!N$20:N$26,'Activity 2'!T$20:T$26,"N/A",0)</f>
        <v>N/A</v>
      </c>
      <c r="BF82" s="110" t="str">
        <f>_xlfn.XLOOKUP($E82,'Activity 2'!O$20:O$26,'Activity 2'!U$20:U$26,"N/A",0)</f>
        <v>N/A</v>
      </c>
      <c r="BG82" s="110" t="str">
        <f>_xlfn.XLOOKUP($E82,'Activity 2'!P$20:P$26,'Activity 2'!V$20:V$26,"N/A",0)</f>
        <v>N/A</v>
      </c>
      <c r="BH82" s="110" t="str">
        <f>_xlfn.XLOOKUP($E82,'Activity 2'!$B$30:$B$36,'Activity 2'!C$30:C$36,"N/A",0,1)</f>
        <v>N/A</v>
      </c>
      <c r="BI82" s="42" t="str">
        <f>_xlfn.XLOOKUP($E82,'Activity 2'!$B$30:$B$36,'Activity 2'!D$30:D$36,"N/A",0,1)</f>
        <v>N/A</v>
      </c>
      <c r="BJ82" s="110" t="str">
        <f>_xlfn.XLOOKUP($E82,'Activity 2'!$B$30:$B$36,'Activity 2'!E$30:E$36,"N/A",0,1)</f>
        <v>N/A</v>
      </c>
      <c r="BK82" s="110" t="str">
        <f>_xlfn.XLOOKUP($E82,'Activity 2'!$B$30:$B$36,'Activity 2'!F$30:F$36,"N/A",0,1)</f>
        <v>N/A</v>
      </c>
      <c r="BL82" s="110" t="str">
        <f>_xlfn.XLOOKUP($E82,'Activity 2'!$B$30:$B$36,'Activity 2'!G$30:G$36,"N/A",0,1)</f>
        <v>N/A</v>
      </c>
      <c r="BM82" s="110" t="str">
        <f>_xlfn.XLOOKUP($E82,'Activity 2'!$B$30:$B$36,'Activity 2'!H$30:H$36,"N/A",0,1)</f>
        <v>N/A</v>
      </c>
      <c r="BN82" s="110" t="str">
        <f>_xlfn.XLOOKUP($E82,'Activity 2'!$B$30:$B$36,'Activity 2'!I$30:I$36,"N/A",0,1)</f>
        <v>N/A</v>
      </c>
      <c r="BO82" s="110" t="str">
        <f>_xlfn.XLOOKUP($E82,'Activity 2'!$B$30:$B$36,'Activity 2'!J$30:J$36,"N/A",0,1)</f>
        <v>N/A</v>
      </c>
      <c r="BP82" s="110" t="str">
        <f>_xlfn.XLOOKUP($E82,'Activity 2'!$B$30:$B$36,'Activity 2'!K$30:K$36,"N/A",0,1)</f>
        <v>N/A</v>
      </c>
      <c r="BQ82" s="110" t="str">
        <f>_xlfn.XLOOKUP($E82,'Activity 2'!$B$30:$B$36,'Activity 2'!L$30:L$36,"N/A",0,1)</f>
        <v>N/A</v>
      </c>
      <c r="BR82" s="110" t="str">
        <f>_xlfn.XLOOKUP($E82,'Activity 2'!$B$30:$B$36,'Activity 2'!M$30:M$36,"N/A",0,1)</f>
        <v>N/A</v>
      </c>
      <c r="BS82" s="110" t="str">
        <f>_xlfn.XLOOKUP($E82,'Activity 2'!$B$30:$B$36,'Activity 2'!O$30:O$36,"N/A",0,1)</f>
        <v>N/A</v>
      </c>
      <c r="BT82" s="110" t="str">
        <f>_xlfn.XLOOKUP($E82,'Activity 2'!$B$30:$B$36,'Activity 2'!Q$30:Q$36,"N/A",0,1)</f>
        <v>N/A</v>
      </c>
      <c r="BU82" s="118"/>
      <c r="BV82" s="277" t="str">
        <f>_xlfn.XLOOKUP($E82,'Activity 3'!$B$20:$B$26,'Activity 3'!K$20:K$26,"N/A",0,1)</f>
        <v>N/A</v>
      </c>
      <c r="BW82" s="277" t="str">
        <f>_xlfn.XLOOKUP($E82,'Activity 3'!$B$20:$B$26,'Activity 3'!L$20:L$26,"N/A",0,1)</f>
        <v>N/A</v>
      </c>
      <c r="BX82" s="277" t="str">
        <f>_xlfn.XLOOKUP($E82,'Activity 3'!$B$20:$B$26,'Activity 3'!M$20:M$26,"N/A",0,1)</f>
        <v>N/A</v>
      </c>
      <c r="BY82" s="277" t="str">
        <f>_xlfn.XLOOKUP($E82,'Activity 3'!$B$20:$B$26,'Activity 3'!N$20:N$26,"N/A",0,1)</f>
        <v>N/A</v>
      </c>
      <c r="BZ82" s="277" t="str">
        <f>_xlfn.XLOOKUP($E82,'Activity 3'!$B$20:$B$26,'Activity 3'!O$20:O$26,"N/A",0,1)</f>
        <v>N/A</v>
      </c>
      <c r="CA82" s="277" t="str">
        <f>_xlfn.XLOOKUP($E82,'Activity 3'!$B$20:$B$26,'Activity 3'!R$20:R$26,"N/A",0,1)</f>
        <v>N/A</v>
      </c>
      <c r="CB82" s="110" t="str">
        <f>_xlfn.XLOOKUP($E82,'Activity 4'!$B$20:$B$26,'Activity 4'!$A$20:$A$26,"No",0,1)</f>
        <v>No</v>
      </c>
      <c r="CC82" s="110" t="str">
        <f>_xlfn.XLOOKUP($E82,'Activity 4'!$B$20:$B$26,'Activity 4'!L$20:L$26,"N/A",0,1)</f>
        <v>N/A</v>
      </c>
      <c r="CD82" s="110" t="str">
        <f>_xlfn.XLOOKUP($E82,'Activity 4'!$B$20:$B$26,'Activity 4'!I$20:I$26,"N/A",0,1)</f>
        <v>N/A</v>
      </c>
      <c r="CE82" s="110" t="str">
        <f>_xlfn.XLOOKUP($E82,'Activity 4'!$B$20:$B$26,'Activity 4'!M$20:M$26,"N/A",0,1)</f>
        <v>N/A</v>
      </c>
      <c r="CF82" s="110" t="str">
        <f>_xlfn.XLOOKUP($E82,'Activity 5'!$B$16:$B$22,'Activity 5'!$A$16:$A$22,"No",0,1)</f>
        <v>No</v>
      </c>
      <c r="CG82" s="110" t="str">
        <f>_xlfn.XLOOKUP($E82,'Activity 5'!$B$16:$B$22,'Activity 5'!J$16:J$22,"N/A",0,1)</f>
        <v>N/A</v>
      </c>
      <c r="CH82" s="110" t="str">
        <f>_xlfn.XLOOKUP($E82,'Activity 5'!$B$16:$B$22,'Activity 5'!K$16:K$22,"N/A",0,1)</f>
        <v>N/A</v>
      </c>
      <c r="CI82" s="110" t="str">
        <f>_xlfn.XLOOKUP($E82,'Activity 5'!$B$16:$B$22,'Activity 5'!N$16:N$22,"N/A",0,1)</f>
        <v>N/A</v>
      </c>
      <c r="CJ82" s="110" t="str">
        <f>_xlfn.XLOOKUP($E82,'Activity 5'!$B$16:$B$22,'Activity 5'!O$16:O$22,"N/A",0,1)</f>
        <v>N/A</v>
      </c>
      <c r="CK82" s="110" t="str">
        <f>_xlfn.XLOOKUP($E82,'Activity 5'!$B$16:$B$22,'Activity 5'!P$16:P$22,"N/A",0,1)</f>
        <v>N/A</v>
      </c>
      <c r="CL82" s="110" t="str">
        <f>_xlfn.XLOOKUP($E82,'Activity 5'!$B$16:$B$22,'Activity 5'!Q$16:Q$22,"N/A",0,1)</f>
        <v>N/A</v>
      </c>
      <c r="CM82" s="110" t="str">
        <f>_xlfn.XLOOKUP($E82,'Activity 5'!$B$16:$B$22,'Activity 5'!R$16:R$22,"N/A",0,1)</f>
        <v>N/A</v>
      </c>
      <c r="CN82" s="110" t="str">
        <f>_xlfn.XLOOKUP($E82,'Activity 6'!$B$21:$B$27,'Activity 6'!A$21:A$27,"No",0,1)</f>
        <v>No</v>
      </c>
      <c r="CO82" s="110" t="str">
        <f>_xlfn.XLOOKUP($E82,'Activity 6'!$B$21:$B$27,'Activity 6'!K$21:K$27,"N/A",0,1)</f>
        <v>N/A</v>
      </c>
      <c r="CP82" s="110" t="str">
        <f>_xlfn.XLOOKUP($E82,'Activity 6'!$B$21:$B$27,'Activity 6'!L$21:L$27,"N/A",0,1)</f>
        <v>N/A</v>
      </c>
      <c r="CQ82" s="110" t="str">
        <f>_xlfn.XLOOKUP($E82,'Activity 6'!$B$21:$B$27,'Activity 6'!M$21:M$27,"N/A",0,1)</f>
        <v>N/A</v>
      </c>
      <c r="CR82" s="110" t="str">
        <f>_xlfn.XLOOKUP($E82,'Activity 6'!$B$21:$B$27,'Activity 6'!N$21:N$27,"N/A",0,1)</f>
        <v>N/A</v>
      </c>
      <c r="CS82" s="110" t="str">
        <f>_xlfn.XLOOKUP($E82,'Activity 6'!$B$21:$B$27,'Activity 6'!O$21:O$27,"N/A",0,1)</f>
        <v>N/A</v>
      </c>
      <c r="CT82" s="110" t="str">
        <f>_xlfn.XLOOKUP($E82,'Activity 6'!$B$21:$B$27,'Activity 6'!P$21:P$27,"N/A",0,1)</f>
        <v>N/A</v>
      </c>
      <c r="CU82" s="110" t="str">
        <f>_xlfn.XLOOKUP($E82,'Activity 6'!$B$21:$B$27,'Activity 6'!Q$21:Q$27,"N/A",0,1)</f>
        <v>N/A</v>
      </c>
      <c r="CV82" s="110" t="str">
        <f>_xlfn.XLOOKUP($E82,'Activity 6'!$B$21:$B$27,'Activity 6'!R$21:R$27,"N/A",0,1)</f>
        <v>N/A</v>
      </c>
      <c r="CW82" s="110" t="str">
        <f>_xlfn.XLOOKUP($E82,'Activity 6'!$B$21:$B$27,'Activity 6'!S$21:S$27,"N/A",0,1)</f>
        <v>N/A</v>
      </c>
      <c r="CX82" s="110" t="str">
        <f>_xlfn.XLOOKUP($E82,'Activity 6'!$B$21:$B$27,'Activity 6'!T$21:T$27,"N/A",0,1)</f>
        <v>N/A</v>
      </c>
      <c r="CY82" s="110" t="str">
        <f>_xlfn.XLOOKUP($E82,'Activity 6'!$B$21:$B$27,'Activity 6'!U$21:U$27,"N/A",0,1)</f>
        <v>N/A</v>
      </c>
      <c r="CZ82" s="110" t="str">
        <f>_xlfn.XLOOKUP($E82,'Activity 6'!$B$36:$B$42,'Activity 6'!C$36:C$42,"N/A",0,1)</f>
        <v>N/A</v>
      </c>
      <c r="DA82" s="110" t="str">
        <f>_xlfn.XLOOKUP($E82,'Activity 6'!$B$36:$B$42,'Activity 6'!D$36:D$42,"N/A",0,1)</f>
        <v>N/A</v>
      </c>
      <c r="DB82" s="110" t="str">
        <f>_xlfn.XLOOKUP($E82,'Activity 6'!$B$36:$B$42,'Activity 6'!E$36:E$42,"N/A",0,1)</f>
        <v>N/A</v>
      </c>
      <c r="DC82" s="110" t="str">
        <f>_xlfn.XLOOKUP($E82,'Activity 6'!$B$36:$B$42,'Activity 6'!F$36:F$42,"N/A",0,1)</f>
        <v>N/A</v>
      </c>
      <c r="DD82" s="110" t="str">
        <f>_xlfn.XLOOKUP($E82,'Activity 6'!$B$36:$B$42,'Activity 6'!G$36:G$42,"N/A",0,1)</f>
        <v>N/A</v>
      </c>
      <c r="DE82" s="110" t="str">
        <f>_xlfn.XLOOKUP($E82,'Activity 6'!$B$36:$B$42,'Activity 6'!H$36:H$42,"N/A",0,1)</f>
        <v>N/A</v>
      </c>
      <c r="DF82" s="110" t="str">
        <f>_xlfn.XLOOKUP($E82,'Activity 6'!$B$36:$B$42,'Activity 6'!I$36:I$42,"N/A",0,1)</f>
        <v>N/A</v>
      </c>
      <c r="DG82" s="110" t="str">
        <f>_xlfn.XLOOKUP($E82,'Activity 6'!$B$36:$B$42,'Activity 6'!J$36:J$42,"N/A",0,1)</f>
        <v>N/A</v>
      </c>
      <c r="DH82" s="110" t="str">
        <f>_xlfn.XLOOKUP($E82,'Activity 6'!$B$36:$B$42,'Activity 6'!K$36:K$42,"N/A",0,1)</f>
        <v>N/A</v>
      </c>
      <c r="DI82" s="110" t="str">
        <f>_xlfn.XLOOKUP($E82,'Activity 6'!$B$36:$B$42,'Activity 6'!L$36:L$42,"N/A",0,1)</f>
        <v>N/A</v>
      </c>
      <c r="DJ82" s="110" t="str">
        <f>_xlfn.XLOOKUP($E82,'Activity 6'!$B$36:$B$42,'Activity 6'!M$36:M$42,"N/A",0,1)</f>
        <v>N/A</v>
      </c>
      <c r="DK82" s="110" t="str">
        <f>_xlfn.XLOOKUP($E82,'Activity 6'!$B$36:$B$42,'Activity 6'!N$36:N$42,"N/A",0,1)</f>
        <v>N/A</v>
      </c>
      <c r="DL82" s="110" t="str">
        <f>_xlfn.XLOOKUP($E82,'Activity 6'!$B$46:$B$52,'Activity 6'!C$46:C$52,"N/A",0,1)</f>
        <v>N/A</v>
      </c>
      <c r="DM82" s="110" t="str">
        <f>_xlfn.XLOOKUP($E82,'Activity 6'!$B$46:$B$52,'Activity 6'!D$46:D$52,"N/A",0,1)</f>
        <v>N/A</v>
      </c>
      <c r="DN82" s="110" t="str">
        <f>_xlfn.XLOOKUP($E82,'Activity 6'!$B$46:$B$52,'Activity 6'!E$46:E$52,"N/A",0,1)</f>
        <v>N/A</v>
      </c>
      <c r="DO82" s="110" t="str">
        <f>_xlfn.XLOOKUP($E82,'Activity 6'!$B$46:$B$52,'Activity 6'!F$46:F$52,"N/A",0,1)</f>
        <v>N/A</v>
      </c>
      <c r="DP82" s="110" t="str">
        <f>_xlfn.XLOOKUP($E82,'Activity 6'!$B$46:$B$52,'Activity 6'!G$46:G$52,"N/A",0,1)</f>
        <v>N/A</v>
      </c>
      <c r="DQ82" s="110" t="str">
        <f>_xlfn.XLOOKUP($E82,'Activity 6'!$B$46:$B$52,'Activity 6'!H$46:H$52,"N/A",0,1)</f>
        <v>N/A</v>
      </c>
      <c r="DR82" s="110" t="str">
        <f>_xlfn.XLOOKUP($E82,'Activity 6'!$B$46:$B$52,'Activity 6'!I$46:I$52,"N/A",0,1)</f>
        <v>N/A</v>
      </c>
      <c r="DS82" s="110" t="str">
        <f>_xlfn.XLOOKUP($E82,'Activity 6'!$B$46:$B$52,'Activity 6'!J$46:J$52,"N/A",0,1)</f>
        <v>N/A</v>
      </c>
      <c r="DT82" s="110" t="str">
        <f>_xlfn.XLOOKUP($E82,'Activity 6'!$B$46:$B$52,'Activity 6'!K$46:K$52,"N/A",0,1)</f>
        <v>N/A</v>
      </c>
      <c r="DU82" s="110" t="str">
        <f>_xlfn.XLOOKUP($E82,'Activity 6'!$B$46:$B$52,'Activity 6'!M$46:M$52,"N/A",0,1)</f>
        <v>N/A</v>
      </c>
      <c r="DV82" s="110" t="str">
        <f>_xlfn.XLOOKUP($E82,'Activity 7'!$B$20:$B$26,'Activity 7'!$A$20:$A$26,"No",0,1)</f>
        <v>No</v>
      </c>
      <c r="DW82" s="110" t="str">
        <f>_xlfn.XLOOKUP($E82,'Activity 7'!$B$20:$B$26,'Activity 7'!M$20:M$26,"N/A",0,1)</f>
        <v>N/A</v>
      </c>
      <c r="DX82" s="110" t="str">
        <f>_xlfn.XLOOKUP($E82,'Activity 7'!$B$20:$B$26,'Activity 7'!K$20:K$26,"N/A",0,1)</f>
        <v>N/A</v>
      </c>
      <c r="DY82" s="110" t="str">
        <f>_xlfn.XLOOKUP($E82,'Activity 7'!$B$20:$B$26,'Activity 7'!N$20:N$26,"N/A",0,1)</f>
        <v>N/A</v>
      </c>
      <c r="DZ82" s="110" t="str">
        <f>_xlfn.XLOOKUP($E82,'Activity 7'!$B$20:$B$26,'Activity 7'!O$20:O$26,"N/A",0,1)</f>
        <v>N/A</v>
      </c>
      <c r="EA82" s="110" t="str">
        <f>_xlfn.XLOOKUP($E82,'Activity 7'!$B$20:$B$26,'Activity 7'!P$20:P$26,"N/A",0,1)</f>
        <v>N/A</v>
      </c>
      <c r="EB82" s="110" t="str">
        <f>_xlfn.XLOOKUP($E82,'Activity 7'!$B$20:$B$26,'Activity 7'!Q$20:Q$26,"N/A",0,1)</f>
        <v>N/A</v>
      </c>
      <c r="EC82" s="110" t="str">
        <f>_xlfn.XLOOKUP($E82,'Activity 7'!$B$20:$B$26,'Activity 7'!R$20:R$26,"N/A",0,1)</f>
        <v>N/A</v>
      </c>
      <c r="ED82" s="110" t="str">
        <f>_xlfn.XLOOKUP($E82,'Activity 7'!$B$20:$B$26,'Activity 7'!S$20:S$26,"N/A",0,1)</f>
        <v>N/A</v>
      </c>
      <c r="EE82" s="110" t="str">
        <f>_xlfn.XLOOKUP($E82,'Activity 7'!$B$20:$B$26,'Activity 7'!T$20:T$26,"N/A",0,1)</f>
        <v>N/A</v>
      </c>
      <c r="EF82" s="110" t="str">
        <f>_xlfn.XLOOKUP($E82,'Activity 7'!$B$20:$B$26,'Activity 7'!U$20:U$26,"N/A",0,1)</f>
        <v>N/A</v>
      </c>
      <c r="EG82" s="110" t="str">
        <f>_xlfn.XLOOKUP($E82,'Activity 7'!$B$20:$B$26,'Activity 7'!V$20:V$26,"N/A",0,1)</f>
        <v>N/A</v>
      </c>
      <c r="EH82" s="110" t="str">
        <f>_xlfn.XLOOKUP($E82,'Activity 7'!$B$30:$B$36,'Activity 7'!E$30:E$36,"N/A",0,1)</f>
        <v>N/A</v>
      </c>
      <c r="EI82" s="110" t="str">
        <f>_xlfn.XLOOKUP($E82,'Activity 7'!$B$30:$B$36,'Activity 7'!G$30:G$36,"N/A",0,1)</f>
        <v>N/A</v>
      </c>
      <c r="EJ82" s="110" t="str">
        <f>_xlfn.XLOOKUP($E82,'Activity 7'!$B$30:$B$36,'Activity 7'!I$30:I$36,"N/A",0,1)</f>
        <v>N/A</v>
      </c>
      <c r="EK82" s="110" t="str">
        <f>_xlfn.XLOOKUP($E82,'Activity 7'!$B$30:$B$36,'Activity 7'!J$30:J$36,"N/A",0,1)</f>
        <v>N/A</v>
      </c>
      <c r="EL82" s="110" t="str">
        <f>_xlfn.XLOOKUP($E82,'Activity 7'!$B$30:$B$36,'Activity 7'!K$30:K$36,"N/A",0,1)</f>
        <v>N/A</v>
      </c>
      <c r="EM82" s="110" t="str">
        <f>_xlfn.XLOOKUP($E82,'Activity 7'!$B$30:$B$36,'Activity 7'!L$30:L$36,"N/A",0,1)</f>
        <v>N/A</v>
      </c>
      <c r="EN82" s="110" t="str">
        <f>_xlfn.XLOOKUP($E82,'Activity 7'!$B$30:$B$36,'Activity 7'!M$30:M$36,"N/A",0,1)</f>
        <v>N/A</v>
      </c>
      <c r="EO82" s="110" t="str">
        <f>_xlfn.XLOOKUP($E82,'Activity 7'!$B$30:$B$36,'Activity 7'!N$30:N$36,"N/A",0,1)</f>
        <v>N/A</v>
      </c>
      <c r="EP82" s="110" t="str">
        <f>_xlfn.XLOOKUP($E82,'Activity 7'!$B$30:$B$36,'Activity 7'!P$30:P$36,"N/A",0,1)</f>
        <v>N/A</v>
      </c>
      <c r="EQ82" s="110" t="str">
        <f>_xlfn.XLOOKUP($E82,'Activity 8'!$B$20:$B$26,'Activity 8'!A$20:A$26,"No",0,1)</f>
        <v>No</v>
      </c>
      <c r="ER82" s="110" t="str">
        <f>_xlfn.XLOOKUP($E82,'Activity 8'!$B$20:$B$26,'Activity 8'!I$20:I$26,"N/A",0,1)</f>
        <v>N/A</v>
      </c>
      <c r="ES82" s="110" t="str">
        <f>_xlfn.XLOOKUP($E82,'Activity 8'!$B$20:$B$26,'Activity 8'!J$20:J$26,"N/A",0,1)</f>
        <v>N/A</v>
      </c>
      <c r="ET82" s="110" t="str">
        <f>_xlfn.XLOOKUP($E82,'Activity 8'!$B$20:$B$26,'Activity 8'!K$20:K$26,"N/A",0,1)</f>
        <v>N/A</v>
      </c>
      <c r="EU82" s="110" t="str">
        <f>_xlfn.XLOOKUP($E82,'Activity 8'!$B$20:$B$26,'Activity 8'!L$20:L$26,"N/A",0,1)</f>
        <v>N/A</v>
      </c>
      <c r="EV82" s="110" t="str">
        <f>_xlfn.XLOOKUP($E82,'Activity 8'!$B$20:$B$26,'Activity 8'!M$20:M$26,"N/A",0,1)</f>
        <v>N/A</v>
      </c>
      <c r="EW82" s="110" t="str">
        <f>_xlfn.XLOOKUP($E82,'Activity 8'!$B$20:$B$26,'Activity 8'!N$20:N$26,"N/A",0,1)</f>
        <v>N/A</v>
      </c>
      <c r="EX82" s="110" t="str">
        <f>_xlfn.XLOOKUP($E82,'Activity 8'!$B$20:$B$26,'Activity 8'!O$20:O$26,"N/A",0,1)</f>
        <v>N/A</v>
      </c>
      <c r="EY82" s="110" t="str">
        <f>_xlfn.XLOOKUP($E82,'Activity 8'!$B$20:$B$26,'Activity 8'!P$20:P$26,"N/A",0,1)</f>
        <v>N/A</v>
      </c>
      <c r="EZ82" s="110" t="str">
        <f>_xlfn.XLOOKUP($E82,'Activity 8'!$B$20:$B$26,'Activity 8'!Q$20:Q$26,"N/A",0,1)</f>
        <v>N/A</v>
      </c>
      <c r="FA82" s="110" t="str">
        <f>_xlfn.XLOOKUP($E82,'Activity 8'!$B$20:$B$26,'Activity 8'!R$20:R$26,"N/A",0,1)</f>
        <v>N/A</v>
      </c>
      <c r="FB82" s="110" t="str">
        <f>_xlfn.XLOOKUP($E82,'Activity 8'!$B$20:$B$26,'Activity 8'!S$20:S$26,"N/A",0,1)</f>
        <v>N/A</v>
      </c>
      <c r="FC82" s="110" t="str">
        <f>_xlfn.XLOOKUP($E82,'Activity 8'!$B$20:$B$26,'Activity 8'!T$20:T$26,"N/A",0,1)</f>
        <v>N/A</v>
      </c>
      <c r="FD82" s="110" t="str">
        <f>_xlfn.XLOOKUP($E82,'Activity 8'!$B$20:$B$26,'Activity 8'!U$20:U$26,"N/A",0,1)</f>
        <v>N/A</v>
      </c>
      <c r="FE82" s="110" t="str">
        <f>_xlfn.XLOOKUP($E82,'Activity 8'!$B$20:$B$26,'Activity 8'!V$20:V$26,"N/A",0,1)</f>
        <v>N/A</v>
      </c>
      <c r="FF82" s="116" t="str">
        <f>_xlfn.XLOOKUP($E82,'Activity 8'!$B$30:$B$36,'Activity 8'!D$30:D$36,"N/A",0,1)</f>
        <v>N/A</v>
      </c>
      <c r="FG82" s="116" t="str">
        <f>_xlfn.XLOOKUP($E82,'Activity 8'!$B$30:$B$36,'Activity 8'!E$30:E$36,"N/A",0,1)</f>
        <v>N/A</v>
      </c>
      <c r="FH82" s="116" t="str">
        <f>_xlfn.XLOOKUP($E82,'Activity 8'!$B$30:$B$36,'Activity 8'!F$30:F$36,"N/A",0,1)</f>
        <v>N/A</v>
      </c>
      <c r="FI82" s="116" t="str">
        <f>_xlfn.XLOOKUP($E82,'Activity 8'!$B$30:$B$36,'Activity 8'!G$30:G$36,"N/A",0,1)</f>
        <v>N/A</v>
      </c>
      <c r="FJ82" s="116" t="str">
        <f>_xlfn.XLOOKUP($E82,'Activity 8'!$B$30:$B$36,'Activity 8'!H$30:H$36,"N/A",0,1)</f>
        <v>N/A</v>
      </c>
      <c r="FK82" s="116" t="str">
        <f>_xlfn.XLOOKUP($E82,'Activity 8'!$B$30:$B$36,'Activity 8'!I$30:I$36,"N/A",0,1)</f>
        <v>N/A</v>
      </c>
      <c r="FL82" s="116" t="str">
        <f>_xlfn.XLOOKUP($E82,'Activity 8'!$B$30:$B$36,'Activity 8'!J$30:J$36,"N/A",0,1)</f>
        <v>N/A</v>
      </c>
      <c r="FM82" s="116" t="str">
        <f>_xlfn.XLOOKUP($E82,'Activity 8'!$B$30:$B$36,'Activity 8'!K$30:K$36,"N/A",0,1)</f>
        <v>N/A</v>
      </c>
      <c r="FN82" s="116" t="str">
        <f>_xlfn.XLOOKUP($E82,'Activity 8'!$B$30:$B$36,'Activity 8'!L$30:L$36,"N/A",0,1)</f>
        <v>N/A</v>
      </c>
      <c r="FO82" s="116" t="str">
        <f>_xlfn.XLOOKUP($E82,'Activity 8'!$B$30:$B$36,'Activity 8'!M$30:M$36,"N/A",0,1)</f>
        <v>N/A</v>
      </c>
      <c r="FP82" s="116" t="str">
        <f>_xlfn.XLOOKUP($E82,'Activity 8'!$B$30:$B$36,'Activity 8'!N$30:N$36,"N/A",0,1)</f>
        <v>N/A</v>
      </c>
      <c r="FQ82" s="116" t="str">
        <f>_xlfn.XLOOKUP($E82,'Activity 8'!$B$30:$B$36,'Activity 8'!P$30:P$36,"N/A",0,1)</f>
        <v>N/A</v>
      </c>
      <c r="FR82" s="110" t="str">
        <f>_xlfn.XLOOKUP(E82,'Activity 9'!$B$20:$B$26,'Activity 9'!$A$20:$A$26,"No",0,1)</f>
        <v>No</v>
      </c>
      <c r="FS82" s="110" t="str">
        <f>_xlfn.XLOOKUP($E82,'Activity 9'!$B$20:$B$26,'Activity 9'!J$20:J$26,"N/A",0,1)</f>
        <v>N/A</v>
      </c>
      <c r="FT82" s="110" t="str">
        <f>_xlfn.XLOOKUP($E82,'Activity 9'!$B$20:$B$26,'Activity 9'!K$20:K$26,"N/A",0,1)</f>
        <v>N/A</v>
      </c>
      <c r="FU82" s="110" t="str">
        <f>_xlfn.XLOOKUP($E82,'Activity 9'!$B$20:$B$26,'Activity 9'!L$20:L$26,"N/A",0,1)</f>
        <v>N/A</v>
      </c>
      <c r="FV82" s="110" t="str">
        <f>_xlfn.XLOOKUP($E82,'Activity 9'!$B$20:$B$26,'Activity 9'!M$20:M$26,"N/A",0,1)</f>
        <v>N/A</v>
      </c>
      <c r="FW82" s="110" t="str">
        <f>_xlfn.XLOOKUP($E82,'Activity 9'!$B$20:$B$26,'Activity 9'!N$20:N$26,"N/A",0,1)</f>
        <v>N/A</v>
      </c>
      <c r="FX82" s="110" t="str">
        <f>_xlfn.XLOOKUP($E82,'Activity 9'!$B$20:$B$26,'Activity 9'!O$20:O$26,"N/A",0,1)</f>
        <v>N/A</v>
      </c>
      <c r="FY82" s="110" t="str">
        <f>_xlfn.XLOOKUP($E82,'Activity 9'!$B$20:$B$26,'Activity 9'!P$20:P$26,"N/A",0,1)</f>
        <v>N/A</v>
      </c>
      <c r="FZ82" s="110" t="str">
        <f>_xlfn.XLOOKUP($E82,'Activity 9'!$B$20:$B$26,'Activity 9'!Q$20:Q$26,"N/A",0,1)</f>
        <v>N/A</v>
      </c>
      <c r="GA82" s="110" t="str">
        <f>_xlfn.XLOOKUP($E82,'Activity 9'!$B$20:$B$26,'Activity 9'!R$20:R$26,"N/A",0,1)</f>
        <v>N/A</v>
      </c>
      <c r="GB82" s="110" t="str">
        <f>_xlfn.XLOOKUP($E82,'Activity 9'!$B$20:$B$26,'Activity 9'!S$20:S$26,"N/A",0,1)</f>
        <v>N/A</v>
      </c>
      <c r="GC82" s="110" t="str">
        <f>_xlfn.XLOOKUP($E82,'Activity 9'!$B$20:$B$26,'Activity 9'!T$20:T$26,"N/A",0,1)</f>
        <v>N/A</v>
      </c>
      <c r="GD82" s="110" t="str">
        <f>_xlfn.XLOOKUP($E82,'Activity 9'!$B$30:$B$36,'Activity 9'!E$30:E$36,"N/A",0,1)</f>
        <v>N/A</v>
      </c>
      <c r="GE82" s="110" t="str">
        <f>_xlfn.XLOOKUP($E82,'Activity 9'!$B$30:$B$36,'Activity 9'!F$30:F$36,"N/A",0,1)</f>
        <v>N/A</v>
      </c>
      <c r="GF82" s="110" t="str">
        <f>_xlfn.XLOOKUP($E82,'Activity 9'!$B$30:$B$36,'Activity 9'!G$30:G$36,"N/A",0,1)</f>
        <v>N/A</v>
      </c>
      <c r="GG82" s="110" t="str">
        <f>_xlfn.XLOOKUP($E82,'Activity 9'!$B$30:$B$36,'Activity 9'!H$30:H$36,"N/A",0,1)</f>
        <v>N/A</v>
      </c>
      <c r="GH82" s="110" t="str">
        <f>_xlfn.XLOOKUP($E82,'Activity 9'!$B$30:$B$36,'Activity 9'!I$30:I$36,"N/A",0,1)</f>
        <v>N/A</v>
      </c>
      <c r="GI82" s="110" t="str">
        <f>_xlfn.XLOOKUP($E82,'Activity 9'!$B$30:$B$36,'Activity 9'!J$30:J$36,"N/A",0,1)</f>
        <v>N/A</v>
      </c>
      <c r="GJ82" s="110" t="str">
        <f>_xlfn.XLOOKUP($E82,'Activity 9'!$B$30:$B$36,'Activity 9'!K$30:K$36,"N/A",0,1)</f>
        <v>N/A</v>
      </c>
      <c r="GK82" s="110" t="str">
        <f>_xlfn.XLOOKUP($E82,'Activity 9'!$B$30:$B$36,'Activity 9'!L$30:L$36,"N/A",0,1)</f>
        <v>N/A</v>
      </c>
      <c r="GL82" s="110" t="str">
        <f>_xlfn.XLOOKUP($E82,'Activity 9'!$B$30:$B$36,'Activity 9'!N$30:N$36,"N/A",0,1)</f>
        <v>N/A</v>
      </c>
      <c r="GM82" s="110" t="str">
        <f>_xlfn.XLOOKUP($E82,'Activity 9'!$B$30:$B$36,'Activity 9'!O$30:O$36,"N/A",0,1)</f>
        <v>N/A</v>
      </c>
      <c r="GN82" s="110" t="str">
        <f>_xlfn.XLOOKUP($E82,'Activity 9'!$B$30:$B$36,'Activity 9'!Q$30:Q$36,"N/A",0,1)</f>
        <v>N/A</v>
      </c>
      <c r="GO82" s="110" t="str">
        <f>_xlfn.XLOOKUP($E82,'Activity 10'!$B$20:$B$26,'Activity 10'!A$20:A$26,"No",0,1)</f>
        <v>No</v>
      </c>
      <c r="GP82" s="110" t="str">
        <f>_xlfn.XLOOKUP($E82,'Activity 10'!$B$20:$B$26,'Activity 10'!J$20:J$26,"N/A",0,1)</f>
        <v>N/A</v>
      </c>
      <c r="GQ82" s="110" t="str">
        <f>_xlfn.XLOOKUP($E82,'Activity 10'!$B$20:$B$26,'Activity 10'!K$20:K$26,"N/A",0,1)</f>
        <v>N/A</v>
      </c>
      <c r="GR82" s="110" t="str">
        <f>_xlfn.XLOOKUP($E82,'Activity 10'!$B$20:$B$26,'Activity 10'!L$20:L$26,"N/A",0,1)</f>
        <v>N/A</v>
      </c>
      <c r="GS82" s="110" t="str">
        <f>_xlfn.XLOOKUP($E82,'Activity 10'!$B$20:$B$26,'Activity 10'!M$20:M$26,"N/A",0,1)</f>
        <v>N/A</v>
      </c>
      <c r="GT82" s="110" t="str">
        <f>_xlfn.XLOOKUP($E82,'Activity 10'!$B$20:$B$26,'Activity 10'!N$20:N$26,"N/A",0,1)</f>
        <v>N/A</v>
      </c>
      <c r="GU82" s="110" t="str">
        <f>_xlfn.XLOOKUP($E82,'Activity 10'!$B$20:$B$26,'Activity 10'!O$20:O$26,"N/A",0,1)</f>
        <v>N/A</v>
      </c>
      <c r="GV82" s="110" t="str">
        <f>_xlfn.XLOOKUP($E82,'Activity 10'!$B$20:$B$26,'Activity 10'!P$20:P$26,"N/A",0,1)</f>
        <v>N/A</v>
      </c>
      <c r="GW82" s="110" t="str">
        <f>_xlfn.XLOOKUP($E82,'Activity 10'!$B$20:$B$26,'Activity 10'!Q$20:Q$26,"N/A",0,1)</f>
        <v>N/A</v>
      </c>
      <c r="GX82" s="110" t="str">
        <f>_xlfn.XLOOKUP($E82,'Activity 10'!$B$20:$B$26,'Activity 10'!R$20:R$26,"N/A",0,1)</f>
        <v>N/A</v>
      </c>
      <c r="GY82" s="110" t="str">
        <f>_xlfn.XLOOKUP($E82,'Activity 10'!$B$20:$B$26,'Activity 10'!S$20:S$26,"N/A",0,1)</f>
        <v>N/A</v>
      </c>
      <c r="GZ82" s="110" t="str">
        <f>_xlfn.XLOOKUP($E82,'Activity 10'!$B$20:$B$26,'Activity 10'!T$20:T$26,"N/A",0,1)</f>
        <v>N/A</v>
      </c>
      <c r="HA82" s="110" t="str">
        <f>_xlfn.XLOOKUP($E82,'Activity 10'!$B$20:$B$26,'Activity 10'!U$20:U$26,"N/A",0,1)</f>
        <v>N/A</v>
      </c>
      <c r="HB82" s="110" t="str">
        <f>_xlfn.XLOOKUP($E82,'Activity 10'!$B$20:$B$26,'Activity 10'!V$20:V$26,"N/A",0,1)</f>
        <v>N/A</v>
      </c>
      <c r="HC82" s="110" t="str">
        <f>_xlfn.XLOOKUP($E82,'Activity 10'!$B$30:$B$36,'Activity 10'!E$30:E$36,"N/A",0,1)</f>
        <v>N/A</v>
      </c>
      <c r="HD82" s="110" t="str">
        <f>_xlfn.XLOOKUP($E82,'Activity 10'!$B$30:$B$36,'Activity 10'!F$30:F$36,"N/A",0,1)</f>
        <v>N/A</v>
      </c>
      <c r="HE82" s="110" t="str">
        <f>_xlfn.XLOOKUP($E82,'Activity 10'!$B$30:$B$36,'Activity 10'!G$30:G$36,"N/A",0,1)</f>
        <v>N/A</v>
      </c>
      <c r="HF82" s="110" t="str">
        <f>_xlfn.XLOOKUP($E82,'Activity 10'!$B$30:$B$36,'Activity 10'!H$30:H$36,"N/A",0,1)</f>
        <v>N/A</v>
      </c>
      <c r="HG82" s="110" t="str">
        <f>_xlfn.XLOOKUP($E82,'Activity 10'!$B$30:$B$36,'Activity 10'!I$30:I$36,"N/A",0,1)</f>
        <v>N/A</v>
      </c>
      <c r="HH82" s="110" t="str">
        <f>_xlfn.XLOOKUP($E82,'Activity 10'!$B$30:$B$36,'Activity 10'!J$30:J$36,"N/A",0,1)</f>
        <v>N/A</v>
      </c>
      <c r="HI82" s="110" t="str">
        <f>_xlfn.XLOOKUP($E82,'Activity 10'!$B$30:$B$36,'Activity 10'!K$30:K$36,"N/A",0,1)</f>
        <v>N/A</v>
      </c>
      <c r="HJ82" s="110" t="str">
        <f>_xlfn.XLOOKUP($E82,'Activity 10'!$B$30:$B$36,'Activity 10'!L$30:L$36,"N/A",0,1)</f>
        <v>N/A</v>
      </c>
      <c r="HK82" s="110" t="str">
        <f>_xlfn.XLOOKUP($E82,'Activity 10'!$B$30:$B$36,'Activity 10'!M$30:M$36,"N/A",0,1)</f>
        <v>N/A</v>
      </c>
      <c r="HL82" s="110" t="str">
        <f>_xlfn.XLOOKUP($E82,'Activity 10'!$B$30:$B$36,'Activity 10'!N$30:N$36,"N/A",0,1)</f>
        <v>N/A</v>
      </c>
      <c r="HM82" s="110" t="str">
        <f>_xlfn.XLOOKUP($E82,'Activity 10'!$B$30:$B$36,'Activity 10'!P$30:P$36,"N/A",0,1)</f>
        <v>N/A</v>
      </c>
      <c r="HN82" s="110" t="str">
        <f>_xlfn.XLOOKUP($E82,'Competitive Activity 1'!B$18:B$24,'Competitive Activity 1'!A$18:A$24,"No",0,1)</f>
        <v>No</v>
      </c>
      <c r="HO82" s="110" t="str">
        <f>_xlfn.XLOOKUP($E82,'Competitive Activity 1'!$B$18:$B$24,'Competitive Activity 1'!H$18:H$24,"N/A",0,1)</f>
        <v>N/A</v>
      </c>
      <c r="HP82" s="110" t="str">
        <f>_xlfn.XLOOKUP($E82,'Competitive Activity 1'!$B$18:$B$24,'Competitive Activity 1'!I$18:I$24,"N/A",0,1)</f>
        <v>N/A</v>
      </c>
      <c r="HQ82" s="110" t="str">
        <f>_xlfn.XLOOKUP($E82,'Competitive Activity 1'!$B$18:$B$24,'Competitive Activity 1'!J$18:J$24,"N/A",0,1)</f>
        <v>N/A</v>
      </c>
      <c r="HR82" s="110" t="str">
        <f>_xlfn.XLOOKUP($E82,'Competitive Activity 1'!$B$18:$B$24,'Competitive Activity 1'!K$18:K$24,"N/A",0,1)</f>
        <v>N/A</v>
      </c>
      <c r="HS82" s="110" t="str">
        <f>_xlfn.XLOOKUP($E82,'Competitive Activity 1'!$B$18:$B$24,'Competitive Activity 1'!L$18:L$24,"N/A",0,1)</f>
        <v>N/A</v>
      </c>
      <c r="HT82" s="110" t="str">
        <f>_xlfn.XLOOKUP($E82,'Competitive Activity 1'!$B$18:$B$24,'Competitive Activity 1'!M$18:M$24,"N/A",0,1)</f>
        <v>N/A</v>
      </c>
      <c r="HU82" s="110" t="str">
        <f>_xlfn.XLOOKUP($E82,'Competitive Activity 1'!$B$18:$B$24,'Competitive Activity 1'!N$18:N$24,"N/A",0,1)</f>
        <v>N/A</v>
      </c>
      <c r="HV82" s="110" t="str">
        <f>_xlfn.XLOOKUP($E82,'Competitive Activity 1'!$B$18:$B$24,'Competitive Activity 1'!O$18:O$24,"N/A",0,1)</f>
        <v>N/A</v>
      </c>
      <c r="HW82" s="110" t="str">
        <f>_xlfn.XLOOKUP($E82,'Competitive Activity 1'!$B$18:$B$24,'Competitive Activity 1'!P$18:P$24,"N/A",0,1)</f>
        <v>N/A</v>
      </c>
      <c r="HX82" s="110" t="str">
        <f>_xlfn.XLOOKUP($E82,'Competitive Activity 1'!$B$18:$B$24,'Competitive Activity 1'!Q$18:Q$24,"N/A",0,1)</f>
        <v>N/A</v>
      </c>
      <c r="HY82" s="110" t="str">
        <f>_xlfn.XLOOKUP($E82,'Competitive Activity 1'!$B$18:$B$24,'Competitive Activity 1'!R$18:R$24,"N/A",0,1)</f>
        <v>N/A</v>
      </c>
      <c r="HZ82" s="110" t="str">
        <f>_xlfn.XLOOKUP($E82,'Competitive Activity 1'!$B$18:$B$24,'Competitive Activity 1'!S$18:S$24,"N/A",0,1)</f>
        <v>N/A</v>
      </c>
      <c r="IA82" s="110" t="str">
        <f>_xlfn.XLOOKUP($E82,'Competitive Activity 1'!$B$18:$B$24,'Competitive Activity 1'!T$18:T$24,"N/A",0,1)</f>
        <v>N/A</v>
      </c>
      <c r="IB82" s="110" t="str">
        <f>_xlfn.XLOOKUP($E82,'Competitive Activity 1'!$B$18:$B$24,'Competitive Activity 1'!U$18:U$24,"N/A",0,1)</f>
        <v>N/A</v>
      </c>
      <c r="IC82" s="110" t="str">
        <f>_xlfn.XLOOKUP($E82,'Competitive Activity 1'!$B$28:$B$34,'Competitive Activity 1'!C$28:C$34,"N/A",0,1)</f>
        <v>N/A</v>
      </c>
      <c r="ID82" s="110" t="str">
        <f>_xlfn.XLOOKUP($E82,'Competitive Activity 1'!$B$28:$B$34,'Competitive Activity 1'!D$28:D$34,"N/A",0,1)</f>
        <v>N/A</v>
      </c>
      <c r="IE82" s="110" t="str">
        <f>_xlfn.XLOOKUP($E82,'Competitive Activity 1'!$B$28:$B$34,'Competitive Activity 1'!E$28:E$34,"N/A",0,1)</f>
        <v>N/A</v>
      </c>
      <c r="IF82" s="110" t="str">
        <f>_xlfn.XLOOKUP($E82,'Competitive Activity 1'!$B$28:$B$34,'Competitive Activity 1'!F$28:F$34,"N/A",0,1)</f>
        <v>N/A</v>
      </c>
      <c r="IG82" s="110" t="str">
        <f>_xlfn.XLOOKUP($E82,'Competitive Activity 1'!$B$28:$B$34,'Competitive Activity 1'!G$28:G$34,"N/A",0,1)</f>
        <v>N/A</v>
      </c>
      <c r="IH82" s="110" t="str">
        <f>_xlfn.XLOOKUP($E82,'Competitive Activity 1'!$B$28:$B$34,'Competitive Activity 1'!H$28:H$34,"N/A",0,1)</f>
        <v>N/A</v>
      </c>
      <c r="II82" s="110" t="str">
        <f>_xlfn.XLOOKUP($E82,'Competitive Activity 1'!$B$28:$B$34,'Competitive Activity 1'!I$28:I$34,"N/A",0,1)</f>
        <v>N/A</v>
      </c>
      <c r="IJ82" s="110" t="str">
        <f>_xlfn.XLOOKUP($E82,'Competitive Activity 1'!$B$28:$B$34,'Competitive Activity 1'!J$28:J$34,"N/A",0,1)</f>
        <v>N/A</v>
      </c>
      <c r="IK82" s="110" t="str">
        <f>_xlfn.XLOOKUP($E82,'Competitive Activity 1'!$B$28:$B$34,'Competitive Activity 1'!K$28:K$34,"N/A",0,1)</f>
        <v>N/A</v>
      </c>
      <c r="IL82" s="110" t="str">
        <f>_xlfn.XLOOKUP($E82,'Competitive Activity 1'!$B$28:$B$34,'Competitive Activity 1'!M$28:M$34,"N/A",0,1)</f>
        <v>N/A</v>
      </c>
      <c r="IM82" s="110" t="str">
        <f>_xlfn.XLOOKUP($E82,'Competitive Activity 1'!$B$28:$B$34,'Competitive Activity 1'!N$28:N$34,"N/A",0,1)</f>
        <v>N/A</v>
      </c>
      <c r="IN82" s="110" t="str">
        <f>_xlfn.XLOOKUP($E82,'Competitive Activity 1'!$B$28:$B$34,'Competitive Activity 1'!P$28:P$34,"N/A",0,1)</f>
        <v>N/A</v>
      </c>
      <c r="IO82" s="110" t="str">
        <f>_xlfn.XLOOKUP($E82,'Competitive Activity 2'!$B$20:$B$26,'Competitive Activity 2'!A$20:A$26,"No",0)</f>
        <v>No</v>
      </c>
      <c r="IP82" s="110" t="str">
        <f>_xlfn.XLOOKUP($E82,'Competitive Activity 2'!$B$20:$B$26,'Competitive Activity 2'!L$20:L$26,"N/A",0)</f>
        <v>N/A</v>
      </c>
      <c r="IQ82" s="110" t="str">
        <f>_xlfn.XLOOKUP($E82,'Competitive Activity 2'!$B$20:$B$26,'Competitive Activity 2'!M$20:M$26,"N/A",0)</f>
        <v>N/A</v>
      </c>
      <c r="IR82" s="110" t="str">
        <f>_xlfn.XLOOKUP($E82,'Competitive Activity 2'!$B$20:$B$26,'Competitive Activity 2'!N$20:N$26,"N/A",0)</f>
        <v>N/A</v>
      </c>
      <c r="IS82" s="110" t="str">
        <f>_xlfn.XLOOKUP($E82,'Competitive Activity 2'!$B$20:$B$26,'Competitive Activity 2'!O$20:O$26,"N/A",0)</f>
        <v>N/A</v>
      </c>
      <c r="IT82" s="110" t="str">
        <f>_xlfn.XLOOKUP($E82,'Competitive Activity 2'!$B$20:$B$26,'Competitive Activity 2'!P$20:P$26,"N/A",0)</f>
        <v>N/A</v>
      </c>
      <c r="IU82" s="110" t="str">
        <f>_xlfn.XLOOKUP($E82,'Competitive Activity 2'!$B$20:$B$26,'Competitive Activity 2'!Q$20:Q$26,"N/A",0)</f>
        <v>N/A</v>
      </c>
      <c r="IV82" s="110" t="str">
        <f>_xlfn.XLOOKUP($E82,'Competitive Activity 2'!$B$20:$B$26,'Competitive Activity 2'!R$20:R$26,"N/A",0)</f>
        <v>N/A</v>
      </c>
      <c r="IW82" s="110" t="str">
        <f>_xlfn.XLOOKUP($E82,'Competitive Activity 2'!$B$20:$B$26,'Competitive Activity 2'!S$20:S$26,"N/A",0)</f>
        <v>N/A</v>
      </c>
      <c r="IX82" s="110" t="str">
        <f>_xlfn.XLOOKUP($E82,'Competitive Activity 2'!$B$20:$B$26,'Competitive Activity 2'!T$20:T$26,"N/A",0)</f>
        <v>N/A</v>
      </c>
      <c r="IY82" s="110" t="str">
        <f>_xlfn.XLOOKUP($E82,'Competitive Activity 2'!$B$20:$B$26,'Competitive Activity 2'!U$20:U$26,"N/A",0)</f>
        <v>N/A</v>
      </c>
      <c r="IZ82" s="110" t="str">
        <f>_xlfn.XLOOKUP($E82,'Competitive Activity 2'!$B$30:$B$36,'Competitive Activity 2'!D$30:D$36,"N/A",0)</f>
        <v>N/A</v>
      </c>
      <c r="JA82" s="110" t="str">
        <f>_xlfn.XLOOKUP($E82,'Competitive Activity 2'!$B$30:$B$36,'Competitive Activity 2'!E$30:E$36,"N/A",0)</f>
        <v>N/A</v>
      </c>
      <c r="JB82" s="110" t="str">
        <f>_xlfn.XLOOKUP($E82,'Competitive Activity 2'!$B$30:$B$36,'Competitive Activity 2'!F$30:F$36,"N/A",0)</f>
        <v>N/A</v>
      </c>
      <c r="JC82" s="110" t="str">
        <f>_xlfn.XLOOKUP($E82,'Competitive Activity 2'!$B$30:$B$36,'Competitive Activity 2'!G$30:G$36,"N/A",0)</f>
        <v>N/A</v>
      </c>
      <c r="JD82" s="110" t="str">
        <f>_xlfn.XLOOKUP($E82,'Competitive Activity 2'!$B$30:$B$36,'Competitive Activity 2'!H$30:H$36,"N/A",0)</f>
        <v>N/A</v>
      </c>
      <c r="JE82" s="110" t="str">
        <f>_xlfn.XLOOKUP($E82,'Competitive Activity 2'!$B$30:$B$36,'Competitive Activity 2'!I$30:I$36,"N/A",0)</f>
        <v>N/A</v>
      </c>
      <c r="JF82" s="110" t="str">
        <f>_xlfn.XLOOKUP($E82,'Competitive Activity 2'!$B$30:$B$36,'Competitive Activity 2'!J$30:J$36,"N/A",0)</f>
        <v>N/A</v>
      </c>
      <c r="JG82" s="110" t="str">
        <f>_xlfn.XLOOKUP($E82,'Competitive Activity 2'!$B$30:$B$36,'Competitive Activity 2'!K$30:K$36,"N/A",0)</f>
        <v>N/A</v>
      </c>
      <c r="JH82" s="110" t="str">
        <f>_xlfn.XLOOKUP($E82,'Competitive Activity 2'!$B$30:$B$36,'Competitive Activity 2'!L$30:L$36,"N/A",0)</f>
        <v>N/A</v>
      </c>
      <c r="JI82" s="110" t="str">
        <f>_xlfn.XLOOKUP($E82,'Competitive Activity 2'!$B$30:$B$36,'Competitive Activity 2'!M$30:M$36,"N/A",0)</f>
        <v>N/A</v>
      </c>
      <c r="JJ82" s="110" t="str">
        <f>_xlfn.XLOOKUP($E82,'Competitive Activity 2'!$B$30:$B$36,'Competitive Activity 2'!N$30:N$36,"N/A",0)</f>
        <v>N/A</v>
      </c>
      <c r="JK82" s="110" t="str">
        <f>_xlfn.XLOOKUP($E82,'Competitive Activity 2'!$B$40:$B$46,'Competitive Activity 2'!D$40:D$46,"N/A",0)</f>
        <v>N/A</v>
      </c>
      <c r="JL82" s="110" t="str">
        <f>_xlfn.XLOOKUP($E82,'Competitive Activity 2'!$B$40:$B$46,'Competitive Activity 2'!E$40:E$46,"N/A",0)</f>
        <v>N/A</v>
      </c>
      <c r="JM82" s="110" t="str">
        <f>_xlfn.XLOOKUP($E82,'Competitive Activity 2'!$B$40:$B$46,'Competitive Activity 2'!F$40:F$46,"N/A",0)</f>
        <v>N/A</v>
      </c>
      <c r="JN82" s="110" t="str">
        <f>_xlfn.XLOOKUP($E82,'Competitive Activity 2'!$B$40:$B$46,'Competitive Activity 2'!G$40:G$46,"N/A",0)</f>
        <v>N/A</v>
      </c>
      <c r="JO82" s="110" t="str">
        <f>_xlfn.XLOOKUP($E82,'Competitive Activity 2'!$B$40:$B$46,'Competitive Activity 2'!H$40:H$46,"N/A",0)</f>
        <v>N/A</v>
      </c>
      <c r="JP82" s="110" t="str">
        <f>_xlfn.XLOOKUP($E82,'Competitive Activity 2'!$B$40:$B$46,'Competitive Activity 2'!I$40:I$46,"N/A",0)</f>
        <v>N/A</v>
      </c>
      <c r="JQ82" s="110" t="str">
        <f>_xlfn.XLOOKUP($E82,'Competitive Activity 2'!$B$40:$B$46,'Competitive Activity 2'!J$40:J$46,"N/A",0)</f>
        <v>N/A</v>
      </c>
      <c r="JR82" s="110" t="str">
        <f>_xlfn.XLOOKUP($E82,'Competitive Activity 2'!$B$40:$B$46,'Competitive Activity 2'!K$40:K$46,"N/A",0)</f>
        <v>N/A</v>
      </c>
      <c r="JS82" s="110" t="str">
        <f>_xlfn.XLOOKUP($E82,'Competitive Activity 2'!$B$40:$B$46,'Competitive Activity 2'!M$40:M$46,"N/A",0)</f>
        <v>N/A</v>
      </c>
    </row>
    <row r="83" spans="1:279" s="117" customFormat="1" ht="50.15" customHeight="1" x14ac:dyDescent="0.35">
      <c r="A83" s="110" t="str">
        <f>'1-Cover Sheet'!$C$9</f>
        <v>Select One</v>
      </c>
      <c r="B83" s="110" t="str">
        <f>'1-Cover Sheet'!$F$9</f>
        <v>N/A</v>
      </c>
      <c r="C83" s="110">
        <f>'Summary Sheet'!$D$8</f>
        <v>0</v>
      </c>
      <c r="D83" s="110">
        <f>'Summary Sheet'!$D$10</f>
        <v>0</v>
      </c>
      <c r="E83" s="56">
        <f>'Drop Down Box'!B185</f>
        <v>0</v>
      </c>
      <c r="F83" s="56">
        <f>'Drop Down Box'!C185</f>
        <v>0</v>
      </c>
      <c r="G83" s="56" t="str">
        <f>'Drop Down Box'!D185</f>
        <v>Select One</v>
      </c>
      <c r="H83" s="56" t="str">
        <f>_xlfn.XLOOKUP(E83,'Drop Down Box'!$B$104:$B$187,'Drop Down Box'!$A$104:$A$187,"Unknown",0)</f>
        <v>Activity 1</v>
      </c>
      <c r="I83" s="122" t="str">
        <f>_xlfn.XLOOKUP($E83,'Competitive Activity 2'!$B$40:$B$46,'Competitive Activity 2'!$L$45:$L$51,"N/A",0)</f>
        <v>N/A</v>
      </c>
      <c r="J83" s="123" t="str">
        <f>_xlfn.XLOOKUP($E83,'Competitive Activity 2'!$B$40:$B$46,'Competitive Activity 2'!$N$45:$N$51,"N/A",0)</f>
        <v>N/A</v>
      </c>
      <c r="K83" s="122" t="str">
        <f>_xlfn.XLOOKUP($E83,'Competitive Activity 2'!$B$20:$B$26,'Competitive Activity 2'!H$20:H$26,"N/A",0)</f>
        <v>N/A</v>
      </c>
      <c r="L83" s="123" t="str">
        <f>_xlfn.XLOOKUP($E83,'Competitive Activity 2'!$B$20:$B$26,'Competitive Activity 2'!I$20:I$26,"N/A",0)</f>
        <v>N/A</v>
      </c>
      <c r="M83" s="125" t="str">
        <f>_xlfn.XLOOKUP($E83,'Competitive Activity 2'!$B$20:$B$26,'Competitive Activity 2'!J$20:J$26,"N/A",0)</f>
        <v>N/A</v>
      </c>
      <c r="N83" s="110" t="str">
        <f>_xlfn.XLOOKUP($E83,'Activity 1'!$B$17:$B$23,'Activity 1'!$A$17:$A$23,"No",0,1)</f>
        <v>No</v>
      </c>
      <c r="O83" s="110" t="str">
        <f>_xlfn.XLOOKUP($E83,'Activity 1'!$B$17:$B$23,'Activity 1'!$H$17:$H$23,"N/A",0,1)</f>
        <v>N/A</v>
      </c>
      <c r="P83" s="110" t="str">
        <f>_xlfn.XLOOKUP($E83,'Activity 1'!$B$17:$B$23,'Activity 1'!I$17:I$23,"N/A",0,1)</f>
        <v>N/A</v>
      </c>
      <c r="Q83" s="115" t="str">
        <f>_xlfn.XLOOKUP($E83,'Activity 1'!$B$17:$B$23,'Activity 1'!J$17:J$23,"N/A",0,1)</f>
        <v>N/A</v>
      </c>
      <c r="R83" s="115" t="str">
        <f>_xlfn.XLOOKUP($E83,'Activity 1'!$B$17:$B$23,'Activity 1'!K$17:K$23,"N/A",0,1)</f>
        <v>N/A</v>
      </c>
      <c r="S83" s="115" t="str">
        <f>_xlfn.XLOOKUP($E83,'Activity 1'!$B$17:$B$23,'Activity 1'!L$17:L$23,"N/A",0,1)</f>
        <v>N/A</v>
      </c>
      <c r="T83" s="115" t="str">
        <f>_xlfn.XLOOKUP($E83,'Activity 1'!$B$17:$B$23,'Activity 1'!M$17:M$23,"N/A",0,1)</f>
        <v>N/A</v>
      </c>
      <c r="U83" s="115" t="str">
        <f>_xlfn.XLOOKUP($E83,'Activity 1'!$B$17:$B$23,'Activity 1'!N$17:N$23,"N/A",0,1)</f>
        <v>N/A</v>
      </c>
      <c r="V83" s="115">
        <f t="shared" si="2"/>
        <v>0</v>
      </c>
      <c r="W83" s="110" t="str">
        <f>_xlfn.XLOOKUP($E83,'Activity 1'!$B$17:$B$23,'Activity 1'!O$17:O$23,"N/A",0,1)</f>
        <v>N/A</v>
      </c>
      <c r="X83" s="110" t="str">
        <f>_xlfn.XLOOKUP($E83,'Activity 1'!$B$17:$B$23,'Activity 1'!P$17:P$23,"N/A",0,1)</f>
        <v>N/A</v>
      </c>
      <c r="Y83" s="110" t="str">
        <f>_xlfn.XLOOKUP($E83,'Activity 1'!$B$17:$B$23,'Activity 1'!Q$17:Q$23,"N/A",0,1)</f>
        <v>N/A</v>
      </c>
      <c r="Z83" s="110" t="str">
        <f>_xlfn.XLOOKUP($E83,'Activity 1'!$B$17:$B$23,'Activity 1'!R$17:R$23,"N/A",0,1)</f>
        <v>N/A</v>
      </c>
      <c r="AA83" s="110" t="str">
        <f>_xlfn.XLOOKUP($E83,'Activity 1'!$B$17:$B$23,'Activity 1'!S$17:S$23,"N/A",0,1)</f>
        <v>N/A</v>
      </c>
      <c r="AB83" s="110" t="str">
        <f>_xlfn.XLOOKUP($E83,'Activity 1'!$B$17:$B$23,'Activity 1'!T$17:T$23,"N/A",0,1)</f>
        <v>N/A</v>
      </c>
      <c r="AC83" s="110" t="str">
        <f>_xlfn.XLOOKUP($E83,'Activity 1'!$B$17:$B$23,'Activity 1'!U$17:U$23,"N/A",0,1)</f>
        <v>N/A</v>
      </c>
      <c r="AD83" s="110" t="str">
        <f>_xlfn.XLOOKUP($E83,'Activity 1'!$B$17:$B$23,'Activity 1'!V$17:V$23,"N/A",0,1)</f>
        <v>N/A</v>
      </c>
      <c r="AE83" s="110" t="str">
        <f>_xlfn.XLOOKUP($E83,'Activity 1'!$B$27:$B$33,'Activity 1'!C$27:C$33,"N/A",0,1)</f>
        <v>N/A</v>
      </c>
      <c r="AF83" s="110" t="str">
        <f>_xlfn.XLOOKUP($E83,'Activity 1'!$B$27:$B$33,'Activity 1'!D$27:D$33,"N/A",0,1)</f>
        <v>N/A</v>
      </c>
      <c r="AG83" s="110" t="str">
        <f>_xlfn.XLOOKUP($E83,'Activity 1'!$B$27:$B$33,'Activity 1'!E$27:E$33,"N/A",0,1)</f>
        <v>N/A</v>
      </c>
      <c r="AH83" s="110" t="str">
        <f>_xlfn.XLOOKUP($E83,'Activity 1'!$B$27:$B$33,'Activity 1'!F$27:F$33,"N/A",0,1)</f>
        <v>N/A</v>
      </c>
      <c r="AI83" s="110" t="str">
        <f>_xlfn.XLOOKUP($E83,'Activity 1'!$B$27:$B$33,'Activity 1'!G$27:G$33,"N/A",0,1)</f>
        <v>N/A</v>
      </c>
      <c r="AJ83" s="110" t="str">
        <f>_xlfn.XLOOKUP($E83,'Activity 1'!$B$27:$B$33,'Activity 1'!H$27:H$33,"N/A",0,1)</f>
        <v>N/A</v>
      </c>
      <c r="AK83" s="110" t="str">
        <f>_xlfn.XLOOKUP($E83,'Activity 1'!$B$27:$B$33,'Activity 1'!I$27:I$33,"N/A",0,1)</f>
        <v>N/A</v>
      </c>
      <c r="AL83" s="110" t="str">
        <f>_xlfn.XLOOKUP($E83,'Activity 1'!$B$27:$B$33,'Activity 1'!J$27:J$33,"N/A",0,1)</f>
        <v>N/A</v>
      </c>
      <c r="AM83" s="110" t="str">
        <f>_xlfn.XLOOKUP($E83,'Activity 1'!$B$27:$B$33,'Activity 1'!K$27:K$33,"N/A",0,1)</f>
        <v>N/A</v>
      </c>
      <c r="AN83" s="110" t="str">
        <f>_xlfn.XLOOKUP($E83,'Activity 1'!$B$27:$B$33,'Activity 1'!L$27:L$33,"N/A",0,1)</f>
        <v>N/A</v>
      </c>
      <c r="AO83" s="110" t="str">
        <f>_xlfn.XLOOKUP($E83,'Activity 1'!$B$27:$B$33,'Activity 1'!M$27:M$33,"N/A",0,1)</f>
        <v>N/A</v>
      </c>
      <c r="AP83" s="110" t="str">
        <f>_xlfn.XLOOKUP($E83,'Activity 1'!$B$27:$B$33,'Activity 1'!O$27:O$33,"N/A",0,1)</f>
        <v>N/A</v>
      </c>
      <c r="AQ83" s="110" t="str">
        <f>_xlfn.XLOOKUP($E83,'Activity 1'!$B$27:$B$33,'Activity 1'!Q$27:Q$33,"N/A",0,1)</f>
        <v>N/A</v>
      </c>
      <c r="AR83" s="110" t="str">
        <f>_xlfn.XLOOKUP($E83,'Activity 2'!$B$20:$B$26,'Activity 2'!$A$20:$A$26,"No",0,1)</f>
        <v>No</v>
      </c>
      <c r="AS83" s="110" t="str">
        <f>_xlfn.XLOOKUP($E83,'Activity 2'!B$20:B$26,'Activity 2'!H$20:H$26,"N/A",0)</f>
        <v>N/A</v>
      </c>
      <c r="AT83" s="110" t="str">
        <f>_xlfn.XLOOKUP($E83,'Activity 2'!C$20:C$26,'Activity 2'!I$20:I$26,"N/A",0)</f>
        <v>N/A</v>
      </c>
      <c r="AU83" s="110" t="str">
        <f>_xlfn.XLOOKUP($E83,'Activity 2'!D$20:D$26,'Activity 2'!J$20:J$26,"N/A",0)</f>
        <v>N/A</v>
      </c>
      <c r="AV83" s="110" t="str">
        <f>_xlfn.XLOOKUP($E83,'Activity 2'!E$20:E$26,'Activity 2'!K$20:K$26,"N/A",0)</f>
        <v>N/A</v>
      </c>
      <c r="AW83" s="110" t="str">
        <f>_xlfn.XLOOKUP($E83,'Activity 2'!F$20:F$26,'Activity 2'!L$20:L$26,"N/A",0)</f>
        <v>N/A</v>
      </c>
      <c r="AX83" s="110" t="str">
        <f>_xlfn.XLOOKUP($E83,'Activity 2'!G$20:G$26,'Activity 2'!M$20:M$26,"N/A",0)</f>
        <v>N/A</v>
      </c>
      <c r="AY83" s="110" t="str">
        <f>_xlfn.XLOOKUP($E83,'Activity 2'!H$20:H$26,'Activity 2'!N$20:N$26,"N/A",0)</f>
        <v>N/A</v>
      </c>
      <c r="AZ83" s="110" t="str">
        <f>_xlfn.XLOOKUP($E83,'Activity 2'!I$20:I$26,'Activity 2'!O$20:O$26,"N/A",0)</f>
        <v>N/A</v>
      </c>
      <c r="BA83" s="110" t="str">
        <f>_xlfn.XLOOKUP($E83,'Activity 2'!J$20:J$26,'Activity 2'!P$20:P$26,"N/A",0)</f>
        <v>N/A</v>
      </c>
      <c r="BB83" s="110" t="str">
        <f>_xlfn.XLOOKUP($E83,'Activity 2'!K$20:K$26,'Activity 2'!Q$20:Q$26,"N/A",0)</f>
        <v>N/A</v>
      </c>
      <c r="BC83" s="110" t="str">
        <f>_xlfn.XLOOKUP($E83,'Activity 2'!L$20:L$26,'Activity 2'!R$20:R$26,"N/A",0)</f>
        <v>N/A</v>
      </c>
      <c r="BD83" s="110" t="str">
        <f>_xlfn.XLOOKUP($E83,'Activity 2'!M$20:M$26,'Activity 2'!S$20:S$26,"N/A",0)</f>
        <v>N/A</v>
      </c>
      <c r="BE83" s="110" t="str">
        <f>_xlfn.XLOOKUP($E83,'Activity 2'!N$20:N$26,'Activity 2'!T$20:T$26,"N/A",0)</f>
        <v>N/A</v>
      </c>
      <c r="BF83" s="110" t="str">
        <f>_xlfn.XLOOKUP($E83,'Activity 2'!O$20:O$26,'Activity 2'!U$20:U$26,"N/A",0)</f>
        <v>N/A</v>
      </c>
      <c r="BG83" s="110" t="str">
        <f>_xlfn.XLOOKUP($E83,'Activity 2'!P$20:P$26,'Activity 2'!V$20:V$26,"N/A",0)</f>
        <v>N/A</v>
      </c>
      <c r="BH83" s="110" t="str">
        <f>_xlfn.XLOOKUP($E83,'Activity 2'!$B$30:$B$36,'Activity 2'!C$30:C$36,"N/A",0,1)</f>
        <v>N/A</v>
      </c>
      <c r="BI83" s="42" t="str">
        <f>_xlfn.XLOOKUP($E83,'Activity 2'!$B$30:$B$36,'Activity 2'!D$30:D$36,"N/A",0,1)</f>
        <v>N/A</v>
      </c>
      <c r="BJ83" s="110" t="str">
        <f>_xlfn.XLOOKUP($E83,'Activity 2'!$B$30:$B$36,'Activity 2'!E$30:E$36,"N/A",0,1)</f>
        <v>N/A</v>
      </c>
      <c r="BK83" s="110" t="str">
        <f>_xlfn.XLOOKUP($E83,'Activity 2'!$B$30:$B$36,'Activity 2'!F$30:F$36,"N/A",0,1)</f>
        <v>N/A</v>
      </c>
      <c r="BL83" s="110" t="str">
        <f>_xlfn.XLOOKUP($E83,'Activity 2'!$B$30:$B$36,'Activity 2'!G$30:G$36,"N/A",0,1)</f>
        <v>N/A</v>
      </c>
      <c r="BM83" s="110" t="str">
        <f>_xlfn.XLOOKUP($E83,'Activity 2'!$B$30:$B$36,'Activity 2'!H$30:H$36,"N/A",0,1)</f>
        <v>N/A</v>
      </c>
      <c r="BN83" s="110" t="str">
        <f>_xlfn.XLOOKUP($E83,'Activity 2'!$B$30:$B$36,'Activity 2'!I$30:I$36,"N/A",0,1)</f>
        <v>N/A</v>
      </c>
      <c r="BO83" s="110" t="str">
        <f>_xlfn.XLOOKUP($E83,'Activity 2'!$B$30:$B$36,'Activity 2'!J$30:J$36,"N/A",0,1)</f>
        <v>N/A</v>
      </c>
      <c r="BP83" s="110" t="str">
        <f>_xlfn.XLOOKUP($E83,'Activity 2'!$B$30:$B$36,'Activity 2'!K$30:K$36,"N/A",0,1)</f>
        <v>N/A</v>
      </c>
      <c r="BQ83" s="110" t="str">
        <f>_xlfn.XLOOKUP($E83,'Activity 2'!$B$30:$B$36,'Activity 2'!L$30:L$36,"N/A",0,1)</f>
        <v>N/A</v>
      </c>
      <c r="BR83" s="110" t="str">
        <f>_xlfn.XLOOKUP($E83,'Activity 2'!$B$30:$B$36,'Activity 2'!M$30:M$36,"N/A",0,1)</f>
        <v>N/A</v>
      </c>
      <c r="BS83" s="110" t="str">
        <f>_xlfn.XLOOKUP($E83,'Activity 2'!$B$30:$B$36,'Activity 2'!O$30:O$36,"N/A",0,1)</f>
        <v>N/A</v>
      </c>
      <c r="BT83" s="110" t="str">
        <f>_xlfn.XLOOKUP($E83,'Activity 2'!$B$30:$B$36,'Activity 2'!Q$30:Q$36,"N/A",0,1)</f>
        <v>N/A</v>
      </c>
      <c r="BU83" s="118"/>
      <c r="BV83" s="277" t="str">
        <f>_xlfn.XLOOKUP($E83,'Activity 3'!$B$20:$B$26,'Activity 3'!K$20:K$26,"N/A",0,1)</f>
        <v>N/A</v>
      </c>
      <c r="BW83" s="277" t="str">
        <f>_xlfn.XLOOKUP($E83,'Activity 3'!$B$20:$B$26,'Activity 3'!L$20:L$26,"N/A",0,1)</f>
        <v>N/A</v>
      </c>
      <c r="BX83" s="277" t="str">
        <f>_xlfn.XLOOKUP($E83,'Activity 3'!$B$20:$B$26,'Activity 3'!M$20:M$26,"N/A",0,1)</f>
        <v>N/A</v>
      </c>
      <c r="BY83" s="277" t="str">
        <f>_xlfn.XLOOKUP($E83,'Activity 3'!$B$20:$B$26,'Activity 3'!N$20:N$26,"N/A",0,1)</f>
        <v>N/A</v>
      </c>
      <c r="BZ83" s="277" t="str">
        <f>_xlfn.XLOOKUP($E83,'Activity 3'!$B$20:$B$26,'Activity 3'!O$20:O$26,"N/A",0,1)</f>
        <v>N/A</v>
      </c>
      <c r="CA83" s="277" t="str">
        <f>_xlfn.XLOOKUP($E83,'Activity 3'!$B$20:$B$26,'Activity 3'!R$20:R$26,"N/A",0,1)</f>
        <v>N/A</v>
      </c>
      <c r="CB83" s="110" t="str">
        <f>_xlfn.XLOOKUP($E83,'Activity 4'!$B$20:$B$26,'Activity 4'!$A$20:$A$26,"No",0,1)</f>
        <v>No</v>
      </c>
      <c r="CC83" s="110" t="str">
        <f>_xlfn.XLOOKUP($E83,'Activity 4'!$B$20:$B$26,'Activity 4'!L$20:L$26,"N/A",0,1)</f>
        <v>N/A</v>
      </c>
      <c r="CD83" s="110" t="str">
        <f>_xlfn.XLOOKUP($E83,'Activity 4'!$B$20:$B$26,'Activity 4'!I$20:I$26,"N/A",0,1)</f>
        <v>N/A</v>
      </c>
      <c r="CE83" s="110" t="str">
        <f>_xlfn.XLOOKUP($E83,'Activity 4'!$B$20:$B$26,'Activity 4'!M$20:M$26,"N/A",0,1)</f>
        <v>N/A</v>
      </c>
      <c r="CF83" s="110" t="str">
        <f>_xlfn.XLOOKUP($E83,'Activity 5'!$B$16:$B$22,'Activity 5'!$A$16:$A$22,"No",0,1)</f>
        <v>No</v>
      </c>
      <c r="CG83" s="110" t="str">
        <f>_xlfn.XLOOKUP($E83,'Activity 5'!$B$16:$B$22,'Activity 5'!J$16:J$22,"N/A",0,1)</f>
        <v>N/A</v>
      </c>
      <c r="CH83" s="110" t="str">
        <f>_xlfn.XLOOKUP($E83,'Activity 5'!$B$16:$B$22,'Activity 5'!K$16:K$22,"N/A",0,1)</f>
        <v>N/A</v>
      </c>
      <c r="CI83" s="110" t="str">
        <f>_xlfn.XLOOKUP($E83,'Activity 5'!$B$16:$B$22,'Activity 5'!N$16:N$22,"N/A",0,1)</f>
        <v>N/A</v>
      </c>
      <c r="CJ83" s="110" t="str">
        <f>_xlfn.XLOOKUP($E83,'Activity 5'!$B$16:$B$22,'Activity 5'!O$16:O$22,"N/A",0,1)</f>
        <v>N/A</v>
      </c>
      <c r="CK83" s="110" t="str">
        <f>_xlfn.XLOOKUP($E83,'Activity 5'!$B$16:$B$22,'Activity 5'!P$16:P$22,"N/A",0,1)</f>
        <v>N/A</v>
      </c>
      <c r="CL83" s="110" t="str">
        <f>_xlfn.XLOOKUP($E83,'Activity 5'!$B$16:$B$22,'Activity 5'!Q$16:Q$22,"N/A",0,1)</f>
        <v>N/A</v>
      </c>
      <c r="CM83" s="110" t="str">
        <f>_xlfn.XLOOKUP($E83,'Activity 5'!$B$16:$B$22,'Activity 5'!R$16:R$22,"N/A",0,1)</f>
        <v>N/A</v>
      </c>
      <c r="CN83" s="110" t="str">
        <f>_xlfn.XLOOKUP($E83,'Activity 6'!$B$21:$B$27,'Activity 6'!A$21:A$27,"No",0,1)</f>
        <v>No</v>
      </c>
      <c r="CO83" s="110" t="str">
        <f>_xlfn.XLOOKUP($E83,'Activity 6'!$B$21:$B$27,'Activity 6'!K$21:K$27,"N/A",0,1)</f>
        <v>N/A</v>
      </c>
      <c r="CP83" s="110" t="str">
        <f>_xlfn.XLOOKUP($E83,'Activity 6'!$B$21:$B$27,'Activity 6'!L$21:L$27,"N/A",0,1)</f>
        <v>N/A</v>
      </c>
      <c r="CQ83" s="110" t="str">
        <f>_xlfn.XLOOKUP($E83,'Activity 6'!$B$21:$B$27,'Activity 6'!M$21:M$27,"N/A",0,1)</f>
        <v>N/A</v>
      </c>
      <c r="CR83" s="110" t="str">
        <f>_xlfn.XLOOKUP($E83,'Activity 6'!$B$21:$B$27,'Activity 6'!N$21:N$27,"N/A",0,1)</f>
        <v>N/A</v>
      </c>
      <c r="CS83" s="110" t="str">
        <f>_xlfn.XLOOKUP($E83,'Activity 6'!$B$21:$B$27,'Activity 6'!O$21:O$27,"N/A",0,1)</f>
        <v>N/A</v>
      </c>
      <c r="CT83" s="110" t="str">
        <f>_xlfn.XLOOKUP($E83,'Activity 6'!$B$21:$B$27,'Activity 6'!P$21:P$27,"N/A",0,1)</f>
        <v>N/A</v>
      </c>
      <c r="CU83" s="110" t="str">
        <f>_xlfn.XLOOKUP($E83,'Activity 6'!$B$21:$B$27,'Activity 6'!Q$21:Q$27,"N/A",0,1)</f>
        <v>N/A</v>
      </c>
      <c r="CV83" s="110" t="str">
        <f>_xlfn.XLOOKUP($E83,'Activity 6'!$B$21:$B$27,'Activity 6'!R$21:R$27,"N/A",0,1)</f>
        <v>N/A</v>
      </c>
      <c r="CW83" s="110" t="str">
        <f>_xlfn.XLOOKUP($E83,'Activity 6'!$B$21:$B$27,'Activity 6'!S$21:S$27,"N/A",0,1)</f>
        <v>N/A</v>
      </c>
      <c r="CX83" s="110" t="str">
        <f>_xlfn.XLOOKUP($E83,'Activity 6'!$B$21:$B$27,'Activity 6'!T$21:T$27,"N/A",0,1)</f>
        <v>N/A</v>
      </c>
      <c r="CY83" s="110" t="str">
        <f>_xlfn.XLOOKUP($E83,'Activity 6'!$B$21:$B$27,'Activity 6'!U$21:U$27,"N/A",0,1)</f>
        <v>N/A</v>
      </c>
      <c r="CZ83" s="110" t="str">
        <f>_xlfn.XLOOKUP($E83,'Activity 6'!$B$36:$B$42,'Activity 6'!C$36:C$42,"N/A",0,1)</f>
        <v>N/A</v>
      </c>
      <c r="DA83" s="110" t="str">
        <f>_xlfn.XLOOKUP($E83,'Activity 6'!$B$36:$B$42,'Activity 6'!D$36:D$42,"N/A",0,1)</f>
        <v>N/A</v>
      </c>
      <c r="DB83" s="110" t="str">
        <f>_xlfn.XLOOKUP($E83,'Activity 6'!$B$36:$B$42,'Activity 6'!E$36:E$42,"N/A",0,1)</f>
        <v>N/A</v>
      </c>
      <c r="DC83" s="110" t="str">
        <f>_xlfn.XLOOKUP($E83,'Activity 6'!$B$36:$B$42,'Activity 6'!F$36:F$42,"N/A",0,1)</f>
        <v>N/A</v>
      </c>
      <c r="DD83" s="110" t="str">
        <f>_xlfn.XLOOKUP($E83,'Activity 6'!$B$36:$B$42,'Activity 6'!G$36:G$42,"N/A",0,1)</f>
        <v>N/A</v>
      </c>
      <c r="DE83" s="110" t="str">
        <f>_xlfn.XLOOKUP($E83,'Activity 6'!$B$36:$B$42,'Activity 6'!H$36:H$42,"N/A",0,1)</f>
        <v>N/A</v>
      </c>
      <c r="DF83" s="110" t="str">
        <f>_xlfn.XLOOKUP($E83,'Activity 6'!$B$36:$B$42,'Activity 6'!I$36:I$42,"N/A",0,1)</f>
        <v>N/A</v>
      </c>
      <c r="DG83" s="110" t="str">
        <f>_xlfn.XLOOKUP($E83,'Activity 6'!$B$36:$B$42,'Activity 6'!J$36:J$42,"N/A",0,1)</f>
        <v>N/A</v>
      </c>
      <c r="DH83" s="110" t="str">
        <f>_xlfn.XLOOKUP($E83,'Activity 6'!$B$36:$B$42,'Activity 6'!K$36:K$42,"N/A",0,1)</f>
        <v>N/A</v>
      </c>
      <c r="DI83" s="110" t="str">
        <f>_xlfn.XLOOKUP($E83,'Activity 6'!$B$36:$B$42,'Activity 6'!L$36:L$42,"N/A",0,1)</f>
        <v>N/A</v>
      </c>
      <c r="DJ83" s="110" t="str">
        <f>_xlfn.XLOOKUP($E83,'Activity 6'!$B$36:$B$42,'Activity 6'!M$36:M$42,"N/A",0,1)</f>
        <v>N/A</v>
      </c>
      <c r="DK83" s="110" t="str">
        <f>_xlfn.XLOOKUP($E83,'Activity 6'!$B$36:$B$42,'Activity 6'!N$36:N$42,"N/A",0,1)</f>
        <v>N/A</v>
      </c>
      <c r="DL83" s="110" t="str">
        <f>_xlfn.XLOOKUP($E83,'Activity 6'!$B$46:$B$52,'Activity 6'!C$46:C$52,"N/A",0,1)</f>
        <v>N/A</v>
      </c>
      <c r="DM83" s="110" t="str">
        <f>_xlfn.XLOOKUP($E83,'Activity 6'!$B$46:$B$52,'Activity 6'!D$46:D$52,"N/A",0,1)</f>
        <v>N/A</v>
      </c>
      <c r="DN83" s="110" t="str">
        <f>_xlfn.XLOOKUP($E83,'Activity 6'!$B$46:$B$52,'Activity 6'!E$46:E$52,"N/A",0,1)</f>
        <v>N/A</v>
      </c>
      <c r="DO83" s="110" t="str">
        <f>_xlfn.XLOOKUP($E83,'Activity 6'!$B$46:$B$52,'Activity 6'!F$46:F$52,"N/A",0,1)</f>
        <v>N/A</v>
      </c>
      <c r="DP83" s="110" t="str">
        <f>_xlfn.XLOOKUP($E83,'Activity 6'!$B$46:$B$52,'Activity 6'!G$46:G$52,"N/A",0,1)</f>
        <v>N/A</v>
      </c>
      <c r="DQ83" s="110" t="str">
        <f>_xlfn.XLOOKUP($E83,'Activity 6'!$B$46:$B$52,'Activity 6'!H$46:H$52,"N/A",0,1)</f>
        <v>N/A</v>
      </c>
      <c r="DR83" s="110" t="str">
        <f>_xlfn.XLOOKUP($E83,'Activity 6'!$B$46:$B$52,'Activity 6'!I$46:I$52,"N/A",0,1)</f>
        <v>N/A</v>
      </c>
      <c r="DS83" s="110" t="str">
        <f>_xlfn.XLOOKUP($E83,'Activity 6'!$B$46:$B$52,'Activity 6'!J$46:J$52,"N/A",0,1)</f>
        <v>N/A</v>
      </c>
      <c r="DT83" s="110" t="str">
        <f>_xlfn.XLOOKUP($E83,'Activity 6'!$B$46:$B$52,'Activity 6'!K$46:K$52,"N/A",0,1)</f>
        <v>N/A</v>
      </c>
      <c r="DU83" s="110" t="str">
        <f>_xlfn.XLOOKUP($E83,'Activity 6'!$B$46:$B$52,'Activity 6'!M$46:M$52,"N/A",0,1)</f>
        <v>N/A</v>
      </c>
      <c r="DV83" s="110" t="str">
        <f>_xlfn.XLOOKUP($E83,'Activity 7'!$B$20:$B$26,'Activity 7'!$A$20:$A$26,"No",0,1)</f>
        <v>No</v>
      </c>
      <c r="DW83" s="110" t="str">
        <f>_xlfn.XLOOKUP($E83,'Activity 7'!$B$20:$B$26,'Activity 7'!M$20:M$26,"N/A",0,1)</f>
        <v>N/A</v>
      </c>
      <c r="DX83" s="110" t="str">
        <f>_xlfn.XLOOKUP($E83,'Activity 7'!$B$20:$B$26,'Activity 7'!K$20:K$26,"N/A",0,1)</f>
        <v>N/A</v>
      </c>
      <c r="DY83" s="110" t="str">
        <f>_xlfn.XLOOKUP($E83,'Activity 7'!$B$20:$B$26,'Activity 7'!N$20:N$26,"N/A",0,1)</f>
        <v>N/A</v>
      </c>
      <c r="DZ83" s="110" t="str">
        <f>_xlfn.XLOOKUP($E83,'Activity 7'!$B$20:$B$26,'Activity 7'!O$20:O$26,"N/A",0,1)</f>
        <v>N/A</v>
      </c>
      <c r="EA83" s="110" t="str">
        <f>_xlfn.XLOOKUP($E83,'Activity 7'!$B$20:$B$26,'Activity 7'!P$20:P$26,"N/A",0,1)</f>
        <v>N/A</v>
      </c>
      <c r="EB83" s="110" t="str">
        <f>_xlfn.XLOOKUP($E83,'Activity 7'!$B$20:$B$26,'Activity 7'!Q$20:Q$26,"N/A",0,1)</f>
        <v>N/A</v>
      </c>
      <c r="EC83" s="110" t="str">
        <f>_xlfn.XLOOKUP($E83,'Activity 7'!$B$20:$B$26,'Activity 7'!R$20:R$26,"N/A",0,1)</f>
        <v>N/A</v>
      </c>
      <c r="ED83" s="110" t="str">
        <f>_xlfn.XLOOKUP($E83,'Activity 7'!$B$20:$B$26,'Activity 7'!S$20:S$26,"N/A",0,1)</f>
        <v>N/A</v>
      </c>
      <c r="EE83" s="110" t="str">
        <f>_xlfn.XLOOKUP($E83,'Activity 7'!$B$20:$B$26,'Activity 7'!T$20:T$26,"N/A",0,1)</f>
        <v>N/A</v>
      </c>
      <c r="EF83" s="110" t="str">
        <f>_xlfn.XLOOKUP($E83,'Activity 7'!$B$20:$B$26,'Activity 7'!U$20:U$26,"N/A",0,1)</f>
        <v>N/A</v>
      </c>
      <c r="EG83" s="110" t="str">
        <f>_xlfn.XLOOKUP($E83,'Activity 7'!$B$20:$B$26,'Activity 7'!V$20:V$26,"N/A",0,1)</f>
        <v>N/A</v>
      </c>
      <c r="EH83" s="110" t="str">
        <f>_xlfn.XLOOKUP($E83,'Activity 7'!$B$30:$B$36,'Activity 7'!E$30:E$36,"N/A",0,1)</f>
        <v>N/A</v>
      </c>
      <c r="EI83" s="110" t="str">
        <f>_xlfn.XLOOKUP($E83,'Activity 7'!$B$30:$B$36,'Activity 7'!G$30:G$36,"N/A",0,1)</f>
        <v>N/A</v>
      </c>
      <c r="EJ83" s="110" t="str">
        <f>_xlfn.XLOOKUP($E83,'Activity 7'!$B$30:$B$36,'Activity 7'!I$30:I$36,"N/A",0,1)</f>
        <v>N/A</v>
      </c>
      <c r="EK83" s="110" t="str">
        <f>_xlfn.XLOOKUP($E83,'Activity 7'!$B$30:$B$36,'Activity 7'!J$30:J$36,"N/A",0,1)</f>
        <v>N/A</v>
      </c>
      <c r="EL83" s="110" t="str">
        <f>_xlfn.XLOOKUP($E83,'Activity 7'!$B$30:$B$36,'Activity 7'!K$30:K$36,"N/A",0,1)</f>
        <v>N/A</v>
      </c>
      <c r="EM83" s="110" t="str">
        <f>_xlfn.XLOOKUP($E83,'Activity 7'!$B$30:$B$36,'Activity 7'!L$30:L$36,"N/A",0,1)</f>
        <v>N/A</v>
      </c>
      <c r="EN83" s="110" t="str">
        <f>_xlfn.XLOOKUP($E83,'Activity 7'!$B$30:$B$36,'Activity 7'!M$30:M$36,"N/A",0,1)</f>
        <v>N/A</v>
      </c>
      <c r="EO83" s="110" t="str">
        <f>_xlfn.XLOOKUP($E83,'Activity 7'!$B$30:$B$36,'Activity 7'!N$30:N$36,"N/A",0,1)</f>
        <v>N/A</v>
      </c>
      <c r="EP83" s="110" t="str">
        <f>_xlfn.XLOOKUP($E83,'Activity 7'!$B$30:$B$36,'Activity 7'!P$30:P$36,"N/A",0,1)</f>
        <v>N/A</v>
      </c>
      <c r="EQ83" s="110" t="str">
        <f>_xlfn.XLOOKUP($E83,'Activity 8'!$B$20:$B$26,'Activity 8'!A$20:A$26,"No",0,1)</f>
        <v>No</v>
      </c>
      <c r="ER83" s="110" t="str">
        <f>_xlfn.XLOOKUP($E83,'Activity 8'!$B$20:$B$26,'Activity 8'!I$20:I$26,"N/A",0,1)</f>
        <v>N/A</v>
      </c>
      <c r="ES83" s="110" t="str">
        <f>_xlfn.XLOOKUP($E83,'Activity 8'!$B$20:$B$26,'Activity 8'!J$20:J$26,"N/A",0,1)</f>
        <v>N/A</v>
      </c>
      <c r="ET83" s="110" t="str">
        <f>_xlfn.XLOOKUP($E83,'Activity 8'!$B$20:$B$26,'Activity 8'!K$20:K$26,"N/A",0,1)</f>
        <v>N/A</v>
      </c>
      <c r="EU83" s="110" t="str">
        <f>_xlfn.XLOOKUP($E83,'Activity 8'!$B$20:$B$26,'Activity 8'!L$20:L$26,"N/A",0,1)</f>
        <v>N/A</v>
      </c>
      <c r="EV83" s="110" t="str">
        <f>_xlfn.XLOOKUP($E83,'Activity 8'!$B$20:$B$26,'Activity 8'!M$20:M$26,"N/A",0,1)</f>
        <v>N/A</v>
      </c>
      <c r="EW83" s="110" t="str">
        <f>_xlfn.XLOOKUP($E83,'Activity 8'!$B$20:$B$26,'Activity 8'!N$20:N$26,"N/A",0,1)</f>
        <v>N/A</v>
      </c>
      <c r="EX83" s="110" t="str">
        <f>_xlfn.XLOOKUP($E83,'Activity 8'!$B$20:$B$26,'Activity 8'!O$20:O$26,"N/A",0,1)</f>
        <v>N/A</v>
      </c>
      <c r="EY83" s="110" t="str">
        <f>_xlfn.XLOOKUP($E83,'Activity 8'!$B$20:$B$26,'Activity 8'!P$20:P$26,"N/A",0,1)</f>
        <v>N/A</v>
      </c>
      <c r="EZ83" s="110" t="str">
        <f>_xlfn.XLOOKUP($E83,'Activity 8'!$B$20:$B$26,'Activity 8'!Q$20:Q$26,"N/A",0,1)</f>
        <v>N/A</v>
      </c>
      <c r="FA83" s="110" t="str">
        <f>_xlfn.XLOOKUP($E83,'Activity 8'!$B$20:$B$26,'Activity 8'!R$20:R$26,"N/A",0,1)</f>
        <v>N/A</v>
      </c>
      <c r="FB83" s="110" t="str">
        <f>_xlfn.XLOOKUP($E83,'Activity 8'!$B$20:$B$26,'Activity 8'!S$20:S$26,"N/A",0,1)</f>
        <v>N/A</v>
      </c>
      <c r="FC83" s="110" t="str">
        <f>_xlfn.XLOOKUP($E83,'Activity 8'!$B$20:$B$26,'Activity 8'!T$20:T$26,"N/A",0,1)</f>
        <v>N/A</v>
      </c>
      <c r="FD83" s="110" t="str">
        <f>_xlfn.XLOOKUP($E83,'Activity 8'!$B$20:$B$26,'Activity 8'!U$20:U$26,"N/A",0,1)</f>
        <v>N/A</v>
      </c>
      <c r="FE83" s="110" t="str">
        <f>_xlfn.XLOOKUP($E83,'Activity 8'!$B$20:$B$26,'Activity 8'!V$20:V$26,"N/A",0,1)</f>
        <v>N/A</v>
      </c>
      <c r="FF83" s="116" t="str">
        <f>_xlfn.XLOOKUP($E83,'Activity 8'!$B$30:$B$36,'Activity 8'!D$30:D$36,"N/A",0,1)</f>
        <v>N/A</v>
      </c>
      <c r="FG83" s="116" t="str">
        <f>_xlfn.XLOOKUP($E83,'Activity 8'!$B$30:$B$36,'Activity 8'!E$30:E$36,"N/A",0,1)</f>
        <v>N/A</v>
      </c>
      <c r="FH83" s="116" t="str">
        <f>_xlfn.XLOOKUP($E83,'Activity 8'!$B$30:$B$36,'Activity 8'!F$30:F$36,"N/A",0,1)</f>
        <v>N/A</v>
      </c>
      <c r="FI83" s="116" t="str">
        <f>_xlfn.XLOOKUP($E83,'Activity 8'!$B$30:$B$36,'Activity 8'!G$30:G$36,"N/A",0,1)</f>
        <v>N/A</v>
      </c>
      <c r="FJ83" s="116" t="str">
        <f>_xlfn.XLOOKUP($E83,'Activity 8'!$B$30:$B$36,'Activity 8'!H$30:H$36,"N/A",0,1)</f>
        <v>N/A</v>
      </c>
      <c r="FK83" s="116" t="str">
        <f>_xlfn.XLOOKUP($E83,'Activity 8'!$B$30:$B$36,'Activity 8'!I$30:I$36,"N/A",0,1)</f>
        <v>N/A</v>
      </c>
      <c r="FL83" s="116" t="str">
        <f>_xlfn.XLOOKUP($E83,'Activity 8'!$B$30:$B$36,'Activity 8'!J$30:J$36,"N/A",0,1)</f>
        <v>N/A</v>
      </c>
      <c r="FM83" s="116" t="str">
        <f>_xlfn.XLOOKUP($E83,'Activity 8'!$B$30:$B$36,'Activity 8'!K$30:K$36,"N/A",0,1)</f>
        <v>N/A</v>
      </c>
      <c r="FN83" s="116" t="str">
        <f>_xlfn.XLOOKUP($E83,'Activity 8'!$B$30:$B$36,'Activity 8'!L$30:L$36,"N/A",0,1)</f>
        <v>N/A</v>
      </c>
      <c r="FO83" s="116" t="str">
        <f>_xlfn.XLOOKUP($E83,'Activity 8'!$B$30:$B$36,'Activity 8'!M$30:M$36,"N/A",0,1)</f>
        <v>N/A</v>
      </c>
      <c r="FP83" s="116" t="str">
        <f>_xlfn.XLOOKUP($E83,'Activity 8'!$B$30:$B$36,'Activity 8'!N$30:N$36,"N/A",0,1)</f>
        <v>N/A</v>
      </c>
      <c r="FQ83" s="116" t="str">
        <f>_xlfn.XLOOKUP($E83,'Activity 8'!$B$30:$B$36,'Activity 8'!P$30:P$36,"N/A",0,1)</f>
        <v>N/A</v>
      </c>
      <c r="FR83" s="110" t="str">
        <f>_xlfn.XLOOKUP(E83,'Activity 9'!$B$20:$B$26,'Activity 9'!$A$20:$A$26,"No",0,1)</f>
        <v>No</v>
      </c>
      <c r="FS83" s="110" t="str">
        <f>_xlfn.XLOOKUP($E83,'Activity 9'!$B$20:$B$26,'Activity 9'!J$20:J$26,"N/A",0,1)</f>
        <v>N/A</v>
      </c>
      <c r="FT83" s="110" t="str">
        <f>_xlfn.XLOOKUP($E83,'Activity 9'!$B$20:$B$26,'Activity 9'!K$20:K$26,"N/A",0,1)</f>
        <v>N/A</v>
      </c>
      <c r="FU83" s="110" t="str">
        <f>_xlfn.XLOOKUP($E83,'Activity 9'!$B$20:$B$26,'Activity 9'!L$20:L$26,"N/A",0,1)</f>
        <v>N/A</v>
      </c>
      <c r="FV83" s="110" t="str">
        <f>_xlfn.XLOOKUP($E83,'Activity 9'!$B$20:$B$26,'Activity 9'!M$20:M$26,"N/A",0,1)</f>
        <v>N/A</v>
      </c>
      <c r="FW83" s="110" t="str">
        <f>_xlfn.XLOOKUP($E83,'Activity 9'!$B$20:$B$26,'Activity 9'!N$20:N$26,"N/A",0,1)</f>
        <v>N/A</v>
      </c>
      <c r="FX83" s="110" t="str">
        <f>_xlfn.XLOOKUP($E83,'Activity 9'!$B$20:$B$26,'Activity 9'!O$20:O$26,"N/A",0,1)</f>
        <v>N/A</v>
      </c>
      <c r="FY83" s="110" t="str">
        <f>_xlfn.XLOOKUP($E83,'Activity 9'!$B$20:$B$26,'Activity 9'!P$20:P$26,"N/A",0,1)</f>
        <v>N/A</v>
      </c>
      <c r="FZ83" s="110" t="str">
        <f>_xlfn.XLOOKUP($E83,'Activity 9'!$B$20:$B$26,'Activity 9'!Q$20:Q$26,"N/A",0,1)</f>
        <v>N/A</v>
      </c>
      <c r="GA83" s="110" t="str">
        <f>_xlfn.XLOOKUP($E83,'Activity 9'!$B$20:$B$26,'Activity 9'!R$20:R$26,"N/A",0,1)</f>
        <v>N/A</v>
      </c>
      <c r="GB83" s="110" t="str">
        <f>_xlfn.XLOOKUP($E83,'Activity 9'!$B$20:$B$26,'Activity 9'!S$20:S$26,"N/A",0,1)</f>
        <v>N/A</v>
      </c>
      <c r="GC83" s="110" t="str">
        <f>_xlfn.XLOOKUP($E83,'Activity 9'!$B$20:$B$26,'Activity 9'!T$20:T$26,"N/A",0,1)</f>
        <v>N/A</v>
      </c>
      <c r="GD83" s="110" t="str">
        <f>_xlfn.XLOOKUP($E83,'Activity 9'!$B$30:$B$36,'Activity 9'!E$30:E$36,"N/A",0,1)</f>
        <v>N/A</v>
      </c>
      <c r="GE83" s="110" t="str">
        <f>_xlfn.XLOOKUP($E83,'Activity 9'!$B$30:$B$36,'Activity 9'!F$30:F$36,"N/A",0,1)</f>
        <v>N/A</v>
      </c>
      <c r="GF83" s="110" t="str">
        <f>_xlfn.XLOOKUP($E83,'Activity 9'!$B$30:$B$36,'Activity 9'!G$30:G$36,"N/A",0,1)</f>
        <v>N/A</v>
      </c>
      <c r="GG83" s="110" t="str">
        <f>_xlfn.XLOOKUP($E83,'Activity 9'!$B$30:$B$36,'Activity 9'!H$30:H$36,"N/A",0,1)</f>
        <v>N/A</v>
      </c>
      <c r="GH83" s="110" t="str">
        <f>_xlfn.XLOOKUP($E83,'Activity 9'!$B$30:$B$36,'Activity 9'!I$30:I$36,"N/A",0,1)</f>
        <v>N/A</v>
      </c>
      <c r="GI83" s="110" t="str">
        <f>_xlfn.XLOOKUP($E83,'Activity 9'!$B$30:$B$36,'Activity 9'!J$30:J$36,"N/A",0,1)</f>
        <v>N/A</v>
      </c>
      <c r="GJ83" s="110" t="str">
        <f>_xlfn.XLOOKUP($E83,'Activity 9'!$B$30:$B$36,'Activity 9'!K$30:K$36,"N/A",0,1)</f>
        <v>N/A</v>
      </c>
      <c r="GK83" s="110" t="str">
        <f>_xlfn.XLOOKUP($E83,'Activity 9'!$B$30:$B$36,'Activity 9'!L$30:L$36,"N/A",0,1)</f>
        <v>N/A</v>
      </c>
      <c r="GL83" s="110" t="str">
        <f>_xlfn.XLOOKUP($E83,'Activity 9'!$B$30:$B$36,'Activity 9'!N$30:N$36,"N/A",0,1)</f>
        <v>N/A</v>
      </c>
      <c r="GM83" s="110" t="str">
        <f>_xlfn.XLOOKUP($E83,'Activity 9'!$B$30:$B$36,'Activity 9'!O$30:O$36,"N/A",0,1)</f>
        <v>N/A</v>
      </c>
      <c r="GN83" s="110" t="str">
        <f>_xlfn.XLOOKUP($E83,'Activity 9'!$B$30:$B$36,'Activity 9'!Q$30:Q$36,"N/A",0,1)</f>
        <v>N/A</v>
      </c>
      <c r="GO83" s="110" t="str">
        <f>_xlfn.XLOOKUP($E83,'Activity 10'!$B$20:$B$26,'Activity 10'!A$20:A$26,"No",0,1)</f>
        <v>No</v>
      </c>
      <c r="GP83" s="110" t="str">
        <f>_xlfn.XLOOKUP($E83,'Activity 10'!$B$20:$B$26,'Activity 10'!J$20:J$26,"N/A",0,1)</f>
        <v>N/A</v>
      </c>
      <c r="GQ83" s="110" t="str">
        <f>_xlfn.XLOOKUP($E83,'Activity 10'!$B$20:$B$26,'Activity 10'!K$20:K$26,"N/A",0,1)</f>
        <v>N/A</v>
      </c>
      <c r="GR83" s="110" t="str">
        <f>_xlfn.XLOOKUP($E83,'Activity 10'!$B$20:$B$26,'Activity 10'!L$20:L$26,"N/A",0,1)</f>
        <v>N/A</v>
      </c>
      <c r="GS83" s="110" t="str">
        <f>_xlfn.XLOOKUP($E83,'Activity 10'!$B$20:$B$26,'Activity 10'!M$20:M$26,"N/A",0,1)</f>
        <v>N/A</v>
      </c>
      <c r="GT83" s="110" t="str">
        <f>_xlfn.XLOOKUP($E83,'Activity 10'!$B$20:$B$26,'Activity 10'!N$20:N$26,"N/A",0,1)</f>
        <v>N/A</v>
      </c>
      <c r="GU83" s="110" t="str">
        <f>_xlfn.XLOOKUP($E83,'Activity 10'!$B$20:$B$26,'Activity 10'!O$20:O$26,"N/A",0,1)</f>
        <v>N/A</v>
      </c>
      <c r="GV83" s="110" t="str">
        <f>_xlfn.XLOOKUP($E83,'Activity 10'!$B$20:$B$26,'Activity 10'!P$20:P$26,"N/A",0,1)</f>
        <v>N/A</v>
      </c>
      <c r="GW83" s="110" t="str">
        <f>_xlfn.XLOOKUP($E83,'Activity 10'!$B$20:$B$26,'Activity 10'!Q$20:Q$26,"N/A",0,1)</f>
        <v>N/A</v>
      </c>
      <c r="GX83" s="110" t="str">
        <f>_xlfn.XLOOKUP($E83,'Activity 10'!$B$20:$B$26,'Activity 10'!R$20:R$26,"N/A",0,1)</f>
        <v>N/A</v>
      </c>
      <c r="GY83" s="110" t="str">
        <f>_xlfn.XLOOKUP($E83,'Activity 10'!$B$20:$B$26,'Activity 10'!S$20:S$26,"N/A",0,1)</f>
        <v>N/A</v>
      </c>
      <c r="GZ83" s="110" t="str">
        <f>_xlfn.XLOOKUP($E83,'Activity 10'!$B$20:$B$26,'Activity 10'!T$20:T$26,"N/A",0,1)</f>
        <v>N/A</v>
      </c>
      <c r="HA83" s="110" t="str">
        <f>_xlfn.XLOOKUP($E83,'Activity 10'!$B$20:$B$26,'Activity 10'!U$20:U$26,"N/A",0,1)</f>
        <v>N/A</v>
      </c>
      <c r="HB83" s="110" t="str">
        <f>_xlfn.XLOOKUP($E83,'Activity 10'!$B$20:$B$26,'Activity 10'!V$20:V$26,"N/A",0,1)</f>
        <v>N/A</v>
      </c>
      <c r="HC83" s="110" t="str">
        <f>_xlfn.XLOOKUP($E83,'Activity 10'!$B$30:$B$36,'Activity 10'!E$30:E$36,"N/A",0,1)</f>
        <v>N/A</v>
      </c>
      <c r="HD83" s="110" t="str">
        <f>_xlfn.XLOOKUP($E83,'Activity 10'!$B$30:$B$36,'Activity 10'!F$30:F$36,"N/A",0,1)</f>
        <v>N/A</v>
      </c>
      <c r="HE83" s="110" t="str">
        <f>_xlfn.XLOOKUP($E83,'Activity 10'!$B$30:$B$36,'Activity 10'!G$30:G$36,"N/A",0,1)</f>
        <v>N/A</v>
      </c>
      <c r="HF83" s="110" t="str">
        <f>_xlfn.XLOOKUP($E83,'Activity 10'!$B$30:$B$36,'Activity 10'!H$30:H$36,"N/A",0,1)</f>
        <v>N/A</v>
      </c>
      <c r="HG83" s="110" t="str">
        <f>_xlfn.XLOOKUP($E83,'Activity 10'!$B$30:$B$36,'Activity 10'!I$30:I$36,"N/A",0,1)</f>
        <v>N/A</v>
      </c>
      <c r="HH83" s="110" t="str">
        <f>_xlfn.XLOOKUP($E83,'Activity 10'!$B$30:$B$36,'Activity 10'!J$30:J$36,"N/A",0,1)</f>
        <v>N/A</v>
      </c>
      <c r="HI83" s="110" t="str">
        <f>_xlfn.XLOOKUP($E83,'Activity 10'!$B$30:$B$36,'Activity 10'!K$30:K$36,"N/A",0,1)</f>
        <v>N/A</v>
      </c>
      <c r="HJ83" s="110" t="str">
        <f>_xlfn.XLOOKUP($E83,'Activity 10'!$B$30:$B$36,'Activity 10'!L$30:L$36,"N/A",0,1)</f>
        <v>N/A</v>
      </c>
      <c r="HK83" s="110" t="str">
        <f>_xlfn.XLOOKUP($E83,'Activity 10'!$B$30:$B$36,'Activity 10'!M$30:M$36,"N/A",0,1)</f>
        <v>N/A</v>
      </c>
      <c r="HL83" s="110" t="str">
        <f>_xlfn.XLOOKUP($E83,'Activity 10'!$B$30:$B$36,'Activity 10'!N$30:N$36,"N/A",0,1)</f>
        <v>N/A</v>
      </c>
      <c r="HM83" s="110" t="str">
        <f>_xlfn.XLOOKUP($E83,'Activity 10'!$B$30:$B$36,'Activity 10'!P$30:P$36,"N/A",0,1)</f>
        <v>N/A</v>
      </c>
      <c r="HN83" s="110" t="str">
        <f>_xlfn.XLOOKUP($E83,'Competitive Activity 1'!B$18:B$24,'Competitive Activity 1'!A$18:A$24,"No",0,1)</f>
        <v>No</v>
      </c>
      <c r="HO83" s="110" t="str">
        <f>_xlfn.XLOOKUP($E83,'Competitive Activity 1'!$B$18:$B$24,'Competitive Activity 1'!H$18:H$24,"N/A",0,1)</f>
        <v>N/A</v>
      </c>
      <c r="HP83" s="110" t="str">
        <f>_xlfn.XLOOKUP($E83,'Competitive Activity 1'!$B$18:$B$24,'Competitive Activity 1'!I$18:I$24,"N/A",0,1)</f>
        <v>N/A</v>
      </c>
      <c r="HQ83" s="110" t="str">
        <f>_xlfn.XLOOKUP($E83,'Competitive Activity 1'!$B$18:$B$24,'Competitive Activity 1'!J$18:J$24,"N/A",0,1)</f>
        <v>N/A</v>
      </c>
      <c r="HR83" s="110" t="str">
        <f>_xlfn.XLOOKUP($E83,'Competitive Activity 1'!$B$18:$B$24,'Competitive Activity 1'!K$18:K$24,"N/A",0,1)</f>
        <v>N/A</v>
      </c>
      <c r="HS83" s="110" t="str">
        <f>_xlfn.XLOOKUP($E83,'Competitive Activity 1'!$B$18:$B$24,'Competitive Activity 1'!L$18:L$24,"N/A",0,1)</f>
        <v>N/A</v>
      </c>
      <c r="HT83" s="110" t="str">
        <f>_xlfn.XLOOKUP($E83,'Competitive Activity 1'!$B$18:$B$24,'Competitive Activity 1'!M$18:M$24,"N/A",0,1)</f>
        <v>N/A</v>
      </c>
      <c r="HU83" s="110" t="str">
        <f>_xlfn.XLOOKUP($E83,'Competitive Activity 1'!$B$18:$B$24,'Competitive Activity 1'!N$18:N$24,"N/A",0,1)</f>
        <v>N/A</v>
      </c>
      <c r="HV83" s="110" t="str">
        <f>_xlfn.XLOOKUP($E83,'Competitive Activity 1'!$B$18:$B$24,'Competitive Activity 1'!O$18:O$24,"N/A",0,1)</f>
        <v>N/A</v>
      </c>
      <c r="HW83" s="110" t="str">
        <f>_xlfn.XLOOKUP($E83,'Competitive Activity 1'!$B$18:$B$24,'Competitive Activity 1'!P$18:P$24,"N/A",0,1)</f>
        <v>N/A</v>
      </c>
      <c r="HX83" s="110" t="str">
        <f>_xlfn.XLOOKUP($E83,'Competitive Activity 1'!$B$18:$B$24,'Competitive Activity 1'!Q$18:Q$24,"N/A",0,1)</f>
        <v>N/A</v>
      </c>
      <c r="HY83" s="110" t="str">
        <f>_xlfn.XLOOKUP($E83,'Competitive Activity 1'!$B$18:$B$24,'Competitive Activity 1'!R$18:R$24,"N/A",0,1)</f>
        <v>N/A</v>
      </c>
      <c r="HZ83" s="110" t="str">
        <f>_xlfn.XLOOKUP($E83,'Competitive Activity 1'!$B$18:$B$24,'Competitive Activity 1'!S$18:S$24,"N/A",0,1)</f>
        <v>N/A</v>
      </c>
      <c r="IA83" s="110" t="str">
        <f>_xlfn.XLOOKUP($E83,'Competitive Activity 1'!$B$18:$B$24,'Competitive Activity 1'!T$18:T$24,"N/A",0,1)</f>
        <v>N/A</v>
      </c>
      <c r="IB83" s="110" t="str">
        <f>_xlfn.XLOOKUP($E83,'Competitive Activity 1'!$B$18:$B$24,'Competitive Activity 1'!U$18:U$24,"N/A",0,1)</f>
        <v>N/A</v>
      </c>
      <c r="IC83" s="110" t="str">
        <f>_xlfn.XLOOKUP($E83,'Competitive Activity 1'!$B$28:$B$34,'Competitive Activity 1'!C$28:C$34,"N/A",0,1)</f>
        <v>N/A</v>
      </c>
      <c r="ID83" s="110" t="str">
        <f>_xlfn.XLOOKUP($E83,'Competitive Activity 1'!$B$28:$B$34,'Competitive Activity 1'!D$28:D$34,"N/A",0,1)</f>
        <v>N/A</v>
      </c>
      <c r="IE83" s="110" t="str">
        <f>_xlfn.XLOOKUP($E83,'Competitive Activity 1'!$B$28:$B$34,'Competitive Activity 1'!E$28:E$34,"N/A",0,1)</f>
        <v>N/A</v>
      </c>
      <c r="IF83" s="110" t="str">
        <f>_xlfn.XLOOKUP($E83,'Competitive Activity 1'!$B$28:$B$34,'Competitive Activity 1'!F$28:F$34,"N/A",0,1)</f>
        <v>N/A</v>
      </c>
      <c r="IG83" s="110" t="str">
        <f>_xlfn.XLOOKUP($E83,'Competitive Activity 1'!$B$28:$B$34,'Competitive Activity 1'!G$28:G$34,"N/A",0,1)</f>
        <v>N/A</v>
      </c>
      <c r="IH83" s="110" t="str">
        <f>_xlfn.XLOOKUP($E83,'Competitive Activity 1'!$B$28:$B$34,'Competitive Activity 1'!H$28:H$34,"N/A",0,1)</f>
        <v>N/A</v>
      </c>
      <c r="II83" s="110" t="str">
        <f>_xlfn.XLOOKUP($E83,'Competitive Activity 1'!$B$28:$B$34,'Competitive Activity 1'!I$28:I$34,"N/A",0,1)</f>
        <v>N/A</v>
      </c>
      <c r="IJ83" s="110" t="str">
        <f>_xlfn.XLOOKUP($E83,'Competitive Activity 1'!$B$28:$B$34,'Competitive Activity 1'!J$28:J$34,"N/A",0,1)</f>
        <v>N/A</v>
      </c>
      <c r="IK83" s="110" t="str">
        <f>_xlfn.XLOOKUP($E83,'Competitive Activity 1'!$B$28:$B$34,'Competitive Activity 1'!K$28:K$34,"N/A",0,1)</f>
        <v>N/A</v>
      </c>
      <c r="IL83" s="110" t="str">
        <f>_xlfn.XLOOKUP($E83,'Competitive Activity 1'!$B$28:$B$34,'Competitive Activity 1'!M$28:M$34,"N/A",0,1)</f>
        <v>N/A</v>
      </c>
      <c r="IM83" s="110" t="str">
        <f>_xlfn.XLOOKUP($E83,'Competitive Activity 1'!$B$28:$B$34,'Competitive Activity 1'!N$28:N$34,"N/A",0,1)</f>
        <v>N/A</v>
      </c>
      <c r="IN83" s="110" t="str">
        <f>_xlfn.XLOOKUP($E83,'Competitive Activity 1'!$B$28:$B$34,'Competitive Activity 1'!P$28:P$34,"N/A",0,1)</f>
        <v>N/A</v>
      </c>
      <c r="IO83" s="110" t="str">
        <f>_xlfn.XLOOKUP($E83,'Competitive Activity 2'!$B$20:$B$26,'Competitive Activity 2'!A$20:A$26,"No",0)</f>
        <v>No</v>
      </c>
      <c r="IP83" s="110" t="str">
        <f>_xlfn.XLOOKUP($E83,'Competitive Activity 2'!$B$20:$B$26,'Competitive Activity 2'!L$20:L$26,"N/A",0)</f>
        <v>N/A</v>
      </c>
      <c r="IQ83" s="110" t="str">
        <f>_xlfn.XLOOKUP($E83,'Competitive Activity 2'!$B$20:$B$26,'Competitive Activity 2'!M$20:M$26,"N/A",0)</f>
        <v>N/A</v>
      </c>
      <c r="IR83" s="110" t="str">
        <f>_xlfn.XLOOKUP($E83,'Competitive Activity 2'!$B$20:$B$26,'Competitive Activity 2'!N$20:N$26,"N/A",0)</f>
        <v>N/A</v>
      </c>
      <c r="IS83" s="110" t="str">
        <f>_xlfn.XLOOKUP($E83,'Competitive Activity 2'!$B$20:$B$26,'Competitive Activity 2'!O$20:O$26,"N/A",0)</f>
        <v>N/A</v>
      </c>
      <c r="IT83" s="110" t="str">
        <f>_xlfn.XLOOKUP($E83,'Competitive Activity 2'!$B$20:$B$26,'Competitive Activity 2'!P$20:P$26,"N/A",0)</f>
        <v>N/A</v>
      </c>
      <c r="IU83" s="110" t="str">
        <f>_xlfn.XLOOKUP($E83,'Competitive Activity 2'!$B$20:$B$26,'Competitive Activity 2'!Q$20:Q$26,"N/A",0)</f>
        <v>N/A</v>
      </c>
      <c r="IV83" s="110" t="str">
        <f>_xlfn.XLOOKUP($E83,'Competitive Activity 2'!$B$20:$B$26,'Competitive Activity 2'!R$20:R$26,"N/A",0)</f>
        <v>N/A</v>
      </c>
      <c r="IW83" s="110" t="str">
        <f>_xlfn.XLOOKUP($E83,'Competitive Activity 2'!$B$20:$B$26,'Competitive Activity 2'!S$20:S$26,"N/A",0)</f>
        <v>N/A</v>
      </c>
      <c r="IX83" s="110" t="str">
        <f>_xlfn.XLOOKUP($E83,'Competitive Activity 2'!$B$20:$B$26,'Competitive Activity 2'!T$20:T$26,"N/A",0)</f>
        <v>N/A</v>
      </c>
      <c r="IY83" s="110" t="str">
        <f>_xlfn.XLOOKUP($E83,'Competitive Activity 2'!$B$20:$B$26,'Competitive Activity 2'!U$20:U$26,"N/A",0)</f>
        <v>N/A</v>
      </c>
      <c r="IZ83" s="110" t="str">
        <f>_xlfn.XLOOKUP($E83,'Competitive Activity 2'!$B$30:$B$36,'Competitive Activity 2'!D$30:D$36,"N/A",0)</f>
        <v>N/A</v>
      </c>
      <c r="JA83" s="110" t="str">
        <f>_xlfn.XLOOKUP($E83,'Competitive Activity 2'!$B$30:$B$36,'Competitive Activity 2'!E$30:E$36,"N/A",0)</f>
        <v>N/A</v>
      </c>
      <c r="JB83" s="110" t="str">
        <f>_xlfn.XLOOKUP($E83,'Competitive Activity 2'!$B$30:$B$36,'Competitive Activity 2'!F$30:F$36,"N/A",0)</f>
        <v>N/A</v>
      </c>
      <c r="JC83" s="110" t="str">
        <f>_xlfn.XLOOKUP($E83,'Competitive Activity 2'!$B$30:$B$36,'Competitive Activity 2'!G$30:G$36,"N/A",0)</f>
        <v>N/A</v>
      </c>
      <c r="JD83" s="110" t="str">
        <f>_xlfn.XLOOKUP($E83,'Competitive Activity 2'!$B$30:$B$36,'Competitive Activity 2'!H$30:H$36,"N/A",0)</f>
        <v>N/A</v>
      </c>
      <c r="JE83" s="110" t="str">
        <f>_xlfn.XLOOKUP($E83,'Competitive Activity 2'!$B$30:$B$36,'Competitive Activity 2'!I$30:I$36,"N/A",0)</f>
        <v>N/A</v>
      </c>
      <c r="JF83" s="110" t="str">
        <f>_xlfn.XLOOKUP($E83,'Competitive Activity 2'!$B$30:$B$36,'Competitive Activity 2'!J$30:J$36,"N/A",0)</f>
        <v>N/A</v>
      </c>
      <c r="JG83" s="110" t="str">
        <f>_xlfn.XLOOKUP($E83,'Competitive Activity 2'!$B$30:$B$36,'Competitive Activity 2'!K$30:K$36,"N/A",0)</f>
        <v>N/A</v>
      </c>
      <c r="JH83" s="110" t="str">
        <f>_xlfn.XLOOKUP($E83,'Competitive Activity 2'!$B$30:$B$36,'Competitive Activity 2'!L$30:L$36,"N/A",0)</f>
        <v>N/A</v>
      </c>
      <c r="JI83" s="110" t="str">
        <f>_xlfn.XLOOKUP($E83,'Competitive Activity 2'!$B$30:$B$36,'Competitive Activity 2'!M$30:M$36,"N/A",0)</f>
        <v>N/A</v>
      </c>
      <c r="JJ83" s="110" t="str">
        <f>_xlfn.XLOOKUP($E83,'Competitive Activity 2'!$B$30:$B$36,'Competitive Activity 2'!N$30:N$36,"N/A",0)</f>
        <v>N/A</v>
      </c>
      <c r="JK83" s="110" t="str">
        <f>_xlfn.XLOOKUP($E83,'Competitive Activity 2'!$B$40:$B$46,'Competitive Activity 2'!D$40:D$46,"N/A",0)</f>
        <v>N/A</v>
      </c>
      <c r="JL83" s="110" t="str">
        <f>_xlfn.XLOOKUP($E83,'Competitive Activity 2'!$B$40:$B$46,'Competitive Activity 2'!E$40:E$46,"N/A",0)</f>
        <v>N/A</v>
      </c>
      <c r="JM83" s="110" t="str">
        <f>_xlfn.XLOOKUP($E83,'Competitive Activity 2'!$B$40:$B$46,'Competitive Activity 2'!F$40:F$46,"N/A",0)</f>
        <v>N/A</v>
      </c>
      <c r="JN83" s="110" t="str">
        <f>_xlfn.XLOOKUP($E83,'Competitive Activity 2'!$B$40:$B$46,'Competitive Activity 2'!G$40:G$46,"N/A",0)</f>
        <v>N/A</v>
      </c>
      <c r="JO83" s="110" t="str">
        <f>_xlfn.XLOOKUP($E83,'Competitive Activity 2'!$B$40:$B$46,'Competitive Activity 2'!H$40:H$46,"N/A",0)</f>
        <v>N/A</v>
      </c>
      <c r="JP83" s="110" t="str">
        <f>_xlfn.XLOOKUP($E83,'Competitive Activity 2'!$B$40:$B$46,'Competitive Activity 2'!I$40:I$46,"N/A",0)</f>
        <v>N/A</v>
      </c>
      <c r="JQ83" s="110" t="str">
        <f>_xlfn.XLOOKUP($E83,'Competitive Activity 2'!$B$40:$B$46,'Competitive Activity 2'!J$40:J$46,"N/A",0)</f>
        <v>N/A</v>
      </c>
      <c r="JR83" s="110" t="str">
        <f>_xlfn.XLOOKUP($E83,'Competitive Activity 2'!$B$40:$B$46,'Competitive Activity 2'!K$40:K$46,"N/A",0)</f>
        <v>N/A</v>
      </c>
      <c r="JS83" s="110" t="str">
        <f>_xlfn.XLOOKUP($E83,'Competitive Activity 2'!$B$40:$B$46,'Competitive Activity 2'!M$40:M$46,"N/A",0)</f>
        <v>N/A</v>
      </c>
    </row>
    <row r="84" spans="1:279" s="117" customFormat="1" ht="50.15" customHeight="1" x14ac:dyDescent="0.35">
      <c r="A84" s="110" t="str">
        <f>'1-Cover Sheet'!$C$9</f>
        <v>Select One</v>
      </c>
      <c r="B84" s="110" t="str">
        <f>'1-Cover Sheet'!$F$9</f>
        <v>N/A</v>
      </c>
      <c r="C84" s="110">
        <f>'Summary Sheet'!$D$8</f>
        <v>0</v>
      </c>
      <c r="D84" s="110">
        <f>'Summary Sheet'!$D$10</f>
        <v>0</v>
      </c>
      <c r="E84" s="56">
        <f>'Drop Down Box'!B186</f>
        <v>0</v>
      </c>
      <c r="F84" s="56">
        <f>'Drop Down Box'!C186</f>
        <v>0</v>
      </c>
      <c r="G84" s="56" t="str">
        <f>'Drop Down Box'!D186</f>
        <v>Select One</v>
      </c>
      <c r="H84" s="56" t="str">
        <f>_xlfn.XLOOKUP(E84,'Drop Down Box'!$B$104:$B$187,'Drop Down Box'!$A$104:$A$187,"Unknown",0)</f>
        <v>Activity 1</v>
      </c>
      <c r="I84" s="122" t="str">
        <f>_xlfn.XLOOKUP($E84,'Competitive Activity 2'!$B$40:$B$46,'Competitive Activity 2'!$L$45:$L$51,"N/A",0)</f>
        <v>N/A</v>
      </c>
      <c r="J84" s="123" t="str">
        <f>_xlfn.XLOOKUP($E84,'Competitive Activity 2'!$B$40:$B$46,'Competitive Activity 2'!$N$45:$N$51,"N/A",0)</f>
        <v>N/A</v>
      </c>
      <c r="K84" s="122" t="str">
        <f>_xlfn.XLOOKUP($E84,'Competitive Activity 2'!$B$20:$B$26,'Competitive Activity 2'!H$20:H$26,"N/A",0)</f>
        <v>N/A</v>
      </c>
      <c r="L84" s="123" t="str">
        <f>_xlfn.XLOOKUP($E84,'Competitive Activity 2'!$B$20:$B$26,'Competitive Activity 2'!I$20:I$26,"N/A",0)</f>
        <v>N/A</v>
      </c>
      <c r="M84" s="125" t="str">
        <f>_xlfn.XLOOKUP($E84,'Competitive Activity 2'!$B$20:$B$26,'Competitive Activity 2'!J$20:J$26,"N/A",0)</f>
        <v>N/A</v>
      </c>
      <c r="N84" s="110" t="str">
        <f>_xlfn.XLOOKUP($E84,'Activity 1'!$B$17:$B$23,'Activity 1'!$A$17:$A$23,"No",0,1)</f>
        <v>No</v>
      </c>
      <c r="O84" s="110" t="str">
        <f>_xlfn.XLOOKUP($E84,'Activity 1'!$B$17:$B$23,'Activity 1'!$H$17:$H$23,"N/A",0,1)</f>
        <v>N/A</v>
      </c>
      <c r="P84" s="110" t="str">
        <f>_xlfn.XLOOKUP($E84,'Activity 1'!$B$17:$B$23,'Activity 1'!I$17:I$23,"N/A",0,1)</f>
        <v>N/A</v>
      </c>
      <c r="Q84" s="115" t="str">
        <f>_xlfn.XLOOKUP($E84,'Activity 1'!$B$17:$B$23,'Activity 1'!J$17:J$23,"N/A",0,1)</f>
        <v>N/A</v>
      </c>
      <c r="R84" s="115" t="str">
        <f>_xlfn.XLOOKUP($E84,'Activity 1'!$B$17:$B$23,'Activity 1'!K$17:K$23,"N/A",0,1)</f>
        <v>N/A</v>
      </c>
      <c r="S84" s="115" t="str">
        <f>_xlfn.XLOOKUP($E84,'Activity 1'!$B$17:$B$23,'Activity 1'!L$17:L$23,"N/A",0,1)</f>
        <v>N/A</v>
      </c>
      <c r="T84" s="115" t="str">
        <f>_xlfn.XLOOKUP($E84,'Activity 1'!$B$17:$B$23,'Activity 1'!M$17:M$23,"N/A",0,1)</f>
        <v>N/A</v>
      </c>
      <c r="U84" s="115" t="str">
        <f>_xlfn.XLOOKUP($E84,'Activity 1'!$B$17:$B$23,'Activity 1'!N$17:N$23,"N/A",0,1)</f>
        <v>N/A</v>
      </c>
      <c r="V84" s="115">
        <f t="shared" si="2"/>
        <v>0</v>
      </c>
      <c r="W84" s="110" t="str">
        <f>_xlfn.XLOOKUP($E84,'Activity 1'!$B$17:$B$23,'Activity 1'!O$17:O$23,"N/A",0,1)</f>
        <v>N/A</v>
      </c>
      <c r="X84" s="110" t="str">
        <f>_xlfn.XLOOKUP($E84,'Activity 1'!$B$17:$B$23,'Activity 1'!P$17:P$23,"N/A",0,1)</f>
        <v>N/A</v>
      </c>
      <c r="Y84" s="110" t="str">
        <f>_xlfn.XLOOKUP($E84,'Activity 1'!$B$17:$B$23,'Activity 1'!Q$17:Q$23,"N/A",0,1)</f>
        <v>N/A</v>
      </c>
      <c r="Z84" s="110" t="str">
        <f>_xlfn.XLOOKUP($E84,'Activity 1'!$B$17:$B$23,'Activity 1'!R$17:R$23,"N/A",0,1)</f>
        <v>N/A</v>
      </c>
      <c r="AA84" s="110" t="str">
        <f>_xlfn.XLOOKUP($E84,'Activity 1'!$B$17:$B$23,'Activity 1'!S$17:S$23,"N/A",0,1)</f>
        <v>N/A</v>
      </c>
      <c r="AB84" s="110" t="str">
        <f>_xlfn.XLOOKUP($E84,'Activity 1'!$B$17:$B$23,'Activity 1'!T$17:T$23,"N/A",0,1)</f>
        <v>N/A</v>
      </c>
      <c r="AC84" s="110" t="str">
        <f>_xlfn.XLOOKUP($E84,'Activity 1'!$B$17:$B$23,'Activity 1'!U$17:U$23,"N/A",0,1)</f>
        <v>N/A</v>
      </c>
      <c r="AD84" s="110" t="str">
        <f>_xlfn.XLOOKUP($E84,'Activity 1'!$B$17:$B$23,'Activity 1'!V$17:V$23,"N/A",0,1)</f>
        <v>N/A</v>
      </c>
      <c r="AE84" s="110" t="str">
        <f>_xlfn.XLOOKUP($E84,'Activity 1'!$B$27:$B$33,'Activity 1'!C$27:C$33,"N/A",0,1)</f>
        <v>N/A</v>
      </c>
      <c r="AF84" s="110" t="str">
        <f>_xlfn.XLOOKUP($E84,'Activity 1'!$B$27:$B$33,'Activity 1'!D$27:D$33,"N/A",0,1)</f>
        <v>N/A</v>
      </c>
      <c r="AG84" s="110" t="str">
        <f>_xlfn.XLOOKUP($E84,'Activity 1'!$B$27:$B$33,'Activity 1'!E$27:E$33,"N/A",0,1)</f>
        <v>N/A</v>
      </c>
      <c r="AH84" s="110" t="str">
        <f>_xlfn.XLOOKUP($E84,'Activity 1'!$B$27:$B$33,'Activity 1'!F$27:F$33,"N/A",0,1)</f>
        <v>N/A</v>
      </c>
      <c r="AI84" s="110" t="str">
        <f>_xlfn.XLOOKUP($E84,'Activity 1'!$B$27:$B$33,'Activity 1'!G$27:G$33,"N/A",0,1)</f>
        <v>N/A</v>
      </c>
      <c r="AJ84" s="110" t="str">
        <f>_xlfn.XLOOKUP($E84,'Activity 1'!$B$27:$B$33,'Activity 1'!H$27:H$33,"N/A",0,1)</f>
        <v>N/A</v>
      </c>
      <c r="AK84" s="110" t="str">
        <f>_xlfn.XLOOKUP($E84,'Activity 1'!$B$27:$B$33,'Activity 1'!I$27:I$33,"N/A",0,1)</f>
        <v>N/A</v>
      </c>
      <c r="AL84" s="110" t="str">
        <f>_xlfn.XLOOKUP($E84,'Activity 1'!$B$27:$B$33,'Activity 1'!J$27:J$33,"N/A",0,1)</f>
        <v>N/A</v>
      </c>
      <c r="AM84" s="110" t="str">
        <f>_xlfn.XLOOKUP($E84,'Activity 1'!$B$27:$B$33,'Activity 1'!K$27:K$33,"N/A",0,1)</f>
        <v>N/A</v>
      </c>
      <c r="AN84" s="110" t="str">
        <f>_xlfn.XLOOKUP($E84,'Activity 1'!$B$27:$B$33,'Activity 1'!L$27:L$33,"N/A",0,1)</f>
        <v>N/A</v>
      </c>
      <c r="AO84" s="110" t="str">
        <f>_xlfn.XLOOKUP($E84,'Activity 1'!$B$27:$B$33,'Activity 1'!M$27:M$33,"N/A",0,1)</f>
        <v>N/A</v>
      </c>
      <c r="AP84" s="110" t="str">
        <f>_xlfn.XLOOKUP($E84,'Activity 1'!$B$27:$B$33,'Activity 1'!O$27:O$33,"N/A",0,1)</f>
        <v>N/A</v>
      </c>
      <c r="AQ84" s="110" t="str">
        <f>_xlfn.XLOOKUP($E84,'Activity 1'!$B$27:$B$33,'Activity 1'!Q$27:Q$33,"N/A",0,1)</f>
        <v>N/A</v>
      </c>
      <c r="AR84" s="110" t="str">
        <f>_xlfn.XLOOKUP($E84,'Activity 2'!$B$20:$B$26,'Activity 2'!$A$20:$A$26,"No",0,1)</f>
        <v>No</v>
      </c>
      <c r="AS84" s="110" t="str">
        <f>_xlfn.XLOOKUP($E84,'Activity 2'!B$20:B$26,'Activity 2'!H$20:H$26,"N/A",0)</f>
        <v>N/A</v>
      </c>
      <c r="AT84" s="110" t="str">
        <f>_xlfn.XLOOKUP($E84,'Activity 2'!C$20:C$26,'Activity 2'!I$20:I$26,"N/A",0)</f>
        <v>N/A</v>
      </c>
      <c r="AU84" s="110" t="str">
        <f>_xlfn.XLOOKUP($E84,'Activity 2'!D$20:D$26,'Activity 2'!J$20:J$26,"N/A",0)</f>
        <v>N/A</v>
      </c>
      <c r="AV84" s="110" t="str">
        <f>_xlfn.XLOOKUP($E84,'Activity 2'!E$20:E$26,'Activity 2'!K$20:K$26,"N/A",0)</f>
        <v>N/A</v>
      </c>
      <c r="AW84" s="110" t="str">
        <f>_xlfn.XLOOKUP($E84,'Activity 2'!F$20:F$26,'Activity 2'!L$20:L$26,"N/A",0)</f>
        <v>N/A</v>
      </c>
      <c r="AX84" s="110" t="str">
        <f>_xlfn.XLOOKUP($E84,'Activity 2'!G$20:G$26,'Activity 2'!M$20:M$26,"N/A",0)</f>
        <v>N/A</v>
      </c>
      <c r="AY84" s="110" t="str">
        <f>_xlfn.XLOOKUP($E84,'Activity 2'!H$20:H$26,'Activity 2'!N$20:N$26,"N/A",0)</f>
        <v>N/A</v>
      </c>
      <c r="AZ84" s="110" t="str">
        <f>_xlfn.XLOOKUP($E84,'Activity 2'!I$20:I$26,'Activity 2'!O$20:O$26,"N/A",0)</f>
        <v>N/A</v>
      </c>
      <c r="BA84" s="110" t="str">
        <f>_xlfn.XLOOKUP($E84,'Activity 2'!J$20:J$26,'Activity 2'!P$20:P$26,"N/A",0)</f>
        <v>N/A</v>
      </c>
      <c r="BB84" s="110" t="str">
        <f>_xlfn.XLOOKUP($E84,'Activity 2'!K$20:K$26,'Activity 2'!Q$20:Q$26,"N/A",0)</f>
        <v>N/A</v>
      </c>
      <c r="BC84" s="110" t="str">
        <f>_xlfn.XLOOKUP($E84,'Activity 2'!L$20:L$26,'Activity 2'!R$20:R$26,"N/A",0)</f>
        <v>N/A</v>
      </c>
      <c r="BD84" s="110" t="str">
        <f>_xlfn.XLOOKUP($E84,'Activity 2'!M$20:M$26,'Activity 2'!S$20:S$26,"N/A",0)</f>
        <v>N/A</v>
      </c>
      <c r="BE84" s="110" t="str">
        <f>_xlfn.XLOOKUP($E84,'Activity 2'!N$20:N$26,'Activity 2'!T$20:T$26,"N/A",0)</f>
        <v>N/A</v>
      </c>
      <c r="BF84" s="110" t="str">
        <f>_xlfn.XLOOKUP($E84,'Activity 2'!O$20:O$26,'Activity 2'!U$20:U$26,"N/A",0)</f>
        <v>N/A</v>
      </c>
      <c r="BG84" s="110" t="str">
        <f>_xlfn.XLOOKUP($E84,'Activity 2'!P$20:P$26,'Activity 2'!V$20:V$26,"N/A",0)</f>
        <v>N/A</v>
      </c>
      <c r="BH84" s="110" t="str">
        <f>_xlfn.XLOOKUP($E84,'Activity 2'!$B$30:$B$36,'Activity 2'!C$30:C$36,"N/A",0,1)</f>
        <v>N/A</v>
      </c>
      <c r="BI84" s="42" t="str">
        <f>_xlfn.XLOOKUP($E84,'Activity 2'!$B$30:$B$36,'Activity 2'!D$30:D$36,"N/A",0,1)</f>
        <v>N/A</v>
      </c>
      <c r="BJ84" s="110" t="str">
        <f>_xlfn.XLOOKUP($E84,'Activity 2'!$B$30:$B$36,'Activity 2'!E$30:E$36,"N/A",0,1)</f>
        <v>N/A</v>
      </c>
      <c r="BK84" s="110" t="str">
        <f>_xlfn.XLOOKUP($E84,'Activity 2'!$B$30:$B$36,'Activity 2'!F$30:F$36,"N/A",0,1)</f>
        <v>N/A</v>
      </c>
      <c r="BL84" s="110" t="str">
        <f>_xlfn.XLOOKUP($E84,'Activity 2'!$B$30:$B$36,'Activity 2'!G$30:G$36,"N/A",0,1)</f>
        <v>N/A</v>
      </c>
      <c r="BM84" s="110" t="str">
        <f>_xlfn.XLOOKUP($E84,'Activity 2'!$B$30:$B$36,'Activity 2'!H$30:H$36,"N/A",0,1)</f>
        <v>N/A</v>
      </c>
      <c r="BN84" s="110" t="str">
        <f>_xlfn.XLOOKUP($E84,'Activity 2'!$B$30:$B$36,'Activity 2'!I$30:I$36,"N/A",0,1)</f>
        <v>N/A</v>
      </c>
      <c r="BO84" s="110" t="str">
        <f>_xlfn.XLOOKUP($E84,'Activity 2'!$B$30:$B$36,'Activity 2'!J$30:J$36,"N/A",0,1)</f>
        <v>N/A</v>
      </c>
      <c r="BP84" s="110" t="str">
        <f>_xlfn.XLOOKUP($E84,'Activity 2'!$B$30:$B$36,'Activity 2'!K$30:K$36,"N/A",0,1)</f>
        <v>N/A</v>
      </c>
      <c r="BQ84" s="110" t="str">
        <f>_xlfn.XLOOKUP($E84,'Activity 2'!$B$30:$B$36,'Activity 2'!L$30:L$36,"N/A",0,1)</f>
        <v>N/A</v>
      </c>
      <c r="BR84" s="110" t="str">
        <f>_xlfn.XLOOKUP($E84,'Activity 2'!$B$30:$B$36,'Activity 2'!M$30:M$36,"N/A",0,1)</f>
        <v>N/A</v>
      </c>
      <c r="BS84" s="110" t="str">
        <f>_xlfn.XLOOKUP($E84,'Activity 2'!$B$30:$B$36,'Activity 2'!O$30:O$36,"N/A",0,1)</f>
        <v>N/A</v>
      </c>
      <c r="BT84" s="110" t="str">
        <f>_xlfn.XLOOKUP($E84,'Activity 2'!$B$30:$B$36,'Activity 2'!Q$30:Q$36,"N/A",0,1)</f>
        <v>N/A</v>
      </c>
      <c r="BU84" s="118"/>
      <c r="BV84" s="277" t="str">
        <f>_xlfn.XLOOKUP($E84,'Activity 3'!$B$20:$B$26,'Activity 3'!K$20:K$26,"N/A",0,1)</f>
        <v>N/A</v>
      </c>
      <c r="BW84" s="277" t="str">
        <f>_xlfn.XLOOKUP($E84,'Activity 3'!$B$20:$B$26,'Activity 3'!L$20:L$26,"N/A",0,1)</f>
        <v>N/A</v>
      </c>
      <c r="BX84" s="277" t="str">
        <f>_xlfn.XLOOKUP($E84,'Activity 3'!$B$20:$B$26,'Activity 3'!M$20:M$26,"N/A",0,1)</f>
        <v>N/A</v>
      </c>
      <c r="BY84" s="277" t="str">
        <f>_xlfn.XLOOKUP($E84,'Activity 3'!$B$20:$B$26,'Activity 3'!N$20:N$26,"N/A",0,1)</f>
        <v>N/A</v>
      </c>
      <c r="BZ84" s="277" t="str">
        <f>_xlfn.XLOOKUP($E84,'Activity 3'!$B$20:$B$26,'Activity 3'!O$20:O$26,"N/A",0,1)</f>
        <v>N/A</v>
      </c>
      <c r="CA84" s="277" t="str">
        <f>_xlfn.XLOOKUP($E84,'Activity 3'!$B$20:$B$26,'Activity 3'!R$20:R$26,"N/A",0,1)</f>
        <v>N/A</v>
      </c>
      <c r="CB84" s="110" t="str">
        <f>_xlfn.XLOOKUP($E84,'Activity 4'!$B$20:$B$26,'Activity 4'!$A$20:$A$26,"No",0,1)</f>
        <v>No</v>
      </c>
      <c r="CC84" s="110" t="str">
        <f>_xlfn.XLOOKUP($E84,'Activity 4'!$B$20:$B$26,'Activity 4'!L$20:L$26,"N/A",0,1)</f>
        <v>N/A</v>
      </c>
      <c r="CD84" s="110" t="str">
        <f>_xlfn.XLOOKUP($E84,'Activity 4'!$B$20:$B$26,'Activity 4'!I$20:I$26,"N/A",0,1)</f>
        <v>N/A</v>
      </c>
      <c r="CE84" s="110" t="str">
        <f>_xlfn.XLOOKUP($E84,'Activity 4'!$B$20:$B$26,'Activity 4'!M$20:M$26,"N/A",0,1)</f>
        <v>N/A</v>
      </c>
      <c r="CF84" s="110" t="str">
        <f>_xlfn.XLOOKUP($E84,'Activity 5'!$B$16:$B$22,'Activity 5'!$A$16:$A$22,"No",0,1)</f>
        <v>No</v>
      </c>
      <c r="CG84" s="110" t="str">
        <f>_xlfn.XLOOKUP($E84,'Activity 5'!$B$16:$B$22,'Activity 5'!J$16:J$22,"N/A",0,1)</f>
        <v>N/A</v>
      </c>
      <c r="CH84" s="110" t="str">
        <f>_xlfn.XLOOKUP($E84,'Activity 5'!$B$16:$B$22,'Activity 5'!K$16:K$22,"N/A",0,1)</f>
        <v>N/A</v>
      </c>
      <c r="CI84" s="110" t="str">
        <f>_xlfn.XLOOKUP($E84,'Activity 5'!$B$16:$B$22,'Activity 5'!N$16:N$22,"N/A",0,1)</f>
        <v>N/A</v>
      </c>
      <c r="CJ84" s="110" t="str">
        <f>_xlfn.XLOOKUP($E84,'Activity 5'!$B$16:$B$22,'Activity 5'!O$16:O$22,"N/A",0,1)</f>
        <v>N/A</v>
      </c>
      <c r="CK84" s="110" t="str">
        <f>_xlfn.XLOOKUP($E84,'Activity 5'!$B$16:$B$22,'Activity 5'!P$16:P$22,"N/A",0,1)</f>
        <v>N/A</v>
      </c>
      <c r="CL84" s="110" t="str">
        <f>_xlfn.XLOOKUP($E84,'Activity 5'!$B$16:$B$22,'Activity 5'!Q$16:Q$22,"N/A",0,1)</f>
        <v>N/A</v>
      </c>
      <c r="CM84" s="110" t="str">
        <f>_xlfn.XLOOKUP($E84,'Activity 5'!$B$16:$B$22,'Activity 5'!R$16:R$22,"N/A",0,1)</f>
        <v>N/A</v>
      </c>
      <c r="CN84" s="110" t="str">
        <f>_xlfn.XLOOKUP($E84,'Activity 6'!$B$21:$B$27,'Activity 6'!A$21:A$27,"No",0,1)</f>
        <v>No</v>
      </c>
      <c r="CO84" s="110" t="str">
        <f>_xlfn.XLOOKUP($E84,'Activity 6'!$B$21:$B$27,'Activity 6'!K$21:K$27,"N/A",0,1)</f>
        <v>N/A</v>
      </c>
      <c r="CP84" s="110" t="str">
        <f>_xlfn.XLOOKUP($E84,'Activity 6'!$B$21:$B$27,'Activity 6'!L$21:L$27,"N/A",0,1)</f>
        <v>N/A</v>
      </c>
      <c r="CQ84" s="110" t="str">
        <f>_xlfn.XLOOKUP($E84,'Activity 6'!$B$21:$B$27,'Activity 6'!M$21:M$27,"N/A",0,1)</f>
        <v>N/A</v>
      </c>
      <c r="CR84" s="110" t="str">
        <f>_xlfn.XLOOKUP($E84,'Activity 6'!$B$21:$B$27,'Activity 6'!N$21:N$27,"N/A",0,1)</f>
        <v>N/A</v>
      </c>
      <c r="CS84" s="110" t="str">
        <f>_xlfn.XLOOKUP($E84,'Activity 6'!$B$21:$B$27,'Activity 6'!O$21:O$27,"N/A",0,1)</f>
        <v>N/A</v>
      </c>
      <c r="CT84" s="110" t="str">
        <f>_xlfn.XLOOKUP($E84,'Activity 6'!$B$21:$B$27,'Activity 6'!P$21:P$27,"N/A",0,1)</f>
        <v>N/A</v>
      </c>
      <c r="CU84" s="110" t="str">
        <f>_xlfn.XLOOKUP($E84,'Activity 6'!$B$21:$B$27,'Activity 6'!Q$21:Q$27,"N/A",0,1)</f>
        <v>N/A</v>
      </c>
      <c r="CV84" s="110" t="str">
        <f>_xlfn.XLOOKUP($E84,'Activity 6'!$B$21:$B$27,'Activity 6'!R$21:R$27,"N/A",0,1)</f>
        <v>N/A</v>
      </c>
      <c r="CW84" s="110" t="str">
        <f>_xlfn.XLOOKUP($E84,'Activity 6'!$B$21:$B$27,'Activity 6'!S$21:S$27,"N/A",0,1)</f>
        <v>N/A</v>
      </c>
      <c r="CX84" s="110" t="str">
        <f>_xlfn.XLOOKUP($E84,'Activity 6'!$B$21:$B$27,'Activity 6'!T$21:T$27,"N/A",0,1)</f>
        <v>N/A</v>
      </c>
      <c r="CY84" s="110" t="str">
        <f>_xlfn.XLOOKUP($E84,'Activity 6'!$B$21:$B$27,'Activity 6'!U$21:U$27,"N/A",0,1)</f>
        <v>N/A</v>
      </c>
      <c r="CZ84" s="110" t="str">
        <f>_xlfn.XLOOKUP($E84,'Activity 6'!$B$36:$B$42,'Activity 6'!C$36:C$42,"N/A",0,1)</f>
        <v>N/A</v>
      </c>
      <c r="DA84" s="110" t="str">
        <f>_xlfn.XLOOKUP($E84,'Activity 6'!$B$36:$B$42,'Activity 6'!D$36:D$42,"N/A",0,1)</f>
        <v>N/A</v>
      </c>
      <c r="DB84" s="110" t="str">
        <f>_xlfn.XLOOKUP($E84,'Activity 6'!$B$36:$B$42,'Activity 6'!E$36:E$42,"N/A",0,1)</f>
        <v>N/A</v>
      </c>
      <c r="DC84" s="110" t="str">
        <f>_xlfn.XLOOKUP($E84,'Activity 6'!$B$36:$B$42,'Activity 6'!F$36:F$42,"N/A",0,1)</f>
        <v>N/A</v>
      </c>
      <c r="DD84" s="110" t="str">
        <f>_xlfn.XLOOKUP($E84,'Activity 6'!$B$36:$B$42,'Activity 6'!G$36:G$42,"N/A",0,1)</f>
        <v>N/A</v>
      </c>
      <c r="DE84" s="110" t="str">
        <f>_xlfn.XLOOKUP($E84,'Activity 6'!$B$36:$B$42,'Activity 6'!H$36:H$42,"N/A",0,1)</f>
        <v>N/A</v>
      </c>
      <c r="DF84" s="110" t="str">
        <f>_xlfn.XLOOKUP($E84,'Activity 6'!$B$36:$B$42,'Activity 6'!I$36:I$42,"N/A",0,1)</f>
        <v>N/A</v>
      </c>
      <c r="DG84" s="110" t="str">
        <f>_xlfn.XLOOKUP($E84,'Activity 6'!$B$36:$B$42,'Activity 6'!J$36:J$42,"N/A",0,1)</f>
        <v>N/A</v>
      </c>
      <c r="DH84" s="110" t="str">
        <f>_xlfn.XLOOKUP($E84,'Activity 6'!$B$36:$B$42,'Activity 6'!K$36:K$42,"N/A",0,1)</f>
        <v>N/A</v>
      </c>
      <c r="DI84" s="110" t="str">
        <f>_xlfn.XLOOKUP($E84,'Activity 6'!$B$36:$B$42,'Activity 6'!L$36:L$42,"N/A",0,1)</f>
        <v>N/A</v>
      </c>
      <c r="DJ84" s="110" t="str">
        <f>_xlfn.XLOOKUP($E84,'Activity 6'!$B$36:$B$42,'Activity 6'!M$36:M$42,"N/A",0,1)</f>
        <v>N/A</v>
      </c>
      <c r="DK84" s="110" t="str">
        <f>_xlfn.XLOOKUP($E84,'Activity 6'!$B$36:$B$42,'Activity 6'!N$36:N$42,"N/A",0,1)</f>
        <v>N/A</v>
      </c>
      <c r="DL84" s="110" t="str">
        <f>_xlfn.XLOOKUP($E84,'Activity 6'!$B$46:$B$52,'Activity 6'!C$46:C$52,"N/A",0,1)</f>
        <v>N/A</v>
      </c>
      <c r="DM84" s="110" t="str">
        <f>_xlfn.XLOOKUP($E84,'Activity 6'!$B$46:$B$52,'Activity 6'!D$46:D$52,"N/A",0,1)</f>
        <v>N/A</v>
      </c>
      <c r="DN84" s="110" t="str">
        <f>_xlfn.XLOOKUP($E84,'Activity 6'!$B$46:$B$52,'Activity 6'!E$46:E$52,"N/A",0,1)</f>
        <v>N/A</v>
      </c>
      <c r="DO84" s="110" t="str">
        <f>_xlfn.XLOOKUP($E84,'Activity 6'!$B$46:$B$52,'Activity 6'!F$46:F$52,"N/A",0,1)</f>
        <v>N/A</v>
      </c>
      <c r="DP84" s="110" t="str">
        <f>_xlfn.XLOOKUP($E84,'Activity 6'!$B$46:$B$52,'Activity 6'!G$46:G$52,"N/A",0,1)</f>
        <v>N/A</v>
      </c>
      <c r="DQ84" s="110" t="str">
        <f>_xlfn.XLOOKUP($E84,'Activity 6'!$B$46:$B$52,'Activity 6'!H$46:H$52,"N/A",0,1)</f>
        <v>N/A</v>
      </c>
      <c r="DR84" s="110" t="str">
        <f>_xlfn.XLOOKUP($E84,'Activity 6'!$B$46:$B$52,'Activity 6'!I$46:I$52,"N/A",0,1)</f>
        <v>N/A</v>
      </c>
      <c r="DS84" s="110" t="str">
        <f>_xlfn.XLOOKUP($E84,'Activity 6'!$B$46:$B$52,'Activity 6'!J$46:J$52,"N/A",0,1)</f>
        <v>N/A</v>
      </c>
      <c r="DT84" s="110" t="str">
        <f>_xlfn.XLOOKUP($E84,'Activity 6'!$B$46:$B$52,'Activity 6'!K$46:K$52,"N/A",0,1)</f>
        <v>N/A</v>
      </c>
      <c r="DU84" s="110" t="str">
        <f>_xlfn.XLOOKUP($E84,'Activity 6'!$B$46:$B$52,'Activity 6'!M$46:M$52,"N/A",0,1)</f>
        <v>N/A</v>
      </c>
      <c r="DV84" s="110" t="str">
        <f>_xlfn.XLOOKUP($E84,'Activity 7'!$B$20:$B$26,'Activity 7'!$A$20:$A$26,"No",0,1)</f>
        <v>No</v>
      </c>
      <c r="DW84" s="110" t="str">
        <f>_xlfn.XLOOKUP($E84,'Activity 7'!$B$20:$B$26,'Activity 7'!M$20:M$26,"N/A",0,1)</f>
        <v>N/A</v>
      </c>
      <c r="DX84" s="110" t="str">
        <f>_xlfn.XLOOKUP($E84,'Activity 7'!$B$20:$B$26,'Activity 7'!K$20:K$26,"N/A",0,1)</f>
        <v>N/A</v>
      </c>
      <c r="DY84" s="110" t="str">
        <f>_xlfn.XLOOKUP($E84,'Activity 7'!$B$20:$B$26,'Activity 7'!N$20:N$26,"N/A",0,1)</f>
        <v>N/A</v>
      </c>
      <c r="DZ84" s="110" t="str">
        <f>_xlfn.XLOOKUP($E84,'Activity 7'!$B$20:$B$26,'Activity 7'!O$20:O$26,"N/A",0,1)</f>
        <v>N/A</v>
      </c>
      <c r="EA84" s="110" t="str">
        <f>_xlfn.XLOOKUP($E84,'Activity 7'!$B$20:$B$26,'Activity 7'!P$20:P$26,"N/A",0,1)</f>
        <v>N/A</v>
      </c>
      <c r="EB84" s="110" t="str">
        <f>_xlfn.XLOOKUP($E84,'Activity 7'!$B$20:$B$26,'Activity 7'!Q$20:Q$26,"N/A",0,1)</f>
        <v>N/A</v>
      </c>
      <c r="EC84" s="110" t="str">
        <f>_xlfn.XLOOKUP($E84,'Activity 7'!$B$20:$B$26,'Activity 7'!R$20:R$26,"N/A",0,1)</f>
        <v>N/A</v>
      </c>
      <c r="ED84" s="110" t="str">
        <f>_xlfn.XLOOKUP($E84,'Activity 7'!$B$20:$B$26,'Activity 7'!S$20:S$26,"N/A",0,1)</f>
        <v>N/A</v>
      </c>
      <c r="EE84" s="110" t="str">
        <f>_xlfn.XLOOKUP($E84,'Activity 7'!$B$20:$B$26,'Activity 7'!T$20:T$26,"N/A",0,1)</f>
        <v>N/A</v>
      </c>
      <c r="EF84" s="110" t="str">
        <f>_xlfn.XLOOKUP($E84,'Activity 7'!$B$20:$B$26,'Activity 7'!U$20:U$26,"N/A",0,1)</f>
        <v>N/A</v>
      </c>
      <c r="EG84" s="110" t="str">
        <f>_xlfn.XLOOKUP($E84,'Activity 7'!$B$20:$B$26,'Activity 7'!V$20:V$26,"N/A",0,1)</f>
        <v>N/A</v>
      </c>
      <c r="EH84" s="110" t="str">
        <f>_xlfn.XLOOKUP($E84,'Activity 7'!$B$30:$B$36,'Activity 7'!E$30:E$36,"N/A",0,1)</f>
        <v>N/A</v>
      </c>
      <c r="EI84" s="110" t="str">
        <f>_xlfn.XLOOKUP($E84,'Activity 7'!$B$30:$B$36,'Activity 7'!G$30:G$36,"N/A",0,1)</f>
        <v>N/A</v>
      </c>
      <c r="EJ84" s="110" t="str">
        <f>_xlfn.XLOOKUP($E84,'Activity 7'!$B$30:$B$36,'Activity 7'!I$30:I$36,"N/A",0,1)</f>
        <v>N/A</v>
      </c>
      <c r="EK84" s="110" t="str">
        <f>_xlfn.XLOOKUP($E84,'Activity 7'!$B$30:$B$36,'Activity 7'!J$30:J$36,"N/A",0,1)</f>
        <v>N/A</v>
      </c>
      <c r="EL84" s="110" t="str">
        <f>_xlfn.XLOOKUP($E84,'Activity 7'!$B$30:$B$36,'Activity 7'!K$30:K$36,"N/A",0,1)</f>
        <v>N/A</v>
      </c>
      <c r="EM84" s="110" t="str">
        <f>_xlfn.XLOOKUP($E84,'Activity 7'!$B$30:$B$36,'Activity 7'!L$30:L$36,"N/A",0,1)</f>
        <v>N/A</v>
      </c>
      <c r="EN84" s="110" t="str">
        <f>_xlfn.XLOOKUP($E84,'Activity 7'!$B$30:$B$36,'Activity 7'!M$30:M$36,"N/A",0,1)</f>
        <v>N/A</v>
      </c>
      <c r="EO84" s="110" t="str">
        <f>_xlfn.XLOOKUP($E84,'Activity 7'!$B$30:$B$36,'Activity 7'!N$30:N$36,"N/A",0,1)</f>
        <v>N/A</v>
      </c>
      <c r="EP84" s="110" t="str">
        <f>_xlfn.XLOOKUP($E84,'Activity 7'!$B$30:$B$36,'Activity 7'!P$30:P$36,"N/A",0,1)</f>
        <v>N/A</v>
      </c>
      <c r="EQ84" s="110" t="str">
        <f>_xlfn.XLOOKUP($E84,'Activity 8'!$B$20:$B$26,'Activity 8'!A$20:A$26,"No",0,1)</f>
        <v>No</v>
      </c>
      <c r="ER84" s="110" t="str">
        <f>_xlfn.XLOOKUP($E84,'Activity 8'!$B$20:$B$26,'Activity 8'!I$20:I$26,"N/A",0,1)</f>
        <v>N/A</v>
      </c>
      <c r="ES84" s="110" t="str">
        <f>_xlfn.XLOOKUP($E84,'Activity 8'!$B$20:$B$26,'Activity 8'!J$20:J$26,"N/A",0,1)</f>
        <v>N/A</v>
      </c>
      <c r="ET84" s="110" t="str">
        <f>_xlfn.XLOOKUP($E84,'Activity 8'!$B$20:$B$26,'Activity 8'!K$20:K$26,"N/A",0,1)</f>
        <v>N/A</v>
      </c>
      <c r="EU84" s="110" t="str">
        <f>_xlfn.XLOOKUP($E84,'Activity 8'!$B$20:$B$26,'Activity 8'!L$20:L$26,"N/A",0,1)</f>
        <v>N/A</v>
      </c>
      <c r="EV84" s="110" t="str">
        <f>_xlfn.XLOOKUP($E84,'Activity 8'!$B$20:$B$26,'Activity 8'!M$20:M$26,"N/A",0,1)</f>
        <v>N/A</v>
      </c>
      <c r="EW84" s="110" t="str">
        <f>_xlfn.XLOOKUP($E84,'Activity 8'!$B$20:$B$26,'Activity 8'!N$20:N$26,"N/A",0,1)</f>
        <v>N/A</v>
      </c>
      <c r="EX84" s="110" t="str">
        <f>_xlfn.XLOOKUP($E84,'Activity 8'!$B$20:$B$26,'Activity 8'!O$20:O$26,"N/A",0,1)</f>
        <v>N/A</v>
      </c>
      <c r="EY84" s="110" t="str">
        <f>_xlfn.XLOOKUP($E84,'Activity 8'!$B$20:$B$26,'Activity 8'!P$20:P$26,"N/A",0,1)</f>
        <v>N/A</v>
      </c>
      <c r="EZ84" s="110" t="str">
        <f>_xlfn.XLOOKUP($E84,'Activity 8'!$B$20:$B$26,'Activity 8'!Q$20:Q$26,"N/A",0,1)</f>
        <v>N/A</v>
      </c>
      <c r="FA84" s="110" t="str">
        <f>_xlfn.XLOOKUP($E84,'Activity 8'!$B$20:$B$26,'Activity 8'!R$20:R$26,"N/A",0,1)</f>
        <v>N/A</v>
      </c>
      <c r="FB84" s="110" t="str">
        <f>_xlfn.XLOOKUP($E84,'Activity 8'!$B$20:$B$26,'Activity 8'!S$20:S$26,"N/A",0,1)</f>
        <v>N/A</v>
      </c>
      <c r="FC84" s="110" t="str">
        <f>_xlfn.XLOOKUP($E84,'Activity 8'!$B$20:$B$26,'Activity 8'!T$20:T$26,"N/A",0,1)</f>
        <v>N/A</v>
      </c>
      <c r="FD84" s="110" t="str">
        <f>_xlfn.XLOOKUP($E84,'Activity 8'!$B$20:$B$26,'Activity 8'!U$20:U$26,"N/A",0,1)</f>
        <v>N/A</v>
      </c>
      <c r="FE84" s="110" t="str">
        <f>_xlfn.XLOOKUP($E84,'Activity 8'!$B$20:$B$26,'Activity 8'!V$20:V$26,"N/A",0,1)</f>
        <v>N/A</v>
      </c>
      <c r="FF84" s="116" t="str">
        <f>_xlfn.XLOOKUP($E84,'Activity 8'!$B$30:$B$36,'Activity 8'!D$30:D$36,"N/A",0,1)</f>
        <v>N/A</v>
      </c>
      <c r="FG84" s="116" t="str">
        <f>_xlfn.XLOOKUP($E84,'Activity 8'!$B$30:$B$36,'Activity 8'!E$30:E$36,"N/A",0,1)</f>
        <v>N/A</v>
      </c>
      <c r="FH84" s="116" t="str">
        <f>_xlfn.XLOOKUP($E84,'Activity 8'!$B$30:$B$36,'Activity 8'!F$30:F$36,"N/A",0,1)</f>
        <v>N/A</v>
      </c>
      <c r="FI84" s="116" t="str">
        <f>_xlfn.XLOOKUP($E84,'Activity 8'!$B$30:$B$36,'Activity 8'!G$30:G$36,"N/A",0,1)</f>
        <v>N/A</v>
      </c>
      <c r="FJ84" s="116" t="str">
        <f>_xlfn.XLOOKUP($E84,'Activity 8'!$B$30:$B$36,'Activity 8'!H$30:H$36,"N/A",0,1)</f>
        <v>N/A</v>
      </c>
      <c r="FK84" s="116" t="str">
        <f>_xlfn.XLOOKUP($E84,'Activity 8'!$B$30:$B$36,'Activity 8'!I$30:I$36,"N/A",0,1)</f>
        <v>N/A</v>
      </c>
      <c r="FL84" s="116" t="str">
        <f>_xlfn.XLOOKUP($E84,'Activity 8'!$B$30:$B$36,'Activity 8'!J$30:J$36,"N/A",0,1)</f>
        <v>N/A</v>
      </c>
      <c r="FM84" s="116" t="str">
        <f>_xlfn.XLOOKUP($E84,'Activity 8'!$B$30:$B$36,'Activity 8'!K$30:K$36,"N/A",0,1)</f>
        <v>N/A</v>
      </c>
      <c r="FN84" s="116" t="str">
        <f>_xlfn.XLOOKUP($E84,'Activity 8'!$B$30:$B$36,'Activity 8'!L$30:L$36,"N/A",0,1)</f>
        <v>N/A</v>
      </c>
      <c r="FO84" s="116" t="str">
        <f>_xlfn.XLOOKUP($E84,'Activity 8'!$B$30:$B$36,'Activity 8'!M$30:M$36,"N/A",0,1)</f>
        <v>N/A</v>
      </c>
      <c r="FP84" s="116" t="str">
        <f>_xlfn.XLOOKUP($E84,'Activity 8'!$B$30:$B$36,'Activity 8'!N$30:N$36,"N/A",0,1)</f>
        <v>N/A</v>
      </c>
      <c r="FQ84" s="116" t="str">
        <f>_xlfn.XLOOKUP($E84,'Activity 8'!$B$30:$B$36,'Activity 8'!P$30:P$36,"N/A",0,1)</f>
        <v>N/A</v>
      </c>
      <c r="FR84" s="110" t="str">
        <f>_xlfn.XLOOKUP(E84,'Activity 9'!$B$20:$B$26,'Activity 9'!$A$20:$A$26,"No",0,1)</f>
        <v>No</v>
      </c>
      <c r="FS84" s="110" t="str">
        <f>_xlfn.XLOOKUP($E84,'Activity 9'!$B$20:$B$26,'Activity 9'!J$20:J$26,"N/A",0,1)</f>
        <v>N/A</v>
      </c>
      <c r="FT84" s="110" t="str">
        <f>_xlfn.XLOOKUP($E84,'Activity 9'!$B$20:$B$26,'Activity 9'!K$20:K$26,"N/A",0,1)</f>
        <v>N/A</v>
      </c>
      <c r="FU84" s="110" t="str">
        <f>_xlfn.XLOOKUP($E84,'Activity 9'!$B$20:$B$26,'Activity 9'!L$20:L$26,"N/A",0,1)</f>
        <v>N/A</v>
      </c>
      <c r="FV84" s="110" t="str">
        <f>_xlfn.XLOOKUP($E84,'Activity 9'!$B$20:$B$26,'Activity 9'!M$20:M$26,"N/A",0,1)</f>
        <v>N/A</v>
      </c>
      <c r="FW84" s="110" t="str">
        <f>_xlfn.XLOOKUP($E84,'Activity 9'!$B$20:$B$26,'Activity 9'!N$20:N$26,"N/A",0,1)</f>
        <v>N/A</v>
      </c>
      <c r="FX84" s="110" t="str">
        <f>_xlfn.XLOOKUP($E84,'Activity 9'!$B$20:$B$26,'Activity 9'!O$20:O$26,"N/A",0,1)</f>
        <v>N/A</v>
      </c>
      <c r="FY84" s="110" t="str">
        <f>_xlfn.XLOOKUP($E84,'Activity 9'!$B$20:$B$26,'Activity 9'!P$20:P$26,"N/A",0,1)</f>
        <v>N/A</v>
      </c>
      <c r="FZ84" s="110" t="str">
        <f>_xlfn.XLOOKUP($E84,'Activity 9'!$B$20:$B$26,'Activity 9'!Q$20:Q$26,"N/A",0,1)</f>
        <v>N/A</v>
      </c>
      <c r="GA84" s="110" t="str">
        <f>_xlfn.XLOOKUP($E84,'Activity 9'!$B$20:$B$26,'Activity 9'!R$20:R$26,"N/A",0,1)</f>
        <v>N/A</v>
      </c>
      <c r="GB84" s="110" t="str">
        <f>_xlfn.XLOOKUP($E84,'Activity 9'!$B$20:$B$26,'Activity 9'!S$20:S$26,"N/A",0,1)</f>
        <v>N/A</v>
      </c>
      <c r="GC84" s="110" t="str">
        <f>_xlfn.XLOOKUP($E84,'Activity 9'!$B$20:$B$26,'Activity 9'!T$20:T$26,"N/A",0,1)</f>
        <v>N/A</v>
      </c>
      <c r="GD84" s="110" t="str">
        <f>_xlfn.XLOOKUP($E84,'Activity 9'!$B$30:$B$36,'Activity 9'!E$30:E$36,"N/A",0,1)</f>
        <v>N/A</v>
      </c>
      <c r="GE84" s="110" t="str">
        <f>_xlfn.XLOOKUP($E84,'Activity 9'!$B$30:$B$36,'Activity 9'!F$30:F$36,"N/A",0,1)</f>
        <v>N/A</v>
      </c>
      <c r="GF84" s="110" t="str">
        <f>_xlfn.XLOOKUP($E84,'Activity 9'!$B$30:$B$36,'Activity 9'!G$30:G$36,"N/A",0,1)</f>
        <v>N/A</v>
      </c>
      <c r="GG84" s="110" t="str">
        <f>_xlfn.XLOOKUP($E84,'Activity 9'!$B$30:$B$36,'Activity 9'!H$30:H$36,"N/A",0,1)</f>
        <v>N/A</v>
      </c>
      <c r="GH84" s="110" t="str">
        <f>_xlfn.XLOOKUP($E84,'Activity 9'!$B$30:$B$36,'Activity 9'!I$30:I$36,"N/A",0,1)</f>
        <v>N/A</v>
      </c>
      <c r="GI84" s="110" t="str">
        <f>_xlfn.XLOOKUP($E84,'Activity 9'!$B$30:$B$36,'Activity 9'!J$30:J$36,"N/A",0,1)</f>
        <v>N/A</v>
      </c>
      <c r="GJ84" s="110" t="str">
        <f>_xlfn.XLOOKUP($E84,'Activity 9'!$B$30:$B$36,'Activity 9'!K$30:K$36,"N/A",0,1)</f>
        <v>N/A</v>
      </c>
      <c r="GK84" s="110" t="str">
        <f>_xlfn.XLOOKUP($E84,'Activity 9'!$B$30:$B$36,'Activity 9'!L$30:L$36,"N/A",0,1)</f>
        <v>N/A</v>
      </c>
      <c r="GL84" s="110" t="str">
        <f>_xlfn.XLOOKUP($E84,'Activity 9'!$B$30:$B$36,'Activity 9'!N$30:N$36,"N/A",0,1)</f>
        <v>N/A</v>
      </c>
      <c r="GM84" s="110" t="str">
        <f>_xlfn.XLOOKUP($E84,'Activity 9'!$B$30:$B$36,'Activity 9'!O$30:O$36,"N/A",0,1)</f>
        <v>N/A</v>
      </c>
      <c r="GN84" s="110" t="str">
        <f>_xlfn.XLOOKUP($E84,'Activity 9'!$B$30:$B$36,'Activity 9'!Q$30:Q$36,"N/A",0,1)</f>
        <v>N/A</v>
      </c>
      <c r="GO84" s="110" t="str">
        <f>_xlfn.XLOOKUP($E84,'Activity 10'!$B$20:$B$26,'Activity 10'!A$20:A$26,"No",0,1)</f>
        <v>No</v>
      </c>
      <c r="GP84" s="110" t="str">
        <f>_xlfn.XLOOKUP($E84,'Activity 10'!$B$20:$B$26,'Activity 10'!J$20:J$26,"N/A",0,1)</f>
        <v>N/A</v>
      </c>
      <c r="GQ84" s="110" t="str">
        <f>_xlfn.XLOOKUP($E84,'Activity 10'!$B$20:$B$26,'Activity 10'!K$20:K$26,"N/A",0,1)</f>
        <v>N/A</v>
      </c>
      <c r="GR84" s="110" t="str">
        <f>_xlfn.XLOOKUP($E84,'Activity 10'!$B$20:$B$26,'Activity 10'!L$20:L$26,"N/A",0,1)</f>
        <v>N/A</v>
      </c>
      <c r="GS84" s="110" t="str">
        <f>_xlfn.XLOOKUP($E84,'Activity 10'!$B$20:$B$26,'Activity 10'!M$20:M$26,"N/A",0,1)</f>
        <v>N/A</v>
      </c>
      <c r="GT84" s="110" t="str">
        <f>_xlfn.XLOOKUP($E84,'Activity 10'!$B$20:$B$26,'Activity 10'!N$20:N$26,"N/A",0,1)</f>
        <v>N/A</v>
      </c>
      <c r="GU84" s="110" t="str">
        <f>_xlfn.XLOOKUP($E84,'Activity 10'!$B$20:$B$26,'Activity 10'!O$20:O$26,"N/A",0,1)</f>
        <v>N/A</v>
      </c>
      <c r="GV84" s="110" t="str">
        <f>_xlfn.XLOOKUP($E84,'Activity 10'!$B$20:$B$26,'Activity 10'!P$20:P$26,"N/A",0,1)</f>
        <v>N/A</v>
      </c>
      <c r="GW84" s="110" t="str">
        <f>_xlfn.XLOOKUP($E84,'Activity 10'!$B$20:$B$26,'Activity 10'!Q$20:Q$26,"N/A",0,1)</f>
        <v>N/A</v>
      </c>
      <c r="GX84" s="110" t="str">
        <f>_xlfn.XLOOKUP($E84,'Activity 10'!$B$20:$B$26,'Activity 10'!R$20:R$26,"N/A",0,1)</f>
        <v>N/A</v>
      </c>
      <c r="GY84" s="110" t="str">
        <f>_xlfn.XLOOKUP($E84,'Activity 10'!$B$20:$B$26,'Activity 10'!S$20:S$26,"N/A",0,1)</f>
        <v>N/A</v>
      </c>
      <c r="GZ84" s="110" t="str">
        <f>_xlfn.XLOOKUP($E84,'Activity 10'!$B$20:$B$26,'Activity 10'!T$20:T$26,"N/A",0,1)</f>
        <v>N/A</v>
      </c>
      <c r="HA84" s="110" t="str">
        <f>_xlfn.XLOOKUP($E84,'Activity 10'!$B$20:$B$26,'Activity 10'!U$20:U$26,"N/A",0,1)</f>
        <v>N/A</v>
      </c>
      <c r="HB84" s="110" t="str">
        <f>_xlfn.XLOOKUP($E84,'Activity 10'!$B$20:$B$26,'Activity 10'!V$20:V$26,"N/A",0,1)</f>
        <v>N/A</v>
      </c>
      <c r="HC84" s="110" t="str">
        <f>_xlfn.XLOOKUP($E84,'Activity 10'!$B$30:$B$36,'Activity 10'!E$30:E$36,"N/A",0,1)</f>
        <v>N/A</v>
      </c>
      <c r="HD84" s="110" t="str">
        <f>_xlfn.XLOOKUP($E84,'Activity 10'!$B$30:$B$36,'Activity 10'!F$30:F$36,"N/A",0,1)</f>
        <v>N/A</v>
      </c>
      <c r="HE84" s="110" t="str">
        <f>_xlfn.XLOOKUP($E84,'Activity 10'!$B$30:$B$36,'Activity 10'!G$30:G$36,"N/A",0,1)</f>
        <v>N/A</v>
      </c>
      <c r="HF84" s="110" t="str">
        <f>_xlfn.XLOOKUP($E84,'Activity 10'!$B$30:$B$36,'Activity 10'!H$30:H$36,"N/A",0,1)</f>
        <v>N/A</v>
      </c>
      <c r="HG84" s="110" t="str">
        <f>_xlfn.XLOOKUP($E84,'Activity 10'!$B$30:$B$36,'Activity 10'!I$30:I$36,"N/A",0,1)</f>
        <v>N/A</v>
      </c>
      <c r="HH84" s="110" t="str">
        <f>_xlfn.XLOOKUP($E84,'Activity 10'!$B$30:$B$36,'Activity 10'!J$30:J$36,"N/A",0,1)</f>
        <v>N/A</v>
      </c>
      <c r="HI84" s="110" t="str">
        <f>_xlfn.XLOOKUP($E84,'Activity 10'!$B$30:$B$36,'Activity 10'!K$30:K$36,"N/A",0,1)</f>
        <v>N/A</v>
      </c>
      <c r="HJ84" s="110" t="str">
        <f>_xlfn.XLOOKUP($E84,'Activity 10'!$B$30:$B$36,'Activity 10'!L$30:L$36,"N/A",0,1)</f>
        <v>N/A</v>
      </c>
      <c r="HK84" s="110" t="str">
        <f>_xlfn.XLOOKUP($E84,'Activity 10'!$B$30:$B$36,'Activity 10'!M$30:M$36,"N/A",0,1)</f>
        <v>N/A</v>
      </c>
      <c r="HL84" s="110" t="str">
        <f>_xlfn.XLOOKUP($E84,'Activity 10'!$B$30:$B$36,'Activity 10'!N$30:N$36,"N/A",0,1)</f>
        <v>N/A</v>
      </c>
      <c r="HM84" s="110" t="str">
        <f>_xlfn.XLOOKUP($E84,'Activity 10'!$B$30:$B$36,'Activity 10'!P$30:P$36,"N/A",0,1)</f>
        <v>N/A</v>
      </c>
      <c r="HN84" s="110" t="str">
        <f>_xlfn.XLOOKUP($E84,'Competitive Activity 1'!B$18:B$24,'Competitive Activity 1'!A$18:A$24,"No",0,1)</f>
        <v>No</v>
      </c>
      <c r="HO84" s="110" t="str">
        <f>_xlfn.XLOOKUP($E84,'Competitive Activity 1'!$B$18:$B$24,'Competitive Activity 1'!H$18:H$24,"N/A",0,1)</f>
        <v>N/A</v>
      </c>
      <c r="HP84" s="110" t="str">
        <f>_xlfn.XLOOKUP($E84,'Competitive Activity 1'!$B$18:$B$24,'Competitive Activity 1'!I$18:I$24,"N/A",0,1)</f>
        <v>N/A</v>
      </c>
      <c r="HQ84" s="110" t="str">
        <f>_xlfn.XLOOKUP($E84,'Competitive Activity 1'!$B$18:$B$24,'Competitive Activity 1'!J$18:J$24,"N/A",0,1)</f>
        <v>N/A</v>
      </c>
      <c r="HR84" s="110" t="str">
        <f>_xlfn.XLOOKUP($E84,'Competitive Activity 1'!$B$18:$B$24,'Competitive Activity 1'!K$18:K$24,"N/A",0,1)</f>
        <v>N/A</v>
      </c>
      <c r="HS84" s="110" t="str">
        <f>_xlfn.XLOOKUP($E84,'Competitive Activity 1'!$B$18:$B$24,'Competitive Activity 1'!L$18:L$24,"N/A",0,1)</f>
        <v>N/A</v>
      </c>
      <c r="HT84" s="110" t="str">
        <f>_xlfn.XLOOKUP($E84,'Competitive Activity 1'!$B$18:$B$24,'Competitive Activity 1'!M$18:M$24,"N/A",0,1)</f>
        <v>N/A</v>
      </c>
      <c r="HU84" s="110" t="str">
        <f>_xlfn.XLOOKUP($E84,'Competitive Activity 1'!$B$18:$B$24,'Competitive Activity 1'!N$18:N$24,"N/A",0,1)</f>
        <v>N/A</v>
      </c>
      <c r="HV84" s="110" t="str">
        <f>_xlfn.XLOOKUP($E84,'Competitive Activity 1'!$B$18:$B$24,'Competitive Activity 1'!O$18:O$24,"N/A",0,1)</f>
        <v>N/A</v>
      </c>
      <c r="HW84" s="110" t="str">
        <f>_xlfn.XLOOKUP($E84,'Competitive Activity 1'!$B$18:$B$24,'Competitive Activity 1'!P$18:P$24,"N/A",0,1)</f>
        <v>N/A</v>
      </c>
      <c r="HX84" s="110" t="str">
        <f>_xlfn.XLOOKUP($E84,'Competitive Activity 1'!$B$18:$B$24,'Competitive Activity 1'!Q$18:Q$24,"N/A",0,1)</f>
        <v>N/A</v>
      </c>
      <c r="HY84" s="110" t="str">
        <f>_xlfn.XLOOKUP($E84,'Competitive Activity 1'!$B$18:$B$24,'Competitive Activity 1'!R$18:R$24,"N/A",0,1)</f>
        <v>N/A</v>
      </c>
      <c r="HZ84" s="110" t="str">
        <f>_xlfn.XLOOKUP($E84,'Competitive Activity 1'!$B$18:$B$24,'Competitive Activity 1'!S$18:S$24,"N/A",0,1)</f>
        <v>N/A</v>
      </c>
      <c r="IA84" s="110" t="str">
        <f>_xlfn.XLOOKUP($E84,'Competitive Activity 1'!$B$18:$B$24,'Competitive Activity 1'!T$18:T$24,"N/A",0,1)</f>
        <v>N/A</v>
      </c>
      <c r="IB84" s="110" t="str">
        <f>_xlfn.XLOOKUP($E84,'Competitive Activity 1'!$B$18:$B$24,'Competitive Activity 1'!U$18:U$24,"N/A",0,1)</f>
        <v>N/A</v>
      </c>
      <c r="IC84" s="110" t="str">
        <f>_xlfn.XLOOKUP($E84,'Competitive Activity 1'!$B$28:$B$34,'Competitive Activity 1'!C$28:C$34,"N/A",0,1)</f>
        <v>N/A</v>
      </c>
      <c r="ID84" s="110" t="str">
        <f>_xlfn.XLOOKUP($E84,'Competitive Activity 1'!$B$28:$B$34,'Competitive Activity 1'!D$28:D$34,"N/A",0,1)</f>
        <v>N/A</v>
      </c>
      <c r="IE84" s="110" t="str">
        <f>_xlfn.XLOOKUP($E84,'Competitive Activity 1'!$B$28:$B$34,'Competitive Activity 1'!E$28:E$34,"N/A",0,1)</f>
        <v>N/A</v>
      </c>
      <c r="IF84" s="110" t="str">
        <f>_xlfn.XLOOKUP($E84,'Competitive Activity 1'!$B$28:$B$34,'Competitive Activity 1'!F$28:F$34,"N/A",0,1)</f>
        <v>N/A</v>
      </c>
      <c r="IG84" s="110" t="str">
        <f>_xlfn.XLOOKUP($E84,'Competitive Activity 1'!$B$28:$B$34,'Competitive Activity 1'!G$28:G$34,"N/A",0,1)</f>
        <v>N/A</v>
      </c>
      <c r="IH84" s="110" t="str">
        <f>_xlfn.XLOOKUP($E84,'Competitive Activity 1'!$B$28:$B$34,'Competitive Activity 1'!H$28:H$34,"N/A",0,1)</f>
        <v>N/A</v>
      </c>
      <c r="II84" s="110" t="str">
        <f>_xlfn.XLOOKUP($E84,'Competitive Activity 1'!$B$28:$B$34,'Competitive Activity 1'!I$28:I$34,"N/A",0,1)</f>
        <v>N/A</v>
      </c>
      <c r="IJ84" s="110" t="str">
        <f>_xlfn.XLOOKUP($E84,'Competitive Activity 1'!$B$28:$B$34,'Competitive Activity 1'!J$28:J$34,"N/A",0,1)</f>
        <v>N/A</v>
      </c>
      <c r="IK84" s="110" t="str">
        <f>_xlfn.XLOOKUP($E84,'Competitive Activity 1'!$B$28:$B$34,'Competitive Activity 1'!K$28:K$34,"N/A",0,1)</f>
        <v>N/A</v>
      </c>
      <c r="IL84" s="110" t="str">
        <f>_xlfn.XLOOKUP($E84,'Competitive Activity 1'!$B$28:$B$34,'Competitive Activity 1'!M$28:M$34,"N/A",0,1)</f>
        <v>N/A</v>
      </c>
      <c r="IM84" s="110" t="str">
        <f>_xlfn.XLOOKUP($E84,'Competitive Activity 1'!$B$28:$B$34,'Competitive Activity 1'!N$28:N$34,"N/A",0,1)</f>
        <v>N/A</v>
      </c>
      <c r="IN84" s="110" t="str">
        <f>_xlfn.XLOOKUP($E84,'Competitive Activity 1'!$B$28:$B$34,'Competitive Activity 1'!P$28:P$34,"N/A",0,1)</f>
        <v>N/A</v>
      </c>
      <c r="IO84" s="110" t="str">
        <f>_xlfn.XLOOKUP($E84,'Competitive Activity 2'!$B$20:$B$26,'Competitive Activity 2'!A$20:A$26,"No",0)</f>
        <v>No</v>
      </c>
      <c r="IP84" s="110" t="str">
        <f>_xlfn.XLOOKUP($E84,'Competitive Activity 2'!$B$20:$B$26,'Competitive Activity 2'!L$20:L$26,"N/A",0)</f>
        <v>N/A</v>
      </c>
      <c r="IQ84" s="110" t="str">
        <f>_xlfn.XLOOKUP($E84,'Competitive Activity 2'!$B$20:$B$26,'Competitive Activity 2'!M$20:M$26,"N/A",0)</f>
        <v>N/A</v>
      </c>
      <c r="IR84" s="110" t="str">
        <f>_xlfn.XLOOKUP($E84,'Competitive Activity 2'!$B$20:$B$26,'Competitive Activity 2'!N$20:N$26,"N/A",0)</f>
        <v>N/A</v>
      </c>
      <c r="IS84" s="110" t="str">
        <f>_xlfn.XLOOKUP($E84,'Competitive Activity 2'!$B$20:$B$26,'Competitive Activity 2'!O$20:O$26,"N/A",0)</f>
        <v>N/A</v>
      </c>
      <c r="IT84" s="110" t="str">
        <f>_xlfn.XLOOKUP($E84,'Competitive Activity 2'!$B$20:$B$26,'Competitive Activity 2'!P$20:P$26,"N/A",0)</f>
        <v>N/A</v>
      </c>
      <c r="IU84" s="110" t="str">
        <f>_xlfn.XLOOKUP($E84,'Competitive Activity 2'!$B$20:$B$26,'Competitive Activity 2'!Q$20:Q$26,"N/A",0)</f>
        <v>N/A</v>
      </c>
      <c r="IV84" s="110" t="str">
        <f>_xlfn.XLOOKUP($E84,'Competitive Activity 2'!$B$20:$B$26,'Competitive Activity 2'!R$20:R$26,"N/A",0)</f>
        <v>N/A</v>
      </c>
      <c r="IW84" s="110" t="str">
        <f>_xlfn.XLOOKUP($E84,'Competitive Activity 2'!$B$20:$B$26,'Competitive Activity 2'!S$20:S$26,"N/A",0)</f>
        <v>N/A</v>
      </c>
      <c r="IX84" s="110" t="str">
        <f>_xlfn.XLOOKUP($E84,'Competitive Activity 2'!$B$20:$B$26,'Competitive Activity 2'!T$20:T$26,"N/A",0)</f>
        <v>N/A</v>
      </c>
      <c r="IY84" s="110" t="str">
        <f>_xlfn.XLOOKUP($E84,'Competitive Activity 2'!$B$20:$B$26,'Competitive Activity 2'!U$20:U$26,"N/A",0)</f>
        <v>N/A</v>
      </c>
      <c r="IZ84" s="110" t="str">
        <f>_xlfn.XLOOKUP($E84,'Competitive Activity 2'!$B$30:$B$36,'Competitive Activity 2'!D$30:D$36,"N/A",0)</f>
        <v>N/A</v>
      </c>
      <c r="JA84" s="110" t="str">
        <f>_xlfn.XLOOKUP($E84,'Competitive Activity 2'!$B$30:$B$36,'Competitive Activity 2'!E$30:E$36,"N/A",0)</f>
        <v>N/A</v>
      </c>
      <c r="JB84" s="110" t="str">
        <f>_xlfn.XLOOKUP($E84,'Competitive Activity 2'!$B$30:$B$36,'Competitive Activity 2'!F$30:F$36,"N/A",0)</f>
        <v>N/A</v>
      </c>
      <c r="JC84" s="110" t="str">
        <f>_xlfn.XLOOKUP($E84,'Competitive Activity 2'!$B$30:$B$36,'Competitive Activity 2'!G$30:G$36,"N/A",0)</f>
        <v>N/A</v>
      </c>
      <c r="JD84" s="110" t="str">
        <f>_xlfn.XLOOKUP($E84,'Competitive Activity 2'!$B$30:$B$36,'Competitive Activity 2'!H$30:H$36,"N/A",0)</f>
        <v>N/A</v>
      </c>
      <c r="JE84" s="110" t="str">
        <f>_xlfn.XLOOKUP($E84,'Competitive Activity 2'!$B$30:$B$36,'Competitive Activity 2'!I$30:I$36,"N/A",0)</f>
        <v>N/A</v>
      </c>
      <c r="JF84" s="110" t="str">
        <f>_xlfn.XLOOKUP($E84,'Competitive Activity 2'!$B$30:$B$36,'Competitive Activity 2'!J$30:J$36,"N/A",0)</f>
        <v>N/A</v>
      </c>
      <c r="JG84" s="110" t="str">
        <f>_xlfn.XLOOKUP($E84,'Competitive Activity 2'!$B$30:$B$36,'Competitive Activity 2'!K$30:K$36,"N/A",0)</f>
        <v>N/A</v>
      </c>
      <c r="JH84" s="110" t="str">
        <f>_xlfn.XLOOKUP($E84,'Competitive Activity 2'!$B$30:$B$36,'Competitive Activity 2'!L$30:L$36,"N/A",0)</f>
        <v>N/A</v>
      </c>
      <c r="JI84" s="110" t="str">
        <f>_xlfn.XLOOKUP($E84,'Competitive Activity 2'!$B$30:$B$36,'Competitive Activity 2'!M$30:M$36,"N/A",0)</f>
        <v>N/A</v>
      </c>
      <c r="JJ84" s="110" t="str">
        <f>_xlfn.XLOOKUP($E84,'Competitive Activity 2'!$B$30:$B$36,'Competitive Activity 2'!N$30:N$36,"N/A",0)</f>
        <v>N/A</v>
      </c>
      <c r="JK84" s="110" t="str">
        <f>_xlfn.XLOOKUP($E84,'Competitive Activity 2'!$B$40:$B$46,'Competitive Activity 2'!D$40:D$46,"N/A",0)</f>
        <v>N/A</v>
      </c>
      <c r="JL84" s="110" t="str">
        <f>_xlfn.XLOOKUP($E84,'Competitive Activity 2'!$B$40:$B$46,'Competitive Activity 2'!E$40:E$46,"N/A",0)</f>
        <v>N/A</v>
      </c>
      <c r="JM84" s="110" t="str">
        <f>_xlfn.XLOOKUP($E84,'Competitive Activity 2'!$B$40:$B$46,'Competitive Activity 2'!F$40:F$46,"N/A",0)</f>
        <v>N/A</v>
      </c>
      <c r="JN84" s="110" t="str">
        <f>_xlfn.XLOOKUP($E84,'Competitive Activity 2'!$B$40:$B$46,'Competitive Activity 2'!G$40:G$46,"N/A",0)</f>
        <v>N/A</v>
      </c>
      <c r="JO84" s="110" t="str">
        <f>_xlfn.XLOOKUP($E84,'Competitive Activity 2'!$B$40:$B$46,'Competitive Activity 2'!H$40:H$46,"N/A",0)</f>
        <v>N/A</v>
      </c>
      <c r="JP84" s="110" t="str">
        <f>_xlfn.XLOOKUP($E84,'Competitive Activity 2'!$B$40:$B$46,'Competitive Activity 2'!I$40:I$46,"N/A",0)</f>
        <v>N/A</v>
      </c>
      <c r="JQ84" s="110" t="str">
        <f>_xlfn.XLOOKUP($E84,'Competitive Activity 2'!$B$40:$B$46,'Competitive Activity 2'!J$40:J$46,"N/A",0)</f>
        <v>N/A</v>
      </c>
      <c r="JR84" s="110" t="str">
        <f>_xlfn.XLOOKUP($E84,'Competitive Activity 2'!$B$40:$B$46,'Competitive Activity 2'!K$40:K$46,"N/A",0)</f>
        <v>N/A</v>
      </c>
      <c r="JS84" s="110" t="str">
        <f>_xlfn.XLOOKUP($E84,'Competitive Activity 2'!$B$40:$B$46,'Competitive Activity 2'!M$40:M$46,"N/A",0)</f>
        <v>N/A</v>
      </c>
    </row>
    <row r="85" spans="1:279" s="117" customFormat="1" ht="50.15" customHeight="1" thickBot="1" x14ac:dyDescent="0.4">
      <c r="A85" s="110" t="str">
        <f>'1-Cover Sheet'!$C$9</f>
        <v>Select One</v>
      </c>
      <c r="B85" s="110" t="str">
        <f>'1-Cover Sheet'!$F$9</f>
        <v>N/A</v>
      </c>
      <c r="C85" s="110">
        <f>'Summary Sheet'!$D$8</f>
        <v>0</v>
      </c>
      <c r="D85" s="110">
        <f>'Summary Sheet'!$D$10</f>
        <v>0</v>
      </c>
      <c r="E85" s="56">
        <f>'Drop Down Box'!B187</f>
        <v>0</v>
      </c>
      <c r="F85" s="56">
        <f>'Drop Down Box'!C187</f>
        <v>0</v>
      </c>
      <c r="G85" s="56" t="str">
        <f>'Drop Down Box'!D187</f>
        <v>Select One</v>
      </c>
      <c r="H85" s="60" t="str">
        <f>_xlfn.XLOOKUP(E85,'Drop Down Box'!$B$104:$B$187,'Drop Down Box'!$A$104:$A$187,"Unknown",0)</f>
        <v>Activity 1</v>
      </c>
      <c r="I85" s="122" t="str">
        <f>_xlfn.XLOOKUP($E85,'Competitive Activity 2'!$B$40:$B$46,'Competitive Activity 2'!$L$45:$L$51,"N/A",0)</f>
        <v>N/A</v>
      </c>
      <c r="J85" s="123" t="str">
        <f>_xlfn.XLOOKUP($E85,'Competitive Activity 2'!$B$40:$B$46,'Competitive Activity 2'!$N$45:$N$51,"N/A",0)</f>
        <v>N/A</v>
      </c>
      <c r="K85" s="122" t="str">
        <f>_xlfn.XLOOKUP($E85,'Competitive Activity 2'!$B$20:$B$26,'Competitive Activity 2'!H$20:H$26,"N/A",0)</f>
        <v>N/A</v>
      </c>
      <c r="L85" s="123" t="str">
        <f>_xlfn.XLOOKUP($E85,'Competitive Activity 2'!$B$20:$B$26,'Competitive Activity 2'!I$20:I$26,"N/A",0)</f>
        <v>N/A</v>
      </c>
      <c r="M85" s="125" t="str">
        <f>_xlfn.XLOOKUP($E85,'Competitive Activity 2'!$B$20:$B$26,'Competitive Activity 2'!J$20:J$26,"N/A",0)</f>
        <v>N/A</v>
      </c>
      <c r="N85" s="110" t="str">
        <f>_xlfn.XLOOKUP($E85,'Activity 1'!$B$17:$B$23,'Activity 1'!$A$17:$A$23,"No",0,1)</f>
        <v>No</v>
      </c>
      <c r="O85" s="110" t="str">
        <f>_xlfn.XLOOKUP($E85,'Activity 1'!$B$17:$B$23,'Activity 1'!$H$17:$H$23,"N/A",0,1)</f>
        <v>N/A</v>
      </c>
      <c r="P85" s="110" t="str">
        <f>_xlfn.XLOOKUP($E85,'Activity 1'!$B$17:$B$23,'Activity 1'!I$17:I$23,"N/A",0,1)</f>
        <v>N/A</v>
      </c>
      <c r="Q85" s="115" t="str">
        <f>_xlfn.XLOOKUP($E85,'Activity 1'!$B$17:$B$23,'Activity 1'!J$17:J$23,"N/A",0,1)</f>
        <v>N/A</v>
      </c>
      <c r="R85" s="115" t="str">
        <f>_xlfn.XLOOKUP($E85,'Activity 1'!$B$17:$B$23,'Activity 1'!K$17:K$23,"N/A",0,1)</f>
        <v>N/A</v>
      </c>
      <c r="S85" s="115" t="str">
        <f>_xlfn.XLOOKUP($E85,'Activity 1'!$B$17:$B$23,'Activity 1'!L$17:L$23,"N/A",0,1)</f>
        <v>N/A</v>
      </c>
      <c r="T85" s="115" t="str">
        <f>_xlfn.XLOOKUP($E85,'Activity 1'!$B$17:$B$23,'Activity 1'!M$17:M$23,"N/A",0,1)</f>
        <v>N/A</v>
      </c>
      <c r="U85" s="115" t="str">
        <f>_xlfn.XLOOKUP($E85,'Activity 1'!$B$17:$B$23,'Activity 1'!N$17:N$23,"N/A",0,1)</f>
        <v>N/A</v>
      </c>
      <c r="V85" s="115">
        <f t="shared" si="2"/>
        <v>0</v>
      </c>
      <c r="W85" s="110" t="str">
        <f>_xlfn.XLOOKUP($E85,'Activity 1'!$B$17:$B$23,'Activity 1'!O$17:O$23,"N/A",0,1)</f>
        <v>N/A</v>
      </c>
      <c r="X85" s="110" t="str">
        <f>_xlfn.XLOOKUP($E85,'Activity 1'!$B$17:$B$23,'Activity 1'!P$17:P$23,"N/A",0,1)</f>
        <v>N/A</v>
      </c>
      <c r="Y85" s="110" t="str">
        <f>_xlfn.XLOOKUP($E85,'Activity 1'!$B$17:$B$23,'Activity 1'!Q$17:Q$23,"N/A",0,1)</f>
        <v>N/A</v>
      </c>
      <c r="Z85" s="110" t="str">
        <f>_xlfn.XLOOKUP($E85,'Activity 1'!$B$17:$B$23,'Activity 1'!R$17:R$23,"N/A",0,1)</f>
        <v>N/A</v>
      </c>
      <c r="AA85" s="110" t="str">
        <f>_xlfn.XLOOKUP($E85,'Activity 1'!$B$17:$B$23,'Activity 1'!S$17:S$23,"N/A",0,1)</f>
        <v>N/A</v>
      </c>
      <c r="AB85" s="110" t="str">
        <f>_xlfn.XLOOKUP($E85,'Activity 1'!$B$17:$B$23,'Activity 1'!T$17:T$23,"N/A",0,1)</f>
        <v>N/A</v>
      </c>
      <c r="AC85" s="110" t="str">
        <f>_xlfn.XLOOKUP($E85,'Activity 1'!$B$17:$B$23,'Activity 1'!U$17:U$23,"N/A",0,1)</f>
        <v>N/A</v>
      </c>
      <c r="AD85" s="110" t="str">
        <f>_xlfn.XLOOKUP($E85,'Activity 1'!$B$17:$B$23,'Activity 1'!V$17:V$23,"N/A",0,1)</f>
        <v>N/A</v>
      </c>
      <c r="AE85" s="110" t="str">
        <f>_xlfn.XLOOKUP($E85,'Activity 1'!$B$27:$B$33,'Activity 1'!C$27:C$33,"N/A",0,1)</f>
        <v>N/A</v>
      </c>
      <c r="AF85" s="110" t="str">
        <f>_xlfn.XLOOKUP($E85,'Activity 1'!$B$27:$B$33,'Activity 1'!D$27:D$33,"N/A",0,1)</f>
        <v>N/A</v>
      </c>
      <c r="AG85" s="110" t="str">
        <f>_xlfn.XLOOKUP($E85,'Activity 1'!$B$27:$B$33,'Activity 1'!E$27:E$33,"N/A",0,1)</f>
        <v>N/A</v>
      </c>
      <c r="AH85" s="110" t="str">
        <f>_xlfn.XLOOKUP($E85,'Activity 1'!$B$27:$B$33,'Activity 1'!F$27:F$33,"N/A",0,1)</f>
        <v>N/A</v>
      </c>
      <c r="AI85" s="110" t="str">
        <f>_xlfn.XLOOKUP($E85,'Activity 1'!$B$27:$B$33,'Activity 1'!G$27:G$33,"N/A",0,1)</f>
        <v>N/A</v>
      </c>
      <c r="AJ85" s="110" t="str">
        <f>_xlfn.XLOOKUP($E85,'Activity 1'!$B$27:$B$33,'Activity 1'!H$27:H$33,"N/A",0,1)</f>
        <v>N/A</v>
      </c>
      <c r="AK85" s="110" t="str">
        <f>_xlfn.XLOOKUP($E85,'Activity 1'!$B$27:$B$33,'Activity 1'!I$27:I$33,"N/A",0,1)</f>
        <v>N/A</v>
      </c>
      <c r="AL85" s="110" t="str">
        <f>_xlfn.XLOOKUP($E85,'Activity 1'!$B$27:$B$33,'Activity 1'!J$27:J$33,"N/A",0,1)</f>
        <v>N/A</v>
      </c>
      <c r="AM85" s="110" t="str">
        <f>_xlfn.XLOOKUP($E85,'Activity 1'!$B$27:$B$33,'Activity 1'!K$27:K$33,"N/A",0,1)</f>
        <v>N/A</v>
      </c>
      <c r="AN85" s="110" t="str">
        <f>_xlfn.XLOOKUP($E85,'Activity 1'!$B$27:$B$33,'Activity 1'!L$27:L$33,"N/A",0,1)</f>
        <v>N/A</v>
      </c>
      <c r="AO85" s="110" t="str">
        <f>_xlfn.XLOOKUP($E85,'Activity 1'!$B$27:$B$33,'Activity 1'!M$27:M$33,"N/A",0,1)</f>
        <v>N/A</v>
      </c>
      <c r="AP85" s="110" t="str">
        <f>_xlfn.XLOOKUP($E85,'Activity 1'!$B$27:$B$33,'Activity 1'!O$27:O$33,"N/A",0,1)</f>
        <v>N/A</v>
      </c>
      <c r="AQ85" s="110" t="str">
        <f>_xlfn.XLOOKUP($E85,'Activity 1'!$B$27:$B$33,'Activity 1'!Q$27:Q$33,"N/A",0,1)</f>
        <v>N/A</v>
      </c>
      <c r="AR85" s="110" t="str">
        <f>_xlfn.XLOOKUP($E85,'Activity 2'!$B$20:$B$26,'Activity 2'!$A$20:$A$26,"No",0,1)</f>
        <v>No</v>
      </c>
      <c r="AS85" s="110" t="str">
        <f>_xlfn.XLOOKUP($E85,'Activity 2'!B$20:B$26,'Activity 2'!H$20:H$26,"N/A",0)</f>
        <v>N/A</v>
      </c>
      <c r="AT85" s="110" t="str">
        <f>_xlfn.XLOOKUP($E85,'Activity 2'!C$20:C$26,'Activity 2'!I$20:I$26,"N/A",0)</f>
        <v>N/A</v>
      </c>
      <c r="AU85" s="110" t="str">
        <f>_xlfn.XLOOKUP($E85,'Activity 2'!D$20:D$26,'Activity 2'!J$20:J$26,"N/A",0)</f>
        <v>N/A</v>
      </c>
      <c r="AV85" s="110" t="str">
        <f>_xlfn.XLOOKUP($E85,'Activity 2'!E$20:E$26,'Activity 2'!K$20:K$26,"N/A",0)</f>
        <v>N/A</v>
      </c>
      <c r="AW85" s="110" t="str">
        <f>_xlfn.XLOOKUP($E85,'Activity 2'!F$20:F$26,'Activity 2'!L$20:L$26,"N/A",0)</f>
        <v>N/A</v>
      </c>
      <c r="AX85" s="110" t="str">
        <f>_xlfn.XLOOKUP($E85,'Activity 2'!G$20:G$26,'Activity 2'!M$20:M$26,"N/A",0)</f>
        <v>N/A</v>
      </c>
      <c r="AY85" s="110" t="str">
        <f>_xlfn.XLOOKUP($E85,'Activity 2'!H$20:H$26,'Activity 2'!N$20:N$26,"N/A",0)</f>
        <v>N/A</v>
      </c>
      <c r="AZ85" s="110" t="str">
        <f>_xlfn.XLOOKUP($E85,'Activity 2'!I$20:I$26,'Activity 2'!O$20:O$26,"N/A",0)</f>
        <v>N/A</v>
      </c>
      <c r="BA85" s="110" t="str">
        <f>_xlfn.XLOOKUP($E85,'Activity 2'!J$20:J$26,'Activity 2'!P$20:P$26,"N/A",0)</f>
        <v>N/A</v>
      </c>
      <c r="BB85" s="110" t="str">
        <f>_xlfn.XLOOKUP($E85,'Activity 2'!K$20:K$26,'Activity 2'!Q$20:Q$26,"N/A",0)</f>
        <v>N/A</v>
      </c>
      <c r="BC85" s="110" t="str">
        <f>_xlfn.XLOOKUP($E85,'Activity 2'!L$20:L$26,'Activity 2'!R$20:R$26,"N/A",0)</f>
        <v>N/A</v>
      </c>
      <c r="BD85" s="110" t="str">
        <f>_xlfn.XLOOKUP($E85,'Activity 2'!M$20:M$26,'Activity 2'!S$20:S$26,"N/A",0)</f>
        <v>N/A</v>
      </c>
      <c r="BE85" s="110" t="str">
        <f>_xlfn.XLOOKUP($E85,'Activity 2'!N$20:N$26,'Activity 2'!T$20:T$26,"N/A",0)</f>
        <v>N/A</v>
      </c>
      <c r="BF85" s="110" t="str">
        <f>_xlfn.XLOOKUP($E85,'Activity 2'!O$20:O$26,'Activity 2'!U$20:U$26,"N/A",0)</f>
        <v>N/A</v>
      </c>
      <c r="BG85" s="110" t="str">
        <f>_xlfn.XLOOKUP($E85,'Activity 2'!P$20:P$26,'Activity 2'!V$20:V$26,"N/A",0)</f>
        <v>N/A</v>
      </c>
      <c r="BH85" s="110" t="str">
        <f>_xlfn.XLOOKUP($E85,'Activity 2'!$B$30:$B$36,'Activity 2'!C$30:C$36,"N/A",0,1)</f>
        <v>N/A</v>
      </c>
      <c r="BI85" s="42" t="str">
        <f>_xlfn.XLOOKUP($E85,'Activity 2'!$B$30:$B$36,'Activity 2'!D$30:D$36,"N/A",0,1)</f>
        <v>N/A</v>
      </c>
      <c r="BJ85" s="110" t="str">
        <f>_xlfn.XLOOKUP($E85,'Activity 2'!$B$30:$B$36,'Activity 2'!E$30:E$36,"N/A",0,1)</f>
        <v>N/A</v>
      </c>
      <c r="BK85" s="110" t="str">
        <f>_xlfn.XLOOKUP($E85,'Activity 2'!$B$30:$B$36,'Activity 2'!F$30:F$36,"N/A",0,1)</f>
        <v>N/A</v>
      </c>
      <c r="BL85" s="110" t="str">
        <f>_xlfn.XLOOKUP($E85,'Activity 2'!$B$30:$B$36,'Activity 2'!G$30:G$36,"N/A",0,1)</f>
        <v>N/A</v>
      </c>
      <c r="BM85" s="110" t="str">
        <f>_xlfn.XLOOKUP($E85,'Activity 2'!$B$30:$B$36,'Activity 2'!H$30:H$36,"N/A",0,1)</f>
        <v>N/A</v>
      </c>
      <c r="BN85" s="110" t="str">
        <f>_xlfn.XLOOKUP($E85,'Activity 2'!$B$30:$B$36,'Activity 2'!I$30:I$36,"N/A",0,1)</f>
        <v>N/A</v>
      </c>
      <c r="BO85" s="110" t="str">
        <f>_xlfn.XLOOKUP($E85,'Activity 2'!$B$30:$B$36,'Activity 2'!J$30:J$36,"N/A",0,1)</f>
        <v>N/A</v>
      </c>
      <c r="BP85" s="110" t="str">
        <f>_xlfn.XLOOKUP($E85,'Activity 2'!$B$30:$B$36,'Activity 2'!K$30:K$36,"N/A",0,1)</f>
        <v>N/A</v>
      </c>
      <c r="BQ85" s="110" t="str">
        <f>_xlfn.XLOOKUP($E85,'Activity 2'!$B$30:$B$36,'Activity 2'!L$30:L$36,"N/A",0,1)</f>
        <v>N/A</v>
      </c>
      <c r="BR85" s="110" t="str">
        <f>_xlfn.XLOOKUP($E85,'Activity 2'!$B$30:$B$36,'Activity 2'!M$30:M$36,"N/A",0,1)</f>
        <v>N/A</v>
      </c>
      <c r="BS85" s="110" t="str">
        <f>_xlfn.XLOOKUP($E85,'Activity 2'!$B$30:$B$36,'Activity 2'!O$30:O$36,"N/A",0,1)</f>
        <v>N/A</v>
      </c>
      <c r="BT85" s="110" t="str">
        <f>_xlfn.XLOOKUP($E85,'Activity 2'!$B$30:$B$36,'Activity 2'!Q$30:Q$36,"N/A",0,1)</f>
        <v>N/A</v>
      </c>
      <c r="BU85" s="118"/>
      <c r="BV85" s="277" t="str">
        <f>_xlfn.XLOOKUP($E85,'Activity 3'!$B$20:$B$26,'Activity 3'!K$20:K$26,"N/A",0,1)</f>
        <v>N/A</v>
      </c>
      <c r="BW85" s="277" t="str">
        <f>_xlfn.XLOOKUP($E85,'Activity 3'!$B$20:$B$26,'Activity 3'!L$20:L$26,"N/A",0,1)</f>
        <v>N/A</v>
      </c>
      <c r="BX85" s="277" t="str">
        <f>_xlfn.XLOOKUP($E85,'Activity 3'!$B$20:$B$26,'Activity 3'!M$20:M$26,"N/A",0,1)</f>
        <v>N/A</v>
      </c>
      <c r="BY85" s="277" t="str">
        <f>_xlfn.XLOOKUP($E85,'Activity 3'!$B$20:$B$26,'Activity 3'!N$20:N$26,"N/A",0,1)</f>
        <v>N/A</v>
      </c>
      <c r="BZ85" s="277" t="str">
        <f>_xlfn.XLOOKUP($E85,'Activity 3'!$B$20:$B$26,'Activity 3'!O$20:O$26,"N/A",0,1)</f>
        <v>N/A</v>
      </c>
      <c r="CA85" s="277" t="str">
        <f>_xlfn.XLOOKUP($E85,'Activity 3'!$B$20:$B$26,'Activity 3'!R$20:R$26,"N/A",0,1)</f>
        <v>N/A</v>
      </c>
      <c r="CB85" s="110" t="str">
        <f>_xlfn.XLOOKUP($E85,'Activity 4'!$B$20:$B$26,'Activity 4'!$A$20:$A$26,"No",0,1)</f>
        <v>No</v>
      </c>
      <c r="CC85" s="110" t="str">
        <f>_xlfn.XLOOKUP($E85,'Activity 4'!$B$20:$B$26,'Activity 4'!L$20:L$26,"N/A",0,1)</f>
        <v>N/A</v>
      </c>
      <c r="CD85" s="110" t="str">
        <f>_xlfn.XLOOKUP($E85,'Activity 4'!$B$20:$B$26,'Activity 4'!I$20:I$26,"N/A",0,1)</f>
        <v>N/A</v>
      </c>
      <c r="CE85" s="110" t="str">
        <f>_xlfn.XLOOKUP($E85,'Activity 4'!$B$20:$B$26,'Activity 4'!M$20:M$26,"N/A",0,1)</f>
        <v>N/A</v>
      </c>
      <c r="CF85" s="110" t="str">
        <f>_xlfn.XLOOKUP($E85,'Activity 5'!$B$16:$B$22,'Activity 5'!$A$16:$A$22,"No",0,1)</f>
        <v>No</v>
      </c>
      <c r="CG85" s="110" t="str">
        <f>_xlfn.XLOOKUP($E85,'Activity 5'!$B$16:$B$22,'Activity 5'!J$16:J$22,"N/A",0,1)</f>
        <v>N/A</v>
      </c>
      <c r="CH85" s="110" t="str">
        <f>_xlfn.XLOOKUP($E85,'Activity 5'!$B$16:$B$22,'Activity 5'!K$16:K$22,"N/A",0,1)</f>
        <v>N/A</v>
      </c>
      <c r="CI85" s="110" t="str">
        <f>_xlfn.XLOOKUP($E85,'Activity 5'!$B$16:$B$22,'Activity 5'!N$16:N$22,"N/A",0,1)</f>
        <v>N/A</v>
      </c>
      <c r="CJ85" s="110" t="str">
        <f>_xlfn.XLOOKUP($E85,'Activity 5'!$B$16:$B$22,'Activity 5'!O$16:O$22,"N/A",0,1)</f>
        <v>N/A</v>
      </c>
      <c r="CK85" s="110" t="str">
        <f>_xlfn.XLOOKUP($E85,'Activity 5'!$B$16:$B$22,'Activity 5'!P$16:P$22,"N/A",0,1)</f>
        <v>N/A</v>
      </c>
      <c r="CL85" s="110" t="str">
        <f>_xlfn.XLOOKUP($E85,'Activity 5'!$B$16:$B$22,'Activity 5'!Q$16:Q$22,"N/A",0,1)</f>
        <v>N/A</v>
      </c>
      <c r="CM85" s="110" t="str">
        <f>_xlfn.XLOOKUP($E85,'Activity 5'!$B$16:$B$22,'Activity 5'!R$16:R$22,"N/A",0,1)</f>
        <v>N/A</v>
      </c>
      <c r="CN85" s="110" t="str">
        <f>_xlfn.XLOOKUP($E85,'Activity 6'!$B$21:$B$27,'Activity 6'!A$21:A$27,"No",0,1)</f>
        <v>No</v>
      </c>
      <c r="CO85" s="110" t="str">
        <f>_xlfn.XLOOKUP($E85,'Activity 6'!$B$21:$B$27,'Activity 6'!K$21:K$27,"N/A",0,1)</f>
        <v>N/A</v>
      </c>
      <c r="CP85" s="110" t="str">
        <f>_xlfn.XLOOKUP($E85,'Activity 6'!$B$21:$B$27,'Activity 6'!L$21:L$27,"N/A",0,1)</f>
        <v>N/A</v>
      </c>
      <c r="CQ85" s="110" t="str">
        <f>_xlfn.XLOOKUP($E85,'Activity 6'!$B$21:$B$27,'Activity 6'!M$21:M$27,"N/A",0,1)</f>
        <v>N/A</v>
      </c>
      <c r="CR85" s="110" t="str">
        <f>_xlfn.XLOOKUP($E85,'Activity 6'!$B$21:$B$27,'Activity 6'!N$21:N$27,"N/A",0,1)</f>
        <v>N/A</v>
      </c>
      <c r="CS85" s="110" t="str">
        <f>_xlfn.XLOOKUP($E85,'Activity 6'!$B$21:$B$27,'Activity 6'!O$21:O$27,"N/A",0,1)</f>
        <v>N/A</v>
      </c>
      <c r="CT85" s="110" t="str">
        <f>_xlfn.XLOOKUP($E85,'Activity 6'!$B$21:$B$27,'Activity 6'!P$21:P$27,"N/A",0,1)</f>
        <v>N/A</v>
      </c>
      <c r="CU85" s="110" t="str">
        <f>_xlfn.XLOOKUP($E85,'Activity 6'!$B$21:$B$27,'Activity 6'!Q$21:Q$27,"N/A",0,1)</f>
        <v>N/A</v>
      </c>
      <c r="CV85" s="110" t="str">
        <f>_xlfn.XLOOKUP($E85,'Activity 6'!$B$21:$B$27,'Activity 6'!R$21:R$27,"N/A",0,1)</f>
        <v>N/A</v>
      </c>
      <c r="CW85" s="110" t="str">
        <f>_xlfn.XLOOKUP($E85,'Activity 6'!$B$21:$B$27,'Activity 6'!S$21:S$27,"N/A",0,1)</f>
        <v>N/A</v>
      </c>
      <c r="CX85" s="110" t="str">
        <f>_xlfn.XLOOKUP($E85,'Activity 6'!$B$21:$B$27,'Activity 6'!T$21:T$27,"N/A",0,1)</f>
        <v>N/A</v>
      </c>
      <c r="CY85" s="110" t="str">
        <f>_xlfn.XLOOKUP($E85,'Activity 6'!$B$21:$B$27,'Activity 6'!U$21:U$27,"N/A",0,1)</f>
        <v>N/A</v>
      </c>
      <c r="CZ85" s="110" t="str">
        <f>_xlfn.XLOOKUP($E85,'Activity 6'!$B$36:$B$42,'Activity 6'!C$36:C$42,"N/A",0,1)</f>
        <v>N/A</v>
      </c>
      <c r="DA85" s="110" t="str">
        <f>_xlfn.XLOOKUP($E85,'Activity 6'!$B$36:$B$42,'Activity 6'!D$36:D$42,"N/A",0,1)</f>
        <v>N/A</v>
      </c>
      <c r="DB85" s="110" t="str">
        <f>_xlfn.XLOOKUP($E85,'Activity 6'!$B$36:$B$42,'Activity 6'!E$36:E$42,"N/A",0,1)</f>
        <v>N/A</v>
      </c>
      <c r="DC85" s="110" t="str">
        <f>_xlfn.XLOOKUP($E85,'Activity 6'!$B$36:$B$42,'Activity 6'!F$36:F$42,"N/A",0,1)</f>
        <v>N/A</v>
      </c>
      <c r="DD85" s="110" t="str">
        <f>_xlfn.XLOOKUP($E85,'Activity 6'!$B$36:$B$42,'Activity 6'!G$36:G$42,"N/A",0,1)</f>
        <v>N/A</v>
      </c>
      <c r="DE85" s="110" t="str">
        <f>_xlfn.XLOOKUP($E85,'Activity 6'!$B$36:$B$42,'Activity 6'!H$36:H$42,"N/A",0,1)</f>
        <v>N/A</v>
      </c>
      <c r="DF85" s="110" t="str">
        <f>_xlfn.XLOOKUP($E85,'Activity 6'!$B$36:$B$42,'Activity 6'!I$36:I$42,"N/A",0,1)</f>
        <v>N/A</v>
      </c>
      <c r="DG85" s="110" t="str">
        <f>_xlfn.XLOOKUP($E85,'Activity 6'!$B$36:$B$42,'Activity 6'!J$36:J$42,"N/A",0,1)</f>
        <v>N/A</v>
      </c>
      <c r="DH85" s="110" t="str">
        <f>_xlfn.XLOOKUP($E85,'Activity 6'!$B$36:$B$42,'Activity 6'!K$36:K$42,"N/A",0,1)</f>
        <v>N/A</v>
      </c>
      <c r="DI85" s="110" t="str">
        <f>_xlfn.XLOOKUP($E85,'Activity 6'!$B$36:$B$42,'Activity 6'!L$36:L$42,"N/A",0,1)</f>
        <v>N/A</v>
      </c>
      <c r="DJ85" s="110" t="str">
        <f>_xlfn.XLOOKUP($E85,'Activity 6'!$B$36:$B$42,'Activity 6'!M$36:M$42,"N/A",0,1)</f>
        <v>N/A</v>
      </c>
      <c r="DK85" s="110" t="str">
        <f>_xlfn.XLOOKUP($E85,'Activity 6'!$B$36:$B$42,'Activity 6'!N$36:N$42,"N/A",0,1)</f>
        <v>N/A</v>
      </c>
      <c r="DL85" s="110" t="str">
        <f>_xlfn.XLOOKUP($E85,'Activity 6'!$B$46:$B$52,'Activity 6'!C$46:C$52,"N/A",0,1)</f>
        <v>N/A</v>
      </c>
      <c r="DM85" s="110" t="str">
        <f>_xlfn.XLOOKUP($E85,'Activity 6'!$B$46:$B$52,'Activity 6'!D$46:D$52,"N/A",0,1)</f>
        <v>N/A</v>
      </c>
      <c r="DN85" s="110" t="str">
        <f>_xlfn.XLOOKUP($E85,'Activity 6'!$B$46:$B$52,'Activity 6'!E$46:E$52,"N/A",0,1)</f>
        <v>N/A</v>
      </c>
      <c r="DO85" s="110" t="str">
        <f>_xlfn.XLOOKUP($E85,'Activity 6'!$B$46:$B$52,'Activity 6'!F$46:F$52,"N/A",0,1)</f>
        <v>N/A</v>
      </c>
      <c r="DP85" s="110" t="str">
        <f>_xlfn.XLOOKUP($E85,'Activity 6'!$B$46:$B$52,'Activity 6'!G$46:G$52,"N/A",0,1)</f>
        <v>N/A</v>
      </c>
      <c r="DQ85" s="110" t="str">
        <f>_xlfn.XLOOKUP($E85,'Activity 6'!$B$46:$B$52,'Activity 6'!H$46:H$52,"N/A",0,1)</f>
        <v>N/A</v>
      </c>
      <c r="DR85" s="110" t="str">
        <f>_xlfn.XLOOKUP($E85,'Activity 6'!$B$46:$B$52,'Activity 6'!I$46:I$52,"N/A",0,1)</f>
        <v>N/A</v>
      </c>
      <c r="DS85" s="110" t="str">
        <f>_xlfn.XLOOKUP($E85,'Activity 6'!$B$46:$B$52,'Activity 6'!J$46:J$52,"N/A",0,1)</f>
        <v>N/A</v>
      </c>
      <c r="DT85" s="110" t="str">
        <f>_xlfn.XLOOKUP($E85,'Activity 6'!$B$46:$B$52,'Activity 6'!K$46:K$52,"N/A",0,1)</f>
        <v>N/A</v>
      </c>
      <c r="DU85" s="110" t="str">
        <f>_xlfn.XLOOKUP($E85,'Activity 6'!$B$46:$B$52,'Activity 6'!M$46:M$52,"N/A",0,1)</f>
        <v>N/A</v>
      </c>
      <c r="DV85" s="110" t="str">
        <f>_xlfn.XLOOKUP($E85,'Activity 7'!$B$20:$B$26,'Activity 7'!$A$20:$A$26,"No",0,1)</f>
        <v>No</v>
      </c>
      <c r="DW85" s="110" t="str">
        <f>_xlfn.XLOOKUP($E85,'Activity 7'!$B$20:$B$26,'Activity 7'!M$20:M$26,"N/A",0,1)</f>
        <v>N/A</v>
      </c>
      <c r="DX85" s="110" t="str">
        <f>_xlfn.XLOOKUP($E85,'Activity 7'!$B$20:$B$26,'Activity 7'!K$20:K$26,"N/A",0,1)</f>
        <v>N/A</v>
      </c>
      <c r="DY85" s="110" t="str">
        <f>_xlfn.XLOOKUP($E85,'Activity 7'!$B$20:$B$26,'Activity 7'!N$20:N$26,"N/A",0,1)</f>
        <v>N/A</v>
      </c>
      <c r="DZ85" s="110" t="str">
        <f>_xlfn.XLOOKUP($E85,'Activity 7'!$B$20:$B$26,'Activity 7'!O$20:O$26,"N/A",0,1)</f>
        <v>N/A</v>
      </c>
      <c r="EA85" s="110" t="str">
        <f>_xlfn.XLOOKUP($E85,'Activity 7'!$B$20:$B$26,'Activity 7'!P$20:P$26,"N/A",0,1)</f>
        <v>N/A</v>
      </c>
      <c r="EB85" s="110" t="str">
        <f>_xlfn.XLOOKUP($E85,'Activity 7'!$B$20:$B$26,'Activity 7'!Q$20:Q$26,"N/A",0,1)</f>
        <v>N/A</v>
      </c>
      <c r="EC85" s="110" t="str">
        <f>_xlfn.XLOOKUP($E85,'Activity 7'!$B$20:$B$26,'Activity 7'!R$20:R$26,"N/A",0,1)</f>
        <v>N/A</v>
      </c>
      <c r="ED85" s="110" t="str">
        <f>_xlfn.XLOOKUP($E85,'Activity 7'!$B$20:$B$26,'Activity 7'!S$20:S$26,"N/A",0,1)</f>
        <v>N/A</v>
      </c>
      <c r="EE85" s="110" t="str">
        <f>_xlfn.XLOOKUP($E85,'Activity 7'!$B$20:$B$26,'Activity 7'!T$20:T$26,"N/A",0,1)</f>
        <v>N/A</v>
      </c>
      <c r="EF85" s="110" t="str">
        <f>_xlfn.XLOOKUP($E85,'Activity 7'!$B$20:$B$26,'Activity 7'!U$20:U$26,"N/A",0,1)</f>
        <v>N/A</v>
      </c>
      <c r="EG85" s="110" t="str">
        <f>_xlfn.XLOOKUP($E85,'Activity 7'!$B$20:$B$26,'Activity 7'!V$20:V$26,"N/A",0,1)</f>
        <v>N/A</v>
      </c>
      <c r="EH85" s="110" t="str">
        <f>_xlfn.XLOOKUP($E85,'Activity 7'!$B$30:$B$36,'Activity 7'!E$30:E$36,"N/A",0,1)</f>
        <v>N/A</v>
      </c>
      <c r="EI85" s="110" t="str">
        <f>_xlfn.XLOOKUP($E85,'Activity 7'!$B$30:$B$36,'Activity 7'!G$30:G$36,"N/A",0,1)</f>
        <v>N/A</v>
      </c>
      <c r="EJ85" s="110" t="str">
        <f>_xlfn.XLOOKUP($E85,'Activity 7'!$B$30:$B$36,'Activity 7'!I$30:I$36,"N/A",0,1)</f>
        <v>N/A</v>
      </c>
      <c r="EK85" s="110" t="str">
        <f>_xlfn.XLOOKUP($E85,'Activity 7'!$B$30:$B$36,'Activity 7'!J$30:J$36,"N/A",0,1)</f>
        <v>N/A</v>
      </c>
      <c r="EL85" s="110" t="str">
        <f>_xlfn.XLOOKUP($E85,'Activity 7'!$B$30:$B$36,'Activity 7'!K$30:K$36,"N/A",0,1)</f>
        <v>N/A</v>
      </c>
      <c r="EM85" s="110" t="str">
        <f>_xlfn.XLOOKUP($E85,'Activity 7'!$B$30:$B$36,'Activity 7'!L$30:L$36,"N/A",0,1)</f>
        <v>N/A</v>
      </c>
      <c r="EN85" s="110" t="str">
        <f>_xlfn.XLOOKUP($E85,'Activity 7'!$B$30:$B$36,'Activity 7'!M$30:M$36,"N/A",0,1)</f>
        <v>N/A</v>
      </c>
      <c r="EO85" s="110" t="str">
        <f>_xlfn.XLOOKUP($E85,'Activity 7'!$B$30:$B$36,'Activity 7'!N$30:N$36,"N/A",0,1)</f>
        <v>N/A</v>
      </c>
      <c r="EP85" s="110" t="str">
        <f>_xlfn.XLOOKUP($E85,'Activity 7'!$B$30:$B$36,'Activity 7'!P$30:P$36,"N/A",0,1)</f>
        <v>N/A</v>
      </c>
      <c r="EQ85" s="110" t="str">
        <f>_xlfn.XLOOKUP($E85,'Activity 8'!$B$20:$B$26,'Activity 8'!A$20:A$26,"No",0,1)</f>
        <v>No</v>
      </c>
      <c r="ER85" s="110" t="str">
        <f>_xlfn.XLOOKUP($E85,'Activity 8'!$B$20:$B$26,'Activity 8'!I$20:I$26,"N/A",0,1)</f>
        <v>N/A</v>
      </c>
      <c r="ES85" s="110" t="str">
        <f>_xlfn.XLOOKUP($E85,'Activity 8'!$B$20:$B$26,'Activity 8'!J$20:J$26,"N/A",0,1)</f>
        <v>N/A</v>
      </c>
      <c r="ET85" s="110" t="str">
        <f>_xlfn.XLOOKUP($E85,'Activity 8'!$B$20:$B$26,'Activity 8'!K$20:K$26,"N/A",0,1)</f>
        <v>N/A</v>
      </c>
      <c r="EU85" s="110" t="str">
        <f>_xlfn.XLOOKUP($E85,'Activity 8'!$B$20:$B$26,'Activity 8'!L$20:L$26,"N/A",0,1)</f>
        <v>N/A</v>
      </c>
      <c r="EV85" s="110" t="str">
        <f>_xlfn.XLOOKUP($E85,'Activity 8'!$B$20:$B$26,'Activity 8'!M$20:M$26,"N/A",0,1)</f>
        <v>N/A</v>
      </c>
      <c r="EW85" s="110" t="str">
        <f>_xlfn.XLOOKUP($E85,'Activity 8'!$B$20:$B$26,'Activity 8'!N$20:N$26,"N/A",0,1)</f>
        <v>N/A</v>
      </c>
      <c r="EX85" s="110" t="str">
        <f>_xlfn.XLOOKUP($E85,'Activity 8'!$B$20:$B$26,'Activity 8'!O$20:O$26,"N/A",0,1)</f>
        <v>N/A</v>
      </c>
      <c r="EY85" s="110" t="str">
        <f>_xlfn.XLOOKUP($E85,'Activity 8'!$B$20:$B$26,'Activity 8'!P$20:P$26,"N/A",0,1)</f>
        <v>N/A</v>
      </c>
      <c r="EZ85" s="110" t="str">
        <f>_xlfn.XLOOKUP($E85,'Activity 8'!$B$20:$B$26,'Activity 8'!Q$20:Q$26,"N/A",0,1)</f>
        <v>N/A</v>
      </c>
      <c r="FA85" s="110" t="str">
        <f>_xlfn.XLOOKUP($E85,'Activity 8'!$B$20:$B$26,'Activity 8'!R$20:R$26,"N/A",0,1)</f>
        <v>N/A</v>
      </c>
      <c r="FB85" s="110" t="str">
        <f>_xlfn.XLOOKUP($E85,'Activity 8'!$B$20:$B$26,'Activity 8'!S$20:S$26,"N/A",0,1)</f>
        <v>N/A</v>
      </c>
      <c r="FC85" s="110" t="str">
        <f>_xlfn.XLOOKUP($E85,'Activity 8'!$B$20:$B$26,'Activity 8'!T$20:T$26,"N/A",0,1)</f>
        <v>N/A</v>
      </c>
      <c r="FD85" s="110" t="str">
        <f>_xlfn.XLOOKUP($E85,'Activity 8'!$B$20:$B$26,'Activity 8'!U$20:U$26,"N/A",0,1)</f>
        <v>N/A</v>
      </c>
      <c r="FE85" s="110" t="str">
        <f>_xlfn.XLOOKUP($E85,'Activity 8'!$B$20:$B$26,'Activity 8'!V$20:V$26,"N/A",0,1)</f>
        <v>N/A</v>
      </c>
      <c r="FF85" s="116" t="str">
        <f>_xlfn.XLOOKUP($E85,'Activity 8'!$B$30:$B$36,'Activity 8'!D$30:D$36,"N/A",0,1)</f>
        <v>N/A</v>
      </c>
      <c r="FG85" s="116" t="str">
        <f>_xlfn.XLOOKUP($E85,'Activity 8'!$B$30:$B$36,'Activity 8'!E$30:E$36,"N/A",0,1)</f>
        <v>N/A</v>
      </c>
      <c r="FH85" s="116" t="str">
        <f>_xlfn.XLOOKUP($E85,'Activity 8'!$B$30:$B$36,'Activity 8'!F$30:F$36,"N/A",0,1)</f>
        <v>N/A</v>
      </c>
      <c r="FI85" s="116" t="str">
        <f>_xlfn.XLOOKUP($E85,'Activity 8'!$B$30:$B$36,'Activity 8'!G$30:G$36,"N/A",0,1)</f>
        <v>N/A</v>
      </c>
      <c r="FJ85" s="116" t="str">
        <f>_xlfn.XLOOKUP($E85,'Activity 8'!$B$30:$B$36,'Activity 8'!H$30:H$36,"N/A",0,1)</f>
        <v>N/A</v>
      </c>
      <c r="FK85" s="116" t="str">
        <f>_xlfn.XLOOKUP($E85,'Activity 8'!$B$30:$B$36,'Activity 8'!I$30:I$36,"N/A",0,1)</f>
        <v>N/A</v>
      </c>
      <c r="FL85" s="116" t="str">
        <f>_xlfn.XLOOKUP($E85,'Activity 8'!$B$30:$B$36,'Activity 8'!J$30:J$36,"N/A",0,1)</f>
        <v>N/A</v>
      </c>
      <c r="FM85" s="116" t="str">
        <f>_xlfn.XLOOKUP($E85,'Activity 8'!$B$30:$B$36,'Activity 8'!K$30:K$36,"N/A",0,1)</f>
        <v>N/A</v>
      </c>
      <c r="FN85" s="116" t="str">
        <f>_xlfn.XLOOKUP($E85,'Activity 8'!$B$30:$B$36,'Activity 8'!L$30:L$36,"N/A",0,1)</f>
        <v>N/A</v>
      </c>
      <c r="FO85" s="116" t="str">
        <f>_xlfn.XLOOKUP($E85,'Activity 8'!$B$30:$B$36,'Activity 8'!M$30:M$36,"N/A",0,1)</f>
        <v>N/A</v>
      </c>
      <c r="FP85" s="116" t="str">
        <f>_xlfn.XLOOKUP($E85,'Activity 8'!$B$30:$B$36,'Activity 8'!N$30:N$36,"N/A",0,1)</f>
        <v>N/A</v>
      </c>
      <c r="FQ85" s="116" t="str">
        <f>_xlfn.XLOOKUP($E85,'Activity 8'!$B$30:$B$36,'Activity 8'!P$30:P$36,"N/A",0,1)</f>
        <v>N/A</v>
      </c>
      <c r="FR85" s="110" t="str">
        <f>_xlfn.XLOOKUP(E85,'Activity 9'!$B$20:$B$26,'Activity 9'!$A$20:$A$26,"No",0,1)</f>
        <v>No</v>
      </c>
      <c r="FS85" s="110" t="str">
        <f>_xlfn.XLOOKUP($E85,'Activity 9'!$B$20:$B$26,'Activity 9'!J$20:J$26,"N/A",0,1)</f>
        <v>N/A</v>
      </c>
      <c r="FT85" s="110" t="str">
        <f>_xlfn.XLOOKUP($E85,'Activity 9'!$B$20:$B$26,'Activity 9'!K$20:K$26,"N/A",0,1)</f>
        <v>N/A</v>
      </c>
      <c r="FU85" s="110" t="str">
        <f>_xlfn.XLOOKUP($E85,'Activity 9'!$B$20:$B$26,'Activity 9'!L$20:L$26,"N/A",0,1)</f>
        <v>N/A</v>
      </c>
      <c r="FV85" s="110" t="str">
        <f>_xlfn.XLOOKUP($E85,'Activity 9'!$B$20:$B$26,'Activity 9'!M$20:M$26,"N/A",0,1)</f>
        <v>N/A</v>
      </c>
      <c r="FW85" s="110" t="str">
        <f>_xlfn.XLOOKUP($E85,'Activity 9'!$B$20:$B$26,'Activity 9'!N$20:N$26,"N/A",0,1)</f>
        <v>N/A</v>
      </c>
      <c r="FX85" s="110" t="str">
        <f>_xlfn.XLOOKUP($E85,'Activity 9'!$B$20:$B$26,'Activity 9'!O$20:O$26,"N/A",0,1)</f>
        <v>N/A</v>
      </c>
      <c r="FY85" s="110" t="str">
        <f>_xlfn.XLOOKUP($E85,'Activity 9'!$B$20:$B$26,'Activity 9'!P$20:P$26,"N/A",0,1)</f>
        <v>N/A</v>
      </c>
      <c r="FZ85" s="110" t="str">
        <f>_xlfn.XLOOKUP($E85,'Activity 9'!$B$20:$B$26,'Activity 9'!Q$20:Q$26,"N/A",0,1)</f>
        <v>N/A</v>
      </c>
      <c r="GA85" s="110" t="str">
        <f>_xlfn.XLOOKUP($E85,'Activity 9'!$B$20:$B$26,'Activity 9'!R$20:R$26,"N/A",0,1)</f>
        <v>N/A</v>
      </c>
      <c r="GB85" s="110" t="str">
        <f>_xlfn.XLOOKUP($E85,'Activity 9'!$B$20:$B$26,'Activity 9'!S$20:S$26,"N/A",0,1)</f>
        <v>N/A</v>
      </c>
      <c r="GC85" s="110" t="str">
        <f>_xlfn.XLOOKUP($E85,'Activity 9'!$B$20:$B$26,'Activity 9'!T$20:T$26,"N/A",0,1)</f>
        <v>N/A</v>
      </c>
      <c r="GD85" s="110" t="str">
        <f>_xlfn.XLOOKUP($E85,'Activity 9'!$B$30:$B$36,'Activity 9'!E$30:E$36,"N/A",0,1)</f>
        <v>N/A</v>
      </c>
      <c r="GE85" s="110" t="str">
        <f>_xlfn.XLOOKUP($E85,'Activity 9'!$B$30:$B$36,'Activity 9'!F$30:F$36,"N/A",0,1)</f>
        <v>N/A</v>
      </c>
      <c r="GF85" s="110" t="str">
        <f>_xlfn.XLOOKUP($E85,'Activity 9'!$B$30:$B$36,'Activity 9'!G$30:G$36,"N/A",0,1)</f>
        <v>N/A</v>
      </c>
      <c r="GG85" s="110" t="str">
        <f>_xlfn.XLOOKUP($E85,'Activity 9'!$B$30:$B$36,'Activity 9'!H$30:H$36,"N/A",0,1)</f>
        <v>N/A</v>
      </c>
      <c r="GH85" s="110" t="str">
        <f>_xlfn.XLOOKUP($E85,'Activity 9'!$B$30:$B$36,'Activity 9'!I$30:I$36,"N/A",0,1)</f>
        <v>N/A</v>
      </c>
      <c r="GI85" s="110" t="str">
        <f>_xlfn.XLOOKUP($E85,'Activity 9'!$B$30:$B$36,'Activity 9'!J$30:J$36,"N/A",0,1)</f>
        <v>N/A</v>
      </c>
      <c r="GJ85" s="110" t="str">
        <f>_xlfn.XLOOKUP($E85,'Activity 9'!$B$30:$B$36,'Activity 9'!K$30:K$36,"N/A",0,1)</f>
        <v>N/A</v>
      </c>
      <c r="GK85" s="110" t="str">
        <f>_xlfn.XLOOKUP($E85,'Activity 9'!$B$30:$B$36,'Activity 9'!L$30:L$36,"N/A",0,1)</f>
        <v>N/A</v>
      </c>
      <c r="GL85" s="110" t="str">
        <f>_xlfn.XLOOKUP($E85,'Activity 9'!$B$30:$B$36,'Activity 9'!N$30:N$36,"N/A",0,1)</f>
        <v>N/A</v>
      </c>
      <c r="GM85" s="110" t="str">
        <f>_xlfn.XLOOKUP($E85,'Activity 9'!$B$30:$B$36,'Activity 9'!O$30:O$36,"N/A",0,1)</f>
        <v>N/A</v>
      </c>
      <c r="GN85" s="110" t="str">
        <f>_xlfn.XLOOKUP($E85,'Activity 9'!$B$30:$B$36,'Activity 9'!Q$30:Q$36,"N/A",0,1)</f>
        <v>N/A</v>
      </c>
      <c r="GO85" s="110" t="str">
        <f>_xlfn.XLOOKUP($E85,'Activity 10'!$B$20:$B$26,'Activity 10'!A$20:A$26,"No",0,1)</f>
        <v>No</v>
      </c>
      <c r="GP85" s="110" t="str">
        <f>_xlfn.XLOOKUP($E85,'Activity 10'!$B$20:$B$26,'Activity 10'!J$20:J$26,"N/A",0,1)</f>
        <v>N/A</v>
      </c>
      <c r="GQ85" s="110" t="str">
        <f>_xlfn.XLOOKUP($E85,'Activity 10'!$B$20:$B$26,'Activity 10'!K$20:K$26,"N/A",0,1)</f>
        <v>N/A</v>
      </c>
      <c r="GR85" s="110" t="str">
        <f>_xlfn.XLOOKUP($E85,'Activity 10'!$B$20:$B$26,'Activity 10'!L$20:L$26,"N/A",0,1)</f>
        <v>N/A</v>
      </c>
      <c r="GS85" s="110" t="str">
        <f>_xlfn.XLOOKUP($E85,'Activity 10'!$B$20:$B$26,'Activity 10'!M$20:M$26,"N/A",0,1)</f>
        <v>N/A</v>
      </c>
      <c r="GT85" s="110" t="str">
        <f>_xlfn.XLOOKUP($E85,'Activity 10'!$B$20:$B$26,'Activity 10'!N$20:N$26,"N/A",0,1)</f>
        <v>N/A</v>
      </c>
      <c r="GU85" s="110" t="str">
        <f>_xlfn.XLOOKUP($E85,'Activity 10'!$B$20:$B$26,'Activity 10'!O$20:O$26,"N/A",0,1)</f>
        <v>N/A</v>
      </c>
      <c r="GV85" s="110" t="str">
        <f>_xlfn.XLOOKUP($E85,'Activity 10'!$B$20:$B$26,'Activity 10'!P$20:P$26,"N/A",0,1)</f>
        <v>N/A</v>
      </c>
      <c r="GW85" s="110" t="str">
        <f>_xlfn.XLOOKUP($E85,'Activity 10'!$B$20:$B$26,'Activity 10'!Q$20:Q$26,"N/A",0,1)</f>
        <v>N/A</v>
      </c>
      <c r="GX85" s="110" t="str">
        <f>_xlfn.XLOOKUP($E85,'Activity 10'!$B$20:$B$26,'Activity 10'!R$20:R$26,"N/A",0,1)</f>
        <v>N/A</v>
      </c>
      <c r="GY85" s="110" t="str">
        <f>_xlfn.XLOOKUP($E85,'Activity 10'!$B$20:$B$26,'Activity 10'!S$20:S$26,"N/A",0,1)</f>
        <v>N/A</v>
      </c>
      <c r="GZ85" s="110" t="str">
        <f>_xlfn.XLOOKUP($E85,'Activity 10'!$B$20:$B$26,'Activity 10'!T$20:T$26,"N/A",0,1)</f>
        <v>N/A</v>
      </c>
      <c r="HA85" s="110" t="str">
        <f>_xlfn.XLOOKUP($E85,'Activity 10'!$B$20:$B$26,'Activity 10'!U$20:U$26,"N/A",0,1)</f>
        <v>N/A</v>
      </c>
      <c r="HB85" s="110" t="str">
        <f>_xlfn.XLOOKUP($E85,'Activity 10'!$B$20:$B$26,'Activity 10'!V$20:V$26,"N/A",0,1)</f>
        <v>N/A</v>
      </c>
      <c r="HC85" s="110" t="str">
        <f>_xlfn.XLOOKUP($E85,'Activity 10'!$B$30:$B$36,'Activity 10'!E$30:E$36,"N/A",0,1)</f>
        <v>N/A</v>
      </c>
      <c r="HD85" s="110" t="str">
        <f>_xlfn.XLOOKUP($E85,'Activity 10'!$B$30:$B$36,'Activity 10'!F$30:F$36,"N/A",0,1)</f>
        <v>N/A</v>
      </c>
      <c r="HE85" s="110" t="str">
        <f>_xlfn.XLOOKUP($E85,'Activity 10'!$B$30:$B$36,'Activity 10'!G$30:G$36,"N/A",0,1)</f>
        <v>N/A</v>
      </c>
      <c r="HF85" s="110" t="str">
        <f>_xlfn.XLOOKUP($E85,'Activity 10'!$B$30:$B$36,'Activity 10'!H$30:H$36,"N/A",0,1)</f>
        <v>N/A</v>
      </c>
      <c r="HG85" s="110" t="str">
        <f>_xlfn.XLOOKUP($E85,'Activity 10'!$B$30:$B$36,'Activity 10'!I$30:I$36,"N/A",0,1)</f>
        <v>N/A</v>
      </c>
      <c r="HH85" s="110" t="str">
        <f>_xlfn.XLOOKUP($E85,'Activity 10'!$B$30:$B$36,'Activity 10'!J$30:J$36,"N/A",0,1)</f>
        <v>N/A</v>
      </c>
      <c r="HI85" s="110" t="str">
        <f>_xlfn.XLOOKUP($E85,'Activity 10'!$B$30:$B$36,'Activity 10'!K$30:K$36,"N/A",0,1)</f>
        <v>N/A</v>
      </c>
      <c r="HJ85" s="110" t="str">
        <f>_xlfn.XLOOKUP($E85,'Activity 10'!$B$30:$B$36,'Activity 10'!L$30:L$36,"N/A",0,1)</f>
        <v>N/A</v>
      </c>
      <c r="HK85" s="110" t="str">
        <f>_xlfn.XLOOKUP($E85,'Activity 10'!$B$30:$B$36,'Activity 10'!M$30:M$36,"N/A",0,1)</f>
        <v>N/A</v>
      </c>
      <c r="HL85" s="110" t="str">
        <f>_xlfn.XLOOKUP($E85,'Activity 10'!$B$30:$B$36,'Activity 10'!N$30:N$36,"N/A",0,1)</f>
        <v>N/A</v>
      </c>
      <c r="HM85" s="110" t="str">
        <f>_xlfn.XLOOKUP($E85,'Activity 10'!$B$30:$B$36,'Activity 10'!P$30:P$36,"N/A",0,1)</f>
        <v>N/A</v>
      </c>
      <c r="HN85" s="110" t="str">
        <f>_xlfn.XLOOKUP($E85,'Competitive Activity 1'!B$18:B$24,'Competitive Activity 1'!A$18:A$24,"No",0,1)</f>
        <v>No</v>
      </c>
      <c r="HO85" s="110" t="str">
        <f>_xlfn.XLOOKUP($E85,'Competitive Activity 1'!$B$18:$B$24,'Competitive Activity 1'!H$18:H$24,"N/A",0,1)</f>
        <v>N/A</v>
      </c>
      <c r="HP85" s="110" t="str">
        <f>_xlfn.XLOOKUP($E85,'Competitive Activity 1'!$B$18:$B$24,'Competitive Activity 1'!I$18:I$24,"N/A",0,1)</f>
        <v>N/A</v>
      </c>
      <c r="HQ85" s="110" t="str">
        <f>_xlfn.XLOOKUP($E85,'Competitive Activity 1'!$B$18:$B$24,'Competitive Activity 1'!J$18:J$24,"N/A",0,1)</f>
        <v>N/A</v>
      </c>
      <c r="HR85" s="110" t="str">
        <f>_xlfn.XLOOKUP($E85,'Competitive Activity 1'!$B$18:$B$24,'Competitive Activity 1'!K$18:K$24,"N/A",0,1)</f>
        <v>N/A</v>
      </c>
      <c r="HS85" s="110" t="str">
        <f>_xlfn.XLOOKUP($E85,'Competitive Activity 1'!$B$18:$B$24,'Competitive Activity 1'!L$18:L$24,"N/A",0,1)</f>
        <v>N/A</v>
      </c>
      <c r="HT85" s="110" t="str">
        <f>_xlfn.XLOOKUP($E85,'Competitive Activity 1'!$B$18:$B$24,'Competitive Activity 1'!M$18:M$24,"N/A",0,1)</f>
        <v>N/A</v>
      </c>
      <c r="HU85" s="110" t="str">
        <f>_xlfn.XLOOKUP($E85,'Competitive Activity 1'!$B$18:$B$24,'Competitive Activity 1'!N$18:N$24,"N/A",0,1)</f>
        <v>N/A</v>
      </c>
      <c r="HV85" s="110" t="str">
        <f>_xlfn.XLOOKUP($E85,'Competitive Activity 1'!$B$18:$B$24,'Competitive Activity 1'!O$18:O$24,"N/A",0,1)</f>
        <v>N/A</v>
      </c>
      <c r="HW85" s="110" t="str">
        <f>_xlfn.XLOOKUP($E85,'Competitive Activity 1'!$B$18:$B$24,'Competitive Activity 1'!P$18:P$24,"N/A",0,1)</f>
        <v>N/A</v>
      </c>
      <c r="HX85" s="110" t="str">
        <f>_xlfn.XLOOKUP($E85,'Competitive Activity 1'!$B$18:$B$24,'Competitive Activity 1'!Q$18:Q$24,"N/A",0,1)</f>
        <v>N/A</v>
      </c>
      <c r="HY85" s="110" t="str">
        <f>_xlfn.XLOOKUP($E85,'Competitive Activity 1'!$B$18:$B$24,'Competitive Activity 1'!R$18:R$24,"N/A",0,1)</f>
        <v>N/A</v>
      </c>
      <c r="HZ85" s="110" t="str">
        <f>_xlfn.XLOOKUP($E85,'Competitive Activity 1'!$B$18:$B$24,'Competitive Activity 1'!S$18:S$24,"N/A",0,1)</f>
        <v>N/A</v>
      </c>
      <c r="IA85" s="110" t="str">
        <f>_xlfn.XLOOKUP($E85,'Competitive Activity 1'!$B$18:$B$24,'Competitive Activity 1'!T$18:T$24,"N/A",0,1)</f>
        <v>N/A</v>
      </c>
      <c r="IB85" s="110" t="str">
        <f>_xlfn.XLOOKUP($E85,'Competitive Activity 1'!$B$18:$B$24,'Competitive Activity 1'!U$18:U$24,"N/A",0,1)</f>
        <v>N/A</v>
      </c>
      <c r="IC85" s="110" t="str">
        <f>_xlfn.XLOOKUP($E85,'Competitive Activity 1'!$B$28:$B$34,'Competitive Activity 1'!C$28:C$34,"N/A",0,1)</f>
        <v>N/A</v>
      </c>
      <c r="ID85" s="110" t="str">
        <f>_xlfn.XLOOKUP($E85,'Competitive Activity 1'!$B$28:$B$34,'Competitive Activity 1'!D$28:D$34,"N/A",0,1)</f>
        <v>N/A</v>
      </c>
      <c r="IE85" s="110" t="str">
        <f>_xlfn.XLOOKUP($E85,'Competitive Activity 1'!$B$28:$B$34,'Competitive Activity 1'!E$28:E$34,"N/A",0,1)</f>
        <v>N/A</v>
      </c>
      <c r="IF85" s="110" t="str">
        <f>_xlfn.XLOOKUP($E85,'Competitive Activity 1'!$B$28:$B$34,'Competitive Activity 1'!F$28:F$34,"N/A",0,1)</f>
        <v>N/A</v>
      </c>
      <c r="IG85" s="110" t="str">
        <f>_xlfn.XLOOKUP($E85,'Competitive Activity 1'!$B$28:$B$34,'Competitive Activity 1'!G$28:G$34,"N/A",0,1)</f>
        <v>N/A</v>
      </c>
      <c r="IH85" s="110" t="str">
        <f>_xlfn.XLOOKUP($E85,'Competitive Activity 1'!$B$28:$B$34,'Competitive Activity 1'!H$28:H$34,"N/A",0,1)</f>
        <v>N/A</v>
      </c>
      <c r="II85" s="110" t="str">
        <f>_xlfn.XLOOKUP($E85,'Competitive Activity 1'!$B$28:$B$34,'Competitive Activity 1'!I$28:I$34,"N/A",0,1)</f>
        <v>N/A</v>
      </c>
      <c r="IJ85" s="110" t="str">
        <f>_xlfn.XLOOKUP($E85,'Competitive Activity 1'!$B$28:$B$34,'Competitive Activity 1'!J$28:J$34,"N/A",0,1)</f>
        <v>N/A</v>
      </c>
      <c r="IK85" s="110" t="str">
        <f>_xlfn.XLOOKUP($E85,'Competitive Activity 1'!$B$28:$B$34,'Competitive Activity 1'!K$28:K$34,"N/A",0,1)</f>
        <v>N/A</v>
      </c>
      <c r="IL85" s="110" t="str">
        <f>_xlfn.XLOOKUP($E85,'Competitive Activity 1'!$B$28:$B$34,'Competitive Activity 1'!M$28:M$34,"N/A",0,1)</f>
        <v>N/A</v>
      </c>
      <c r="IM85" s="110" t="str">
        <f>_xlfn.XLOOKUP($E85,'Competitive Activity 1'!$B$28:$B$34,'Competitive Activity 1'!N$28:N$34,"N/A",0,1)</f>
        <v>N/A</v>
      </c>
      <c r="IN85" s="110" t="str">
        <f>_xlfn.XLOOKUP($E85,'Competitive Activity 1'!$B$28:$B$34,'Competitive Activity 1'!P$28:P$34,"N/A",0,1)</f>
        <v>N/A</v>
      </c>
      <c r="IO85" s="110" t="str">
        <f>_xlfn.XLOOKUP($E85,'Competitive Activity 2'!$B$20:$B$26,'Competitive Activity 2'!A$20:A$26,"No",0)</f>
        <v>No</v>
      </c>
      <c r="IP85" s="110" t="str">
        <f>_xlfn.XLOOKUP($E85,'Competitive Activity 2'!$B$20:$B$26,'Competitive Activity 2'!L$20:L$26,"N/A",0)</f>
        <v>N/A</v>
      </c>
      <c r="IQ85" s="110" t="str">
        <f>_xlfn.XLOOKUP($E85,'Competitive Activity 2'!$B$20:$B$26,'Competitive Activity 2'!M$20:M$26,"N/A",0)</f>
        <v>N/A</v>
      </c>
      <c r="IR85" s="110" t="str">
        <f>_xlfn.XLOOKUP($E85,'Competitive Activity 2'!$B$20:$B$26,'Competitive Activity 2'!N$20:N$26,"N/A",0)</f>
        <v>N/A</v>
      </c>
      <c r="IS85" s="110" t="str">
        <f>_xlfn.XLOOKUP($E85,'Competitive Activity 2'!$B$20:$B$26,'Competitive Activity 2'!O$20:O$26,"N/A",0)</f>
        <v>N/A</v>
      </c>
      <c r="IT85" s="110" t="str">
        <f>_xlfn.XLOOKUP($E85,'Competitive Activity 2'!$B$20:$B$26,'Competitive Activity 2'!P$20:P$26,"N/A",0)</f>
        <v>N/A</v>
      </c>
      <c r="IU85" s="110" t="str">
        <f>_xlfn.XLOOKUP($E85,'Competitive Activity 2'!$B$20:$B$26,'Competitive Activity 2'!Q$20:Q$26,"N/A",0)</f>
        <v>N/A</v>
      </c>
      <c r="IV85" s="110" t="str">
        <f>_xlfn.XLOOKUP($E85,'Competitive Activity 2'!$B$20:$B$26,'Competitive Activity 2'!R$20:R$26,"N/A",0)</f>
        <v>N/A</v>
      </c>
      <c r="IW85" s="110" t="str">
        <f>_xlfn.XLOOKUP($E85,'Competitive Activity 2'!$B$20:$B$26,'Competitive Activity 2'!S$20:S$26,"N/A",0)</f>
        <v>N/A</v>
      </c>
      <c r="IX85" s="110" t="str">
        <f>_xlfn.XLOOKUP($E85,'Competitive Activity 2'!$B$20:$B$26,'Competitive Activity 2'!T$20:T$26,"N/A",0)</f>
        <v>N/A</v>
      </c>
      <c r="IY85" s="110" t="str">
        <f>_xlfn.XLOOKUP($E85,'Competitive Activity 2'!$B$20:$B$26,'Competitive Activity 2'!U$20:U$26,"N/A",0)</f>
        <v>N/A</v>
      </c>
      <c r="IZ85" s="110" t="str">
        <f>_xlfn.XLOOKUP($E85,'Competitive Activity 2'!$B$30:$B$36,'Competitive Activity 2'!D$30:D$36,"N/A",0)</f>
        <v>N/A</v>
      </c>
      <c r="JA85" s="110" t="str">
        <f>_xlfn.XLOOKUP($E85,'Competitive Activity 2'!$B$30:$B$36,'Competitive Activity 2'!E$30:E$36,"N/A",0)</f>
        <v>N/A</v>
      </c>
      <c r="JB85" s="110" t="str">
        <f>_xlfn.XLOOKUP($E85,'Competitive Activity 2'!$B$30:$B$36,'Competitive Activity 2'!F$30:F$36,"N/A",0)</f>
        <v>N/A</v>
      </c>
      <c r="JC85" s="110" t="str">
        <f>_xlfn.XLOOKUP($E85,'Competitive Activity 2'!$B$30:$B$36,'Competitive Activity 2'!G$30:G$36,"N/A",0)</f>
        <v>N/A</v>
      </c>
      <c r="JD85" s="110" t="str">
        <f>_xlfn.XLOOKUP($E85,'Competitive Activity 2'!$B$30:$B$36,'Competitive Activity 2'!H$30:H$36,"N/A",0)</f>
        <v>N/A</v>
      </c>
      <c r="JE85" s="110" t="str">
        <f>_xlfn.XLOOKUP($E85,'Competitive Activity 2'!$B$30:$B$36,'Competitive Activity 2'!I$30:I$36,"N/A",0)</f>
        <v>N/A</v>
      </c>
      <c r="JF85" s="110" t="str">
        <f>_xlfn.XLOOKUP($E85,'Competitive Activity 2'!$B$30:$B$36,'Competitive Activity 2'!J$30:J$36,"N/A",0)</f>
        <v>N/A</v>
      </c>
      <c r="JG85" s="110" t="str">
        <f>_xlfn.XLOOKUP($E85,'Competitive Activity 2'!$B$30:$B$36,'Competitive Activity 2'!K$30:K$36,"N/A",0)</f>
        <v>N/A</v>
      </c>
      <c r="JH85" s="110" t="str">
        <f>_xlfn.XLOOKUP($E85,'Competitive Activity 2'!$B$30:$B$36,'Competitive Activity 2'!L$30:L$36,"N/A",0)</f>
        <v>N/A</v>
      </c>
      <c r="JI85" s="110" t="str">
        <f>_xlfn.XLOOKUP($E85,'Competitive Activity 2'!$B$30:$B$36,'Competitive Activity 2'!M$30:M$36,"N/A",0)</f>
        <v>N/A</v>
      </c>
      <c r="JJ85" s="110" t="str">
        <f>_xlfn.XLOOKUP($E85,'Competitive Activity 2'!$B$30:$B$36,'Competitive Activity 2'!N$30:N$36,"N/A",0)</f>
        <v>N/A</v>
      </c>
      <c r="JK85" s="110" t="str">
        <f>_xlfn.XLOOKUP($E85,'Competitive Activity 2'!$B$40:$B$46,'Competitive Activity 2'!D$40:D$46,"N/A",0)</f>
        <v>N/A</v>
      </c>
      <c r="JL85" s="110" t="str">
        <f>_xlfn.XLOOKUP($E85,'Competitive Activity 2'!$B$40:$B$46,'Competitive Activity 2'!E$40:E$46,"N/A",0)</f>
        <v>N/A</v>
      </c>
      <c r="JM85" s="110" t="str">
        <f>_xlfn.XLOOKUP($E85,'Competitive Activity 2'!$B$40:$B$46,'Competitive Activity 2'!F$40:F$46,"N/A",0)</f>
        <v>N/A</v>
      </c>
      <c r="JN85" s="110" t="str">
        <f>_xlfn.XLOOKUP($E85,'Competitive Activity 2'!$B$40:$B$46,'Competitive Activity 2'!G$40:G$46,"N/A",0)</f>
        <v>N/A</v>
      </c>
      <c r="JO85" s="110" t="str">
        <f>_xlfn.XLOOKUP($E85,'Competitive Activity 2'!$B$40:$B$46,'Competitive Activity 2'!H$40:H$46,"N/A",0)</f>
        <v>N/A</v>
      </c>
      <c r="JP85" s="110" t="str">
        <f>_xlfn.XLOOKUP($E85,'Competitive Activity 2'!$B$40:$B$46,'Competitive Activity 2'!I$40:I$46,"N/A",0)</f>
        <v>N/A</v>
      </c>
      <c r="JQ85" s="110" t="str">
        <f>_xlfn.XLOOKUP($E85,'Competitive Activity 2'!$B$40:$B$46,'Competitive Activity 2'!J$40:J$46,"N/A",0)</f>
        <v>N/A</v>
      </c>
      <c r="JR85" s="110" t="str">
        <f>_xlfn.XLOOKUP($E85,'Competitive Activity 2'!$B$40:$B$46,'Competitive Activity 2'!K$40:K$46,"N/A",0)</f>
        <v>N/A</v>
      </c>
      <c r="JS85" s="110" t="str">
        <f>_xlfn.XLOOKUP($E85,'Competitive Activity 2'!$B$40:$B$46,'Competitive Activity 2'!M$40:M$46,"N/A",0)</f>
        <v>N/A</v>
      </c>
    </row>
  </sheetData>
  <sheetProtection algorithmName="SHA-512" hashValue="LkQGjjw+c+obNvtP1imRCPQ2HBy0mCRXu3ml20KDtUPHKyiCDmgdTJvcxFD1bE02dlPByDdBUVlLhxbV9V6sEg==" saltValue="YglYRPZQXP5A7RaubpBj6w==" spinCount="100000" sheet="1" selectLockedCells="1" selectUnlockedCells="1"/>
  <phoneticPr fontId="41" type="noConversion"/>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3"/>
  <dimension ref="A1:E187"/>
  <sheetViews>
    <sheetView zoomScaleNormal="100" workbookViewId="0">
      <selection activeCell="D104" sqref="D104"/>
    </sheetView>
  </sheetViews>
  <sheetFormatPr defaultColWidth="8.54296875" defaultRowHeight="12.5" x14ac:dyDescent="0.25"/>
  <cols>
    <col min="1" max="1" width="64.453125" customWidth="1"/>
    <col min="2" max="2" width="35.54296875" customWidth="1"/>
    <col min="3" max="3" width="44.54296875" customWidth="1"/>
    <col min="4" max="4" width="40" customWidth="1"/>
    <col min="5" max="5" width="17.54296875" customWidth="1"/>
  </cols>
  <sheetData>
    <row r="1" spans="1:5" ht="15.5" x14ac:dyDescent="0.35">
      <c r="A1" s="190" t="s">
        <v>927</v>
      </c>
      <c r="E1" t="s">
        <v>656</v>
      </c>
    </row>
    <row r="2" spans="1:5" ht="15.5" x14ac:dyDescent="0.35">
      <c r="A2" s="191" t="s">
        <v>22</v>
      </c>
      <c r="E2" t="s">
        <v>22</v>
      </c>
    </row>
    <row r="3" spans="1:5" ht="15.5" x14ac:dyDescent="0.35">
      <c r="A3" s="191" t="s">
        <v>28</v>
      </c>
      <c r="E3" t="s">
        <v>928</v>
      </c>
    </row>
    <row r="4" spans="1:5" ht="15.5" x14ac:dyDescent="0.35">
      <c r="A4" s="191" t="s">
        <v>929</v>
      </c>
      <c r="E4" t="s">
        <v>930</v>
      </c>
    </row>
    <row r="5" spans="1:5" ht="15.5" x14ac:dyDescent="0.35">
      <c r="A5" s="191" t="s">
        <v>931</v>
      </c>
      <c r="E5" t="s">
        <v>932</v>
      </c>
    </row>
    <row r="6" spans="1:5" ht="15.5" x14ac:dyDescent="0.35">
      <c r="A6" s="191" t="s">
        <v>933</v>
      </c>
      <c r="E6" t="s">
        <v>934</v>
      </c>
    </row>
    <row r="7" spans="1:5" ht="15.5" x14ac:dyDescent="0.35">
      <c r="A7" s="191" t="s">
        <v>935</v>
      </c>
      <c r="E7" t="s">
        <v>936</v>
      </c>
    </row>
    <row r="8" spans="1:5" ht="15.5" x14ac:dyDescent="0.35">
      <c r="A8" s="191"/>
      <c r="E8" t="s">
        <v>937</v>
      </c>
    </row>
    <row r="9" spans="1:5" ht="15.5" x14ac:dyDescent="0.35">
      <c r="A9" s="191"/>
      <c r="E9" t="s">
        <v>938</v>
      </c>
    </row>
    <row r="10" spans="1:5" ht="15.5" x14ac:dyDescent="0.35">
      <c r="A10" s="191"/>
      <c r="E10" t="s">
        <v>939</v>
      </c>
    </row>
    <row r="11" spans="1:5" ht="15.5" x14ac:dyDescent="0.35">
      <c r="A11" s="35"/>
      <c r="E11" t="s">
        <v>940</v>
      </c>
    </row>
    <row r="12" spans="1:5" ht="15.5" x14ac:dyDescent="0.35">
      <c r="A12" s="192" t="s">
        <v>941</v>
      </c>
      <c r="B12" s="190" t="s">
        <v>942</v>
      </c>
      <c r="C12" s="192" t="s">
        <v>943</v>
      </c>
      <c r="E12" t="s">
        <v>944</v>
      </c>
    </row>
    <row r="13" spans="1:5" ht="15.5" x14ac:dyDescent="0.35">
      <c r="A13" s="191" t="s">
        <v>22</v>
      </c>
      <c r="B13" s="35" t="s">
        <v>945</v>
      </c>
      <c r="C13" s="191" t="s">
        <v>22</v>
      </c>
      <c r="E13" t="s">
        <v>946</v>
      </c>
    </row>
    <row r="14" spans="1:5" ht="15.5" x14ac:dyDescent="0.35">
      <c r="A14" s="191" t="s">
        <v>947</v>
      </c>
      <c r="B14" t="s">
        <v>948</v>
      </c>
      <c r="C14" t="s">
        <v>110</v>
      </c>
      <c r="E14" t="s">
        <v>949</v>
      </c>
    </row>
    <row r="15" spans="1:5" ht="15.5" x14ac:dyDescent="0.35">
      <c r="A15" s="191" t="s">
        <v>950</v>
      </c>
      <c r="B15" t="s">
        <v>951</v>
      </c>
      <c r="C15" t="s">
        <v>111</v>
      </c>
      <c r="E15" t="s">
        <v>952</v>
      </c>
    </row>
    <row r="16" spans="1:5" x14ac:dyDescent="0.25">
      <c r="B16" t="s">
        <v>953</v>
      </c>
      <c r="C16" s="1"/>
      <c r="E16" t="s">
        <v>954</v>
      </c>
    </row>
    <row r="17" spans="1:5" ht="15.5" x14ac:dyDescent="0.35">
      <c r="A17" s="191"/>
      <c r="B17" t="s">
        <v>955</v>
      </c>
      <c r="C17" s="193"/>
      <c r="E17" t="s">
        <v>956</v>
      </c>
    </row>
    <row r="18" spans="1:5" x14ac:dyDescent="0.25">
      <c r="B18" t="s">
        <v>957</v>
      </c>
      <c r="E18" t="s">
        <v>958</v>
      </c>
    </row>
    <row r="19" spans="1:5" x14ac:dyDescent="0.25">
      <c r="B19" t="s">
        <v>959</v>
      </c>
      <c r="E19" t="s">
        <v>960</v>
      </c>
    </row>
    <row r="20" spans="1:5" x14ac:dyDescent="0.25">
      <c r="B20" t="s">
        <v>961</v>
      </c>
      <c r="E20" t="s">
        <v>962</v>
      </c>
    </row>
    <row r="21" spans="1:5" x14ac:dyDescent="0.25">
      <c r="B21" t="s">
        <v>963</v>
      </c>
      <c r="E21" t="s">
        <v>964</v>
      </c>
    </row>
    <row r="22" spans="1:5" x14ac:dyDescent="0.25">
      <c r="B22" t="s">
        <v>965</v>
      </c>
      <c r="E22" t="s">
        <v>966</v>
      </c>
    </row>
    <row r="23" spans="1:5" ht="14.25" customHeight="1" x14ac:dyDescent="0.25">
      <c r="B23" t="s">
        <v>967</v>
      </c>
      <c r="E23" t="s">
        <v>968</v>
      </c>
    </row>
    <row r="24" spans="1:5" x14ac:dyDescent="0.25">
      <c r="E24" t="s">
        <v>969</v>
      </c>
    </row>
    <row r="25" spans="1:5" ht="15.5" x14ac:dyDescent="0.35">
      <c r="A25" s="190" t="s">
        <v>970</v>
      </c>
      <c r="E25" t="s">
        <v>971</v>
      </c>
    </row>
    <row r="26" spans="1:5" ht="15.5" x14ac:dyDescent="0.35">
      <c r="A26" s="194" t="s">
        <v>972</v>
      </c>
      <c r="E26" t="s">
        <v>973</v>
      </c>
    </row>
    <row r="27" spans="1:5" ht="15.5" x14ac:dyDescent="0.35">
      <c r="A27" s="194" t="s">
        <v>974</v>
      </c>
      <c r="E27" t="s">
        <v>975</v>
      </c>
    </row>
    <row r="28" spans="1:5" ht="15.5" x14ac:dyDescent="0.35">
      <c r="A28" s="35" t="s">
        <v>976</v>
      </c>
      <c r="E28" t="s">
        <v>977</v>
      </c>
    </row>
    <row r="29" spans="1:5" x14ac:dyDescent="0.25">
      <c r="E29" t="s">
        <v>978</v>
      </c>
    </row>
    <row r="30" spans="1:5" ht="15.5" x14ac:dyDescent="0.35">
      <c r="A30" s="195" t="s">
        <v>979</v>
      </c>
      <c r="B30" s="196" t="s">
        <v>980</v>
      </c>
      <c r="E30" t="s">
        <v>981</v>
      </c>
    </row>
    <row r="31" spans="1:5" ht="15.5" x14ac:dyDescent="0.35">
      <c r="A31" s="35" t="s">
        <v>22</v>
      </c>
      <c r="B31" s="197" t="s">
        <v>982</v>
      </c>
      <c r="E31" t="s">
        <v>983</v>
      </c>
    </row>
    <row r="32" spans="1:5" ht="15.5" x14ac:dyDescent="0.35">
      <c r="A32" s="194" t="s">
        <v>984</v>
      </c>
      <c r="B32" t="s">
        <v>948</v>
      </c>
      <c r="E32" t="s">
        <v>985</v>
      </c>
    </row>
    <row r="33" spans="1:5" ht="15.5" x14ac:dyDescent="0.35">
      <c r="A33" s="194" t="s">
        <v>986</v>
      </c>
      <c r="B33" t="s">
        <v>951</v>
      </c>
      <c r="E33" t="s">
        <v>987</v>
      </c>
    </row>
    <row r="34" spans="1:5" ht="31" x14ac:dyDescent="0.35">
      <c r="A34" s="198" t="s">
        <v>988</v>
      </c>
      <c r="B34" t="s">
        <v>953</v>
      </c>
      <c r="E34" t="s">
        <v>989</v>
      </c>
    </row>
    <row r="35" spans="1:5" ht="15.5" x14ac:dyDescent="0.35">
      <c r="A35" s="194" t="s">
        <v>990</v>
      </c>
      <c r="B35" t="s">
        <v>955</v>
      </c>
      <c r="E35" t="s">
        <v>991</v>
      </c>
    </row>
    <row r="36" spans="1:5" ht="15.5" x14ac:dyDescent="0.35">
      <c r="A36" s="194" t="s">
        <v>992</v>
      </c>
      <c r="B36" t="s">
        <v>957</v>
      </c>
      <c r="E36" t="s">
        <v>993</v>
      </c>
    </row>
    <row r="37" spans="1:5" ht="15.5" x14ac:dyDescent="0.35">
      <c r="A37" s="194" t="s">
        <v>994</v>
      </c>
      <c r="B37" t="s">
        <v>959</v>
      </c>
      <c r="E37" t="s">
        <v>995</v>
      </c>
    </row>
    <row r="38" spans="1:5" ht="15.5" x14ac:dyDescent="0.35">
      <c r="A38" s="194" t="s">
        <v>996</v>
      </c>
      <c r="B38" t="s">
        <v>961</v>
      </c>
      <c r="E38" t="s">
        <v>997</v>
      </c>
    </row>
    <row r="39" spans="1:5" ht="15.5" x14ac:dyDescent="0.35">
      <c r="A39" s="194" t="s">
        <v>998</v>
      </c>
      <c r="B39" t="s">
        <v>963</v>
      </c>
      <c r="E39" t="s">
        <v>999</v>
      </c>
    </row>
    <row r="40" spans="1:5" ht="15.5" x14ac:dyDescent="0.35">
      <c r="A40" s="194" t="s">
        <v>1000</v>
      </c>
      <c r="B40" t="s">
        <v>965</v>
      </c>
      <c r="E40" t="s">
        <v>1001</v>
      </c>
    </row>
    <row r="41" spans="1:5" ht="15.5" x14ac:dyDescent="0.35">
      <c r="A41" s="194" t="s">
        <v>1002</v>
      </c>
      <c r="B41" t="s">
        <v>967</v>
      </c>
      <c r="E41" t="s">
        <v>1003</v>
      </c>
    </row>
    <row r="42" spans="1:5" ht="15.5" x14ac:dyDescent="0.35">
      <c r="A42" s="191" t="s">
        <v>1004</v>
      </c>
      <c r="B42" t="s">
        <v>110</v>
      </c>
      <c r="E42" t="s">
        <v>1005</v>
      </c>
    </row>
    <row r="43" spans="1:5" ht="19.399999999999999" customHeight="1" x14ac:dyDescent="0.35">
      <c r="A43" s="191" t="s">
        <v>1006</v>
      </c>
      <c r="B43" t="s">
        <v>111</v>
      </c>
      <c r="E43" t="s">
        <v>1007</v>
      </c>
    </row>
    <row r="44" spans="1:5" ht="15.5" x14ac:dyDescent="0.35">
      <c r="A44" s="190" t="s">
        <v>1008</v>
      </c>
      <c r="E44" t="s">
        <v>1009</v>
      </c>
    </row>
    <row r="45" spans="1:5" ht="15.5" x14ac:dyDescent="0.35">
      <c r="A45" s="35" t="s">
        <v>22</v>
      </c>
      <c r="E45" t="s">
        <v>1010</v>
      </c>
    </row>
    <row r="46" spans="1:5" ht="15.5" x14ac:dyDescent="0.35">
      <c r="A46" s="35" t="s">
        <v>1011</v>
      </c>
      <c r="E46" t="s">
        <v>1012</v>
      </c>
    </row>
    <row r="47" spans="1:5" ht="15.5" x14ac:dyDescent="0.35">
      <c r="A47" s="35" t="s">
        <v>1013</v>
      </c>
      <c r="E47" t="s">
        <v>1014</v>
      </c>
    </row>
    <row r="48" spans="1:5" ht="15.5" x14ac:dyDescent="0.35">
      <c r="A48" s="35" t="s">
        <v>1015</v>
      </c>
      <c r="E48" t="s">
        <v>1016</v>
      </c>
    </row>
    <row r="49" spans="1:5" ht="15.5" x14ac:dyDescent="0.35">
      <c r="A49" s="35" t="s">
        <v>1017</v>
      </c>
      <c r="E49" t="s">
        <v>1018</v>
      </c>
    </row>
    <row r="50" spans="1:5" ht="15.5" x14ac:dyDescent="0.35">
      <c r="A50" s="35" t="s">
        <v>1019</v>
      </c>
      <c r="E50" t="s">
        <v>1020</v>
      </c>
    </row>
    <row r="51" spans="1:5" ht="15.5" x14ac:dyDescent="0.35">
      <c r="A51" s="35" t="s">
        <v>1021</v>
      </c>
      <c r="E51" t="s">
        <v>1022</v>
      </c>
    </row>
    <row r="52" spans="1:5" ht="15.5" x14ac:dyDescent="0.35">
      <c r="A52" s="35" t="s">
        <v>1023</v>
      </c>
      <c r="E52" t="s">
        <v>1024</v>
      </c>
    </row>
    <row r="53" spans="1:5" ht="15.5" x14ac:dyDescent="0.35">
      <c r="A53" s="35" t="s">
        <v>1025</v>
      </c>
      <c r="E53" t="s">
        <v>1026</v>
      </c>
    </row>
    <row r="54" spans="1:5" ht="15.5" x14ac:dyDescent="0.35">
      <c r="A54" s="35" t="s">
        <v>1027</v>
      </c>
      <c r="E54" t="s">
        <v>1028</v>
      </c>
    </row>
    <row r="55" spans="1:5" x14ac:dyDescent="0.25">
      <c r="E55" t="s">
        <v>1029</v>
      </c>
    </row>
    <row r="56" spans="1:5" ht="15.5" x14ac:dyDescent="0.35">
      <c r="A56" s="190" t="s">
        <v>1030</v>
      </c>
      <c r="E56" t="s">
        <v>1031</v>
      </c>
    </row>
    <row r="57" spans="1:5" ht="15.5" x14ac:dyDescent="0.35">
      <c r="A57" s="35" t="s">
        <v>22</v>
      </c>
      <c r="E57" t="s">
        <v>1032</v>
      </c>
    </row>
    <row r="58" spans="1:5" ht="15.5" x14ac:dyDescent="0.35">
      <c r="A58" s="35" t="s">
        <v>200</v>
      </c>
      <c r="E58" t="s">
        <v>1033</v>
      </c>
    </row>
    <row r="59" spans="1:5" ht="15.5" x14ac:dyDescent="0.35">
      <c r="A59" s="35" t="s">
        <v>1034</v>
      </c>
      <c r="E59" t="s">
        <v>1035</v>
      </c>
    </row>
    <row r="60" spans="1:5" x14ac:dyDescent="0.25">
      <c r="E60" t="s">
        <v>1036</v>
      </c>
    </row>
    <row r="61" spans="1:5" ht="15.5" x14ac:dyDescent="0.35">
      <c r="A61" s="190" t="s">
        <v>1037</v>
      </c>
      <c r="E61" t="s">
        <v>1038</v>
      </c>
    </row>
    <row r="62" spans="1:5" ht="15.5" x14ac:dyDescent="0.35">
      <c r="A62" s="35" t="s">
        <v>22</v>
      </c>
    </row>
    <row r="63" spans="1:5" ht="15.5" x14ac:dyDescent="0.35">
      <c r="A63" s="35" t="s">
        <v>1039</v>
      </c>
    </row>
    <row r="64" spans="1:5" ht="15.5" x14ac:dyDescent="0.35">
      <c r="A64" s="35" t="s">
        <v>1040</v>
      </c>
    </row>
    <row r="66" spans="1:1" ht="15.5" x14ac:dyDescent="0.35">
      <c r="A66" s="190" t="s">
        <v>1041</v>
      </c>
    </row>
    <row r="67" spans="1:1" ht="15.5" x14ac:dyDescent="0.35">
      <c r="A67" s="35" t="s">
        <v>1042</v>
      </c>
    </row>
    <row r="68" spans="1:1" ht="15.5" x14ac:dyDescent="0.35">
      <c r="A68" s="35" t="s">
        <v>1043</v>
      </c>
    </row>
    <row r="70" spans="1:1" ht="15.5" x14ac:dyDescent="0.35">
      <c r="A70" s="190" t="s">
        <v>1044</v>
      </c>
    </row>
    <row r="71" spans="1:1" x14ac:dyDescent="0.25">
      <c r="A71" s="1" t="s">
        <v>1045</v>
      </c>
    </row>
    <row r="72" spans="1:1" x14ac:dyDescent="0.25">
      <c r="A72" s="1" t="s">
        <v>1046</v>
      </c>
    </row>
    <row r="73" spans="1:1" x14ac:dyDescent="0.25">
      <c r="A73" s="1" t="s">
        <v>1047</v>
      </c>
    </row>
    <row r="74" spans="1:1" x14ac:dyDescent="0.25">
      <c r="A74" s="1" t="s">
        <v>1048</v>
      </c>
    </row>
    <row r="75" spans="1:1" x14ac:dyDescent="0.25">
      <c r="A75" s="1" t="s">
        <v>1049</v>
      </c>
    </row>
    <row r="76" spans="1:1" x14ac:dyDescent="0.25">
      <c r="A76" s="1" t="s">
        <v>1050</v>
      </c>
    </row>
    <row r="77" spans="1:1" x14ac:dyDescent="0.25">
      <c r="A77" s="1" t="s">
        <v>1051</v>
      </c>
    </row>
    <row r="78" spans="1:1" x14ac:dyDescent="0.25">
      <c r="A78" s="1" t="s">
        <v>1052</v>
      </c>
    </row>
    <row r="79" spans="1:1" x14ac:dyDescent="0.25">
      <c r="A79" s="1" t="s">
        <v>1053</v>
      </c>
    </row>
    <row r="80" spans="1:1" x14ac:dyDescent="0.25">
      <c r="A80" s="1" t="s">
        <v>1054</v>
      </c>
    </row>
    <row r="81" spans="1:1" x14ac:dyDescent="0.25">
      <c r="A81" s="1" t="s">
        <v>1055</v>
      </c>
    </row>
    <row r="83" spans="1:1" ht="15.5" x14ac:dyDescent="0.35">
      <c r="A83" s="190" t="s">
        <v>1056</v>
      </c>
    </row>
    <row r="84" spans="1:1" x14ac:dyDescent="0.25">
      <c r="A84" s="1" t="s">
        <v>22</v>
      </c>
    </row>
    <row r="85" spans="1:1" ht="15.5" x14ac:dyDescent="0.35">
      <c r="A85" s="194" t="s">
        <v>1057</v>
      </c>
    </row>
    <row r="86" spans="1:1" ht="15.5" x14ac:dyDescent="0.35">
      <c r="A86" s="194" t="s">
        <v>1058</v>
      </c>
    </row>
    <row r="87" spans="1:1" ht="15.5" x14ac:dyDescent="0.35">
      <c r="A87" s="198" t="s">
        <v>1059</v>
      </c>
    </row>
    <row r="88" spans="1:1" ht="15.5" x14ac:dyDescent="0.35">
      <c r="A88" s="194" t="s">
        <v>1060</v>
      </c>
    </row>
    <row r="93" spans="1:1" x14ac:dyDescent="0.25">
      <c r="A93" t="s">
        <v>1061</v>
      </c>
    </row>
    <row r="94" spans="1:1" x14ac:dyDescent="0.25">
      <c r="A94" t="s">
        <v>22</v>
      </c>
    </row>
    <row r="95" spans="1:1" x14ac:dyDescent="0.25">
      <c r="A95" t="s">
        <v>1062</v>
      </c>
    </row>
    <row r="96" spans="1:1" x14ac:dyDescent="0.25">
      <c r="A96" t="s">
        <v>1063</v>
      </c>
    </row>
    <row r="97" spans="1:4" x14ac:dyDescent="0.25">
      <c r="A97" t="s">
        <v>1064</v>
      </c>
    </row>
    <row r="98" spans="1:4" x14ac:dyDescent="0.25">
      <c r="A98" t="s">
        <v>1065</v>
      </c>
    </row>
    <row r="99" spans="1:4" x14ac:dyDescent="0.25">
      <c r="A99" t="s">
        <v>1066</v>
      </c>
    </row>
    <row r="100" spans="1:4" x14ac:dyDescent="0.25">
      <c r="A100" t="s">
        <v>1067</v>
      </c>
    </row>
    <row r="101" spans="1:4" x14ac:dyDescent="0.25">
      <c r="A101" t="s">
        <v>1068</v>
      </c>
    </row>
    <row r="102" spans="1:4" x14ac:dyDescent="0.25">
      <c r="A102" t="s">
        <v>1069</v>
      </c>
    </row>
    <row r="103" spans="1:4" ht="13" thickBot="1" x14ac:dyDescent="0.3">
      <c r="B103" s="1" t="s">
        <v>1070</v>
      </c>
      <c r="C103" s="1" t="s">
        <v>1071</v>
      </c>
    </row>
    <row r="104" spans="1:4" x14ac:dyDescent="0.25">
      <c r="A104" s="199" t="s">
        <v>948</v>
      </c>
      <c r="B104" s="200">
        <f>'Activity 1'!B17</f>
        <v>0</v>
      </c>
      <c r="C104" s="201">
        <f>'Activity 1'!C17</f>
        <v>0</v>
      </c>
      <c r="D104" s="201">
        <f>'Activity 1'!D17</f>
        <v>0</v>
      </c>
    </row>
    <row r="105" spans="1:4" x14ac:dyDescent="0.25">
      <c r="A105" s="202" t="s">
        <v>948</v>
      </c>
      <c r="B105" s="203">
        <f>'Activity 1'!B18</f>
        <v>0</v>
      </c>
      <c r="C105" s="204">
        <f>'Activity 1'!C18</f>
        <v>0</v>
      </c>
      <c r="D105" s="204">
        <f>'Activity 1'!D18</f>
        <v>0</v>
      </c>
    </row>
    <row r="106" spans="1:4" x14ac:dyDescent="0.25">
      <c r="A106" s="202" t="s">
        <v>948</v>
      </c>
      <c r="B106" s="203">
        <f>'Activity 1'!B19</f>
        <v>0</v>
      </c>
      <c r="C106" s="204">
        <f>'Activity 1'!C19</f>
        <v>0</v>
      </c>
      <c r="D106" s="204">
        <f>'Activity 1'!D19</f>
        <v>0</v>
      </c>
    </row>
    <row r="107" spans="1:4" x14ac:dyDescent="0.25">
      <c r="A107" s="202" t="s">
        <v>948</v>
      </c>
      <c r="B107" s="203">
        <f>'Activity 1'!B20</f>
        <v>0</v>
      </c>
      <c r="C107" s="204">
        <f>'Activity 1'!C20</f>
        <v>0</v>
      </c>
      <c r="D107" s="204">
        <f>'Activity 1'!D20</f>
        <v>0</v>
      </c>
    </row>
    <row r="108" spans="1:4" x14ac:dyDescent="0.25">
      <c r="A108" s="202" t="s">
        <v>948</v>
      </c>
      <c r="B108" s="203">
        <f>'Activity 1'!B21</f>
        <v>0</v>
      </c>
      <c r="C108" s="204">
        <f>'Activity 1'!C21</f>
        <v>0</v>
      </c>
      <c r="D108" s="204">
        <f>'Activity 1'!D21</f>
        <v>0</v>
      </c>
    </row>
    <row r="109" spans="1:4" x14ac:dyDescent="0.25">
      <c r="A109" s="202" t="s">
        <v>948</v>
      </c>
      <c r="B109" s="203">
        <f>'Activity 1'!B22</f>
        <v>0</v>
      </c>
      <c r="C109" s="204">
        <f>'Activity 1'!C22</f>
        <v>0</v>
      </c>
      <c r="D109" s="204">
        <f>'Activity 1'!D22</f>
        <v>0</v>
      </c>
    </row>
    <row r="110" spans="1:4" ht="13" thickBot="1" x14ac:dyDescent="0.3">
      <c r="A110" s="205" t="s">
        <v>948</v>
      </c>
      <c r="B110" s="206">
        <f>'Activity 1'!B23</f>
        <v>0</v>
      </c>
      <c r="C110" s="207">
        <f>'Activity 1'!C23</f>
        <v>0</v>
      </c>
      <c r="D110" s="204">
        <f>'Activity 1'!D23</f>
        <v>0</v>
      </c>
    </row>
    <row r="111" spans="1:4" x14ac:dyDescent="0.25">
      <c r="A111" s="199" t="s">
        <v>951</v>
      </c>
      <c r="B111" s="200">
        <f>'Activity 2'!B20</f>
        <v>0</v>
      </c>
      <c r="C111" s="201">
        <f>'Activity 2'!C20</f>
        <v>0</v>
      </c>
      <c r="D111" s="208">
        <f>'Activity 2'!D20</f>
        <v>0</v>
      </c>
    </row>
    <row r="112" spans="1:4" x14ac:dyDescent="0.25">
      <c r="A112" s="202" t="s">
        <v>951</v>
      </c>
      <c r="B112" s="203">
        <f>'Activity 2'!B21</f>
        <v>0</v>
      </c>
      <c r="C112" s="204">
        <f>'Activity 2'!C21</f>
        <v>0</v>
      </c>
      <c r="D112" s="209">
        <f>'Activity 2'!D21</f>
        <v>0</v>
      </c>
    </row>
    <row r="113" spans="1:4" x14ac:dyDescent="0.25">
      <c r="A113" s="202" t="s">
        <v>951</v>
      </c>
      <c r="B113" s="203">
        <f>'Activity 2'!B22</f>
        <v>0</v>
      </c>
      <c r="C113" s="204">
        <f>'Activity 2'!C22</f>
        <v>0</v>
      </c>
      <c r="D113" s="209">
        <f>'Activity 2'!D22</f>
        <v>0</v>
      </c>
    </row>
    <row r="114" spans="1:4" x14ac:dyDescent="0.25">
      <c r="A114" s="202" t="s">
        <v>951</v>
      </c>
      <c r="B114" s="203">
        <f>'Activity 2'!B23</f>
        <v>0</v>
      </c>
      <c r="C114" s="204">
        <f>'Activity 2'!C23</f>
        <v>0</v>
      </c>
      <c r="D114" s="209">
        <f>'Activity 2'!D23</f>
        <v>0</v>
      </c>
    </row>
    <row r="115" spans="1:4" x14ac:dyDescent="0.25">
      <c r="A115" s="202" t="s">
        <v>951</v>
      </c>
      <c r="B115" s="203">
        <f>'Activity 2'!B24</f>
        <v>0</v>
      </c>
      <c r="C115" s="204">
        <f>'Activity 2'!C24</f>
        <v>0</v>
      </c>
      <c r="D115" s="209">
        <f>'Activity 2'!D24</f>
        <v>0</v>
      </c>
    </row>
    <row r="116" spans="1:4" x14ac:dyDescent="0.25">
      <c r="A116" s="202" t="s">
        <v>951</v>
      </c>
      <c r="B116" s="203">
        <f>'Activity 2'!B25</f>
        <v>0</v>
      </c>
      <c r="C116" s="204">
        <f>'Activity 2'!C25</f>
        <v>0</v>
      </c>
      <c r="D116" s="209">
        <f>'Activity 2'!D25</f>
        <v>0</v>
      </c>
    </row>
    <row r="117" spans="1:4" ht="13" thickBot="1" x14ac:dyDescent="0.3">
      <c r="A117" s="205" t="s">
        <v>951</v>
      </c>
      <c r="B117" s="206">
        <f>'Activity 2'!B26</f>
        <v>0</v>
      </c>
      <c r="C117" s="207">
        <f>'Activity 2'!C26</f>
        <v>0</v>
      </c>
      <c r="D117" s="210">
        <f>'Activity 2'!D26</f>
        <v>0</v>
      </c>
    </row>
    <row r="118" spans="1:4" x14ac:dyDescent="0.25">
      <c r="A118" s="199" t="s">
        <v>953</v>
      </c>
      <c r="B118" s="200">
        <f>'Activity 3'!B20</f>
        <v>0</v>
      </c>
      <c r="C118" s="201">
        <f>'Activity 3'!C20</f>
        <v>0</v>
      </c>
      <c r="D118" s="208" t="str">
        <f>'Activity 3'!F20</f>
        <v>Select One</v>
      </c>
    </row>
    <row r="119" spans="1:4" x14ac:dyDescent="0.25">
      <c r="A119" s="202" t="s">
        <v>953</v>
      </c>
      <c r="B119" s="203">
        <f>'Activity 3'!B21</f>
        <v>0</v>
      </c>
      <c r="C119" s="204">
        <f>'Activity 3'!C21</f>
        <v>0</v>
      </c>
      <c r="D119" s="209" t="str">
        <f>'Activity 3'!F21</f>
        <v>Select One</v>
      </c>
    </row>
    <row r="120" spans="1:4" x14ac:dyDescent="0.25">
      <c r="A120" s="202" t="s">
        <v>953</v>
      </c>
      <c r="B120" s="203">
        <f>'Activity 3'!B22</f>
        <v>0</v>
      </c>
      <c r="C120" s="204">
        <f>'Activity 3'!C22</f>
        <v>0</v>
      </c>
      <c r="D120" s="209" t="str">
        <f>'Activity 3'!F22</f>
        <v>Select One</v>
      </c>
    </row>
    <row r="121" spans="1:4" x14ac:dyDescent="0.25">
      <c r="A121" s="202" t="s">
        <v>953</v>
      </c>
      <c r="B121" s="203">
        <f>'Activity 3'!B23</f>
        <v>0</v>
      </c>
      <c r="C121" s="204">
        <f>'Activity 3'!C23</f>
        <v>0</v>
      </c>
      <c r="D121" s="209" t="str">
        <f>'Activity 3'!F23</f>
        <v>Select One</v>
      </c>
    </row>
    <row r="122" spans="1:4" x14ac:dyDescent="0.25">
      <c r="A122" s="202" t="s">
        <v>953</v>
      </c>
      <c r="B122" s="203">
        <f>'Activity 3'!B24</f>
        <v>0</v>
      </c>
      <c r="C122" s="204">
        <f>'Activity 3'!C24</f>
        <v>0</v>
      </c>
      <c r="D122" s="209" t="str">
        <f>'Activity 3'!F24</f>
        <v>Select One</v>
      </c>
    </row>
    <row r="123" spans="1:4" x14ac:dyDescent="0.25">
      <c r="A123" s="202" t="s">
        <v>953</v>
      </c>
      <c r="B123" s="203">
        <f>'Activity 3'!B25</f>
        <v>0</v>
      </c>
      <c r="C123" s="204">
        <f>'Activity 3'!C25</f>
        <v>0</v>
      </c>
      <c r="D123" s="209" t="str">
        <f>'Activity 3'!F25</f>
        <v>Select One</v>
      </c>
    </row>
    <row r="124" spans="1:4" ht="13" thickBot="1" x14ac:dyDescent="0.3">
      <c r="A124" s="205" t="s">
        <v>953</v>
      </c>
      <c r="B124" s="206">
        <f>'Activity 3'!B26</f>
        <v>0</v>
      </c>
      <c r="C124" s="207">
        <f>'Activity 3'!C26</f>
        <v>0</v>
      </c>
      <c r="D124" s="210" t="str">
        <f>'Activity 3'!F26</f>
        <v>Select One</v>
      </c>
    </row>
    <row r="125" spans="1:4" x14ac:dyDescent="0.25">
      <c r="A125" s="199" t="s">
        <v>955</v>
      </c>
      <c r="B125" s="200">
        <f>'Activity 4'!B20</f>
        <v>0</v>
      </c>
      <c r="C125" s="201">
        <f>'Activity 4'!C20</f>
        <v>0</v>
      </c>
      <c r="D125" s="208" t="str">
        <f>'Activity 4'!E20</f>
        <v>Select One</v>
      </c>
    </row>
    <row r="126" spans="1:4" x14ac:dyDescent="0.25">
      <c r="A126" s="202" t="s">
        <v>955</v>
      </c>
      <c r="B126" s="203">
        <f>'Activity 4'!B21</f>
        <v>0</v>
      </c>
      <c r="C126" s="204">
        <f>'Activity 4'!C21</f>
        <v>0</v>
      </c>
      <c r="D126" s="209" t="str">
        <f>'Activity 4'!E21</f>
        <v>Select One</v>
      </c>
    </row>
    <row r="127" spans="1:4" x14ac:dyDescent="0.25">
      <c r="A127" s="202" t="s">
        <v>955</v>
      </c>
      <c r="B127" s="203">
        <f>'Activity 4'!B22</f>
        <v>0</v>
      </c>
      <c r="C127" s="204">
        <f>'Activity 4'!C22</f>
        <v>0</v>
      </c>
      <c r="D127" s="209" t="str">
        <f>'Activity 4'!E22</f>
        <v>Select One</v>
      </c>
    </row>
    <row r="128" spans="1:4" x14ac:dyDescent="0.25">
      <c r="A128" s="202" t="s">
        <v>955</v>
      </c>
      <c r="B128" s="203">
        <f>'Activity 4'!B23</f>
        <v>0</v>
      </c>
      <c r="C128" s="204">
        <f>'Activity 4'!C23</f>
        <v>0</v>
      </c>
      <c r="D128" s="209" t="str">
        <f>'Activity 4'!E23</f>
        <v>Select One</v>
      </c>
    </row>
    <row r="129" spans="1:4" x14ac:dyDescent="0.25">
      <c r="A129" s="202" t="s">
        <v>955</v>
      </c>
      <c r="B129" s="203">
        <f>'Activity 4'!B24</f>
        <v>0</v>
      </c>
      <c r="C129" s="204">
        <f>'Activity 4'!C24</f>
        <v>0</v>
      </c>
      <c r="D129" s="209" t="str">
        <f>'Activity 4'!E24</f>
        <v>Select One</v>
      </c>
    </row>
    <row r="130" spans="1:4" x14ac:dyDescent="0.25">
      <c r="A130" s="202" t="s">
        <v>955</v>
      </c>
      <c r="B130" s="203">
        <f>'Activity 4'!B25</f>
        <v>0</v>
      </c>
      <c r="C130" s="204">
        <f>'Activity 4'!C25</f>
        <v>0</v>
      </c>
      <c r="D130" s="209" t="str">
        <f>'Activity 4'!E25</f>
        <v>Select One</v>
      </c>
    </row>
    <row r="131" spans="1:4" ht="13" thickBot="1" x14ac:dyDescent="0.3">
      <c r="A131" s="205" t="s">
        <v>955</v>
      </c>
      <c r="B131" s="206">
        <f>'Activity 4'!B26</f>
        <v>0</v>
      </c>
      <c r="C131" s="207">
        <f>'Activity 4'!C26</f>
        <v>0</v>
      </c>
      <c r="D131" s="210" t="str">
        <f>'Activity 4'!E26</f>
        <v>Select One</v>
      </c>
    </row>
    <row r="132" spans="1:4" x14ac:dyDescent="0.25">
      <c r="A132" s="199" t="s">
        <v>957</v>
      </c>
      <c r="B132" s="203">
        <f>'Activity 5'!B16</f>
        <v>0</v>
      </c>
      <c r="C132" s="204">
        <f>'Activity 5'!C16</f>
        <v>0</v>
      </c>
      <c r="D132" s="208" t="str">
        <f>'Activity 5'!F16</f>
        <v>Select One</v>
      </c>
    </row>
    <row r="133" spans="1:4" x14ac:dyDescent="0.25">
      <c r="A133" s="202" t="s">
        <v>957</v>
      </c>
      <c r="B133" s="203">
        <f>'Activity 5'!B17</f>
        <v>0</v>
      </c>
      <c r="C133" s="204">
        <f>'Activity 5'!C17</f>
        <v>0</v>
      </c>
      <c r="D133" s="209" t="str">
        <f>'Activity 5'!F17</f>
        <v>Select One</v>
      </c>
    </row>
    <row r="134" spans="1:4" x14ac:dyDescent="0.25">
      <c r="A134" s="202" t="s">
        <v>957</v>
      </c>
      <c r="B134" s="203">
        <f>'Activity 5'!B18</f>
        <v>0</v>
      </c>
      <c r="C134" s="204">
        <f>'Activity 5'!C18</f>
        <v>0</v>
      </c>
      <c r="D134" s="209" t="str">
        <f>'Activity 5'!F18</f>
        <v>Select One</v>
      </c>
    </row>
    <row r="135" spans="1:4" x14ac:dyDescent="0.25">
      <c r="A135" s="202" t="s">
        <v>957</v>
      </c>
      <c r="B135" s="203">
        <f>'Activity 5'!B19</f>
        <v>0</v>
      </c>
      <c r="C135" s="204">
        <f>'Activity 5'!C19</f>
        <v>0</v>
      </c>
      <c r="D135" s="209" t="str">
        <f>'Activity 5'!F19</f>
        <v>Select One</v>
      </c>
    </row>
    <row r="136" spans="1:4" x14ac:dyDescent="0.25">
      <c r="A136" s="202" t="s">
        <v>957</v>
      </c>
      <c r="B136" s="203">
        <f>'Activity 5'!B20</f>
        <v>0</v>
      </c>
      <c r="C136" s="204">
        <f>'Activity 5'!C20</f>
        <v>0</v>
      </c>
      <c r="D136" s="209" t="str">
        <f>'Activity 5'!F20</f>
        <v>Select One</v>
      </c>
    </row>
    <row r="137" spans="1:4" x14ac:dyDescent="0.25">
      <c r="A137" s="202" t="s">
        <v>957</v>
      </c>
      <c r="B137" s="203">
        <f>'Activity 5'!B21</f>
        <v>0</v>
      </c>
      <c r="C137" s="204">
        <f>'Activity 5'!C21</f>
        <v>0</v>
      </c>
      <c r="D137" s="209" t="str">
        <f>'Activity 5'!F21</f>
        <v>Select One</v>
      </c>
    </row>
    <row r="138" spans="1:4" ht="13" thickBot="1" x14ac:dyDescent="0.3">
      <c r="A138" s="205" t="s">
        <v>957</v>
      </c>
      <c r="B138" s="206">
        <f>'Activity 5'!B22</f>
        <v>0</v>
      </c>
      <c r="C138" s="207">
        <f>'Activity 5'!C22</f>
        <v>0</v>
      </c>
      <c r="D138" s="210" t="str">
        <f>'Activity 5'!F22</f>
        <v>Select One</v>
      </c>
    </row>
    <row r="139" spans="1:4" x14ac:dyDescent="0.25">
      <c r="A139" s="199" t="s">
        <v>959</v>
      </c>
      <c r="B139" s="200">
        <f>'Activity 6'!B21</f>
        <v>0</v>
      </c>
      <c r="C139" s="201">
        <f>'Activity 6'!C21</f>
        <v>0</v>
      </c>
      <c r="D139" s="208" t="str">
        <f>'Activity 6'!F21</f>
        <v>Select One</v>
      </c>
    </row>
    <row r="140" spans="1:4" x14ac:dyDescent="0.25">
      <c r="A140" s="202" t="s">
        <v>959</v>
      </c>
      <c r="B140" s="203">
        <f>'Activity 6'!B22</f>
        <v>0</v>
      </c>
      <c r="C140" s="204">
        <f>'Activity 6'!C22</f>
        <v>0</v>
      </c>
      <c r="D140" s="209" t="str">
        <f>'Activity 6'!F22</f>
        <v>Select One</v>
      </c>
    </row>
    <row r="141" spans="1:4" x14ac:dyDescent="0.25">
      <c r="A141" s="202" t="s">
        <v>959</v>
      </c>
      <c r="B141" s="203">
        <f>'Activity 6'!B23</f>
        <v>0</v>
      </c>
      <c r="C141" s="204">
        <f>'Activity 6'!C23</f>
        <v>0</v>
      </c>
      <c r="D141" s="209" t="str">
        <f>'Activity 6'!F23</f>
        <v>Select One</v>
      </c>
    </row>
    <row r="142" spans="1:4" x14ac:dyDescent="0.25">
      <c r="A142" s="202" t="s">
        <v>959</v>
      </c>
      <c r="B142" s="203">
        <f>'Activity 6'!B24</f>
        <v>0</v>
      </c>
      <c r="C142" s="204">
        <f>'Activity 6'!C24</f>
        <v>0</v>
      </c>
      <c r="D142" s="209" t="str">
        <f>'Activity 6'!F24</f>
        <v>Select One</v>
      </c>
    </row>
    <row r="143" spans="1:4" x14ac:dyDescent="0.25">
      <c r="A143" s="202" t="s">
        <v>959</v>
      </c>
      <c r="B143" s="203">
        <f>'Activity 6'!B25</f>
        <v>0</v>
      </c>
      <c r="C143" s="204">
        <f>'Activity 6'!C25</f>
        <v>0</v>
      </c>
      <c r="D143" s="209" t="str">
        <f>'Activity 6'!F25</f>
        <v>Select One</v>
      </c>
    </row>
    <row r="144" spans="1:4" x14ac:dyDescent="0.25">
      <c r="A144" s="202" t="s">
        <v>959</v>
      </c>
      <c r="B144" s="203">
        <f>'Activity 6'!B26</f>
        <v>0</v>
      </c>
      <c r="C144" s="204">
        <f>'Activity 6'!C26</f>
        <v>0</v>
      </c>
      <c r="D144" s="209" t="str">
        <f>'Activity 6'!F26</f>
        <v>Select One</v>
      </c>
    </row>
    <row r="145" spans="1:4" ht="13" thickBot="1" x14ac:dyDescent="0.3">
      <c r="A145" s="205" t="s">
        <v>959</v>
      </c>
      <c r="B145" s="206">
        <f>'Activity 6'!B27</f>
        <v>0</v>
      </c>
      <c r="C145" s="207">
        <f>'Activity 6'!C27</f>
        <v>0</v>
      </c>
      <c r="D145" s="210" t="str">
        <f>'Activity 6'!F27</f>
        <v>Select One</v>
      </c>
    </row>
    <row r="146" spans="1:4" x14ac:dyDescent="0.25">
      <c r="A146" s="199" t="s">
        <v>961</v>
      </c>
      <c r="B146" s="200">
        <f>'Activity 7'!B20</f>
        <v>0</v>
      </c>
      <c r="C146" s="201">
        <f>'Activity 7'!C20</f>
        <v>0</v>
      </c>
      <c r="D146" s="208" t="str">
        <f>'Activity 7'!F20</f>
        <v>Select One</v>
      </c>
    </row>
    <row r="147" spans="1:4" x14ac:dyDescent="0.25">
      <c r="A147" s="202" t="s">
        <v>961</v>
      </c>
      <c r="B147" s="203">
        <f>'Activity 7'!B21</f>
        <v>0</v>
      </c>
      <c r="C147" s="204">
        <f>'Activity 7'!C21</f>
        <v>0</v>
      </c>
      <c r="D147" s="209" t="str">
        <f>'Activity 7'!F21</f>
        <v>Select One</v>
      </c>
    </row>
    <row r="148" spans="1:4" x14ac:dyDescent="0.25">
      <c r="A148" s="202" t="s">
        <v>961</v>
      </c>
      <c r="B148" s="203">
        <f>'Activity 7'!B22</f>
        <v>0</v>
      </c>
      <c r="C148" s="204">
        <f>'Activity 7'!C22</f>
        <v>0</v>
      </c>
      <c r="D148" s="209" t="str">
        <f>'Activity 7'!F22</f>
        <v>Select One</v>
      </c>
    </row>
    <row r="149" spans="1:4" x14ac:dyDescent="0.25">
      <c r="A149" s="202" t="s">
        <v>961</v>
      </c>
      <c r="B149" s="203">
        <f>'Activity 7'!B23</f>
        <v>0</v>
      </c>
      <c r="C149" s="204">
        <f>'Activity 7'!C23</f>
        <v>0</v>
      </c>
      <c r="D149" s="209" t="str">
        <f>'Activity 7'!F23</f>
        <v>Select One</v>
      </c>
    </row>
    <row r="150" spans="1:4" x14ac:dyDescent="0.25">
      <c r="A150" s="202" t="s">
        <v>961</v>
      </c>
      <c r="B150" s="203">
        <f>'Activity 7'!B24</f>
        <v>0</v>
      </c>
      <c r="C150" s="204">
        <f>'Activity 7'!C24</f>
        <v>0</v>
      </c>
      <c r="D150" s="209" t="str">
        <f>'Activity 7'!F24</f>
        <v>Select One</v>
      </c>
    </row>
    <row r="151" spans="1:4" x14ac:dyDescent="0.25">
      <c r="A151" s="202" t="s">
        <v>961</v>
      </c>
      <c r="B151" s="203">
        <f>'Activity 7'!B25</f>
        <v>0</v>
      </c>
      <c r="C151" s="204">
        <f>'Activity 7'!C25</f>
        <v>0</v>
      </c>
      <c r="D151" s="209" t="str">
        <f>'Activity 7'!F25</f>
        <v>Select One</v>
      </c>
    </row>
    <row r="152" spans="1:4" ht="13" thickBot="1" x14ac:dyDescent="0.3">
      <c r="A152" s="205" t="s">
        <v>961</v>
      </c>
      <c r="B152" s="206">
        <f>'Activity 7'!B26</f>
        <v>0</v>
      </c>
      <c r="C152" s="207">
        <f>'Activity 7'!C26</f>
        <v>0</v>
      </c>
      <c r="D152" s="210" t="str">
        <f>'Activity 7'!F26</f>
        <v>Select One</v>
      </c>
    </row>
    <row r="153" spans="1:4" x14ac:dyDescent="0.25">
      <c r="A153" s="199" t="s">
        <v>963</v>
      </c>
      <c r="B153" s="200">
        <f>'Activity 8'!B20</f>
        <v>0</v>
      </c>
      <c r="C153" s="201">
        <f>'Activity 8'!C20</f>
        <v>0</v>
      </c>
      <c r="D153" s="208" t="str">
        <f>'Activity 8'!E20</f>
        <v>Select One</v>
      </c>
    </row>
    <row r="154" spans="1:4" x14ac:dyDescent="0.25">
      <c r="A154" s="202" t="s">
        <v>963</v>
      </c>
      <c r="B154" s="203">
        <f>'Activity 8'!B21</f>
        <v>0</v>
      </c>
      <c r="C154" s="204">
        <f>'Activity 8'!C21</f>
        <v>0</v>
      </c>
      <c r="D154" s="209" t="str">
        <f>'Activity 8'!E21</f>
        <v>Select One</v>
      </c>
    </row>
    <row r="155" spans="1:4" x14ac:dyDescent="0.25">
      <c r="A155" s="202" t="s">
        <v>963</v>
      </c>
      <c r="B155" s="203">
        <f>'Activity 8'!B22</f>
        <v>0</v>
      </c>
      <c r="C155" s="204">
        <f>'Activity 8'!C22</f>
        <v>0</v>
      </c>
      <c r="D155" s="209" t="str">
        <f>'Activity 8'!E22</f>
        <v>Select One</v>
      </c>
    </row>
    <row r="156" spans="1:4" x14ac:dyDescent="0.25">
      <c r="A156" s="202" t="s">
        <v>963</v>
      </c>
      <c r="B156" s="203">
        <f>'Activity 8'!B23</f>
        <v>0</v>
      </c>
      <c r="C156" s="204">
        <f>'Activity 8'!C23</f>
        <v>0</v>
      </c>
      <c r="D156" s="209" t="str">
        <f>'Activity 8'!E23</f>
        <v>Select One</v>
      </c>
    </row>
    <row r="157" spans="1:4" x14ac:dyDescent="0.25">
      <c r="A157" s="202" t="s">
        <v>963</v>
      </c>
      <c r="B157" s="203">
        <f>'Activity 8'!B24</f>
        <v>0</v>
      </c>
      <c r="C157" s="204">
        <f>'Activity 8'!C24</f>
        <v>0</v>
      </c>
      <c r="D157" s="209" t="str">
        <f>'Activity 8'!E24</f>
        <v>Select One</v>
      </c>
    </row>
    <row r="158" spans="1:4" x14ac:dyDescent="0.25">
      <c r="A158" s="202" t="s">
        <v>963</v>
      </c>
      <c r="B158" s="203">
        <f>'Activity 8'!B25</f>
        <v>0</v>
      </c>
      <c r="C158" s="204">
        <f>'Activity 8'!C25</f>
        <v>0</v>
      </c>
      <c r="D158" s="209" t="str">
        <f>'Activity 8'!E25</f>
        <v>Select One</v>
      </c>
    </row>
    <row r="159" spans="1:4" ht="13" thickBot="1" x14ac:dyDescent="0.3">
      <c r="A159" s="205" t="s">
        <v>963</v>
      </c>
      <c r="B159" s="206">
        <f>'Activity 8'!B26</f>
        <v>0</v>
      </c>
      <c r="C159" s="207">
        <f>'Activity 8'!C26</f>
        <v>0</v>
      </c>
      <c r="D159" s="210" t="str">
        <f>'Activity 8'!E26</f>
        <v>Select One</v>
      </c>
    </row>
    <row r="160" spans="1:4" x14ac:dyDescent="0.25">
      <c r="A160" s="199" t="s">
        <v>965</v>
      </c>
      <c r="B160" s="200">
        <f>'Activity 9'!B20</f>
        <v>0</v>
      </c>
      <c r="C160" s="201">
        <f>'Activity 9'!C20</f>
        <v>0</v>
      </c>
      <c r="D160" s="208" t="str">
        <f>'Activity 9'!F20</f>
        <v>Select One</v>
      </c>
    </row>
    <row r="161" spans="1:4" x14ac:dyDescent="0.25">
      <c r="A161" s="202" t="s">
        <v>965</v>
      </c>
      <c r="B161" s="203">
        <f>'Activity 9'!B21</f>
        <v>0</v>
      </c>
      <c r="C161" s="204">
        <f>'Activity 9'!C21</f>
        <v>0</v>
      </c>
      <c r="D161" s="209" t="str">
        <f>'Activity 9'!F21</f>
        <v>Select One</v>
      </c>
    </row>
    <row r="162" spans="1:4" x14ac:dyDescent="0.25">
      <c r="A162" s="202" t="s">
        <v>965</v>
      </c>
      <c r="B162" s="203">
        <f>'Activity 9'!B22</f>
        <v>0</v>
      </c>
      <c r="C162" s="204">
        <f>'Activity 9'!C22</f>
        <v>0</v>
      </c>
      <c r="D162" s="209" t="str">
        <f>'Activity 9'!F22</f>
        <v>Select One</v>
      </c>
    </row>
    <row r="163" spans="1:4" x14ac:dyDescent="0.25">
      <c r="A163" s="202" t="s">
        <v>965</v>
      </c>
      <c r="B163" s="203">
        <f>'Activity 9'!B23</f>
        <v>0</v>
      </c>
      <c r="C163" s="204">
        <f>'Activity 9'!C23</f>
        <v>0</v>
      </c>
      <c r="D163" s="209" t="str">
        <f>'Activity 9'!F23</f>
        <v>Select One</v>
      </c>
    </row>
    <row r="164" spans="1:4" x14ac:dyDescent="0.25">
      <c r="A164" s="202" t="s">
        <v>965</v>
      </c>
      <c r="B164" s="203">
        <f>'Activity 9'!B24</f>
        <v>0</v>
      </c>
      <c r="C164" s="204">
        <f>'Activity 9'!C24</f>
        <v>0</v>
      </c>
      <c r="D164" s="209" t="str">
        <f>'Activity 9'!F24</f>
        <v>Select One</v>
      </c>
    </row>
    <row r="165" spans="1:4" x14ac:dyDescent="0.25">
      <c r="A165" s="202" t="s">
        <v>965</v>
      </c>
      <c r="B165" s="203">
        <f>'Activity 9'!B25</f>
        <v>0</v>
      </c>
      <c r="C165" s="204">
        <f>'Activity 9'!C25</f>
        <v>0</v>
      </c>
      <c r="D165" s="209" t="str">
        <f>'Activity 9'!F25</f>
        <v>Select One</v>
      </c>
    </row>
    <row r="166" spans="1:4" ht="13" thickBot="1" x14ac:dyDescent="0.3">
      <c r="A166" s="205" t="s">
        <v>965</v>
      </c>
      <c r="B166" s="206">
        <f>'Activity 9'!B26</f>
        <v>0</v>
      </c>
      <c r="C166" s="207">
        <f>'Activity 9'!C26</f>
        <v>0</v>
      </c>
      <c r="D166" s="210" t="str">
        <f>'Activity 9'!F26</f>
        <v>Select One</v>
      </c>
    </row>
    <row r="167" spans="1:4" x14ac:dyDescent="0.25">
      <c r="A167" s="199" t="s">
        <v>967</v>
      </c>
      <c r="B167" s="200">
        <f>'Activity 10'!B20</f>
        <v>0</v>
      </c>
      <c r="C167" s="201">
        <f>'Activity 10'!C20</f>
        <v>0</v>
      </c>
      <c r="D167" s="208" t="str">
        <f>'Activity 10'!F20</f>
        <v>Select One</v>
      </c>
    </row>
    <row r="168" spans="1:4" x14ac:dyDescent="0.25">
      <c r="A168" s="202" t="s">
        <v>967</v>
      </c>
      <c r="B168" s="203">
        <f>'Activity 10'!B21</f>
        <v>0</v>
      </c>
      <c r="C168" s="204">
        <f>'Activity 10'!C21</f>
        <v>0</v>
      </c>
      <c r="D168" s="209" t="str">
        <f>'Activity 10'!F21</f>
        <v>Select One</v>
      </c>
    </row>
    <row r="169" spans="1:4" x14ac:dyDescent="0.25">
      <c r="A169" s="202" t="s">
        <v>967</v>
      </c>
      <c r="B169" s="203">
        <f>'Activity 10'!B22</f>
        <v>0</v>
      </c>
      <c r="C169" s="204">
        <f>'Activity 10'!C22</f>
        <v>0</v>
      </c>
      <c r="D169" s="209" t="str">
        <f>'Activity 10'!F22</f>
        <v>Select One</v>
      </c>
    </row>
    <row r="170" spans="1:4" x14ac:dyDescent="0.25">
      <c r="A170" s="202" t="s">
        <v>967</v>
      </c>
      <c r="B170" s="203">
        <f>'Activity 10'!B23</f>
        <v>0</v>
      </c>
      <c r="C170" s="204">
        <f>'Activity 10'!C23</f>
        <v>0</v>
      </c>
      <c r="D170" s="209" t="str">
        <f>'Activity 10'!F23</f>
        <v>Select One</v>
      </c>
    </row>
    <row r="171" spans="1:4" x14ac:dyDescent="0.25">
      <c r="A171" s="202" t="s">
        <v>967</v>
      </c>
      <c r="B171" s="203">
        <f>'Activity 10'!B24</f>
        <v>0</v>
      </c>
      <c r="C171" s="204">
        <f>'Activity 10'!C24</f>
        <v>0</v>
      </c>
      <c r="D171" s="209" t="str">
        <f>'Activity 10'!F24</f>
        <v>Select One</v>
      </c>
    </row>
    <row r="172" spans="1:4" x14ac:dyDescent="0.25">
      <c r="A172" s="202" t="s">
        <v>967</v>
      </c>
      <c r="B172" s="203">
        <f>'Activity 10'!B25</f>
        <v>0</v>
      </c>
      <c r="C172" s="204">
        <f>'Activity 10'!C25</f>
        <v>0</v>
      </c>
      <c r="D172" s="209" t="str">
        <f>'Activity 10'!F25</f>
        <v>Select One</v>
      </c>
    </row>
    <row r="173" spans="1:4" ht="13" thickBot="1" x14ac:dyDescent="0.3">
      <c r="A173" s="205" t="s">
        <v>967</v>
      </c>
      <c r="B173" s="206">
        <f>'Activity 10'!B26</f>
        <v>0</v>
      </c>
      <c r="C173" s="207">
        <f>'Activity 10'!C26</f>
        <v>0</v>
      </c>
      <c r="D173" s="210" t="str">
        <f>'Activity 10'!F26</f>
        <v>Select One</v>
      </c>
    </row>
    <row r="174" spans="1:4" x14ac:dyDescent="0.25">
      <c r="A174" s="199" t="s">
        <v>110</v>
      </c>
      <c r="B174" s="200">
        <f>'Competitive Activity 1'!B18</f>
        <v>0</v>
      </c>
      <c r="C174" s="201">
        <f>'Competitive Activity 1'!C18</f>
        <v>0</v>
      </c>
      <c r="D174" s="208" t="str">
        <f>'Competitive Activity 1'!D18</f>
        <v>Select One</v>
      </c>
    </row>
    <row r="175" spans="1:4" x14ac:dyDescent="0.25">
      <c r="A175" s="202" t="s">
        <v>110</v>
      </c>
      <c r="B175" s="203">
        <f>'Competitive Activity 1'!B19</f>
        <v>0</v>
      </c>
      <c r="C175" s="204">
        <f>'Competitive Activity 1'!C19</f>
        <v>0</v>
      </c>
      <c r="D175" s="209" t="str">
        <f>'Competitive Activity 1'!D19</f>
        <v>Select One</v>
      </c>
    </row>
    <row r="176" spans="1:4" x14ac:dyDescent="0.25">
      <c r="A176" s="202" t="s">
        <v>110</v>
      </c>
      <c r="B176" s="203">
        <f>'Competitive Activity 1'!B20</f>
        <v>0</v>
      </c>
      <c r="C176" s="204">
        <f>'Competitive Activity 1'!C20</f>
        <v>0</v>
      </c>
      <c r="D176" s="209" t="str">
        <f>'Competitive Activity 1'!D20</f>
        <v>Select One</v>
      </c>
    </row>
    <row r="177" spans="1:4" x14ac:dyDescent="0.25">
      <c r="A177" s="202" t="s">
        <v>110</v>
      </c>
      <c r="B177" s="203">
        <f>'Competitive Activity 1'!B21</f>
        <v>0</v>
      </c>
      <c r="C177" s="204">
        <f>'Competitive Activity 1'!C21</f>
        <v>0</v>
      </c>
      <c r="D177" s="209" t="str">
        <f>'Competitive Activity 1'!D21</f>
        <v>Select One</v>
      </c>
    </row>
    <row r="178" spans="1:4" x14ac:dyDescent="0.25">
      <c r="A178" s="202" t="s">
        <v>110</v>
      </c>
      <c r="B178" s="203">
        <f>'Competitive Activity 1'!B22</f>
        <v>0</v>
      </c>
      <c r="C178" s="204">
        <f>'Competitive Activity 1'!C22</f>
        <v>0</v>
      </c>
      <c r="D178" s="209" t="str">
        <f>'Competitive Activity 1'!D22</f>
        <v>Select One</v>
      </c>
    </row>
    <row r="179" spans="1:4" x14ac:dyDescent="0.25">
      <c r="A179" s="202" t="s">
        <v>110</v>
      </c>
      <c r="B179" s="203">
        <f>'Competitive Activity 1'!B23</f>
        <v>0</v>
      </c>
      <c r="C179" s="204">
        <f>'Competitive Activity 1'!C23</f>
        <v>0</v>
      </c>
      <c r="D179" s="209" t="str">
        <f>'Competitive Activity 1'!D23</f>
        <v>Select One</v>
      </c>
    </row>
    <row r="180" spans="1:4" ht="13" thickBot="1" x14ac:dyDescent="0.3">
      <c r="A180" s="205" t="s">
        <v>110</v>
      </c>
      <c r="B180" s="206">
        <f>'Competitive Activity 1'!B24</f>
        <v>0</v>
      </c>
      <c r="C180" s="207">
        <f>'Competitive Activity 1'!C24</f>
        <v>0</v>
      </c>
      <c r="D180" s="210" t="str">
        <f>'Competitive Activity 1'!D24</f>
        <v>Select One</v>
      </c>
    </row>
    <row r="181" spans="1:4" x14ac:dyDescent="0.25">
      <c r="A181" s="202" t="s">
        <v>111</v>
      </c>
      <c r="B181" s="200">
        <f>'Competitive Activity 2'!B20</f>
        <v>0</v>
      </c>
      <c r="C181" s="201">
        <f>'Competitive Activity 2'!C20</f>
        <v>0</v>
      </c>
      <c r="D181" s="208" t="str">
        <f>'Competitive Activity 2'!F20</f>
        <v>Select One</v>
      </c>
    </row>
    <row r="182" spans="1:4" x14ac:dyDescent="0.25">
      <c r="A182" s="202" t="s">
        <v>111</v>
      </c>
      <c r="B182" s="203">
        <f>'Competitive Activity 2'!B21</f>
        <v>0</v>
      </c>
      <c r="C182" s="204">
        <f>'Competitive Activity 2'!C21</f>
        <v>0</v>
      </c>
      <c r="D182" s="209" t="str">
        <f>'Competitive Activity 2'!F21</f>
        <v>Select One</v>
      </c>
    </row>
    <row r="183" spans="1:4" x14ac:dyDescent="0.25">
      <c r="A183" s="202" t="s">
        <v>111</v>
      </c>
      <c r="B183" s="203">
        <f>'Competitive Activity 2'!B22</f>
        <v>0</v>
      </c>
      <c r="C183" s="204">
        <f>'Competitive Activity 2'!C22</f>
        <v>0</v>
      </c>
      <c r="D183" s="209" t="str">
        <f>'Competitive Activity 2'!F22</f>
        <v>Select One</v>
      </c>
    </row>
    <row r="184" spans="1:4" x14ac:dyDescent="0.25">
      <c r="A184" s="202" t="s">
        <v>111</v>
      </c>
      <c r="B184" s="203">
        <f>'Competitive Activity 2'!B23</f>
        <v>0</v>
      </c>
      <c r="C184" s="204">
        <f>'Competitive Activity 2'!C23</f>
        <v>0</v>
      </c>
      <c r="D184" s="209" t="str">
        <f>'Competitive Activity 2'!F23</f>
        <v>Select One</v>
      </c>
    </row>
    <row r="185" spans="1:4" x14ac:dyDescent="0.25">
      <c r="A185" s="202" t="s">
        <v>111</v>
      </c>
      <c r="B185" s="203">
        <f>'Competitive Activity 2'!B24</f>
        <v>0</v>
      </c>
      <c r="C185" s="204">
        <f>'Competitive Activity 2'!C24</f>
        <v>0</v>
      </c>
      <c r="D185" s="209" t="str">
        <f>'Competitive Activity 2'!F24</f>
        <v>Select One</v>
      </c>
    </row>
    <row r="186" spans="1:4" x14ac:dyDescent="0.25">
      <c r="A186" s="202" t="s">
        <v>111</v>
      </c>
      <c r="B186" s="203">
        <f>'Competitive Activity 2'!B25</f>
        <v>0</v>
      </c>
      <c r="C186" s="204">
        <f>'Competitive Activity 2'!C25</f>
        <v>0</v>
      </c>
      <c r="D186" s="209" t="str">
        <f>'Competitive Activity 2'!F25</f>
        <v>Select One</v>
      </c>
    </row>
    <row r="187" spans="1:4" ht="13" thickBot="1" x14ac:dyDescent="0.3">
      <c r="A187" s="205" t="s">
        <v>111</v>
      </c>
      <c r="B187" s="206">
        <f>'Competitive Activity 2'!B26</f>
        <v>0</v>
      </c>
      <c r="C187" s="207">
        <f>'Competitive Activity 2'!C26</f>
        <v>0</v>
      </c>
      <c r="D187" s="210" t="str">
        <f>'Competitive Activity 2'!F26</f>
        <v>Select One</v>
      </c>
    </row>
  </sheetData>
  <sheetProtection selectLockedCells="1" selectUnlockedCells="1"/>
  <phoneticPr fontId="48" type="noConversion"/>
  <dataValidations count="2">
    <dataValidation type="textLength" operator="lessThan" allowBlank="1" showInputMessage="1" showErrorMessage="1" error="This is information pulled from the Activity Tabs to feed into the data tab. Please make edits from respective Activity Tab." sqref="A103:C187 D103:D110 D118:D187" xr:uid="{DA0624C1-BD5D-466E-84BC-959AF48EADD0}">
      <formula1>0</formula1>
    </dataValidation>
    <dataValidation operator="lessThan" allowBlank="1" showInputMessage="1" showErrorMessage="1" error="This is information pulled from the Activity Tabs to feed into the data tab. Please make edits from respective Activity Tab." sqref="D111:D117" xr:uid="{FCA7FEA7-6DD6-4331-84DB-6A9F96AE0071}"/>
  </dataValidations>
  <pageMargins left="0.7" right="0.7" top="0.75" bottom="0.75" header="0.3" footer="0.3"/>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12FAF1-6B3D-48AB-9604-A63730B316CB}">
  <sheetPr codeName="Sheet21"/>
  <dimension ref="A1:B329"/>
  <sheetViews>
    <sheetView workbookViewId="0">
      <selection activeCell="K29" sqref="K29"/>
    </sheetView>
  </sheetViews>
  <sheetFormatPr defaultRowHeight="12.5" x14ac:dyDescent="0.25"/>
  <cols>
    <col min="1" max="1" width="18.54296875" customWidth="1"/>
    <col min="2" max="2" width="25.54296875" customWidth="1"/>
  </cols>
  <sheetData>
    <row r="1" spans="1:2" x14ac:dyDescent="0.25">
      <c r="A1" t="s">
        <v>1072</v>
      </c>
      <c r="B1" s="183" t="s">
        <v>1073</v>
      </c>
    </row>
    <row r="2" spans="1:2" x14ac:dyDescent="0.25">
      <c r="A2" t="s">
        <v>22</v>
      </c>
      <c r="B2" s="183" t="s">
        <v>982</v>
      </c>
    </row>
    <row r="3" spans="1:2" x14ac:dyDescent="0.25">
      <c r="A3" t="s">
        <v>1074</v>
      </c>
      <c r="B3" s="183" t="s">
        <v>1075</v>
      </c>
    </row>
    <row r="4" spans="1:2" x14ac:dyDescent="0.25">
      <c r="A4" t="s">
        <v>1076</v>
      </c>
      <c r="B4" s="183" t="s">
        <v>1077</v>
      </c>
    </row>
    <row r="5" spans="1:2" x14ac:dyDescent="0.25">
      <c r="A5" t="s">
        <v>1078</v>
      </c>
      <c r="B5" s="183" t="s">
        <v>1079</v>
      </c>
    </row>
    <row r="6" spans="1:2" x14ac:dyDescent="0.25">
      <c r="A6" t="s">
        <v>1080</v>
      </c>
      <c r="B6" s="183" t="s">
        <v>1081</v>
      </c>
    </row>
    <row r="7" spans="1:2" x14ac:dyDescent="0.25">
      <c r="A7" t="s">
        <v>1082</v>
      </c>
      <c r="B7" s="183" t="s">
        <v>1083</v>
      </c>
    </row>
    <row r="8" spans="1:2" x14ac:dyDescent="0.25">
      <c r="A8" t="s">
        <v>1084</v>
      </c>
      <c r="B8" s="183" t="s">
        <v>1085</v>
      </c>
    </row>
    <row r="9" spans="1:2" x14ac:dyDescent="0.25">
      <c r="A9" t="s">
        <v>1086</v>
      </c>
      <c r="B9" s="183" t="s">
        <v>1087</v>
      </c>
    </row>
    <row r="10" spans="1:2" x14ac:dyDescent="0.25">
      <c r="A10" t="s">
        <v>1088</v>
      </c>
      <c r="B10" s="183" t="s">
        <v>1089</v>
      </c>
    </row>
    <row r="11" spans="1:2" x14ac:dyDescent="0.25">
      <c r="A11" t="s">
        <v>1090</v>
      </c>
      <c r="B11" s="183" t="s">
        <v>1091</v>
      </c>
    </row>
    <row r="12" spans="1:2" x14ac:dyDescent="0.25">
      <c r="A12" t="s">
        <v>1092</v>
      </c>
      <c r="B12" s="183" t="s">
        <v>1093</v>
      </c>
    </row>
    <row r="13" spans="1:2" x14ac:dyDescent="0.25">
      <c r="A13" t="s">
        <v>1094</v>
      </c>
      <c r="B13" s="183" t="s">
        <v>1095</v>
      </c>
    </row>
    <row r="14" spans="1:2" x14ac:dyDescent="0.25">
      <c r="A14" t="s">
        <v>1096</v>
      </c>
      <c r="B14" s="183" t="s">
        <v>1097</v>
      </c>
    </row>
    <row r="15" spans="1:2" x14ac:dyDescent="0.25">
      <c r="A15" t="s">
        <v>1098</v>
      </c>
      <c r="B15" s="183" t="s">
        <v>1099</v>
      </c>
    </row>
    <row r="16" spans="1:2" x14ac:dyDescent="0.25">
      <c r="A16" t="s">
        <v>1100</v>
      </c>
      <c r="B16" s="183" t="s">
        <v>1101</v>
      </c>
    </row>
    <row r="17" spans="1:2" x14ac:dyDescent="0.25">
      <c r="A17" t="s">
        <v>1102</v>
      </c>
      <c r="B17" s="183" t="s">
        <v>1103</v>
      </c>
    </row>
    <row r="18" spans="1:2" x14ac:dyDescent="0.25">
      <c r="A18" t="s">
        <v>1104</v>
      </c>
      <c r="B18" s="183" t="s">
        <v>1105</v>
      </c>
    </row>
    <row r="19" spans="1:2" x14ac:dyDescent="0.25">
      <c r="A19" t="s">
        <v>1106</v>
      </c>
      <c r="B19" s="183" t="s">
        <v>1107</v>
      </c>
    </row>
    <row r="20" spans="1:2" x14ac:dyDescent="0.25">
      <c r="A20" t="s">
        <v>1108</v>
      </c>
      <c r="B20" s="183" t="s">
        <v>1109</v>
      </c>
    </row>
    <row r="21" spans="1:2" x14ac:dyDescent="0.25">
      <c r="A21" t="s">
        <v>1110</v>
      </c>
      <c r="B21" s="183" t="s">
        <v>1111</v>
      </c>
    </row>
    <row r="22" spans="1:2" x14ac:dyDescent="0.25">
      <c r="A22" t="s">
        <v>1112</v>
      </c>
      <c r="B22" s="183" t="s">
        <v>1113</v>
      </c>
    </row>
    <row r="23" spans="1:2" x14ac:dyDescent="0.25">
      <c r="A23" t="s">
        <v>1114</v>
      </c>
      <c r="B23" s="183" t="s">
        <v>1115</v>
      </c>
    </row>
    <row r="24" spans="1:2" x14ac:dyDescent="0.25">
      <c r="A24" t="s">
        <v>1116</v>
      </c>
      <c r="B24" s="183" t="s">
        <v>1117</v>
      </c>
    </row>
    <row r="25" spans="1:2" x14ac:dyDescent="0.25">
      <c r="A25" t="s">
        <v>1118</v>
      </c>
      <c r="B25" s="183" t="s">
        <v>1119</v>
      </c>
    </row>
    <row r="26" spans="1:2" x14ac:dyDescent="0.25">
      <c r="A26" t="s">
        <v>1120</v>
      </c>
      <c r="B26" s="183" t="s">
        <v>1121</v>
      </c>
    </row>
    <row r="27" spans="1:2" x14ac:dyDescent="0.25">
      <c r="A27" t="s">
        <v>1122</v>
      </c>
      <c r="B27" s="183" t="s">
        <v>1123</v>
      </c>
    </row>
    <row r="28" spans="1:2" x14ac:dyDescent="0.25">
      <c r="A28" t="s">
        <v>1124</v>
      </c>
      <c r="B28" s="183" t="s">
        <v>1125</v>
      </c>
    </row>
    <row r="29" spans="1:2" x14ac:dyDescent="0.25">
      <c r="A29" t="s">
        <v>1126</v>
      </c>
      <c r="B29" s="183" t="s">
        <v>1127</v>
      </c>
    </row>
    <row r="30" spans="1:2" x14ac:dyDescent="0.25">
      <c r="A30" t="s">
        <v>1128</v>
      </c>
      <c r="B30" s="183" t="s">
        <v>1129</v>
      </c>
    </row>
    <row r="31" spans="1:2" x14ac:dyDescent="0.25">
      <c r="A31" t="s">
        <v>1130</v>
      </c>
      <c r="B31" s="183" t="s">
        <v>1131</v>
      </c>
    </row>
    <row r="32" spans="1:2" x14ac:dyDescent="0.25">
      <c r="A32" t="s">
        <v>1132</v>
      </c>
      <c r="B32" s="183" t="s">
        <v>1133</v>
      </c>
    </row>
    <row r="33" spans="1:2" x14ac:dyDescent="0.25">
      <c r="A33" t="s">
        <v>1134</v>
      </c>
      <c r="B33" s="183" t="s">
        <v>1135</v>
      </c>
    </row>
    <row r="34" spans="1:2" x14ac:dyDescent="0.25">
      <c r="A34" t="s">
        <v>1136</v>
      </c>
      <c r="B34" s="183" t="s">
        <v>1137</v>
      </c>
    </row>
    <row r="35" spans="1:2" x14ac:dyDescent="0.25">
      <c r="A35" t="s">
        <v>1138</v>
      </c>
      <c r="B35" s="183" t="s">
        <v>1139</v>
      </c>
    </row>
    <row r="36" spans="1:2" x14ac:dyDescent="0.25">
      <c r="A36" t="s">
        <v>1140</v>
      </c>
      <c r="B36" s="183" t="s">
        <v>1141</v>
      </c>
    </row>
    <row r="37" spans="1:2" x14ac:dyDescent="0.25">
      <c r="A37" t="s">
        <v>1142</v>
      </c>
      <c r="B37" s="183" t="s">
        <v>1143</v>
      </c>
    </row>
    <row r="38" spans="1:2" x14ac:dyDescent="0.25">
      <c r="A38" t="s">
        <v>1144</v>
      </c>
      <c r="B38" s="183" t="s">
        <v>1145</v>
      </c>
    </row>
    <row r="39" spans="1:2" x14ac:dyDescent="0.25">
      <c r="A39" t="s">
        <v>1146</v>
      </c>
      <c r="B39" s="183" t="s">
        <v>1147</v>
      </c>
    </row>
    <row r="40" spans="1:2" x14ac:dyDescent="0.25">
      <c r="A40" t="s">
        <v>1148</v>
      </c>
      <c r="B40" s="183" t="s">
        <v>1149</v>
      </c>
    </row>
    <row r="41" spans="1:2" x14ac:dyDescent="0.25">
      <c r="A41" t="s">
        <v>1150</v>
      </c>
      <c r="B41" s="183" t="s">
        <v>1151</v>
      </c>
    </row>
    <row r="42" spans="1:2" x14ac:dyDescent="0.25">
      <c r="A42" t="s">
        <v>1152</v>
      </c>
      <c r="B42" s="183" t="s">
        <v>1153</v>
      </c>
    </row>
    <row r="43" spans="1:2" x14ac:dyDescent="0.25">
      <c r="A43" t="s">
        <v>1154</v>
      </c>
      <c r="B43" s="183" t="s">
        <v>1155</v>
      </c>
    </row>
    <row r="44" spans="1:2" x14ac:dyDescent="0.25">
      <c r="A44" t="s">
        <v>1156</v>
      </c>
      <c r="B44" s="183" t="s">
        <v>1157</v>
      </c>
    </row>
    <row r="45" spans="1:2" x14ac:dyDescent="0.25">
      <c r="A45" t="s">
        <v>1158</v>
      </c>
      <c r="B45" s="183" t="s">
        <v>1159</v>
      </c>
    </row>
    <row r="46" spans="1:2" x14ac:dyDescent="0.25">
      <c r="A46" t="s">
        <v>1160</v>
      </c>
      <c r="B46" s="183" t="s">
        <v>1161</v>
      </c>
    </row>
    <row r="47" spans="1:2" x14ac:dyDescent="0.25">
      <c r="A47" t="s">
        <v>1162</v>
      </c>
      <c r="B47" s="183" t="s">
        <v>1163</v>
      </c>
    </row>
    <row r="48" spans="1:2" x14ac:dyDescent="0.25">
      <c r="A48" t="s">
        <v>1164</v>
      </c>
      <c r="B48" s="183" t="s">
        <v>1165</v>
      </c>
    </row>
    <row r="49" spans="1:2" x14ac:dyDescent="0.25">
      <c r="A49" t="s">
        <v>1166</v>
      </c>
      <c r="B49" s="183" t="s">
        <v>1167</v>
      </c>
    </row>
    <row r="50" spans="1:2" x14ac:dyDescent="0.25">
      <c r="A50" t="s">
        <v>1168</v>
      </c>
      <c r="B50" s="183" t="s">
        <v>1169</v>
      </c>
    </row>
    <row r="51" spans="1:2" x14ac:dyDescent="0.25">
      <c r="A51" t="s">
        <v>1170</v>
      </c>
      <c r="B51" s="183" t="s">
        <v>1171</v>
      </c>
    </row>
    <row r="52" spans="1:2" x14ac:dyDescent="0.25">
      <c r="A52" t="s">
        <v>1172</v>
      </c>
      <c r="B52" s="183" t="s">
        <v>1173</v>
      </c>
    </row>
    <row r="53" spans="1:2" x14ac:dyDescent="0.25">
      <c r="A53" t="s">
        <v>1174</v>
      </c>
      <c r="B53" s="183" t="s">
        <v>1175</v>
      </c>
    </row>
    <row r="54" spans="1:2" x14ac:dyDescent="0.25">
      <c r="A54" t="s">
        <v>1176</v>
      </c>
      <c r="B54" s="183" t="s">
        <v>1177</v>
      </c>
    </row>
    <row r="55" spans="1:2" x14ac:dyDescent="0.25">
      <c r="A55" t="s">
        <v>1178</v>
      </c>
      <c r="B55" s="183" t="s">
        <v>1179</v>
      </c>
    </row>
    <row r="56" spans="1:2" x14ac:dyDescent="0.25">
      <c r="A56" t="s">
        <v>1180</v>
      </c>
      <c r="B56" s="183" t="s">
        <v>1181</v>
      </c>
    </row>
    <row r="57" spans="1:2" x14ac:dyDescent="0.25">
      <c r="A57" t="s">
        <v>1182</v>
      </c>
      <c r="B57" s="183" t="s">
        <v>1183</v>
      </c>
    </row>
    <row r="58" spans="1:2" x14ac:dyDescent="0.25">
      <c r="A58" t="s">
        <v>1184</v>
      </c>
      <c r="B58" s="183" t="s">
        <v>1185</v>
      </c>
    </row>
    <row r="59" spans="1:2" x14ac:dyDescent="0.25">
      <c r="A59" t="s">
        <v>1186</v>
      </c>
      <c r="B59" s="183" t="s">
        <v>1187</v>
      </c>
    </row>
    <row r="60" spans="1:2" x14ac:dyDescent="0.25">
      <c r="A60" t="s">
        <v>1188</v>
      </c>
      <c r="B60" s="183" t="s">
        <v>1189</v>
      </c>
    </row>
    <row r="61" spans="1:2" x14ac:dyDescent="0.25">
      <c r="A61" t="s">
        <v>1190</v>
      </c>
      <c r="B61" s="183" t="s">
        <v>1191</v>
      </c>
    </row>
    <row r="62" spans="1:2" x14ac:dyDescent="0.25">
      <c r="A62" t="s">
        <v>1192</v>
      </c>
      <c r="B62" s="183" t="s">
        <v>1193</v>
      </c>
    </row>
    <row r="63" spans="1:2" x14ac:dyDescent="0.25">
      <c r="A63" t="s">
        <v>1194</v>
      </c>
      <c r="B63" s="183" t="s">
        <v>1195</v>
      </c>
    </row>
    <row r="64" spans="1:2" x14ac:dyDescent="0.25">
      <c r="A64" t="s">
        <v>1196</v>
      </c>
      <c r="B64" s="183" t="s">
        <v>1197</v>
      </c>
    </row>
    <row r="65" spans="1:2" x14ac:dyDescent="0.25">
      <c r="A65" t="s">
        <v>1198</v>
      </c>
      <c r="B65" s="183" t="s">
        <v>1199</v>
      </c>
    </row>
    <row r="66" spans="1:2" x14ac:dyDescent="0.25">
      <c r="A66" t="s">
        <v>1200</v>
      </c>
      <c r="B66" s="183" t="s">
        <v>1201</v>
      </c>
    </row>
    <row r="67" spans="1:2" x14ac:dyDescent="0.25">
      <c r="A67" t="s">
        <v>1202</v>
      </c>
      <c r="B67" s="183" t="s">
        <v>1203</v>
      </c>
    </row>
    <row r="68" spans="1:2" x14ac:dyDescent="0.25">
      <c r="A68" t="s">
        <v>1204</v>
      </c>
      <c r="B68" s="183" t="s">
        <v>1205</v>
      </c>
    </row>
    <row r="69" spans="1:2" x14ac:dyDescent="0.25">
      <c r="A69" t="s">
        <v>1206</v>
      </c>
      <c r="B69" s="183" t="s">
        <v>1207</v>
      </c>
    </row>
    <row r="70" spans="1:2" x14ac:dyDescent="0.25">
      <c r="A70" t="s">
        <v>1208</v>
      </c>
      <c r="B70" s="183" t="s">
        <v>1209</v>
      </c>
    </row>
    <row r="71" spans="1:2" x14ac:dyDescent="0.25">
      <c r="A71" t="s">
        <v>1210</v>
      </c>
      <c r="B71" s="183" t="s">
        <v>1211</v>
      </c>
    </row>
    <row r="72" spans="1:2" x14ac:dyDescent="0.25">
      <c r="A72" t="s">
        <v>1212</v>
      </c>
      <c r="B72" s="183" t="s">
        <v>1213</v>
      </c>
    </row>
    <row r="73" spans="1:2" x14ac:dyDescent="0.25">
      <c r="A73" t="s">
        <v>1214</v>
      </c>
      <c r="B73" s="183" t="s">
        <v>1215</v>
      </c>
    </row>
    <row r="74" spans="1:2" x14ac:dyDescent="0.25">
      <c r="A74" t="s">
        <v>1216</v>
      </c>
      <c r="B74" s="183" t="s">
        <v>1217</v>
      </c>
    </row>
    <row r="75" spans="1:2" x14ac:dyDescent="0.25">
      <c r="A75" t="s">
        <v>1218</v>
      </c>
      <c r="B75" s="183" t="s">
        <v>1219</v>
      </c>
    </row>
    <row r="76" spans="1:2" x14ac:dyDescent="0.25">
      <c r="A76" t="s">
        <v>1220</v>
      </c>
      <c r="B76" s="183" t="s">
        <v>1221</v>
      </c>
    </row>
    <row r="77" spans="1:2" x14ac:dyDescent="0.25">
      <c r="A77" t="s">
        <v>1222</v>
      </c>
      <c r="B77" s="183" t="s">
        <v>1223</v>
      </c>
    </row>
    <row r="78" spans="1:2" x14ac:dyDescent="0.25">
      <c r="A78" t="s">
        <v>1224</v>
      </c>
      <c r="B78" s="183" t="s">
        <v>1225</v>
      </c>
    </row>
    <row r="79" spans="1:2" x14ac:dyDescent="0.25">
      <c r="A79" t="s">
        <v>1226</v>
      </c>
      <c r="B79" s="183" t="s">
        <v>1227</v>
      </c>
    </row>
    <row r="80" spans="1:2" x14ac:dyDescent="0.25">
      <c r="A80" t="s">
        <v>1228</v>
      </c>
      <c r="B80" s="183" t="s">
        <v>1229</v>
      </c>
    </row>
    <row r="81" spans="1:2" x14ac:dyDescent="0.25">
      <c r="A81" t="s">
        <v>1230</v>
      </c>
      <c r="B81" s="183" t="s">
        <v>1231</v>
      </c>
    </row>
    <row r="82" spans="1:2" x14ac:dyDescent="0.25">
      <c r="A82" t="s">
        <v>1232</v>
      </c>
      <c r="B82" s="183" t="s">
        <v>1233</v>
      </c>
    </row>
    <row r="83" spans="1:2" x14ac:dyDescent="0.25">
      <c r="A83" t="s">
        <v>1234</v>
      </c>
      <c r="B83" s="183" t="s">
        <v>1235</v>
      </c>
    </row>
    <row r="84" spans="1:2" x14ac:dyDescent="0.25">
      <c r="A84" t="s">
        <v>1236</v>
      </c>
      <c r="B84" s="183" t="s">
        <v>1237</v>
      </c>
    </row>
    <row r="85" spans="1:2" x14ac:dyDescent="0.25">
      <c r="A85" t="s">
        <v>1238</v>
      </c>
      <c r="B85" s="183" t="s">
        <v>1239</v>
      </c>
    </row>
    <row r="86" spans="1:2" x14ac:dyDescent="0.25">
      <c r="A86" t="s">
        <v>1240</v>
      </c>
      <c r="B86" s="183" t="s">
        <v>1241</v>
      </c>
    </row>
    <row r="87" spans="1:2" x14ac:dyDescent="0.25">
      <c r="A87" t="s">
        <v>1242</v>
      </c>
      <c r="B87" s="183" t="s">
        <v>1243</v>
      </c>
    </row>
    <row r="88" spans="1:2" x14ac:dyDescent="0.25">
      <c r="A88" t="s">
        <v>1244</v>
      </c>
      <c r="B88" s="183" t="s">
        <v>1245</v>
      </c>
    </row>
    <row r="89" spans="1:2" x14ac:dyDescent="0.25">
      <c r="A89" t="s">
        <v>1246</v>
      </c>
      <c r="B89" s="183" t="s">
        <v>1247</v>
      </c>
    </row>
    <row r="90" spans="1:2" x14ac:dyDescent="0.25">
      <c r="A90" t="s">
        <v>1248</v>
      </c>
      <c r="B90" s="183" t="s">
        <v>1249</v>
      </c>
    </row>
    <row r="91" spans="1:2" x14ac:dyDescent="0.25">
      <c r="A91" t="s">
        <v>1250</v>
      </c>
      <c r="B91" s="183" t="s">
        <v>1251</v>
      </c>
    </row>
    <row r="92" spans="1:2" x14ac:dyDescent="0.25">
      <c r="A92" t="s">
        <v>1252</v>
      </c>
      <c r="B92" s="183" t="s">
        <v>1253</v>
      </c>
    </row>
    <row r="93" spans="1:2" x14ac:dyDescent="0.25">
      <c r="A93" t="s">
        <v>1254</v>
      </c>
      <c r="B93" s="183" t="s">
        <v>1255</v>
      </c>
    </row>
    <row r="94" spans="1:2" x14ac:dyDescent="0.25">
      <c r="A94" t="s">
        <v>1256</v>
      </c>
      <c r="B94" s="183" t="s">
        <v>1257</v>
      </c>
    </row>
    <row r="95" spans="1:2" x14ac:dyDescent="0.25">
      <c r="A95" t="s">
        <v>1258</v>
      </c>
      <c r="B95" s="183" t="s">
        <v>1259</v>
      </c>
    </row>
    <row r="96" spans="1:2" x14ac:dyDescent="0.25">
      <c r="A96" t="s">
        <v>1260</v>
      </c>
      <c r="B96" s="183" t="s">
        <v>1261</v>
      </c>
    </row>
    <row r="97" spans="1:2" x14ac:dyDescent="0.25">
      <c r="A97" t="s">
        <v>1262</v>
      </c>
      <c r="B97" s="183" t="s">
        <v>1263</v>
      </c>
    </row>
    <row r="98" spans="1:2" x14ac:dyDescent="0.25">
      <c r="A98" t="s">
        <v>1264</v>
      </c>
      <c r="B98" s="183" t="s">
        <v>1265</v>
      </c>
    </row>
    <row r="99" spans="1:2" x14ac:dyDescent="0.25">
      <c r="A99" t="s">
        <v>1266</v>
      </c>
      <c r="B99" s="183" t="s">
        <v>1267</v>
      </c>
    </row>
    <row r="100" spans="1:2" x14ac:dyDescent="0.25">
      <c r="A100" t="s">
        <v>1268</v>
      </c>
      <c r="B100" s="183" t="s">
        <v>1269</v>
      </c>
    </row>
    <row r="101" spans="1:2" x14ac:dyDescent="0.25">
      <c r="A101" t="s">
        <v>1270</v>
      </c>
      <c r="B101" s="183" t="s">
        <v>1271</v>
      </c>
    </row>
    <row r="102" spans="1:2" x14ac:dyDescent="0.25">
      <c r="A102" t="s">
        <v>1272</v>
      </c>
      <c r="B102" s="183" t="s">
        <v>1273</v>
      </c>
    </row>
    <row r="103" spans="1:2" x14ac:dyDescent="0.25">
      <c r="A103" t="s">
        <v>1274</v>
      </c>
      <c r="B103" s="183" t="s">
        <v>1275</v>
      </c>
    </row>
    <row r="104" spans="1:2" x14ac:dyDescent="0.25">
      <c r="A104" t="s">
        <v>1276</v>
      </c>
      <c r="B104" s="183" t="s">
        <v>1277</v>
      </c>
    </row>
    <row r="105" spans="1:2" x14ac:dyDescent="0.25">
      <c r="A105" t="s">
        <v>1278</v>
      </c>
      <c r="B105" s="183" t="s">
        <v>1279</v>
      </c>
    </row>
    <row r="106" spans="1:2" x14ac:dyDescent="0.25">
      <c r="A106" t="s">
        <v>1280</v>
      </c>
      <c r="B106" s="183" t="s">
        <v>1281</v>
      </c>
    </row>
    <row r="107" spans="1:2" x14ac:dyDescent="0.25">
      <c r="A107" t="s">
        <v>1282</v>
      </c>
      <c r="B107" s="183" t="s">
        <v>1283</v>
      </c>
    </row>
    <row r="108" spans="1:2" x14ac:dyDescent="0.25">
      <c r="A108" t="s">
        <v>1284</v>
      </c>
      <c r="B108" s="183" t="s">
        <v>1285</v>
      </c>
    </row>
    <row r="109" spans="1:2" x14ac:dyDescent="0.25">
      <c r="A109" t="s">
        <v>1286</v>
      </c>
      <c r="B109" s="183" t="s">
        <v>1287</v>
      </c>
    </row>
    <row r="110" spans="1:2" x14ac:dyDescent="0.25">
      <c r="A110" t="s">
        <v>1288</v>
      </c>
      <c r="B110" s="183" t="s">
        <v>1289</v>
      </c>
    </row>
    <row r="111" spans="1:2" x14ac:dyDescent="0.25">
      <c r="A111" t="s">
        <v>1290</v>
      </c>
      <c r="B111" s="183" t="s">
        <v>1291</v>
      </c>
    </row>
    <row r="112" spans="1:2" x14ac:dyDescent="0.25">
      <c r="A112" t="s">
        <v>1292</v>
      </c>
      <c r="B112" s="183" t="s">
        <v>1293</v>
      </c>
    </row>
    <row r="113" spans="1:2" x14ac:dyDescent="0.25">
      <c r="A113" t="s">
        <v>1294</v>
      </c>
      <c r="B113" s="183" t="s">
        <v>1295</v>
      </c>
    </row>
    <row r="114" spans="1:2" x14ac:dyDescent="0.25">
      <c r="A114" t="s">
        <v>1296</v>
      </c>
      <c r="B114" s="183" t="s">
        <v>1297</v>
      </c>
    </row>
    <row r="115" spans="1:2" x14ac:dyDescent="0.25">
      <c r="A115" t="s">
        <v>1298</v>
      </c>
      <c r="B115" s="183" t="s">
        <v>1299</v>
      </c>
    </row>
    <row r="116" spans="1:2" x14ac:dyDescent="0.25">
      <c r="A116" t="s">
        <v>1300</v>
      </c>
      <c r="B116" s="183" t="s">
        <v>1301</v>
      </c>
    </row>
    <row r="117" spans="1:2" x14ac:dyDescent="0.25">
      <c r="A117" t="s">
        <v>1302</v>
      </c>
      <c r="B117" s="183" t="s">
        <v>1303</v>
      </c>
    </row>
    <row r="118" spans="1:2" x14ac:dyDescent="0.25">
      <c r="A118" t="s">
        <v>1304</v>
      </c>
      <c r="B118" s="183" t="s">
        <v>1305</v>
      </c>
    </row>
    <row r="119" spans="1:2" x14ac:dyDescent="0.25">
      <c r="A119" t="s">
        <v>1306</v>
      </c>
      <c r="B119" s="183" t="s">
        <v>1307</v>
      </c>
    </row>
    <row r="120" spans="1:2" x14ac:dyDescent="0.25">
      <c r="A120" t="s">
        <v>1308</v>
      </c>
      <c r="B120" s="183" t="s">
        <v>1309</v>
      </c>
    </row>
    <row r="121" spans="1:2" x14ac:dyDescent="0.25">
      <c r="A121" t="s">
        <v>1310</v>
      </c>
      <c r="B121" s="183" t="s">
        <v>1311</v>
      </c>
    </row>
    <row r="122" spans="1:2" x14ac:dyDescent="0.25">
      <c r="A122" t="s">
        <v>1312</v>
      </c>
      <c r="B122" s="183" t="s">
        <v>1313</v>
      </c>
    </row>
    <row r="123" spans="1:2" x14ac:dyDescent="0.25">
      <c r="A123" t="s">
        <v>1314</v>
      </c>
      <c r="B123" s="183" t="s">
        <v>1315</v>
      </c>
    </row>
    <row r="124" spans="1:2" x14ac:dyDescent="0.25">
      <c r="A124" t="s">
        <v>1316</v>
      </c>
      <c r="B124" s="183" t="s">
        <v>1317</v>
      </c>
    </row>
    <row r="125" spans="1:2" x14ac:dyDescent="0.25">
      <c r="A125" t="s">
        <v>1318</v>
      </c>
      <c r="B125" s="183" t="s">
        <v>1319</v>
      </c>
    </row>
    <row r="126" spans="1:2" x14ac:dyDescent="0.25">
      <c r="A126" t="s">
        <v>1320</v>
      </c>
      <c r="B126" s="183" t="s">
        <v>1321</v>
      </c>
    </row>
    <row r="127" spans="1:2" x14ac:dyDescent="0.25">
      <c r="A127" t="s">
        <v>1322</v>
      </c>
      <c r="B127" s="183" t="s">
        <v>1323</v>
      </c>
    </row>
    <row r="128" spans="1:2" x14ac:dyDescent="0.25">
      <c r="A128" t="s">
        <v>1324</v>
      </c>
      <c r="B128" s="183" t="s">
        <v>1325</v>
      </c>
    </row>
    <row r="129" spans="1:2" x14ac:dyDescent="0.25">
      <c r="A129" t="s">
        <v>1326</v>
      </c>
      <c r="B129" s="183" t="s">
        <v>1327</v>
      </c>
    </row>
    <row r="130" spans="1:2" x14ac:dyDescent="0.25">
      <c r="A130" t="s">
        <v>1328</v>
      </c>
      <c r="B130" s="183" t="s">
        <v>1329</v>
      </c>
    </row>
    <row r="131" spans="1:2" x14ac:dyDescent="0.25">
      <c r="A131" t="s">
        <v>1330</v>
      </c>
      <c r="B131" s="183" t="s">
        <v>1331</v>
      </c>
    </row>
    <row r="132" spans="1:2" x14ac:dyDescent="0.25">
      <c r="A132" t="s">
        <v>1332</v>
      </c>
      <c r="B132" s="183" t="s">
        <v>1333</v>
      </c>
    </row>
    <row r="133" spans="1:2" x14ac:dyDescent="0.25">
      <c r="A133" t="s">
        <v>1334</v>
      </c>
      <c r="B133" s="183" t="s">
        <v>1335</v>
      </c>
    </row>
    <row r="134" spans="1:2" x14ac:dyDescent="0.25">
      <c r="A134" t="s">
        <v>1336</v>
      </c>
      <c r="B134" s="183" t="s">
        <v>1337</v>
      </c>
    </row>
    <row r="135" spans="1:2" x14ac:dyDescent="0.25">
      <c r="A135" t="s">
        <v>1338</v>
      </c>
      <c r="B135" s="183" t="s">
        <v>1339</v>
      </c>
    </row>
    <row r="136" spans="1:2" x14ac:dyDescent="0.25">
      <c r="A136" t="s">
        <v>1340</v>
      </c>
      <c r="B136" s="183" t="s">
        <v>1341</v>
      </c>
    </row>
    <row r="137" spans="1:2" x14ac:dyDescent="0.25">
      <c r="A137" t="s">
        <v>1342</v>
      </c>
      <c r="B137" s="183" t="s">
        <v>1343</v>
      </c>
    </row>
    <row r="138" spans="1:2" x14ac:dyDescent="0.25">
      <c r="A138" t="s">
        <v>1344</v>
      </c>
      <c r="B138" s="183" t="s">
        <v>1345</v>
      </c>
    </row>
    <row r="139" spans="1:2" x14ac:dyDescent="0.25">
      <c r="A139" t="s">
        <v>1346</v>
      </c>
      <c r="B139" s="183" t="s">
        <v>1347</v>
      </c>
    </row>
    <row r="140" spans="1:2" x14ac:dyDescent="0.25">
      <c r="A140" t="s">
        <v>1348</v>
      </c>
      <c r="B140" s="183" t="s">
        <v>1349</v>
      </c>
    </row>
    <row r="141" spans="1:2" x14ac:dyDescent="0.25">
      <c r="A141" t="s">
        <v>1350</v>
      </c>
      <c r="B141" s="183" t="s">
        <v>1351</v>
      </c>
    </row>
    <row r="142" spans="1:2" x14ac:dyDescent="0.25">
      <c r="A142" t="s">
        <v>1352</v>
      </c>
      <c r="B142" s="183" t="s">
        <v>1353</v>
      </c>
    </row>
    <row r="143" spans="1:2" x14ac:dyDescent="0.25">
      <c r="A143" t="s">
        <v>1354</v>
      </c>
      <c r="B143" s="183" t="s">
        <v>1355</v>
      </c>
    </row>
    <row r="144" spans="1:2" x14ac:dyDescent="0.25">
      <c r="A144" t="s">
        <v>1356</v>
      </c>
      <c r="B144" s="183" t="s">
        <v>1357</v>
      </c>
    </row>
    <row r="145" spans="1:2" x14ac:dyDescent="0.25">
      <c r="A145" t="s">
        <v>1358</v>
      </c>
      <c r="B145" s="183" t="s">
        <v>1359</v>
      </c>
    </row>
    <row r="146" spans="1:2" x14ac:dyDescent="0.25">
      <c r="A146" t="s">
        <v>1360</v>
      </c>
      <c r="B146" s="183" t="s">
        <v>1361</v>
      </c>
    </row>
    <row r="147" spans="1:2" x14ac:dyDescent="0.25">
      <c r="A147" t="s">
        <v>1362</v>
      </c>
      <c r="B147" s="183" t="s">
        <v>1363</v>
      </c>
    </row>
    <row r="148" spans="1:2" x14ac:dyDescent="0.25">
      <c r="A148" t="s">
        <v>1364</v>
      </c>
      <c r="B148" s="183" t="s">
        <v>1365</v>
      </c>
    </row>
    <row r="149" spans="1:2" x14ac:dyDescent="0.25">
      <c r="A149" t="s">
        <v>1366</v>
      </c>
      <c r="B149" s="183" t="s">
        <v>1367</v>
      </c>
    </row>
    <row r="150" spans="1:2" x14ac:dyDescent="0.25">
      <c r="A150" t="s">
        <v>1368</v>
      </c>
      <c r="B150" s="183" t="s">
        <v>1369</v>
      </c>
    </row>
    <row r="151" spans="1:2" x14ac:dyDescent="0.25">
      <c r="A151" t="s">
        <v>1370</v>
      </c>
      <c r="B151" s="183" t="s">
        <v>1371</v>
      </c>
    </row>
    <row r="152" spans="1:2" x14ac:dyDescent="0.25">
      <c r="A152" t="s">
        <v>1372</v>
      </c>
      <c r="B152" s="183" t="s">
        <v>1373</v>
      </c>
    </row>
    <row r="153" spans="1:2" x14ac:dyDescent="0.25">
      <c r="A153" t="s">
        <v>1374</v>
      </c>
      <c r="B153" s="183" t="s">
        <v>1375</v>
      </c>
    </row>
    <row r="154" spans="1:2" x14ac:dyDescent="0.25">
      <c r="A154" t="s">
        <v>1376</v>
      </c>
      <c r="B154" s="183" t="s">
        <v>1377</v>
      </c>
    </row>
    <row r="155" spans="1:2" x14ac:dyDescent="0.25">
      <c r="A155" t="s">
        <v>1378</v>
      </c>
      <c r="B155" s="183" t="s">
        <v>1379</v>
      </c>
    </row>
    <row r="156" spans="1:2" x14ac:dyDescent="0.25">
      <c r="A156" t="s">
        <v>1380</v>
      </c>
      <c r="B156" s="183" t="s">
        <v>1381</v>
      </c>
    </row>
    <row r="157" spans="1:2" x14ac:dyDescent="0.25">
      <c r="A157" t="s">
        <v>1382</v>
      </c>
      <c r="B157" s="183" t="s">
        <v>1383</v>
      </c>
    </row>
    <row r="158" spans="1:2" x14ac:dyDescent="0.25">
      <c r="A158" t="s">
        <v>1384</v>
      </c>
      <c r="B158" s="183" t="s">
        <v>1385</v>
      </c>
    </row>
    <row r="159" spans="1:2" x14ac:dyDescent="0.25">
      <c r="A159" t="s">
        <v>1386</v>
      </c>
      <c r="B159" s="183" t="s">
        <v>1387</v>
      </c>
    </row>
    <row r="160" spans="1:2" x14ac:dyDescent="0.25">
      <c r="A160" t="s">
        <v>1388</v>
      </c>
      <c r="B160" s="183" t="s">
        <v>1389</v>
      </c>
    </row>
    <row r="161" spans="1:2" x14ac:dyDescent="0.25">
      <c r="A161" t="s">
        <v>1390</v>
      </c>
      <c r="B161" s="183" t="s">
        <v>1391</v>
      </c>
    </row>
    <row r="162" spans="1:2" x14ac:dyDescent="0.25">
      <c r="A162" t="s">
        <v>1392</v>
      </c>
      <c r="B162" s="183" t="s">
        <v>1393</v>
      </c>
    </row>
    <row r="163" spans="1:2" x14ac:dyDescent="0.25">
      <c r="A163" t="s">
        <v>1394</v>
      </c>
      <c r="B163" s="183" t="s">
        <v>1395</v>
      </c>
    </row>
    <row r="164" spans="1:2" x14ac:dyDescent="0.25">
      <c r="A164" t="s">
        <v>1396</v>
      </c>
      <c r="B164" s="183" t="s">
        <v>1085</v>
      </c>
    </row>
    <row r="165" spans="1:2" x14ac:dyDescent="0.25">
      <c r="A165" t="s">
        <v>1397</v>
      </c>
      <c r="B165" s="183" t="s">
        <v>1147</v>
      </c>
    </row>
    <row r="166" spans="1:2" x14ac:dyDescent="0.25">
      <c r="A166" t="s">
        <v>1398</v>
      </c>
      <c r="B166" s="183" t="s">
        <v>1399</v>
      </c>
    </row>
    <row r="167" spans="1:2" x14ac:dyDescent="0.25">
      <c r="A167" t="s">
        <v>1400</v>
      </c>
      <c r="B167" s="183" t="s">
        <v>1399</v>
      </c>
    </row>
    <row r="168" spans="1:2" x14ac:dyDescent="0.25">
      <c r="A168" t="s">
        <v>1401</v>
      </c>
      <c r="B168" s="183" t="s">
        <v>1402</v>
      </c>
    </row>
    <row r="169" spans="1:2" x14ac:dyDescent="0.25">
      <c r="A169" t="s">
        <v>1403</v>
      </c>
      <c r="B169" s="183" t="s">
        <v>1404</v>
      </c>
    </row>
    <row r="170" spans="1:2" x14ac:dyDescent="0.25">
      <c r="A170" t="s">
        <v>1405</v>
      </c>
      <c r="B170" s="183" t="s">
        <v>1406</v>
      </c>
    </row>
    <row r="171" spans="1:2" x14ac:dyDescent="0.25">
      <c r="A171" t="s">
        <v>1407</v>
      </c>
      <c r="B171" s="183" t="s">
        <v>1408</v>
      </c>
    </row>
    <row r="172" spans="1:2" x14ac:dyDescent="0.25">
      <c r="A172" t="s">
        <v>1409</v>
      </c>
      <c r="B172" s="183" t="s">
        <v>1410</v>
      </c>
    </row>
    <row r="173" spans="1:2" x14ac:dyDescent="0.25">
      <c r="A173" t="s">
        <v>1411</v>
      </c>
      <c r="B173" s="183" t="s">
        <v>1412</v>
      </c>
    </row>
    <row r="174" spans="1:2" x14ac:dyDescent="0.25">
      <c r="A174" t="s">
        <v>1413</v>
      </c>
      <c r="B174" s="183" t="s">
        <v>1414</v>
      </c>
    </row>
    <row r="175" spans="1:2" x14ac:dyDescent="0.25">
      <c r="A175" t="s">
        <v>1415</v>
      </c>
      <c r="B175" s="183" t="s">
        <v>1416</v>
      </c>
    </row>
    <row r="176" spans="1:2" x14ac:dyDescent="0.25">
      <c r="A176" t="s">
        <v>1417</v>
      </c>
      <c r="B176" s="183" t="s">
        <v>1418</v>
      </c>
    </row>
    <row r="177" spans="1:2" x14ac:dyDescent="0.25">
      <c r="A177" t="s">
        <v>1419</v>
      </c>
      <c r="B177" s="183" t="s">
        <v>1420</v>
      </c>
    </row>
    <row r="178" spans="1:2" x14ac:dyDescent="0.25">
      <c r="A178" t="s">
        <v>1421</v>
      </c>
      <c r="B178" s="183" t="s">
        <v>1422</v>
      </c>
    </row>
    <row r="179" spans="1:2" x14ac:dyDescent="0.25">
      <c r="A179" t="s">
        <v>1423</v>
      </c>
      <c r="B179" s="183" t="s">
        <v>1424</v>
      </c>
    </row>
    <row r="180" spans="1:2" x14ac:dyDescent="0.25">
      <c r="A180" t="s">
        <v>1425</v>
      </c>
      <c r="B180" s="183" t="s">
        <v>1426</v>
      </c>
    </row>
    <row r="181" spans="1:2" x14ac:dyDescent="0.25">
      <c r="A181" t="s">
        <v>1427</v>
      </c>
      <c r="B181" s="183" t="s">
        <v>1428</v>
      </c>
    </row>
    <row r="182" spans="1:2" x14ac:dyDescent="0.25">
      <c r="A182" t="s">
        <v>1429</v>
      </c>
      <c r="B182" s="183" t="s">
        <v>1430</v>
      </c>
    </row>
    <row r="183" spans="1:2" x14ac:dyDescent="0.25">
      <c r="A183" t="s">
        <v>1431</v>
      </c>
      <c r="B183" s="183" t="s">
        <v>1432</v>
      </c>
    </row>
    <row r="184" spans="1:2" x14ac:dyDescent="0.25">
      <c r="A184" t="s">
        <v>1433</v>
      </c>
      <c r="B184" s="183" t="s">
        <v>1434</v>
      </c>
    </row>
    <row r="185" spans="1:2" x14ac:dyDescent="0.25">
      <c r="A185" t="s">
        <v>1435</v>
      </c>
      <c r="B185" s="183" t="s">
        <v>1436</v>
      </c>
    </row>
    <row r="186" spans="1:2" x14ac:dyDescent="0.25">
      <c r="A186" t="s">
        <v>1437</v>
      </c>
      <c r="B186" s="183" t="s">
        <v>1438</v>
      </c>
    </row>
    <row r="187" spans="1:2" x14ac:dyDescent="0.25">
      <c r="A187" t="s">
        <v>1439</v>
      </c>
      <c r="B187" s="183" t="s">
        <v>1440</v>
      </c>
    </row>
    <row r="188" spans="1:2" x14ac:dyDescent="0.25">
      <c r="A188" t="s">
        <v>1441</v>
      </c>
      <c r="B188" s="183" t="s">
        <v>1442</v>
      </c>
    </row>
    <row r="189" spans="1:2" x14ac:dyDescent="0.25">
      <c r="A189" t="s">
        <v>1443</v>
      </c>
      <c r="B189" s="183" t="s">
        <v>1444</v>
      </c>
    </row>
    <row r="190" spans="1:2" x14ac:dyDescent="0.25">
      <c r="A190" t="s">
        <v>1445</v>
      </c>
      <c r="B190" s="183" t="s">
        <v>1446</v>
      </c>
    </row>
    <row r="191" spans="1:2" x14ac:dyDescent="0.25">
      <c r="A191" t="s">
        <v>1447</v>
      </c>
      <c r="B191" s="183" t="s">
        <v>1448</v>
      </c>
    </row>
    <row r="192" spans="1:2" x14ac:dyDescent="0.25">
      <c r="A192" t="s">
        <v>1449</v>
      </c>
      <c r="B192" s="183" t="s">
        <v>1450</v>
      </c>
    </row>
    <row r="193" spans="1:2" x14ac:dyDescent="0.25">
      <c r="A193" t="s">
        <v>1451</v>
      </c>
      <c r="B193" s="183" t="s">
        <v>1452</v>
      </c>
    </row>
    <row r="194" spans="1:2" x14ac:dyDescent="0.25">
      <c r="A194" t="s">
        <v>1453</v>
      </c>
      <c r="B194" s="183" t="s">
        <v>1255</v>
      </c>
    </row>
    <row r="195" spans="1:2" x14ac:dyDescent="0.25">
      <c r="A195" t="s">
        <v>1454</v>
      </c>
      <c r="B195" s="183" t="s">
        <v>1389</v>
      </c>
    </row>
    <row r="196" spans="1:2" x14ac:dyDescent="0.25">
      <c r="A196" t="s">
        <v>1455</v>
      </c>
      <c r="B196" s="183" t="s">
        <v>1155</v>
      </c>
    </row>
    <row r="197" spans="1:2" x14ac:dyDescent="0.25">
      <c r="A197" t="s">
        <v>1456</v>
      </c>
      <c r="B197" s="183" t="s">
        <v>1457</v>
      </c>
    </row>
    <row r="198" spans="1:2" x14ac:dyDescent="0.25">
      <c r="A198" t="s">
        <v>1458</v>
      </c>
      <c r="B198" s="183" t="s">
        <v>1339</v>
      </c>
    </row>
    <row r="199" spans="1:2" x14ac:dyDescent="0.25">
      <c r="A199" t="s">
        <v>1459</v>
      </c>
      <c r="B199" s="183" t="s">
        <v>1460</v>
      </c>
    </row>
    <row r="200" spans="1:2" x14ac:dyDescent="0.25">
      <c r="A200" t="s">
        <v>1461</v>
      </c>
      <c r="B200" s="183" t="s">
        <v>1085</v>
      </c>
    </row>
    <row r="201" spans="1:2" x14ac:dyDescent="0.25">
      <c r="A201" t="s">
        <v>1462</v>
      </c>
      <c r="B201" s="183" t="s">
        <v>1315</v>
      </c>
    </row>
    <row r="202" spans="1:2" x14ac:dyDescent="0.25">
      <c r="A202" t="s">
        <v>1463</v>
      </c>
      <c r="B202" s="183" t="s">
        <v>1191</v>
      </c>
    </row>
    <row r="203" spans="1:2" x14ac:dyDescent="0.25">
      <c r="A203" t="s">
        <v>1464</v>
      </c>
      <c r="B203" s="183" t="s">
        <v>1465</v>
      </c>
    </row>
    <row r="204" spans="1:2" x14ac:dyDescent="0.25">
      <c r="A204" t="s">
        <v>1466</v>
      </c>
      <c r="B204" s="183" t="s">
        <v>1467</v>
      </c>
    </row>
    <row r="205" spans="1:2" x14ac:dyDescent="0.25">
      <c r="A205" t="s">
        <v>1468</v>
      </c>
      <c r="B205" s="183" t="s">
        <v>1469</v>
      </c>
    </row>
    <row r="206" spans="1:2" x14ac:dyDescent="0.25">
      <c r="A206" t="s">
        <v>1470</v>
      </c>
      <c r="B206" s="183" t="s">
        <v>1471</v>
      </c>
    </row>
    <row r="207" spans="1:2" x14ac:dyDescent="0.25">
      <c r="A207" t="s">
        <v>1472</v>
      </c>
      <c r="B207" s="183" t="s">
        <v>1473</v>
      </c>
    </row>
    <row r="208" spans="1:2" x14ac:dyDescent="0.25">
      <c r="A208" t="s">
        <v>1474</v>
      </c>
      <c r="B208" s="183" t="s">
        <v>1475</v>
      </c>
    </row>
    <row r="209" spans="1:2" x14ac:dyDescent="0.25">
      <c r="A209" t="s">
        <v>1476</v>
      </c>
      <c r="B209" s="183" t="s">
        <v>1477</v>
      </c>
    </row>
    <row r="210" spans="1:2" x14ac:dyDescent="0.25">
      <c r="A210" t="s">
        <v>1478</v>
      </c>
      <c r="B210" s="183" t="s">
        <v>1479</v>
      </c>
    </row>
    <row r="211" spans="1:2" x14ac:dyDescent="0.25">
      <c r="A211" t="s">
        <v>1480</v>
      </c>
      <c r="B211" s="183" t="s">
        <v>1460</v>
      </c>
    </row>
    <row r="212" spans="1:2" x14ac:dyDescent="0.25">
      <c r="A212" t="s">
        <v>1481</v>
      </c>
      <c r="B212" s="183" t="s">
        <v>1482</v>
      </c>
    </row>
    <row r="213" spans="1:2" x14ac:dyDescent="0.25">
      <c r="A213" t="s">
        <v>1483</v>
      </c>
      <c r="B213" s="183" t="s">
        <v>1484</v>
      </c>
    </row>
    <row r="214" spans="1:2" x14ac:dyDescent="0.25">
      <c r="A214" t="s">
        <v>1485</v>
      </c>
      <c r="B214" s="183" t="s">
        <v>1486</v>
      </c>
    </row>
    <row r="215" spans="1:2" x14ac:dyDescent="0.25">
      <c r="A215" t="s">
        <v>1487</v>
      </c>
      <c r="B215" s="183" t="s">
        <v>1488</v>
      </c>
    </row>
    <row r="216" spans="1:2" x14ac:dyDescent="0.25">
      <c r="A216" t="s">
        <v>1489</v>
      </c>
      <c r="B216" s="183" t="s">
        <v>1490</v>
      </c>
    </row>
    <row r="217" spans="1:2" x14ac:dyDescent="0.25">
      <c r="A217" t="s">
        <v>1491</v>
      </c>
      <c r="B217" s="183" t="s">
        <v>1492</v>
      </c>
    </row>
    <row r="218" spans="1:2" x14ac:dyDescent="0.25">
      <c r="A218" t="s">
        <v>1493</v>
      </c>
      <c r="B218" s="183" t="s">
        <v>1494</v>
      </c>
    </row>
    <row r="219" spans="1:2" x14ac:dyDescent="0.25">
      <c r="A219" t="s">
        <v>1495</v>
      </c>
      <c r="B219" s="183" t="s">
        <v>1496</v>
      </c>
    </row>
    <row r="220" spans="1:2" x14ac:dyDescent="0.25">
      <c r="A220" t="s">
        <v>1497</v>
      </c>
      <c r="B220" s="183" t="s">
        <v>1498</v>
      </c>
    </row>
    <row r="221" spans="1:2" x14ac:dyDescent="0.25">
      <c r="A221" t="s">
        <v>1499</v>
      </c>
      <c r="B221" s="183" t="s">
        <v>1500</v>
      </c>
    </row>
    <row r="222" spans="1:2" x14ac:dyDescent="0.25">
      <c r="A222" t="s">
        <v>1501</v>
      </c>
      <c r="B222" s="183" t="s">
        <v>1502</v>
      </c>
    </row>
    <row r="223" spans="1:2" x14ac:dyDescent="0.25">
      <c r="A223" t="s">
        <v>1503</v>
      </c>
      <c r="B223" s="183" t="s">
        <v>1504</v>
      </c>
    </row>
    <row r="224" spans="1:2" x14ac:dyDescent="0.25">
      <c r="A224" t="s">
        <v>1505</v>
      </c>
      <c r="B224" s="183" t="s">
        <v>1506</v>
      </c>
    </row>
    <row r="225" spans="1:2" x14ac:dyDescent="0.25">
      <c r="A225" t="s">
        <v>1507</v>
      </c>
      <c r="B225" s="183" t="s">
        <v>1508</v>
      </c>
    </row>
    <row r="226" spans="1:2" x14ac:dyDescent="0.25">
      <c r="A226" t="s">
        <v>1509</v>
      </c>
      <c r="B226" s="183" t="s">
        <v>1510</v>
      </c>
    </row>
    <row r="227" spans="1:2" x14ac:dyDescent="0.25">
      <c r="A227" t="s">
        <v>1511</v>
      </c>
      <c r="B227" s="183" t="s">
        <v>1512</v>
      </c>
    </row>
    <row r="228" spans="1:2" x14ac:dyDescent="0.25">
      <c r="A228" t="s">
        <v>1513</v>
      </c>
      <c r="B228" s="183" t="s">
        <v>1514</v>
      </c>
    </row>
    <row r="229" spans="1:2" x14ac:dyDescent="0.25">
      <c r="A229" t="s">
        <v>1515</v>
      </c>
      <c r="B229" s="183" t="s">
        <v>1516</v>
      </c>
    </row>
    <row r="230" spans="1:2" x14ac:dyDescent="0.25">
      <c r="A230" t="s">
        <v>1517</v>
      </c>
      <c r="B230" s="183" t="s">
        <v>1518</v>
      </c>
    </row>
    <row r="231" spans="1:2" x14ac:dyDescent="0.25">
      <c r="A231" t="s">
        <v>1519</v>
      </c>
      <c r="B231" s="183" t="s">
        <v>1520</v>
      </c>
    </row>
    <row r="232" spans="1:2" x14ac:dyDescent="0.25">
      <c r="A232" t="s">
        <v>1521</v>
      </c>
      <c r="B232" s="183" t="s">
        <v>1522</v>
      </c>
    </row>
    <row r="233" spans="1:2" x14ac:dyDescent="0.25">
      <c r="A233" t="s">
        <v>1523</v>
      </c>
      <c r="B233" s="183" t="s">
        <v>1524</v>
      </c>
    </row>
    <row r="234" spans="1:2" x14ac:dyDescent="0.25">
      <c r="A234" t="s">
        <v>1525</v>
      </c>
      <c r="B234" s="183" t="s">
        <v>1526</v>
      </c>
    </row>
    <row r="235" spans="1:2" x14ac:dyDescent="0.25">
      <c r="A235" t="s">
        <v>1527</v>
      </c>
      <c r="B235" s="183" t="s">
        <v>1528</v>
      </c>
    </row>
    <row r="236" spans="1:2" x14ac:dyDescent="0.25">
      <c r="A236" t="s">
        <v>1529</v>
      </c>
      <c r="B236" s="183" t="s">
        <v>1530</v>
      </c>
    </row>
    <row r="237" spans="1:2" x14ac:dyDescent="0.25">
      <c r="A237" t="s">
        <v>1531</v>
      </c>
      <c r="B237" s="183" t="s">
        <v>1532</v>
      </c>
    </row>
    <row r="238" spans="1:2" x14ac:dyDescent="0.25">
      <c r="A238" t="s">
        <v>1533</v>
      </c>
      <c r="B238" s="183" t="s">
        <v>1534</v>
      </c>
    </row>
    <row r="239" spans="1:2" x14ac:dyDescent="0.25">
      <c r="A239" t="s">
        <v>1535</v>
      </c>
      <c r="B239" s="183" t="s">
        <v>1536</v>
      </c>
    </row>
    <row r="240" spans="1:2" x14ac:dyDescent="0.25">
      <c r="A240" t="s">
        <v>1537</v>
      </c>
      <c r="B240" s="183" t="s">
        <v>1538</v>
      </c>
    </row>
    <row r="241" spans="1:2" x14ac:dyDescent="0.25">
      <c r="A241" t="s">
        <v>1539</v>
      </c>
      <c r="B241" s="183" t="s">
        <v>1540</v>
      </c>
    </row>
    <row r="242" spans="1:2" x14ac:dyDescent="0.25">
      <c r="A242" t="s">
        <v>1541</v>
      </c>
      <c r="B242" s="183" t="s">
        <v>1542</v>
      </c>
    </row>
    <row r="243" spans="1:2" x14ac:dyDescent="0.25">
      <c r="A243" t="s">
        <v>1543</v>
      </c>
      <c r="B243" s="183" t="s">
        <v>1544</v>
      </c>
    </row>
    <row r="244" spans="1:2" x14ac:dyDescent="0.25">
      <c r="A244" t="s">
        <v>1545</v>
      </c>
      <c r="B244" s="183" t="s">
        <v>1546</v>
      </c>
    </row>
    <row r="245" spans="1:2" x14ac:dyDescent="0.25">
      <c r="A245" t="s">
        <v>1547</v>
      </c>
      <c r="B245" s="183" t="s">
        <v>1548</v>
      </c>
    </row>
    <row r="246" spans="1:2" x14ac:dyDescent="0.25">
      <c r="A246" t="s">
        <v>1549</v>
      </c>
      <c r="B246" s="183" t="s">
        <v>1550</v>
      </c>
    </row>
    <row r="247" spans="1:2" x14ac:dyDescent="0.25">
      <c r="A247" t="s">
        <v>1551</v>
      </c>
      <c r="B247" s="183" t="s">
        <v>1552</v>
      </c>
    </row>
    <row r="248" spans="1:2" x14ac:dyDescent="0.25">
      <c r="A248" t="s">
        <v>1553</v>
      </c>
      <c r="B248" s="183" t="s">
        <v>1554</v>
      </c>
    </row>
    <row r="249" spans="1:2" x14ac:dyDescent="0.25">
      <c r="A249" t="s">
        <v>1555</v>
      </c>
      <c r="B249" s="183" t="s">
        <v>1556</v>
      </c>
    </row>
    <row r="250" spans="1:2" x14ac:dyDescent="0.25">
      <c r="A250" t="s">
        <v>1557</v>
      </c>
      <c r="B250" s="183" t="s">
        <v>1558</v>
      </c>
    </row>
    <row r="251" spans="1:2" x14ac:dyDescent="0.25">
      <c r="A251" t="s">
        <v>1559</v>
      </c>
      <c r="B251" s="183" t="s">
        <v>1560</v>
      </c>
    </row>
    <row r="252" spans="1:2" x14ac:dyDescent="0.25">
      <c r="A252" t="s">
        <v>1561</v>
      </c>
      <c r="B252" s="183" t="s">
        <v>1562</v>
      </c>
    </row>
    <row r="253" spans="1:2" x14ac:dyDescent="0.25">
      <c r="A253" t="s">
        <v>1563</v>
      </c>
      <c r="B253" s="183" t="s">
        <v>1564</v>
      </c>
    </row>
    <row r="254" spans="1:2" x14ac:dyDescent="0.25">
      <c r="A254" t="s">
        <v>1565</v>
      </c>
      <c r="B254" s="183" t="s">
        <v>1566</v>
      </c>
    </row>
    <row r="255" spans="1:2" x14ac:dyDescent="0.25">
      <c r="A255" t="s">
        <v>1567</v>
      </c>
      <c r="B255" s="183" t="s">
        <v>1568</v>
      </c>
    </row>
    <row r="256" spans="1:2" x14ac:dyDescent="0.25">
      <c r="A256" t="s">
        <v>1569</v>
      </c>
      <c r="B256" s="183" t="s">
        <v>1570</v>
      </c>
    </row>
    <row r="257" spans="1:2" x14ac:dyDescent="0.25">
      <c r="A257" t="s">
        <v>1571</v>
      </c>
      <c r="B257" s="183" t="s">
        <v>1572</v>
      </c>
    </row>
    <row r="258" spans="1:2" x14ac:dyDescent="0.25">
      <c r="A258" t="s">
        <v>1573</v>
      </c>
      <c r="B258" s="183" t="s">
        <v>1574</v>
      </c>
    </row>
    <row r="259" spans="1:2" x14ac:dyDescent="0.25">
      <c r="A259" t="s">
        <v>1575</v>
      </c>
      <c r="B259" s="183" t="s">
        <v>1576</v>
      </c>
    </row>
    <row r="260" spans="1:2" x14ac:dyDescent="0.25">
      <c r="A260" t="s">
        <v>1577</v>
      </c>
      <c r="B260" s="183" t="s">
        <v>1578</v>
      </c>
    </row>
    <row r="261" spans="1:2" x14ac:dyDescent="0.25">
      <c r="A261" t="s">
        <v>1579</v>
      </c>
      <c r="B261" s="183" t="s">
        <v>1580</v>
      </c>
    </row>
    <row r="262" spans="1:2" x14ac:dyDescent="0.25">
      <c r="A262" t="s">
        <v>1581</v>
      </c>
      <c r="B262" s="183" t="s">
        <v>1582</v>
      </c>
    </row>
    <row r="263" spans="1:2" x14ac:dyDescent="0.25">
      <c r="A263" t="s">
        <v>1583</v>
      </c>
      <c r="B263" s="183" t="s">
        <v>1584</v>
      </c>
    </row>
    <row r="264" spans="1:2" x14ac:dyDescent="0.25">
      <c r="A264" t="s">
        <v>1585</v>
      </c>
      <c r="B264" s="183" t="s">
        <v>1586</v>
      </c>
    </row>
    <row r="265" spans="1:2" x14ac:dyDescent="0.25">
      <c r="A265" t="s">
        <v>1587</v>
      </c>
      <c r="B265" s="183" t="s">
        <v>1588</v>
      </c>
    </row>
    <row r="266" spans="1:2" x14ac:dyDescent="0.25">
      <c r="A266" t="s">
        <v>1589</v>
      </c>
      <c r="B266" s="183" t="s">
        <v>1590</v>
      </c>
    </row>
    <row r="267" spans="1:2" x14ac:dyDescent="0.25">
      <c r="A267" t="s">
        <v>1591</v>
      </c>
      <c r="B267" s="183" t="s">
        <v>1592</v>
      </c>
    </row>
    <row r="268" spans="1:2" x14ac:dyDescent="0.25">
      <c r="A268" t="s">
        <v>1593</v>
      </c>
      <c r="B268" s="183" t="s">
        <v>1594</v>
      </c>
    </row>
    <row r="269" spans="1:2" x14ac:dyDescent="0.25">
      <c r="A269" t="s">
        <v>1595</v>
      </c>
      <c r="B269" s="183" t="s">
        <v>1596</v>
      </c>
    </row>
    <row r="270" spans="1:2" x14ac:dyDescent="0.25">
      <c r="A270" t="s">
        <v>1597</v>
      </c>
      <c r="B270" s="183" t="s">
        <v>1598</v>
      </c>
    </row>
    <row r="271" spans="1:2" x14ac:dyDescent="0.25">
      <c r="A271" t="s">
        <v>1599</v>
      </c>
      <c r="B271" s="183" t="s">
        <v>1600</v>
      </c>
    </row>
    <row r="272" spans="1:2" x14ac:dyDescent="0.25">
      <c r="A272" t="s">
        <v>1601</v>
      </c>
      <c r="B272" s="183" t="s">
        <v>1602</v>
      </c>
    </row>
    <row r="273" spans="1:2" x14ac:dyDescent="0.25">
      <c r="A273" t="s">
        <v>1603</v>
      </c>
      <c r="B273" s="183" t="s">
        <v>1604</v>
      </c>
    </row>
    <row r="274" spans="1:2" x14ac:dyDescent="0.25">
      <c r="A274" t="s">
        <v>1605</v>
      </c>
      <c r="B274" s="183" t="s">
        <v>1606</v>
      </c>
    </row>
    <row r="275" spans="1:2" x14ac:dyDescent="0.25">
      <c r="A275" t="s">
        <v>1607</v>
      </c>
      <c r="B275" s="183" t="s">
        <v>1608</v>
      </c>
    </row>
    <row r="276" spans="1:2" x14ac:dyDescent="0.25">
      <c r="A276" t="s">
        <v>1609</v>
      </c>
      <c r="B276" s="183" t="s">
        <v>1610</v>
      </c>
    </row>
    <row r="277" spans="1:2" x14ac:dyDescent="0.25">
      <c r="A277" t="s">
        <v>1611</v>
      </c>
      <c r="B277" s="183" t="s">
        <v>1612</v>
      </c>
    </row>
    <row r="278" spans="1:2" x14ac:dyDescent="0.25">
      <c r="A278" t="s">
        <v>1613</v>
      </c>
      <c r="B278" s="183" t="s">
        <v>1614</v>
      </c>
    </row>
    <row r="279" spans="1:2" x14ac:dyDescent="0.25">
      <c r="A279" t="s">
        <v>1615</v>
      </c>
      <c r="B279" s="183" t="s">
        <v>1616</v>
      </c>
    </row>
    <row r="280" spans="1:2" x14ac:dyDescent="0.25">
      <c r="A280" t="s">
        <v>1617</v>
      </c>
      <c r="B280" s="183" t="s">
        <v>1618</v>
      </c>
    </row>
    <row r="281" spans="1:2" x14ac:dyDescent="0.25">
      <c r="A281" t="s">
        <v>1619</v>
      </c>
      <c r="B281" s="183" t="s">
        <v>1620</v>
      </c>
    </row>
    <row r="282" spans="1:2" x14ac:dyDescent="0.25">
      <c r="A282" t="s">
        <v>1621</v>
      </c>
      <c r="B282" s="183" t="s">
        <v>1622</v>
      </c>
    </row>
    <row r="283" spans="1:2" x14ac:dyDescent="0.25">
      <c r="A283" t="s">
        <v>1623</v>
      </c>
      <c r="B283" s="183" t="s">
        <v>1624</v>
      </c>
    </row>
    <row r="284" spans="1:2" x14ac:dyDescent="0.25">
      <c r="A284" t="s">
        <v>1625</v>
      </c>
      <c r="B284" s="183" t="s">
        <v>1399</v>
      </c>
    </row>
    <row r="285" spans="1:2" x14ac:dyDescent="0.25">
      <c r="A285" t="s">
        <v>1626</v>
      </c>
      <c r="B285" s="183" t="s">
        <v>1627</v>
      </c>
    </row>
    <row r="286" spans="1:2" x14ac:dyDescent="0.25">
      <c r="A286" t="s">
        <v>1628</v>
      </c>
      <c r="B286" s="183" t="s">
        <v>1629</v>
      </c>
    </row>
    <row r="287" spans="1:2" x14ac:dyDescent="0.25">
      <c r="A287" t="s">
        <v>1630</v>
      </c>
      <c r="B287" s="183" t="s">
        <v>1631</v>
      </c>
    </row>
    <row r="288" spans="1:2" x14ac:dyDescent="0.25">
      <c r="A288" t="s">
        <v>1632</v>
      </c>
      <c r="B288" s="183" t="s">
        <v>1633</v>
      </c>
    </row>
    <row r="289" spans="1:2" x14ac:dyDescent="0.25">
      <c r="A289" t="s">
        <v>1634</v>
      </c>
      <c r="B289" s="183" t="s">
        <v>1635</v>
      </c>
    </row>
    <row r="290" spans="1:2" x14ac:dyDescent="0.25">
      <c r="A290" t="s">
        <v>1636</v>
      </c>
      <c r="B290" s="183" t="s">
        <v>1637</v>
      </c>
    </row>
    <row r="291" spans="1:2" x14ac:dyDescent="0.25">
      <c r="A291" t="s">
        <v>1638</v>
      </c>
      <c r="B291" s="183" t="s">
        <v>1639</v>
      </c>
    </row>
    <row r="292" spans="1:2" x14ac:dyDescent="0.25">
      <c r="A292" t="s">
        <v>1640</v>
      </c>
      <c r="B292" s="183" t="s">
        <v>1641</v>
      </c>
    </row>
    <row r="293" spans="1:2" x14ac:dyDescent="0.25">
      <c r="A293" t="s">
        <v>1642</v>
      </c>
      <c r="B293" s="183" t="s">
        <v>1643</v>
      </c>
    </row>
    <row r="294" spans="1:2" x14ac:dyDescent="0.25">
      <c r="A294" t="s">
        <v>1644</v>
      </c>
      <c r="B294" s="183" t="s">
        <v>1317</v>
      </c>
    </row>
    <row r="295" spans="1:2" x14ac:dyDescent="0.25">
      <c r="A295" t="s">
        <v>1645</v>
      </c>
      <c r="B295" s="183" t="s">
        <v>1315</v>
      </c>
    </row>
    <row r="296" spans="1:2" x14ac:dyDescent="0.25">
      <c r="A296" t="s">
        <v>1646</v>
      </c>
      <c r="B296" s="183" t="s">
        <v>1647</v>
      </c>
    </row>
    <row r="297" spans="1:2" x14ac:dyDescent="0.25">
      <c r="A297" t="s">
        <v>1648</v>
      </c>
      <c r="B297" s="183" t="s">
        <v>1450</v>
      </c>
    </row>
    <row r="298" spans="1:2" x14ac:dyDescent="0.25">
      <c r="A298" t="s">
        <v>1649</v>
      </c>
      <c r="B298" s="183" t="s">
        <v>1313</v>
      </c>
    </row>
    <row r="299" spans="1:2" x14ac:dyDescent="0.25">
      <c r="A299" t="s">
        <v>1650</v>
      </c>
      <c r="B299" s="183" t="s">
        <v>1467</v>
      </c>
    </row>
    <row r="300" spans="1:2" x14ac:dyDescent="0.25">
      <c r="A300" t="s">
        <v>1651</v>
      </c>
      <c r="B300" s="183" t="s">
        <v>1149</v>
      </c>
    </row>
    <row r="301" spans="1:2" x14ac:dyDescent="0.25">
      <c r="A301" t="s">
        <v>1652</v>
      </c>
      <c r="B301" s="183" t="s">
        <v>1653</v>
      </c>
    </row>
    <row r="302" spans="1:2" x14ac:dyDescent="0.25">
      <c r="A302" t="s">
        <v>1654</v>
      </c>
      <c r="B302" s="183" t="s">
        <v>1655</v>
      </c>
    </row>
    <row r="303" spans="1:2" x14ac:dyDescent="0.25">
      <c r="A303" t="s">
        <v>1656</v>
      </c>
      <c r="B303" s="183" t="s">
        <v>1657</v>
      </c>
    </row>
    <row r="304" spans="1:2" x14ac:dyDescent="0.25">
      <c r="A304" t="s">
        <v>1658</v>
      </c>
      <c r="B304" s="183" t="s">
        <v>1659</v>
      </c>
    </row>
    <row r="305" spans="1:2" x14ac:dyDescent="0.25">
      <c r="A305" t="s">
        <v>1660</v>
      </c>
      <c r="B305" s="183" t="s">
        <v>1661</v>
      </c>
    </row>
    <row r="306" spans="1:2" x14ac:dyDescent="0.25">
      <c r="A306" t="s">
        <v>1662</v>
      </c>
      <c r="B306" s="183" t="s">
        <v>1663</v>
      </c>
    </row>
    <row r="307" spans="1:2" x14ac:dyDescent="0.25">
      <c r="A307" t="s">
        <v>1664</v>
      </c>
      <c r="B307" s="183" t="s">
        <v>1665</v>
      </c>
    </row>
    <row r="308" spans="1:2" x14ac:dyDescent="0.25">
      <c r="A308" t="s">
        <v>1666</v>
      </c>
      <c r="B308" s="183" t="s">
        <v>1667</v>
      </c>
    </row>
    <row r="309" spans="1:2" x14ac:dyDescent="0.25">
      <c r="A309" t="s">
        <v>1668</v>
      </c>
      <c r="B309" s="183" t="s">
        <v>1669</v>
      </c>
    </row>
    <row r="310" spans="1:2" x14ac:dyDescent="0.25">
      <c r="A310" t="s">
        <v>1670</v>
      </c>
      <c r="B310" s="183" t="s">
        <v>1671</v>
      </c>
    </row>
    <row r="311" spans="1:2" x14ac:dyDescent="0.25">
      <c r="A311" t="s">
        <v>1672</v>
      </c>
      <c r="B311" s="183" t="s">
        <v>1647</v>
      </c>
    </row>
    <row r="312" spans="1:2" x14ac:dyDescent="0.25">
      <c r="A312" t="s">
        <v>1673</v>
      </c>
      <c r="B312" s="183" t="s">
        <v>1674</v>
      </c>
    </row>
    <row r="313" spans="1:2" x14ac:dyDescent="0.25">
      <c r="A313" t="s">
        <v>1675</v>
      </c>
      <c r="B313" s="183" t="s">
        <v>1602</v>
      </c>
    </row>
    <row r="314" spans="1:2" x14ac:dyDescent="0.25">
      <c r="A314" t="s">
        <v>1676</v>
      </c>
      <c r="B314" s="183" t="s">
        <v>1608</v>
      </c>
    </row>
    <row r="315" spans="1:2" x14ac:dyDescent="0.25">
      <c r="A315" t="s">
        <v>1677</v>
      </c>
      <c r="B315" s="183" t="s">
        <v>1315</v>
      </c>
    </row>
    <row r="316" spans="1:2" x14ac:dyDescent="0.25">
      <c r="A316" t="s">
        <v>1678</v>
      </c>
      <c r="B316" s="183" t="s">
        <v>1679</v>
      </c>
    </row>
    <row r="317" spans="1:2" x14ac:dyDescent="0.25">
      <c r="A317" t="s">
        <v>1680</v>
      </c>
      <c r="B317" s="183" t="s">
        <v>1681</v>
      </c>
    </row>
    <row r="318" spans="1:2" x14ac:dyDescent="0.25">
      <c r="A318" t="s">
        <v>1682</v>
      </c>
      <c r="B318" s="183" t="s">
        <v>1683</v>
      </c>
    </row>
    <row r="319" spans="1:2" x14ac:dyDescent="0.25">
      <c r="A319" t="s">
        <v>1684</v>
      </c>
      <c r="B319" s="183" t="s">
        <v>1685</v>
      </c>
    </row>
    <row r="320" spans="1:2" x14ac:dyDescent="0.25">
      <c r="A320" t="s">
        <v>1686</v>
      </c>
      <c r="B320" s="183" t="s">
        <v>1687</v>
      </c>
    </row>
    <row r="321" spans="1:2" x14ac:dyDescent="0.25">
      <c r="A321" t="s">
        <v>1688</v>
      </c>
      <c r="B321" s="183" t="s">
        <v>1689</v>
      </c>
    </row>
    <row r="322" spans="1:2" x14ac:dyDescent="0.25">
      <c r="A322" t="s">
        <v>1690</v>
      </c>
      <c r="B322" s="183" t="s">
        <v>1691</v>
      </c>
    </row>
    <row r="323" spans="1:2" x14ac:dyDescent="0.25">
      <c r="A323" t="s">
        <v>1692</v>
      </c>
      <c r="B323" s="183" t="s">
        <v>1693</v>
      </c>
    </row>
    <row r="324" spans="1:2" x14ac:dyDescent="0.25">
      <c r="A324" t="s">
        <v>1694</v>
      </c>
      <c r="B324" s="183" t="s">
        <v>1695</v>
      </c>
    </row>
    <row r="325" spans="1:2" x14ac:dyDescent="0.25">
      <c r="A325" t="s">
        <v>1696</v>
      </c>
      <c r="B325" s="183" t="s">
        <v>1697</v>
      </c>
    </row>
    <row r="326" spans="1:2" x14ac:dyDescent="0.25">
      <c r="A326" t="s">
        <v>1698</v>
      </c>
      <c r="B326" s="183" t="s">
        <v>1699</v>
      </c>
    </row>
    <row r="327" spans="1:2" x14ac:dyDescent="0.25">
      <c r="A327" t="s">
        <v>1700</v>
      </c>
      <c r="B327" s="183" t="s">
        <v>1267</v>
      </c>
    </row>
    <row r="328" spans="1:2" x14ac:dyDescent="0.25">
      <c r="A328" t="s">
        <v>1701</v>
      </c>
      <c r="B328" s="183" t="s">
        <v>1399</v>
      </c>
    </row>
    <row r="329" spans="1:2" x14ac:dyDescent="0.25">
      <c r="A329" t="s">
        <v>1702</v>
      </c>
      <c r="B329" s="183" t="s">
        <v>1450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E94DA1C469AC34BA355C8248406E48A" ma:contentTypeVersion="19" ma:contentTypeDescription="Create a new document." ma:contentTypeScope="" ma:versionID="aaadb69b2cda2c1ff981ccc68f633fdf">
  <xsd:schema xmlns:xsd="http://www.w3.org/2001/XMLSchema" xmlns:xs="http://www.w3.org/2001/XMLSchema" xmlns:p="http://schemas.microsoft.com/office/2006/metadata/properties" xmlns:ns1="http://schemas.microsoft.com/sharepoint/v3" xmlns:ns2="408baf68-eda8-4737-9fd0-3a9cf9a1120a" xmlns:ns3="b81d817a-1478-46c7-a8b0-e0874bfd524c" targetNamespace="http://schemas.microsoft.com/office/2006/metadata/properties" ma:root="true" ma:fieldsID="625b026340c48628282e167f24e7e8de" ns1:_="" ns2:_="" ns3:_="">
    <xsd:import namespace="http://schemas.microsoft.com/sharepoint/v3"/>
    <xsd:import namespace="408baf68-eda8-4737-9fd0-3a9cf9a1120a"/>
    <xsd:import namespace="b81d817a-1478-46c7-a8b0-e0874bfd524c"/>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1:_ip_UnifiedCompliancePolicyProperties" minOccurs="0"/>
                <xsd:element ref="ns1:_ip_UnifiedCompliancePolicyUIAction" minOccurs="0"/>
                <xsd:element ref="ns3:SharedWithUsers" minOccurs="0"/>
                <xsd:element ref="ns3:SharedWithDetails" minOccurs="0"/>
                <xsd:element ref="ns2:MediaLengthInSeconds" minOccurs="0"/>
                <xsd:element ref="ns2:MediaServiceSearchProperties" minOccurs="0"/>
                <xsd:element ref="ns2:Not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08baf68-eda8-4737-9fd0-3a9cf9a112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1f3bbd73-d9da-4b59-89ef-5a1da660cdfb"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description="" ma:indexed="true" ma:internalName="MediaServiceLocatio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Notes" ma:index="25" nillable="true" ma:displayName="Notes" ma:format="Dropdown" ma:internalName="Notes">
      <xsd:simpleType>
        <xsd:restriction base="dms:Note">
          <xsd:maxLength value="255"/>
        </xsd:restriction>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1d817a-1478-46c7-a8b0-e0874bfd524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f748684e-ac9a-493b-8296-316a972f0062}" ma:internalName="TaxCatchAll" ma:showField="CatchAllData" ma:web="b81d817a-1478-46c7-a8b0-e0874bfd524c">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Notes xmlns="408baf68-eda8-4737-9fd0-3a9cf9a1120a" xsi:nil="true"/>
    <lcf76f155ced4ddcb4097134ff3c332f xmlns="408baf68-eda8-4737-9fd0-3a9cf9a1120a">
      <Terms xmlns="http://schemas.microsoft.com/office/infopath/2007/PartnerControls"/>
    </lcf76f155ced4ddcb4097134ff3c332f>
    <TaxCatchAll xmlns="b81d817a-1478-46c7-a8b0-e0874bfd524c"/>
  </documentManagement>
</p:properties>
</file>

<file path=customXml/itemProps1.xml><?xml version="1.0" encoding="utf-8"?>
<ds:datastoreItem xmlns:ds="http://schemas.openxmlformats.org/officeDocument/2006/customXml" ds:itemID="{29A2FD21-5ECA-4CD0-82A0-867A119C39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08baf68-eda8-4737-9fd0-3a9cf9a1120a"/>
    <ds:schemaRef ds:uri="b81d817a-1478-46c7-a8b0-e0874bfd524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5CF74FF-B9D6-4186-8058-18247950DFC1}">
  <ds:schemaRefs>
    <ds:schemaRef ds:uri="http://schemas.microsoft.com/sharepoint/v3/contenttype/forms"/>
  </ds:schemaRefs>
</ds:datastoreItem>
</file>

<file path=customXml/itemProps3.xml><?xml version="1.0" encoding="utf-8"?>
<ds:datastoreItem xmlns:ds="http://schemas.openxmlformats.org/officeDocument/2006/customXml" ds:itemID="{7C610A15-AEB1-4A69-BCB6-EA0C4BA676D5}">
  <ds:schemaRefs>
    <ds:schemaRef ds:uri="http://purl.org/dc/terms/"/>
    <ds:schemaRef ds:uri="http://schemas.microsoft.com/office/2006/documentManagement/types"/>
    <ds:schemaRef ds:uri="http://schemas.microsoft.com/sharepoint/v3"/>
    <ds:schemaRef ds:uri="408baf68-eda8-4737-9fd0-3a9cf9a1120a"/>
    <ds:schemaRef ds:uri="http://schemas.microsoft.com/office/2006/metadata/properties"/>
    <ds:schemaRef ds:uri="http://schemas.microsoft.com/office/infopath/2007/PartnerControls"/>
    <ds:schemaRef ds:uri="http://www.w3.org/XML/1998/namespace"/>
    <ds:schemaRef ds:uri="http://purl.org/dc/dcmitype/"/>
    <ds:schemaRef ds:uri="http://schemas.openxmlformats.org/package/2006/metadata/core-properties"/>
    <ds:schemaRef ds:uri="b81d817a-1478-46c7-a8b0-e0874bfd524c"/>
    <ds:schemaRef ds:uri="http://purl.org/dc/elements/1.1/"/>
  </ds:schemaRefs>
</ds:datastoreItem>
</file>

<file path=docMetadata/LabelInfo.xml><?xml version="1.0" encoding="utf-8"?>
<clbl:labelList xmlns:clbl="http://schemas.microsoft.com/office/2020/mipLabelMetadata">
  <clbl:label id="{2b828646-b037-4fe7-8415-e935cd34cf96}" enabled="0" method="" siteId="{2b828646-b037-4fe7-8415-e935cd34cf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Frequently Asked Questions</vt:lpstr>
      <vt:lpstr>Instructions</vt:lpstr>
      <vt:lpstr>1-Cover Sheet</vt:lpstr>
      <vt:lpstr>2-Narrative Summary</vt:lpstr>
      <vt:lpstr>Activity 1</vt:lpstr>
      <vt:lpstr>Activity 2</vt:lpstr>
      <vt:lpstr>Activity 3</vt:lpstr>
      <vt:lpstr>Activity 4</vt:lpstr>
      <vt:lpstr>Activity 5</vt:lpstr>
      <vt:lpstr>Activity 6</vt:lpstr>
      <vt:lpstr>Activity 7</vt:lpstr>
      <vt:lpstr>Activity 8</vt:lpstr>
      <vt:lpstr>Activity 9</vt:lpstr>
      <vt:lpstr>Activity 10</vt:lpstr>
      <vt:lpstr>Certification</vt:lpstr>
      <vt:lpstr>Allocations</vt:lpstr>
      <vt:lpstr>Competitive</vt:lpstr>
      <vt:lpstr>CompetitiveAllocation</vt:lpstr>
      <vt:lpstr>Formula</vt:lpstr>
      <vt:lpstr>FormulaAllocation</vt:lpstr>
      <vt:lpstr>'1-Cover Sheet'!Print_Area</vt:lpstr>
      <vt:lpstr>'Activity 1'!Print_Area</vt:lpstr>
      <vt:lpstr>'Activity 10'!Print_Area</vt:lpstr>
      <vt:lpstr>'Activity 3'!Print_Area</vt:lpstr>
      <vt:lpstr>'Activity 4'!Print_Area</vt:lpstr>
      <vt:lpstr>'Activity 7'!Print_Area</vt:lpstr>
      <vt:lpstr>'Activity 8'!Print_Area</vt:lpstr>
      <vt:lpstr>'Activity 9'!Print_Area</vt:lpstr>
      <vt:lpstr>'Frequently Asked Questions'!Print_Area</vt:lpstr>
      <vt:lpstr>Section301</vt:lpstr>
    </vt:vector>
  </TitlesOfParts>
  <Manager/>
  <Company>Department of Housing &amp; Community Development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2026 PLHA Annual Report</dc:title>
  <dc:subject/>
  <dc:creator>HCD</dc:creator>
  <cp:keywords/>
  <dc:description/>
  <cp:lastModifiedBy>Miller, Allison@HCD</cp:lastModifiedBy>
  <cp:revision/>
  <dcterms:created xsi:type="dcterms:W3CDTF">2005-01-12T19:18:16Z</dcterms:created>
  <dcterms:modified xsi:type="dcterms:W3CDTF">2026-07-30T16:04:31Z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0x010100AE94DA1C469AC34BA355C8248406E48A</vt:lpwstr>
  </property>
  <property fmtid="{D5CDD505-2E9C-101B-9397-08002B2CF9AE}" pid="3" name="MSIP_Label_94ca4c16-1404-497f-a897-35d53adc2864_Enabled">
    <vt:lpwstr>true</vt:lpwstr>
  </property>
  <property fmtid="{D5CDD505-2E9C-101B-9397-08002B2CF9AE}" pid="4" name="MSIP_Label_94ca4c16-1404-497f-a897-35d53adc2864_SetDate">
    <vt:lpwstr>2026-07-28T17:47:48Z</vt:lpwstr>
  </property>
  <property fmtid="{D5CDD505-2E9C-101B-9397-08002B2CF9AE}" pid="5" name="MSIP_Label_94ca4c16-1404-497f-a897-35d53adc2864_Method">
    <vt:lpwstr>Standard</vt:lpwstr>
  </property>
  <property fmtid="{D5CDD505-2E9C-101B-9397-08002B2CF9AE}" pid="6" name="MSIP_Label_94ca4c16-1404-497f-a897-35d53adc2864_Name">
    <vt:lpwstr>defa4170-0d19-0005-0004-bc88714345d2</vt:lpwstr>
  </property>
  <property fmtid="{D5CDD505-2E9C-101B-9397-08002B2CF9AE}" pid="7" name="MSIP_Label_94ca4c16-1404-497f-a897-35d53adc2864_SiteId">
    <vt:lpwstr>8c0dd422-10fa-4671-9f82-dbfb5c4cdfc9</vt:lpwstr>
  </property>
  <property fmtid="{D5CDD505-2E9C-101B-9397-08002B2CF9AE}" pid="8" name="MSIP_Label_94ca4c16-1404-497f-a897-35d53adc2864_ActionId">
    <vt:lpwstr>cf433e10-c156-49fe-b3e1-3abe882a90bb</vt:lpwstr>
  </property>
  <property fmtid="{D5CDD505-2E9C-101B-9397-08002B2CF9AE}" pid="9" name="MSIP_Label_94ca4c16-1404-497f-a897-35d53adc2864_ContentBits">
    <vt:lpwstr>0</vt:lpwstr>
  </property>
  <property fmtid="{D5CDD505-2E9C-101B-9397-08002B2CF9AE}" pid="10" name="MSIP_Label_94ca4c16-1404-497f-a897-35d53adc2864_Tag">
    <vt:lpwstr>10, 3, 0, 1</vt:lpwstr>
  </property>
</Properties>
</file>