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ahcd-my.sharepoint.com/personal/dori_ganetsos_hcd_ca_gov/Documents/Desktop/"/>
    </mc:Choice>
  </mc:AlternateContent>
  <xr:revisionPtr revIDLastSave="0" documentId="8_{72DBCEF5-CA5F-4473-9CE2-BC5E0F16E89B}" xr6:coauthVersionLast="47" xr6:coauthVersionMax="47" xr10:uidLastSave="{00000000-0000-0000-0000-000000000000}"/>
  <bookViews>
    <workbookView xWindow="28680" yWindow="-120" windowWidth="29040" windowHeight="15840" xr2:uid="{00000000-000D-0000-FFFF-FFFF00000000}"/>
  </bookViews>
  <sheets>
    <sheet name="REAP 2.0 Cover Page" sheetId="1" r:id="rId1"/>
    <sheet name="Application Instructions" sheetId="2" r:id="rId2"/>
    <sheet name="A. Applicant Information" sheetId="3" r:id="rId3"/>
    <sheet name="C. Threshold-Equitable Outreac" sheetId="5" state="hidden" r:id="rId4"/>
    <sheet name="B. Budget Overview" sheetId="4" r:id="rId5"/>
    <sheet name="C. Program Priorities" sheetId="6" r:id="rId6"/>
    <sheet name="D. Threshold 1" sheetId="7" r:id="rId7"/>
    <sheet name="F6. Proposed Use #6" sheetId="8" state="hidden" r:id="rId8"/>
    <sheet name="F7. Proposed Use #7" sheetId="9" state="hidden" r:id="rId9"/>
    <sheet name="D. Threshold 2" sheetId="22" r:id="rId10"/>
    <sheet name="D. Threshold 3" sheetId="23" r:id="rId11"/>
    <sheet name="D. Threshold 4" sheetId="24" r:id="rId12"/>
    <sheet name="D. Threshold 5" sheetId="25" r:id="rId13"/>
    <sheet name="E. Scoring-1A" sheetId="14" r:id="rId14"/>
    <sheet name="E. Scoring-1B" sheetId="15" r:id="rId15"/>
    <sheet name="E. Scoring-1C" sheetId="16" r:id="rId16"/>
    <sheet name="E. Scoring-2A" sheetId="17" r:id="rId17"/>
    <sheet name="E. Scoring-2B" sheetId="21" r:id="rId18"/>
    <sheet name="E. Scoring-2C" sheetId="26" r:id="rId19"/>
    <sheet name="E. Scoring-2D" sheetId="27" r:id="rId20"/>
    <sheet name="E. Scoring-2E &amp; 2F" sheetId="28" r:id="rId21"/>
    <sheet name="E. Scoring-2G" sheetId="29" r:id="rId22"/>
    <sheet name="E. Scoring-2H" sheetId="18" r:id="rId23"/>
    <sheet name="E. Scoring-2I" sheetId="30" r:id="rId24"/>
    <sheet name="F Mapping" sheetId="19" r:id="rId25"/>
    <sheet name="G. Miscellaneous" sheetId="20" r:id="rId2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4" l="1"/>
  <c r="D61" i="4"/>
  <c r="C61" i="4"/>
  <c r="A61" i="4"/>
  <c r="E60" i="4"/>
  <c r="D60" i="4"/>
  <c r="C60" i="4"/>
  <c r="A60" i="4"/>
  <c r="E59" i="4"/>
  <c r="D59" i="4"/>
  <c r="C59" i="4"/>
  <c r="A59" i="4"/>
  <c r="E58" i="4"/>
  <c r="D58" i="4"/>
  <c r="C58" i="4"/>
  <c r="A58" i="4"/>
  <c r="E57" i="4"/>
  <c r="D57" i="4"/>
  <c r="C57" i="4"/>
  <c r="A57" i="4"/>
  <c r="E56" i="4"/>
  <c r="D56" i="4"/>
  <c r="C56" i="4"/>
  <c r="A56" i="4"/>
  <c r="E55" i="4"/>
  <c r="D55" i="4"/>
  <c r="C55" i="4"/>
  <c r="A55" i="4"/>
  <c r="E54" i="4"/>
  <c r="D54" i="4"/>
  <c r="C54" i="4"/>
  <c r="A54" i="4"/>
  <c r="E53" i="4"/>
  <c r="D53" i="4"/>
  <c r="C53" i="4"/>
  <c r="A53" i="4"/>
  <c r="B53" i="4" s="1"/>
  <c r="G53" i="4" s="1"/>
  <c r="E51" i="4"/>
  <c r="D51" i="4"/>
  <c r="C51" i="4"/>
  <c r="A51" i="4"/>
  <c r="E50" i="4"/>
  <c r="D50" i="4"/>
  <c r="C50" i="4"/>
  <c r="A50" i="4"/>
  <c r="E49" i="4"/>
  <c r="D49" i="4"/>
  <c r="C49" i="4"/>
  <c r="A49" i="4"/>
  <c r="E48" i="4"/>
  <c r="D48" i="4"/>
  <c r="C48" i="4"/>
  <c r="A48" i="4"/>
  <c r="E47" i="4"/>
  <c r="D47" i="4"/>
  <c r="C47" i="4"/>
  <c r="A47" i="4"/>
  <c r="E46" i="4"/>
  <c r="D46" i="4"/>
  <c r="C46" i="4"/>
  <c r="A46" i="4"/>
  <c r="E45" i="4"/>
  <c r="D45" i="4"/>
  <c r="C45" i="4"/>
  <c r="A45" i="4"/>
  <c r="E44" i="4"/>
  <c r="D44" i="4"/>
  <c r="C44" i="4"/>
  <c r="A44" i="4"/>
  <c r="E41" i="4"/>
  <c r="D41" i="4"/>
  <c r="C41" i="4"/>
  <c r="A41" i="4"/>
  <c r="E40" i="4"/>
  <c r="D40" i="4"/>
  <c r="C40" i="4"/>
  <c r="A40" i="4"/>
  <c r="E39" i="4"/>
  <c r="D39" i="4"/>
  <c r="C39" i="4"/>
  <c r="A39" i="4"/>
  <c r="E38" i="4"/>
  <c r="D38" i="4"/>
  <c r="C38" i="4"/>
  <c r="A38" i="4"/>
  <c r="E37" i="4"/>
  <c r="D37" i="4"/>
  <c r="C37" i="4"/>
  <c r="A37" i="4"/>
  <c r="E36" i="4"/>
  <c r="D36" i="4"/>
  <c r="C36" i="4"/>
  <c r="A36" i="4"/>
  <c r="E35" i="4"/>
  <c r="D35" i="4"/>
  <c r="C35" i="4"/>
  <c r="A35" i="4"/>
  <c r="E34" i="4"/>
  <c r="D34" i="4"/>
  <c r="C34" i="4"/>
  <c r="A34" i="4"/>
  <c r="C52" i="4"/>
  <c r="E43" i="4"/>
  <c r="D43" i="4"/>
  <c r="C43" i="4"/>
  <c r="A43" i="4"/>
  <c r="B43" i="4" s="1"/>
  <c r="G43" i="4" s="1"/>
  <c r="C42" i="4"/>
  <c r="E33" i="4"/>
  <c r="D33" i="4"/>
  <c r="C33" i="4"/>
  <c r="A33" i="4"/>
  <c r="B33" i="4" s="1"/>
  <c r="G33" i="4" s="1"/>
  <c r="C32" i="4"/>
  <c r="E23" i="4"/>
  <c r="D23" i="4"/>
  <c r="C23" i="4"/>
  <c r="A23" i="4"/>
  <c r="C22" i="4"/>
  <c r="E31" i="4"/>
  <c r="D31" i="4"/>
  <c r="C31" i="4"/>
  <c r="A31" i="4"/>
  <c r="E30" i="4"/>
  <c r="D30" i="4"/>
  <c r="C30" i="4"/>
  <c r="A30" i="4"/>
  <c r="E29" i="4"/>
  <c r="D29" i="4"/>
  <c r="C29" i="4"/>
  <c r="A29" i="4"/>
  <c r="E28" i="4"/>
  <c r="D28" i="4"/>
  <c r="C28" i="4"/>
  <c r="A28" i="4"/>
  <c r="E27" i="4"/>
  <c r="D27" i="4"/>
  <c r="C27" i="4"/>
  <c r="A27" i="4"/>
  <c r="E26" i="4"/>
  <c r="D26" i="4"/>
  <c r="C26" i="4"/>
  <c r="A26" i="4"/>
  <c r="E25" i="4"/>
  <c r="D25" i="4"/>
  <c r="C25" i="4"/>
  <c r="A25" i="4"/>
  <c r="E24" i="4"/>
  <c r="D24" i="4"/>
  <c r="C24" i="4"/>
  <c r="A24" i="4"/>
  <c r="C12" i="4"/>
  <c r="A39" i="25"/>
  <c r="G39" i="25" s="1"/>
  <c r="F61" i="4" s="1"/>
  <c r="A38" i="25"/>
  <c r="G38" i="25" s="1"/>
  <c r="F60" i="4" s="1"/>
  <c r="A37" i="25"/>
  <c r="G37" i="25" s="1"/>
  <c r="F59" i="4" s="1"/>
  <c r="A36" i="25"/>
  <c r="G36" i="25" s="1"/>
  <c r="F58" i="4" s="1"/>
  <c r="A35" i="25"/>
  <c r="G35" i="25" s="1"/>
  <c r="F57" i="4" s="1"/>
  <c r="A34" i="25"/>
  <c r="G34" i="25" s="1"/>
  <c r="F56" i="4" s="1"/>
  <c r="A33" i="25"/>
  <c r="G33" i="25" s="1"/>
  <c r="F55" i="4" s="1"/>
  <c r="A32" i="25"/>
  <c r="G32" i="25" s="1"/>
  <c r="F54" i="4" s="1"/>
  <c r="A31" i="25"/>
  <c r="G31" i="25" s="1"/>
  <c r="B19" i="25"/>
  <c r="J19" i="25" s="1"/>
  <c r="J18" i="25"/>
  <c r="A39" i="24"/>
  <c r="G39" i="24" s="1"/>
  <c r="F51" i="4" s="1"/>
  <c r="A38" i="24"/>
  <c r="A37" i="24"/>
  <c r="G37" i="24" s="1"/>
  <c r="F49" i="4" s="1"/>
  <c r="A36" i="24"/>
  <c r="A35" i="24"/>
  <c r="G35" i="24" s="1"/>
  <c r="F47" i="4" s="1"/>
  <c r="A34" i="24"/>
  <c r="A33" i="24"/>
  <c r="G33" i="24" s="1"/>
  <c r="F45" i="4" s="1"/>
  <c r="A32" i="24"/>
  <c r="A31" i="24"/>
  <c r="B19" i="24"/>
  <c r="J19" i="24" s="1"/>
  <c r="J18" i="24"/>
  <c r="A39" i="23"/>
  <c r="G39" i="23" s="1"/>
  <c r="F41" i="4" s="1"/>
  <c r="A38" i="23"/>
  <c r="A37" i="23"/>
  <c r="G37" i="23" s="1"/>
  <c r="F39" i="4" s="1"/>
  <c r="A36" i="23"/>
  <c r="A35" i="23"/>
  <c r="G35" i="23" s="1"/>
  <c r="F37" i="4" s="1"/>
  <c r="A34" i="23"/>
  <c r="A33" i="23"/>
  <c r="G33" i="23" s="1"/>
  <c r="F35" i="4" s="1"/>
  <c r="A32" i="23"/>
  <c r="A31" i="23"/>
  <c r="G31" i="23" s="1"/>
  <c r="F33" i="4" s="1"/>
  <c r="B19" i="23"/>
  <c r="J19" i="23" s="1"/>
  <c r="J18" i="23"/>
  <c r="A39" i="22"/>
  <c r="G39" i="22" s="1"/>
  <c r="F31" i="4" s="1"/>
  <c r="A38" i="22"/>
  <c r="G38" i="22" s="1"/>
  <c r="F30" i="4" s="1"/>
  <c r="A37" i="22"/>
  <c r="G37" i="22" s="1"/>
  <c r="F29" i="4" s="1"/>
  <c r="A36" i="22"/>
  <c r="A35" i="22"/>
  <c r="G35" i="22" s="1"/>
  <c r="F27" i="4" s="1"/>
  <c r="A34" i="22"/>
  <c r="G34" i="22" s="1"/>
  <c r="A33" i="22"/>
  <c r="G33" i="22" s="1"/>
  <c r="F25" i="4" s="1"/>
  <c r="A32" i="22"/>
  <c r="A31" i="22"/>
  <c r="G31" i="22" s="1"/>
  <c r="F23" i="4" s="1"/>
  <c r="B19" i="22"/>
  <c r="J19" i="22" s="1"/>
  <c r="J18" i="22"/>
  <c r="A38" i="7"/>
  <c r="G38" i="7" s="1"/>
  <c r="A37" i="7"/>
  <c r="A36" i="7"/>
  <c r="G36" i="7" s="1"/>
  <c r="A35" i="7"/>
  <c r="A34" i="7"/>
  <c r="G34" i="7" s="1"/>
  <c r="A33" i="7"/>
  <c r="A32" i="7"/>
  <c r="G32" i="7" s="1"/>
  <c r="A31" i="7"/>
  <c r="A30" i="7"/>
  <c r="G30" i="7" s="1"/>
  <c r="B18" i="7"/>
  <c r="J18" i="7" s="1"/>
  <c r="J17" i="7"/>
  <c r="E21" i="4"/>
  <c r="D21" i="4"/>
  <c r="C21" i="4"/>
  <c r="A21" i="4"/>
  <c r="E20" i="4"/>
  <c r="D20" i="4"/>
  <c r="C20" i="4"/>
  <c r="A20" i="4"/>
  <c r="E19" i="4"/>
  <c r="D19" i="4"/>
  <c r="C19" i="4"/>
  <c r="A19" i="4"/>
  <c r="E18" i="4"/>
  <c r="D18" i="4"/>
  <c r="C18" i="4"/>
  <c r="A18" i="4"/>
  <c r="E17" i="4"/>
  <c r="D17" i="4"/>
  <c r="C17" i="4"/>
  <c r="A17" i="4"/>
  <c r="E16" i="4"/>
  <c r="D16" i="4"/>
  <c r="C16" i="4"/>
  <c r="A16" i="4"/>
  <c r="E15" i="4"/>
  <c r="D15" i="4"/>
  <c r="C15" i="4"/>
  <c r="A15" i="4"/>
  <c r="E14" i="4"/>
  <c r="D14" i="4"/>
  <c r="C14" i="4"/>
  <c r="A14" i="4"/>
  <c r="E13" i="4"/>
  <c r="D13" i="4"/>
  <c r="C13" i="4"/>
  <c r="A13" i="4"/>
  <c r="B13" i="4" s="1"/>
  <c r="G13" i="4" s="1"/>
  <c r="I35" i="9"/>
  <c r="A35" i="9"/>
  <c r="A34" i="9"/>
  <c r="A33" i="9"/>
  <c r="A32" i="9"/>
  <c r="A31" i="9"/>
  <c r="A30" i="9"/>
  <c r="A29" i="9"/>
  <c r="A28" i="9"/>
  <c r="A27" i="9"/>
  <c r="B23" i="9"/>
  <c r="J23" i="9" s="1"/>
  <c r="B22" i="9"/>
  <c r="J22" i="9" s="1"/>
  <c r="B21" i="9"/>
  <c r="J21" i="9" s="1"/>
  <c r="B20" i="9"/>
  <c r="J20" i="9" s="1"/>
  <c r="B19" i="9"/>
  <c r="J19" i="9" s="1"/>
  <c r="B18" i="9"/>
  <c r="J18" i="9" s="1"/>
  <c r="B17" i="9"/>
  <c r="J17" i="9" s="1"/>
  <c r="B16" i="9"/>
  <c r="J16" i="9" s="1"/>
  <c r="B15" i="9"/>
  <c r="J15" i="9" s="1"/>
  <c r="J14" i="9"/>
  <c r="I35" i="8"/>
  <c r="J35" i="8" s="1"/>
  <c r="B35" i="8"/>
  <c r="A35" i="8"/>
  <c r="B34" i="8"/>
  <c r="I34" i="8" s="1"/>
  <c r="J34" i="8" s="1"/>
  <c r="A34" i="8"/>
  <c r="B33" i="8"/>
  <c r="I33" i="8" s="1"/>
  <c r="J33" i="8" s="1"/>
  <c r="A33" i="8"/>
  <c r="B32" i="8"/>
  <c r="I32" i="8" s="1"/>
  <c r="J32" i="8" s="1"/>
  <c r="A32" i="8"/>
  <c r="B31" i="8"/>
  <c r="I31" i="8" s="1"/>
  <c r="J31" i="8" s="1"/>
  <c r="A31" i="8"/>
  <c r="B30" i="8"/>
  <c r="I30" i="8" s="1"/>
  <c r="J30" i="8" s="1"/>
  <c r="A30" i="8"/>
  <c r="B29" i="8"/>
  <c r="I29" i="8" s="1"/>
  <c r="J29" i="8" s="1"/>
  <c r="A29" i="8"/>
  <c r="B28" i="8"/>
  <c r="I28" i="8" s="1"/>
  <c r="J28" i="8" s="1"/>
  <c r="A28" i="8"/>
  <c r="B27" i="8"/>
  <c r="I27" i="8" s="1"/>
  <c r="J27" i="8" s="1"/>
  <c r="A27" i="8"/>
  <c r="I26" i="8"/>
  <c r="J26" i="8" s="1"/>
  <c r="J23" i="8"/>
  <c r="B23" i="8"/>
  <c r="B22" i="8"/>
  <c r="J22" i="8" s="1"/>
  <c r="J21" i="8"/>
  <c r="B21" i="8"/>
  <c r="B20" i="8"/>
  <c r="J20" i="8" s="1"/>
  <c r="J19" i="8"/>
  <c r="B19" i="8"/>
  <c r="B18" i="8"/>
  <c r="J18" i="8" s="1"/>
  <c r="J17" i="8"/>
  <c r="B17" i="8"/>
  <c r="B16" i="8"/>
  <c r="J16" i="8" s="1"/>
  <c r="J15" i="8"/>
  <c r="B15" i="8"/>
  <c r="J14" i="8"/>
  <c r="B34" i="4" l="1"/>
  <c r="G34" i="4" s="1"/>
  <c r="B14" i="4"/>
  <c r="G14" i="4" s="1"/>
  <c r="G31" i="24"/>
  <c r="F43" i="4" s="1"/>
  <c r="B31" i="24"/>
  <c r="B32" i="24" s="1"/>
  <c r="B33" i="24" s="1"/>
  <c r="B20" i="25"/>
  <c r="J20" i="25" s="1"/>
  <c r="B19" i="7"/>
  <c r="B20" i="7" s="1"/>
  <c r="J20" i="7" s="1"/>
  <c r="F53" i="4"/>
  <c r="G30" i="25"/>
  <c r="B31" i="25"/>
  <c r="H31" i="25" s="1"/>
  <c r="B54" i="4"/>
  <c r="B44" i="4"/>
  <c r="G44" i="4" s="1"/>
  <c r="B20" i="24"/>
  <c r="B20" i="23"/>
  <c r="F26" i="4"/>
  <c r="B23" i="4"/>
  <c r="B24" i="4" s="1"/>
  <c r="B20" i="22"/>
  <c r="G32" i="22"/>
  <c r="G36" i="22"/>
  <c r="F28" i="4" s="1"/>
  <c r="G32" i="24"/>
  <c r="G34" i="24"/>
  <c r="F46" i="4" s="1"/>
  <c r="G36" i="24"/>
  <c r="F48" i="4" s="1"/>
  <c r="G38" i="24"/>
  <c r="F50" i="4" s="1"/>
  <c r="G32" i="23"/>
  <c r="F34" i="4" s="1"/>
  <c r="G34" i="23"/>
  <c r="F36" i="4" s="1"/>
  <c r="G36" i="23"/>
  <c r="F38" i="4" s="1"/>
  <c r="G38" i="23"/>
  <c r="F40" i="4" s="1"/>
  <c r="B31" i="23"/>
  <c r="H31" i="23" s="1"/>
  <c r="B31" i="22"/>
  <c r="H31" i="22" s="1"/>
  <c r="F15" i="4"/>
  <c r="F17" i="4"/>
  <c r="F19" i="4"/>
  <c r="F13" i="4"/>
  <c r="F21" i="4"/>
  <c r="G31" i="7"/>
  <c r="G33" i="7"/>
  <c r="G35" i="7"/>
  <c r="G37" i="7"/>
  <c r="B30" i="7"/>
  <c r="H30" i="7" s="1"/>
  <c r="J35" i="9"/>
  <c r="B27" i="9"/>
  <c r="I26" i="9" s="1"/>
  <c r="J26" i="9" s="1"/>
  <c r="B29" i="9"/>
  <c r="B31" i="9"/>
  <c r="B33" i="9"/>
  <c r="I33" i="9" s="1"/>
  <c r="J33" i="9" s="1"/>
  <c r="B35" i="9"/>
  <c r="B28" i="9"/>
  <c r="I27" i="9" s="1"/>
  <c r="J27" i="9" s="1"/>
  <c r="B30" i="9"/>
  <c r="I31" i="9" s="1"/>
  <c r="J31" i="9" s="1"/>
  <c r="B32" i="9"/>
  <c r="I32" i="9" s="1"/>
  <c r="J32" i="9" s="1"/>
  <c r="B34" i="9"/>
  <c r="I34" i="9" s="1"/>
  <c r="J34" i="9" s="1"/>
  <c r="H31" i="24" l="1"/>
  <c r="B35" i="4"/>
  <c r="G29" i="7"/>
  <c r="F12" i="4" s="1"/>
  <c r="E12" i="4" s="1"/>
  <c r="B15" i="4"/>
  <c r="G15" i="4" s="1"/>
  <c r="B32" i="25"/>
  <c r="B33" i="25" s="1"/>
  <c r="B21" i="25"/>
  <c r="J21" i="25" s="1"/>
  <c r="B21" i="7"/>
  <c r="B22" i="7" s="1"/>
  <c r="J19" i="7"/>
  <c r="H30" i="25"/>
  <c r="F52" i="4"/>
  <c r="G54" i="4"/>
  <c r="B55" i="4"/>
  <c r="B34" i="24"/>
  <c r="B35" i="24" s="1"/>
  <c r="H33" i="24"/>
  <c r="B45" i="4"/>
  <c r="G30" i="24"/>
  <c r="F44" i="4"/>
  <c r="J20" i="24"/>
  <c r="B21" i="24"/>
  <c r="B32" i="23"/>
  <c r="B33" i="23" s="1"/>
  <c r="G30" i="23"/>
  <c r="J20" i="23"/>
  <c r="B21" i="23"/>
  <c r="G24" i="4"/>
  <c r="B25" i="4"/>
  <c r="G23" i="4"/>
  <c r="J20" i="22"/>
  <c r="B21" i="22"/>
  <c r="B32" i="22"/>
  <c r="B33" i="22" s="1"/>
  <c r="F24" i="4"/>
  <c r="G30" i="22"/>
  <c r="B31" i="7"/>
  <c r="B32" i="7" s="1"/>
  <c r="H32" i="24"/>
  <c r="F14" i="4"/>
  <c r="F20" i="4"/>
  <c r="F18" i="4"/>
  <c r="F16" i="4"/>
  <c r="I29" i="9"/>
  <c r="J29" i="9" s="1"/>
  <c r="I30" i="9"/>
  <c r="J30" i="9" s="1"/>
  <c r="I28" i="9"/>
  <c r="J28" i="9" s="1"/>
  <c r="B36" i="4" l="1"/>
  <c r="G35" i="4"/>
  <c r="B16" i="4"/>
  <c r="B17" i="4" s="1"/>
  <c r="B22" i="25"/>
  <c r="J22" i="25" s="1"/>
  <c r="H32" i="25"/>
  <c r="H34" i="24"/>
  <c r="H32" i="23"/>
  <c r="H31" i="7"/>
  <c r="J21" i="7"/>
  <c r="H29" i="7"/>
  <c r="D12" i="4"/>
  <c r="B34" i="25"/>
  <c r="H33" i="25"/>
  <c r="E52" i="4"/>
  <c r="D52" i="4"/>
  <c r="G52" i="4"/>
  <c r="B56" i="4"/>
  <c r="G55" i="4"/>
  <c r="J21" i="24"/>
  <c r="B22" i="24"/>
  <c r="H30" i="24"/>
  <c r="F42" i="4"/>
  <c r="G45" i="4"/>
  <c r="B46" i="4"/>
  <c r="B36" i="24"/>
  <c r="H35" i="24"/>
  <c r="J21" i="23"/>
  <c r="B22" i="23"/>
  <c r="H30" i="23"/>
  <c r="F32" i="4"/>
  <c r="H33" i="23"/>
  <c r="B34" i="23"/>
  <c r="H30" i="22"/>
  <c r="F22" i="4"/>
  <c r="J21" i="22"/>
  <c r="B22" i="22"/>
  <c r="G25" i="4"/>
  <c r="B26" i="4"/>
  <c r="B34" i="22"/>
  <c r="H33" i="22"/>
  <c r="H32" i="22"/>
  <c r="J22" i="7"/>
  <c r="B23" i="7"/>
  <c r="B33" i="7"/>
  <c r="H32" i="7"/>
  <c r="G12" i="4"/>
  <c r="B37" i="4" l="1"/>
  <c r="G36" i="4"/>
  <c r="G16" i="4"/>
  <c r="B23" i="25"/>
  <c r="B24" i="25" s="1"/>
  <c r="G56" i="4"/>
  <c r="B57" i="4"/>
  <c r="H34" i="25"/>
  <c r="B35" i="25"/>
  <c r="G46" i="4"/>
  <c r="B47" i="4"/>
  <c r="B37" i="24"/>
  <c r="H36" i="24"/>
  <c r="D42" i="4"/>
  <c r="G42" i="4"/>
  <c r="E42" i="4"/>
  <c r="J22" i="24"/>
  <c r="B23" i="24"/>
  <c r="D32" i="4"/>
  <c r="E32" i="4"/>
  <c r="G32" i="4"/>
  <c r="J22" i="23"/>
  <c r="B23" i="23"/>
  <c r="F9" i="4"/>
  <c r="G9" i="4" s="1"/>
  <c r="B35" i="23"/>
  <c r="H34" i="23"/>
  <c r="H34" i="22"/>
  <c r="B35" i="22"/>
  <c r="G26" i="4"/>
  <c r="B27" i="4"/>
  <c r="J22" i="22"/>
  <c r="B23" i="22"/>
  <c r="D22" i="4"/>
  <c r="G22" i="4"/>
  <c r="E22" i="4"/>
  <c r="B34" i="7"/>
  <c r="H33" i="7"/>
  <c r="J23" i="7"/>
  <c r="B24" i="7"/>
  <c r="G17" i="4"/>
  <c r="B18" i="4"/>
  <c r="G37" i="4" l="1"/>
  <c r="B38" i="4"/>
  <c r="J23" i="25"/>
  <c r="J24" i="25"/>
  <c r="B25" i="25"/>
  <c r="H35" i="25"/>
  <c r="B36" i="25"/>
  <c r="G57" i="4"/>
  <c r="B58" i="4"/>
  <c r="B38" i="24"/>
  <c r="H37" i="24"/>
  <c r="G47" i="4"/>
  <c r="B48" i="4"/>
  <c r="J23" i="24"/>
  <c r="B24" i="24"/>
  <c r="H35" i="23"/>
  <c r="B36" i="23"/>
  <c r="J23" i="23"/>
  <c r="B24" i="23"/>
  <c r="E9" i="4"/>
  <c r="D9" i="4"/>
  <c r="J23" i="22"/>
  <c r="B24" i="22"/>
  <c r="G27" i="4"/>
  <c r="B28" i="4"/>
  <c r="H35" i="22"/>
  <c r="B36" i="22"/>
  <c r="J24" i="7"/>
  <c r="B25" i="7"/>
  <c r="G18" i="4"/>
  <c r="B19" i="4"/>
  <c r="H34" i="7"/>
  <c r="B35" i="7"/>
  <c r="G38" i="4" l="1"/>
  <c r="B39" i="4"/>
  <c r="G58" i="4"/>
  <c r="B59" i="4"/>
  <c r="H36" i="25"/>
  <c r="B37" i="25"/>
  <c r="J25" i="25"/>
  <c r="B26" i="25"/>
  <c r="B39" i="24"/>
  <c r="H39" i="24" s="1"/>
  <c r="H38" i="24"/>
  <c r="J24" i="24"/>
  <c r="B25" i="24"/>
  <c r="G48" i="4"/>
  <c r="B49" i="4"/>
  <c r="J24" i="23"/>
  <c r="B25" i="23"/>
  <c r="B37" i="23"/>
  <c r="H36" i="23"/>
  <c r="B37" i="22"/>
  <c r="H36" i="22"/>
  <c r="J24" i="22"/>
  <c r="B25" i="22"/>
  <c r="G28" i="4"/>
  <c r="B29" i="4"/>
  <c r="G19" i="4"/>
  <c r="B20" i="4"/>
  <c r="J25" i="7"/>
  <c r="B26" i="7"/>
  <c r="J26" i="7" s="1"/>
  <c r="B36" i="7"/>
  <c r="H35" i="7"/>
  <c r="B40" i="4" l="1"/>
  <c r="G39" i="4"/>
  <c r="J26" i="25"/>
  <c r="B27" i="25"/>
  <c r="J27" i="25" s="1"/>
  <c r="B38" i="25"/>
  <c r="H37" i="25"/>
  <c r="G59" i="4"/>
  <c r="B60" i="4"/>
  <c r="G49" i="4"/>
  <c r="B50" i="4"/>
  <c r="J25" i="24"/>
  <c r="B26" i="24"/>
  <c r="H37" i="23"/>
  <c r="B38" i="23"/>
  <c r="J25" i="23"/>
  <c r="B26" i="23"/>
  <c r="J25" i="22"/>
  <c r="B26" i="22"/>
  <c r="G29" i="4"/>
  <c r="B30" i="4"/>
  <c r="B38" i="22"/>
  <c r="H37" i="22"/>
  <c r="B37" i="7"/>
  <c r="H36" i="7"/>
  <c r="G20" i="4"/>
  <c r="B21" i="4"/>
  <c r="G21" i="4" s="1"/>
  <c r="G40" i="4" l="1"/>
  <c r="B41" i="4"/>
  <c r="G41" i="4" s="1"/>
  <c r="G60" i="4"/>
  <c r="B61" i="4"/>
  <c r="G61" i="4" s="1"/>
  <c r="H38" i="25"/>
  <c r="B39" i="25"/>
  <c r="H39" i="25" s="1"/>
  <c r="J26" i="24"/>
  <c r="B27" i="24"/>
  <c r="J27" i="24" s="1"/>
  <c r="G50" i="4"/>
  <c r="B51" i="4"/>
  <c r="G51" i="4" s="1"/>
  <c r="J26" i="23"/>
  <c r="B27" i="23"/>
  <c r="J27" i="23" s="1"/>
  <c r="B39" i="23"/>
  <c r="H39" i="23" s="1"/>
  <c r="H38" i="23"/>
  <c r="G30" i="4"/>
  <c r="B31" i="4"/>
  <c r="G31" i="4" s="1"/>
  <c r="H38" i="22"/>
  <c r="B39" i="22"/>
  <c r="H39" i="22" s="1"/>
  <c r="J26" i="22"/>
  <c r="B27" i="22"/>
  <c r="J27" i="22" s="1"/>
  <c r="B38" i="7"/>
  <c r="H38" i="7" s="1"/>
  <c r="H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tc={25C89F2E-E420-4C72-82D0-445153AEBC1A}</author>
  </authors>
  <commentList>
    <comment ref="A1" authorId="0" shapeId="0" xr:uid="{25C89F2E-E420-4C72-82D0-445153AEBC1A}">
      <text>
        <t>[Threaded comment]
Your version of Excel allows you to read this threaded comment; however, any edits to it will get removed if the file is opened in a newer version of Excel. Learn more: https://go.microsoft.com/fwlink/?linkid=870924
Comment:
    Change to reflect threshold reqs listed in the HIT guidelines
Reply:
    Is Equitable Targeted Outreach a threshold for HIT? It is referenced in section 301(9) as a 1 of many holistic requirements but not as threshold in section 203
Reply:
    i un-hid this in case we want to replicate for HIT thresholds, but will hide again</t>
      </text>
    </comment>
  </commentList>
</comments>
</file>

<file path=xl/sharedStrings.xml><?xml version="1.0" encoding="utf-8"?>
<sst xmlns="http://schemas.openxmlformats.org/spreadsheetml/2006/main" count="576" uniqueCount="238">
  <si>
    <t>Regional Early Action Planning Grants of 2021 (REAP 2.0)</t>
  </si>
  <si>
    <t>Full Application for the Higher Impact Transformative (HIT) Allocation</t>
  </si>
  <si>
    <t>State of California</t>
  </si>
  <si>
    <t>Governor Gavin Newsom</t>
  </si>
  <si>
    <t>November 2022</t>
  </si>
  <si>
    <t>Website: https://www.hcd.ca.gov/grants-and-funding/programs-active/regional-early-action-planning-grants-of-2021</t>
  </si>
  <si>
    <t>Email: REAP2021@hcd.ca.gov</t>
  </si>
  <si>
    <t>REAP 2.0 Application Packaging Instructions</t>
  </si>
  <si>
    <t xml:space="preserve">The applicant is applying to the Department of Housing and Community Development (Department) for a grant authorized under the Regional Early Action Planning Grants of 2021 (REAP 2.0) provisions pursuant to Health and Safety Code Sections 50515.06 through 50515.10. The REAP 2.0 Higher Impact Transformative (HIT) Allocation is intended to make funding available to regional entities including Metropolitan Planning Organizations (MPOs), rural counties, and tribal entities on a competitive basis to support novel, unique or innovative approaches that are scalable and that further REAP 2.0’s Goals and Objectives. REAP 2.0 makes funding available to meet the state’s Housing and equity goals, reduce Vehicle Miles Traveled (VMT) Per Capita, and advance implementation of the region’s Sustainable Communities Strategy (SCS) or Alternative Planning Strategy, as applicable. Please refer to the REAP 2.0 Notice of Funding Availability (NOFA) and HIT Program Guidelines for detailed information on eligible activities, applicants, and awards. If you have questions regarding this application or REAP 2.0, email REAP2021@hcd.ca.gov.     </t>
  </si>
  <si>
    <t>If approved for funding, the REAP 2.0 application is incorporated as part of your Standard Agreement with the Department. To be considered for funding, all sections of this application, including attachments and exhibits if required, must be complete and accurate.</t>
  </si>
  <si>
    <t>Pursuant to Section 301 of the REAP 2.0 Guidelines, in order to be considered for funding, all applicants must submit a complete, signed application to REAP2021@hcd.ca.gov by December 31, 2022 with the following documentation:  </t>
  </si>
  <si>
    <t xml:space="preserve">A complete, signed, original application. </t>
  </si>
  <si>
    <r>
      <rPr>
        <sz val="11"/>
        <color theme="1"/>
        <rFont val="Arial"/>
        <family val="2"/>
      </rPr>
      <t>A fully executed resolution authorizing application for, and receipt of, REAP 2.0 funds (template available as a download on REAP 2.0 webpage)</t>
    </r>
    <r>
      <rPr>
        <b/>
        <sz val="11"/>
        <color rgb="FFFF0000"/>
        <rFont val="Arial"/>
        <family val="2"/>
      </rPr>
      <t xml:space="preserve"> </t>
    </r>
  </si>
  <si>
    <t xml:space="preserve">A fully executed Government Taxpayer ID Form (available as a download on REAP 2.0 webpage) </t>
  </si>
  <si>
    <r>
      <rPr>
        <sz val="11"/>
        <color theme="1"/>
        <rFont val="Arial"/>
        <family val="2"/>
      </rPr>
      <t>Sample invoice for grant amount (template available as a download on REAP 2.0 webpage)</t>
    </r>
    <r>
      <rPr>
        <b/>
        <sz val="11"/>
        <color rgb="FFFF0000"/>
        <rFont val="Arial"/>
        <family val="2"/>
      </rPr>
      <t xml:space="preserve"> </t>
    </r>
  </si>
  <si>
    <t>Any additional applicable supporting documentation, as needed (e.g., scope of work, project timeline, etc.)</t>
  </si>
  <si>
    <t>A. Applicant Information and Certification</t>
  </si>
  <si>
    <t>Applicant</t>
  </si>
  <si>
    <t>Applicant's Agency Type</t>
  </si>
  <si>
    <t>Applicant's Mailing Address</t>
  </si>
  <si>
    <t>City</t>
  </si>
  <si>
    <t>State</t>
  </si>
  <si>
    <t>California</t>
  </si>
  <si>
    <t>ZIP Code</t>
  </si>
  <si>
    <t>County (if applicable)</t>
  </si>
  <si>
    <t>Website</t>
  </si>
  <si>
    <t>Authorized Representative Name</t>
  </si>
  <si>
    <t>Authorized Representative Title</t>
  </si>
  <si>
    <t>Phone</t>
  </si>
  <si>
    <t>Fax</t>
  </si>
  <si>
    <t>Email</t>
  </si>
  <si>
    <t>Contact Person Name</t>
  </si>
  <si>
    <t>Contact Person Title</t>
  </si>
  <si>
    <t>Total Grant Amount</t>
  </si>
  <si>
    <t>Is a fully executed resolution included with the application package?</t>
  </si>
  <si>
    <t>Does the address on the Government Agency Taxpayer ID Form exactly match the address listed above?</t>
  </si>
  <si>
    <t>Completed all forms as applicable in application sections A-E?</t>
  </si>
  <si>
    <t>As the official designated by the governing body (authorizing representative above and in resolution), I hereby certify that if approved by HCD for funding through REAP 2.0, the applicant assumes the responsibilities specified in the NOFA and certifies that the information, statements and other contents contained in this application are true and correct. </t>
  </si>
  <si>
    <t>Signature</t>
  </si>
  <si>
    <t>Date</t>
  </si>
  <si>
    <t>Name</t>
  </si>
  <si>
    <t>C. Thresholds: Equitable Targeted Outreach</t>
  </si>
  <si>
    <t>Guidelines 203(B)</t>
  </si>
  <si>
    <t>In the spaces provided below, please describe the outreach efforts conducted for the REAP 2.0 program.</t>
  </si>
  <si>
    <t>a.</t>
  </si>
  <si>
    <t>Was outreach conducted as part of the development of this application for funds?</t>
  </si>
  <si>
    <t xml:space="preserve">Yes </t>
  </si>
  <si>
    <t>No</t>
  </si>
  <si>
    <t>b.</t>
  </si>
  <si>
    <t xml:space="preserve"> Did the outreach employ a variety of proactive methods to reach all economic segments (including language access and other potential barriers to providing input) for the REAP 2.0 program?</t>
  </si>
  <si>
    <t>c.</t>
  </si>
  <si>
    <t xml:space="preserve">Was outreach used to develop priorities, proposed uses, and funding amounts? </t>
  </si>
  <si>
    <t>d.</t>
  </si>
  <si>
    <t>Did the outreach inform planning and implementation uses, the amount retained by the Eligible Entity versus suballocations, and various other program components of the application?</t>
  </si>
  <si>
    <t>e.</t>
  </si>
  <si>
    <t xml:space="preserve">Describe how Equitable Targeted Outreach was conducted and how it informed your application. For Tribal entities, outreach can include reports submitted to HUD, Indian Housing Plans or other Tribal specific outreach methods. Rural Entities must conduct and must document targeted outreach to disadvantaged and historically underserved communities, including Tribal Entities. </t>
  </si>
  <si>
    <t>f.</t>
  </si>
  <si>
    <t>Did the applicant make draft approaches available to the public with sufficient time (e.g. at least 21 days) to comment?</t>
  </si>
  <si>
    <t>g.</t>
  </si>
  <si>
    <t>Eligible Entities must conduct outreach throughout the program development and implementation process. Explain how often and when outreach will occur for each proposed use.</t>
  </si>
  <si>
    <t>h.</t>
  </si>
  <si>
    <t xml:space="preserve">Describe how Equitable Targeted Outreach conducted is unique to the REAP 2.0 program. Eligible Entities may utilize closely related outreach efforts (relevant to the proposal and conducted within the last few years) but must not solely rely on those efforts. </t>
  </si>
  <si>
    <t xml:space="preserve">B. Application Budget Overview </t>
  </si>
  <si>
    <t>In the space below, provide a high-level proposal description summary for the REAP 2.0 program proposal (500 word limit).</t>
  </si>
  <si>
    <r>
      <rPr>
        <b/>
        <u/>
        <sz val="12"/>
        <color rgb="FFFF0000"/>
        <rFont val="Arial"/>
        <family val="2"/>
      </rPr>
      <t xml:space="preserve">Note: </t>
    </r>
    <r>
      <rPr>
        <b/>
        <u/>
        <sz val="12"/>
        <color rgb="FF000000"/>
        <rFont val="Arial"/>
        <family val="2"/>
      </rPr>
      <t>This tab will autopopulate using your responses under the "Proposed Use" tabs. Do not type your responses directly into this tab.</t>
    </r>
  </si>
  <si>
    <t>REAP Amount</t>
  </si>
  <si>
    <t>Other Non-REAP Amounts</t>
  </si>
  <si>
    <t>Total Amount</t>
  </si>
  <si>
    <t>Total budget for all Proposed Uses:</t>
  </si>
  <si>
    <t>Activity Type</t>
  </si>
  <si>
    <t>Activity No.</t>
  </si>
  <si>
    <t>Activity Title</t>
  </si>
  <si>
    <t>Proposed Use</t>
  </si>
  <si>
    <t>C. Program Priorities</t>
  </si>
  <si>
    <t>Guidelines 301(A)(1)</t>
  </si>
  <si>
    <t>Use the space below to identify your program priorities. In your response, include the following:</t>
  </si>
  <si>
    <t>i. How each priority was determined by outreach</t>
  </si>
  <si>
    <t>ii. How priorities reflect and are consistent with:</t>
  </si>
  <si>
    <t>a. REAP 2.0 Goals and Objectives</t>
  </si>
  <si>
    <t>b. Inter- and Intra-regional coordination</t>
  </si>
  <si>
    <t>c. Geographic Equity</t>
  </si>
  <si>
    <t>d. Appropriate blends of planning and implementation activities</t>
  </si>
  <si>
    <t>D. Threshold Requiriements - Proposed Use #1</t>
  </si>
  <si>
    <t>HSC 50515.08(c)(1)(E) , HSC 50515.08(G), &amp; Guidelines 203</t>
  </si>
  <si>
    <t>Threshold Requirement A and B: The application must reference all of the following categories of allowable uses of the funds (check one or more): </t>
  </si>
  <si>
    <t>Providing direct benefits for and within Disadvantaged and Historically Underserved Communities</t>
  </si>
  <si>
    <t>Improving place based strategies to encourage community revitilization that positively impact Disadvantaged and Historical Underserved Communities</t>
  </si>
  <si>
    <t>Threshold Requirement C: The application shall reference one or more of the following categories of allowable uses of the funds (check one or more): </t>
  </si>
  <si>
    <t>Accelerating infill development that facilitates housing supply, choice, and affordability.</t>
  </si>
  <si>
    <t>Supporting residents through realizing multimodal communities. </t>
  </si>
  <si>
    <t>Reducing driving through shifting travel behavior. </t>
  </si>
  <si>
    <t>Increasing transit ridership</t>
  </si>
  <si>
    <t>Proposed Use Details, Timeline, and Budget</t>
  </si>
  <si>
    <t>Include high-level tasks, major sub-tasks (e.g. project milestones like construction groundbreaking, funds fully expended, etc.), REAP 2.0 budget amounts, beginning and end dates, and deliverables. For sub-tasks including Housing predevelopment costs, provide a schedule of actions including all steps necessary for project completion.</t>
  </si>
  <si>
    <t>Deliverables</t>
  </si>
  <si>
    <t>Notes</t>
  </si>
  <si>
    <t>Estimated Start Date</t>
  </si>
  <si>
    <t>Estimated End Date</t>
  </si>
  <si>
    <t>REAP 2.0 Amount</t>
  </si>
  <si>
    <t>Other Non-REAP 2.0 Amounts</t>
  </si>
  <si>
    <t>- Select -</t>
  </si>
  <si>
    <t>Question 1: Explain how the Proposed Use directly benefits and is located in Disadvantaged and Historically Underserved Communities. [Threshold Requirement A]</t>
  </si>
  <si>
    <r>
      <t xml:space="preserve">Question 2: Explain how the Proposed Use Use improves place-based strategies to positively impact Disadvantaged and Historically Underserved Communities and encourage community revitalization. </t>
    </r>
    <r>
      <rPr>
        <sz val="10"/>
        <color theme="1"/>
        <rFont val="Arial"/>
        <family val="2"/>
      </rPr>
      <t>Note: place-based strategies generally focus on investments in a strategic location to conserve and improve assets. Examples include but are not limited to: targeted investments in neighbhorhood revitalization, developing, preserving, or rehabilitating affordable housing, preventing displacement, and improving access to community amenities.</t>
    </r>
    <r>
      <rPr>
        <b/>
        <sz val="10"/>
        <color theme="1"/>
        <rFont val="Arial"/>
        <family val="2"/>
      </rPr>
      <t xml:space="preserve"> [Threshold Requirement B]</t>
    </r>
  </si>
  <si>
    <t>Question 3: Explain how the Proposed Use advances all Program goals and objectives, meets the definition of a Transformative Planning or Implementation Activity, and provides a significant beneficial impact. [Threshold Requirement C]</t>
  </si>
  <si>
    <t>Question 4: Significant beneficial impacts must lead to substantial changes in land use patterns and travel behaviors. Explain how the Proposed Use effects: rates of change (e.g., percent increase over a baseline), the magnitude of impact relative to reasonable variables or applicable targets, the effects on meeting or achieving a proportion of need or needs, or the differences in effects or outcomes relative to past trends, policies, and practices. [Threshold Requirement C]</t>
  </si>
  <si>
    <r>
      <rPr>
        <b/>
        <sz val="10"/>
        <color rgb="FFFF0000"/>
        <rFont val="Arial"/>
        <family val="2"/>
      </rPr>
      <t>Question 5 [Only fill out if applicable]:</t>
    </r>
    <r>
      <rPr>
        <b/>
        <sz val="10"/>
        <color rgb="FF000000"/>
        <rFont val="Arial"/>
        <family val="2"/>
      </rPr>
      <t xml:space="preserve"> If Proposed Uses combine eligible uses with other non-REAP 2.0 efforts, including planning and implementation (e.g., other funding sources), applicants must demonstrate a reasonable relationship to these efforts, including timing and completion of the Proposed Use. </t>
    </r>
  </si>
  <si>
    <t>F. Proposed Uses</t>
  </si>
  <si>
    <t>HSC 50515.08(c)(1)(E) &amp; Guidelines 301(A)(9)</t>
  </si>
  <si>
    <t>The application shall reference one or more of the following categories of allowable uses of the funds (check one or more): </t>
  </si>
  <si>
    <t>Schedule of Actions</t>
  </si>
  <si>
    <t>B</t>
  </si>
  <si>
    <t>C</t>
  </si>
  <si>
    <t>D</t>
  </si>
  <si>
    <t>Retained or Suballocated</t>
  </si>
  <si>
    <t>SLFRF Amount</t>
  </si>
  <si>
    <t>GF Amount</t>
  </si>
  <si>
    <r>
      <rPr>
        <b/>
        <sz val="10"/>
        <color theme="1"/>
        <rFont val="Arial"/>
        <family val="2"/>
      </rPr>
      <t xml:space="preserve">c. Provide an explanation of the targeted outreach the MPO has conducted to Disadvantaged and Historically Underserved Communities and how that outreach was incorporated into the Proposed Use. </t>
    </r>
    <r>
      <rPr>
        <b/>
        <sz val="8"/>
        <color theme="1"/>
        <rFont val="Arial"/>
        <family val="2"/>
      </rPr>
      <t>(STATUTE 50515.08(c )(1)(F) &amp; Guidelines 301(A)(10))</t>
    </r>
  </si>
  <si>
    <r>
      <rPr>
        <b/>
        <sz val="10"/>
        <color theme="1"/>
        <rFont val="Arial"/>
        <family val="2"/>
      </rPr>
      <t xml:space="preserve">d. Explain how the Proposed Use meets the definition of Transformative Planning and Implementation Activity and, as applicable, constitutes a high-impact and innovative project. </t>
    </r>
    <r>
      <rPr>
        <b/>
        <sz val="8"/>
        <color theme="1"/>
        <rFont val="Arial"/>
        <family val="2"/>
      </rPr>
      <t>(STATUTE 50515.08 (c)(1)(C)) &amp; (Guidelines 301(A)(4)))</t>
    </r>
  </si>
  <si>
    <r>
      <rPr>
        <b/>
        <sz val="10"/>
        <color theme="1"/>
        <rFont val="Arial"/>
        <family val="2"/>
      </rPr>
      <t xml:space="preserve">e. Describe how Eligible activities have a significant geographic or region-wide benefit for Impacted Households or Disadvantaged and Historically Underserved Communities and are not intended to fund projects that are relatively small in scope. </t>
    </r>
    <r>
      <rPr>
        <b/>
        <sz val="8"/>
        <color theme="1"/>
        <rFont val="Arial"/>
        <family val="2"/>
      </rPr>
      <t xml:space="preserve">(Guidelines 301(A)(7) &amp; 202(B)(6)) </t>
    </r>
  </si>
  <si>
    <t xml:space="preserve">f. Provide an explanation of how the Proposed Use will advance equity by benefiting disadvantaged and historically underserved communities. (Guidelines 301(A)(11) &amp; 202(B)(7)) </t>
  </si>
  <si>
    <t xml:space="preserve">g. Explain how the Proposed Use focuses implementation in areas that satisfy an applicable definition of Infill development (See 301(A)(8) &amp; Attachment 2: Definitions). Under unique circumstances, applicants may propose an alternative definition of “Infill” subject to approval by the Department and State Collaborative Partners.  </t>
  </si>
  <si>
    <t>h. Provide an explanation of how the Proposed Use has a Significant Beneficial Impact to accelerating infill development that facilitates housing supply, choice, and affordability (202(A)(3)). In your response, please describe how the Proposed Use prioritizes development that increases housing choice and affordability (202(A)(2)). If the Proposed Use includes an Affordable Housing development program, describe how it increases supply of long-term Affordable Housing to Low- and Moderat-Income Households.</t>
  </si>
  <si>
    <t xml:space="preserve">i. Provide an explanation of how the Proposed Use has a Significant Beneficial Impact to Affirmatively Furthering Fair Housing and targets funding to Disavantaged and Historically Underserved Communities (202(B)(7)). In your response, enumerate and explain the Proposed Use's meaningful actions that address significant dispartities in housing needs and in accessing opportunity, replacing segregated living patterns, and transforming racially and ethnically concerntrated areas of poverty into areas of opportunity (202(B)(1-3)). </t>
  </si>
  <si>
    <t>j. Provide an explanation of how the Proposed Use has a Significant Beneficial Impact to Coronavirus Economic Recovery by meaningfully responding to negative economic impacts of the pandemic ((301(A)(14) &amp; (202(c)(1-2)). In your response, please explain how the program, service, or development serves "Impacted Households" or "Disproportionately Impacted Households" ((301(A)(14)) &amp; (202(C)(2-3)). For Proposed Uses that involve Affordable Housing production, applicants can demonstrate negative economic impact by showing that the program, service, or development serves "Impacted Households" (202(C)(4)).</t>
  </si>
  <si>
    <t>Note: The Coronavirus Economic Recovery nexus requirement does not apply to Proposed Uses exclusively utilizing General Funds. If Proposed Use does not include SLFRF, you may leave this section blank.</t>
  </si>
  <si>
    <t xml:space="preserve">k. Provide an explanation of how the Proposed Use reduces Vehicle Miles Traveled (VMT) per capita and further implements the region's Sustainable Communities Strategy (SCS) ((202(D)) &amp; (405(E)(4)). In your response, please explain how the Proposed Use goes beyond the existing commitments to develop, support, or implement the SCS planning, policies, or investment strategies ((201(A)(4) &amp; 405(C)) and how the Proposed Use promotes growth in identified SCS priority growth areas and consistent with the State's climate targets and goals (202(D)(1)). Additionally, explain what VMT-reducing elements of the SCS land use and transportation strategies that the Proposed Use would implement (202(D)(2) &amp; 405(E)(4)(iii)(a) and (b)), how the Proposed Use reduces VMT per capita (405(E)(4)(iii)(a)(I-VI) &amp; (b)(I-V)). Lastly, describe how the Proposed Use leads to substantial changes in land use patterns and travel behaviors that increase pedestrian, bicycling, transit, and other altenative transportation options that increase access to key destinations (202(A)(1) and (D)(3), &amp; 203(A)(2)).  </t>
  </si>
  <si>
    <t>Outcomes and Units of Measurement for Proposed Use</t>
  </si>
  <si>
    <t>Guidelines Section 203(A)(6)</t>
  </si>
  <si>
    <t>The purpose of this table is to describe a reasonable and verifiable methodology for demonstrating the Nexus utilizing numeric targets, outputs, or units of measurement that can be measured and evaluated. Please complete the table and attach documentation as necessary.  </t>
  </si>
  <si>
    <t>Measurable outcomes should be directly tied to the Proposed Use. In the "Description" row, please describe the measurable outcome and how it relates to the Proposed Use.</t>
  </si>
  <si>
    <t>Some Proposed Uses may have more than one outcome. Please capture all outcomes in the additional rows and add further rows as needed.</t>
  </si>
  <si>
    <t>REAP 2.0 Guidelines Attachment 4: Examples of Units of Measurement and Attachment 5: Outputs and Outcomes Reporting Requirements for SLFRF may be used as resources to develop your response.</t>
  </si>
  <si>
    <t>Accelerating Infill Development that Facilitates Housing Supply, Choice, and Affordability</t>
  </si>
  <si>
    <t>Affirmatively Furthering Fair Housing (AFFH)</t>
  </si>
  <si>
    <t xml:space="preserve">Coronavirus Economic Recovery* </t>
  </si>
  <si>
    <t>Reducing Vehicle Miles Traveled</t>
  </si>
  <si>
    <t>Measurable Outcome(s)</t>
  </si>
  <si>
    <t>The proposed use will be measured by ___.</t>
  </si>
  <si>
    <t>Additional outcome, if needed</t>
  </si>
  <si>
    <t>Baseline</t>
  </si>
  <si>
    <t>Before the proposed use, the status quo is ___.</t>
  </si>
  <si>
    <t>Additional baseline, if needed</t>
  </si>
  <si>
    <t>Target Outcome(s)</t>
  </si>
  <si>
    <t>The proposed use has a goal of ___.</t>
  </si>
  <si>
    <t>Description</t>
  </si>
  <si>
    <t>These outcomes are appropriate for the proposed use because ___.</t>
  </si>
  <si>
    <t>*The Coronavirus Economic Recovery nexus requirement does not apply to Proposed Uses exclusively utilizing General Funds. If Proposed Use does not include SLFRF, you may leave this section blank.</t>
  </si>
  <si>
    <t>Note: Proposed Use tabs #2 through #5 are replicated and offer space for additional Proposed Uses. All Proposed Use tabs auto-populate the Application Budget Overview tab and are intended to only be used as needed.</t>
  </si>
  <si>
    <t>D. Threshold Requiriements - Proposed Use #2</t>
  </si>
  <si>
    <t>HSC 50515.08(c)(1)(E) &amp; Guidelines 203</t>
  </si>
  <si>
    <t>D. Threshold Requiriements - Proposed Use #3</t>
  </si>
  <si>
    <t>D. Threshold Requiriements - Proposed Use #4</t>
  </si>
  <si>
    <r>
      <t xml:space="preserve">Question 2: Explain how the Proposed Use Use improves place-based strategies to positively impact Disadvantaged and Historically Underserved Communities and encourage community revitalization. </t>
    </r>
    <r>
      <rPr>
        <sz val="10"/>
        <color theme="1"/>
        <rFont val="Arial"/>
        <family val="2"/>
      </rPr>
      <t xml:space="preserve">Note: place-based strategies generally focus on investments in a strategic location to conserve and improve assets. Examples include but are not limited to: targeted investments in neighbhorhood revitalization, developing, preserving, or rehabilitating affordable housing, preventing displacement, and improving access to community amenities. </t>
    </r>
    <r>
      <rPr>
        <b/>
        <sz val="10"/>
        <color theme="1"/>
        <rFont val="Arial"/>
        <family val="2"/>
      </rPr>
      <t>[Threshold Requirement B]</t>
    </r>
  </si>
  <si>
    <t>D. Threshold Requiriements - Proposed Use #5</t>
  </si>
  <si>
    <t>E. Scoring</t>
  </si>
  <si>
    <t>Application #</t>
  </si>
  <si>
    <t>Possible Points</t>
  </si>
  <si>
    <t>Total Points Awarded</t>
  </si>
  <si>
    <t>Recommend Award</t>
  </si>
  <si>
    <t>(yes/no)</t>
  </si>
  <si>
    <t>Guidelines 405(A)</t>
  </si>
  <si>
    <t>For each scoring area, describe how the proposal furthers the objective or additional consideration. Please address locational considerations, supporting attributes, and measurable policy outcomes.</t>
  </si>
  <si>
    <r>
      <rPr>
        <b/>
        <i/>
        <sz val="12"/>
        <color rgb="FF000000"/>
        <rFont val="Arial"/>
        <family val="2"/>
      </rPr>
      <t>Scoring Areas Include: Facilitating higher impact transformative outcomes that demonstrate a new or creative model for achieving program objectives:</t>
    </r>
    <r>
      <rPr>
        <i/>
        <sz val="12"/>
        <color rgb="FF000000"/>
        <rFont val="Arial"/>
        <family val="2"/>
      </rPr>
      <t xml:space="preserve"> </t>
    </r>
    <r>
      <rPr>
        <b/>
        <i/>
        <sz val="12"/>
        <color rgb="FF000000"/>
        <rFont val="Arial"/>
        <family val="2"/>
      </rPr>
      <t>(up to 180 points)</t>
    </r>
    <r>
      <rPr>
        <i/>
        <sz val="12"/>
        <color rgb="FF000000"/>
        <rFont val="Arial"/>
        <family val="2"/>
      </rPr>
      <t xml:space="preserve">  </t>
    </r>
    <r>
      <rPr>
        <b/>
        <i/>
        <sz val="12"/>
        <color rgb="FF000000"/>
        <rFont val="Arial"/>
        <family val="2"/>
      </rPr>
      <t xml:space="preserve">1A. </t>
    </r>
    <r>
      <rPr>
        <i/>
        <sz val="12"/>
        <color rgb="FF000000"/>
        <rFont val="Arial"/>
        <family val="2"/>
      </rPr>
      <t xml:space="preserve">Accelerating Infill Development that Facilitates Housing Supply, Choice and Affordability (60 points)  </t>
    </r>
    <r>
      <rPr>
        <b/>
        <i/>
        <sz val="12"/>
        <color rgb="FF000000"/>
        <rFont val="Arial"/>
        <family val="2"/>
      </rPr>
      <t xml:space="preserve">1B. </t>
    </r>
    <r>
      <rPr>
        <i/>
        <sz val="12"/>
        <color rgb="FF000000"/>
        <rFont val="Arial"/>
        <family val="2"/>
      </rPr>
      <t xml:space="preserve">Affirmatively Furthering Fair Housing (60 points)  
</t>
    </r>
    <r>
      <rPr>
        <b/>
        <i/>
        <sz val="12"/>
        <color rgb="FF000000"/>
        <rFont val="Arial"/>
        <family val="2"/>
      </rPr>
      <t xml:space="preserve">1C. </t>
    </r>
    <r>
      <rPr>
        <i/>
        <sz val="12"/>
        <color rgb="FF000000"/>
        <rFont val="Arial"/>
        <family val="2"/>
      </rPr>
      <t xml:space="preserve">Reducing Vehicle Miles Traveled (60 points)
</t>
    </r>
    <r>
      <rPr>
        <b/>
        <i/>
        <sz val="12"/>
        <color rgb="FF000000"/>
        <rFont val="Arial"/>
        <family val="2"/>
      </rPr>
      <t xml:space="preserve">Additional Considerations: (up to 320 points)  2A. </t>
    </r>
    <r>
      <rPr>
        <i/>
        <sz val="12"/>
        <color rgb="FF000000"/>
        <rFont val="Arial"/>
        <family val="2"/>
      </rPr>
      <t xml:space="preserve">State Planning Priorities and Other Statewide Objective Alignment (50 points)  </t>
    </r>
    <r>
      <rPr>
        <b/>
        <i/>
        <sz val="12"/>
        <color rgb="FF000000"/>
        <rFont val="Arial"/>
        <family val="2"/>
      </rPr>
      <t xml:space="preserve">2B. </t>
    </r>
    <r>
      <rPr>
        <i/>
        <sz val="12"/>
        <color rgb="FF000000"/>
        <rFont val="Arial"/>
        <family val="2"/>
      </rPr>
      <t xml:space="preserve">Scalability/Transferability (50 points) </t>
    </r>
    <r>
      <rPr>
        <b/>
        <i/>
        <sz val="12"/>
        <color rgb="FF000000"/>
        <rFont val="Arial"/>
        <family val="2"/>
      </rPr>
      <t xml:space="preserve">2C. </t>
    </r>
    <r>
      <rPr>
        <i/>
        <sz val="12"/>
        <color rgb="FF000000"/>
        <rFont val="Arial"/>
        <family val="2"/>
      </rPr>
      <t xml:space="preserve">Build Long-Term Capacity and Expertise (50 points)  </t>
    </r>
    <r>
      <rPr>
        <b/>
        <i/>
        <sz val="12"/>
        <color rgb="FF000000"/>
        <rFont val="Arial"/>
        <family val="2"/>
      </rPr>
      <t xml:space="preserve">2D. </t>
    </r>
    <r>
      <rPr>
        <i/>
        <sz val="12"/>
        <color rgb="FF000000"/>
        <rFont val="Arial"/>
        <family val="2"/>
      </rPr>
      <t>Partnerships/Collaboration toward Implementation (40 points)</t>
    </r>
    <r>
      <rPr>
        <b/>
        <i/>
        <sz val="12"/>
        <color rgb="FF000000"/>
        <rFont val="Arial"/>
        <family val="2"/>
      </rPr>
      <t xml:space="preserve">  2E. </t>
    </r>
    <r>
      <rPr>
        <i/>
        <sz val="12"/>
        <color rgb="FF000000"/>
        <rFont val="Arial"/>
        <family val="2"/>
      </rPr>
      <t xml:space="preserve">Readiness (35 points)  
</t>
    </r>
    <r>
      <rPr>
        <b/>
        <i/>
        <sz val="12"/>
        <color rgb="FF000000"/>
        <rFont val="Arial"/>
        <family val="2"/>
      </rPr>
      <t xml:space="preserve">2F. </t>
    </r>
    <r>
      <rPr>
        <i/>
        <sz val="12"/>
        <color rgb="FF000000"/>
        <rFont val="Arial"/>
        <family val="2"/>
      </rPr>
      <t xml:space="preserve">Timeliness (35 points)  </t>
    </r>
    <r>
      <rPr>
        <b/>
        <i/>
        <sz val="12"/>
        <color rgb="FF000000"/>
        <rFont val="Arial"/>
        <family val="2"/>
      </rPr>
      <t xml:space="preserve">2G. </t>
    </r>
    <r>
      <rPr>
        <i/>
        <sz val="12"/>
        <color rgb="FF000000"/>
        <rFont val="Arial"/>
        <family val="2"/>
      </rPr>
      <t>Community Engagement (20 points)</t>
    </r>
    <r>
      <rPr>
        <b/>
        <i/>
        <sz val="12"/>
        <color rgb="FF000000"/>
        <rFont val="Arial"/>
        <family val="2"/>
      </rPr>
      <t xml:space="preserve">  2H. </t>
    </r>
    <r>
      <rPr>
        <i/>
        <sz val="12"/>
        <color rgb="FF000000"/>
        <rFont val="Arial"/>
        <family val="2"/>
      </rPr>
      <t>Needs or Potential for Housing, Infrastructure, VMT Reduction (20 points)</t>
    </r>
    <r>
      <rPr>
        <b/>
        <i/>
        <sz val="12"/>
        <color rgb="FF000000"/>
        <rFont val="Arial"/>
        <family val="2"/>
      </rPr>
      <t xml:space="preserve">  2I. </t>
    </r>
    <r>
      <rPr>
        <i/>
        <sz val="12"/>
        <color rgb="FF000000"/>
        <rFont val="Arial"/>
        <family val="2"/>
      </rPr>
      <t>Leveraging other funding (20 points)</t>
    </r>
  </si>
  <si>
    <t xml:space="preserve">1A. Accelerating infill development that facilitates Housing Supply, Choice and Affordability       </t>
  </si>
  <si>
    <t>(50 Points)</t>
  </si>
  <si>
    <t>*Why placeholder)</t>
  </si>
  <si>
    <t xml:space="preserve">(up to 60 points) </t>
  </si>
  <si>
    <r>
      <rPr>
        <sz val="11"/>
        <color rgb="FF000000"/>
        <rFont val="Arial"/>
        <family val="2"/>
      </rPr>
      <t>(1) Demonstrate how</t>
    </r>
    <r>
      <rPr>
        <b/>
        <sz val="11"/>
        <color rgb="FF000000"/>
        <rFont val="Arial"/>
        <family val="2"/>
      </rPr>
      <t xml:space="preserve"> locational considerations</t>
    </r>
    <r>
      <rPr>
        <sz val="11"/>
        <color rgb="FF000000"/>
        <rFont val="Arial"/>
        <family val="2"/>
      </rPr>
      <t xml:space="preserve"> accelerate infill development that facilitates Housing Supply, Choice, and Affordability. Locational Considerations could include, but are not limited to, accelerating infill housing development in established community areas, urbanized areas, or areas with transit, population and employment densities; creating a variety of housing types at different levels of affordability; reducing barriers to high density housing, including a mix and intensity of land uses; and more.</t>
    </r>
  </si>
  <si>
    <t xml:space="preserve">Score: </t>
  </si>
  <si>
    <r>
      <rPr>
        <sz val="11"/>
        <color rgb="FF000000"/>
        <rFont val="Arial"/>
        <family val="2"/>
      </rPr>
      <t xml:space="preserve">(2) Demonstrate how </t>
    </r>
    <r>
      <rPr>
        <b/>
        <sz val="11"/>
        <color rgb="FF000000"/>
        <rFont val="Arial"/>
        <family val="2"/>
      </rPr>
      <t>supporting attributes</t>
    </r>
    <r>
      <rPr>
        <sz val="11"/>
        <color rgb="FF000000"/>
        <rFont val="Arial"/>
        <family val="2"/>
      </rPr>
      <t xml:space="preserve"> accelerate infill development that facilitates Housing Supply, Choice, and Affordability. Supporting attributes could include, but are not limited to: addressing job and housing fit, access to housing options and affordability, walkable communities, housing mobility strategies, affordable Housing for Low-income Households, reducing barriers to high density and housing accessibility.</t>
    </r>
  </si>
  <si>
    <r>
      <rPr>
        <sz val="11"/>
        <color rgb="FF000000"/>
        <rFont val="Arial"/>
        <family val="2"/>
      </rPr>
      <t xml:space="preserve">(3) Describe </t>
    </r>
    <r>
      <rPr>
        <b/>
        <sz val="11"/>
        <color rgb="FF000000"/>
        <rFont val="Arial"/>
        <family val="2"/>
      </rPr>
      <t>measurable policy outcomes</t>
    </r>
    <r>
      <rPr>
        <sz val="11"/>
        <color rgb="FF000000"/>
        <rFont val="Arial"/>
        <family val="2"/>
      </rPr>
      <t xml:space="preserve"> for accelerating infill development that facilitates Housing Supply, Choice, and Affordability. Measurable policy outcomes could include, but are not limited to, increasing the number of Housing Units (total, type, affordable, and per acre), capital investments to support housing development, mix of housing unit types or sizes, increasing land use intensities, number of sites developable for future housing, number of new Housing units supported or provided by the proposed use, and more.</t>
    </r>
  </si>
  <si>
    <t>Outcomes and Units of Measurement for Proposed Use(s)</t>
  </si>
  <si>
    <t xml:space="preserve">Measurable Outcome             </t>
  </si>
  <si>
    <t>Proposed use 1 will be measured by ___.</t>
  </si>
  <si>
    <t>If needed, Proposed use 2 will be measured by ___.</t>
  </si>
  <si>
    <t>If needed, Proposed use 3 will be measured by ___.</t>
  </si>
  <si>
    <t>If needed, Proposed use 4 will be measured by ___.</t>
  </si>
  <si>
    <t>If needed, Proposed use 5 will be measured by ___.</t>
  </si>
  <si>
    <t>Before proposed use 1, the status quo is ___.</t>
  </si>
  <si>
    <t>If needed, before proposed use 2, the status quo is __.</t>
  </si>
  <si>
    <t>If needed, before proposed use 3, the status quo is __.</t>
  </si>
  <si>
    <t>If needed, before proposed use 4, the status quo is __.</t>
  </si>
  <si>
    <t>If needed, before proposed use 5, the status quo is __.</t>
  </si>
  <si>
    <t>Suitability</t>
  </si>
  <si>
    <t>These outcomes are appropriate for the proposed uses because ___.</t>
  </si>
  <si>
    <t xml:space="preserve">1B. Affirmatively Furthering Fair Housing (AFFH)                                   </t>
  </si>
  <si>
    <t>(50 points)</t>
  </si>
  <si>
    <r>
      <rPr>
        <sz val="11"/>
        <color rgb="FF000000"/>
        <rFont val="Arial"/>
        <family val="2"/>
      </rPr>
      <t xml:space="preserve">(1) Demonstrate how </t>
    </r>
    <r>
      <rPr>
        <b/>
        <sz val="11"/>
        <color rgb="FF000000"/>
        <rFont val="Arial"/>
        <family val="2"/>
      </rPr>
      <t>locational considerations</t>
    </r>
    <r>
      <rPr>
        <sz val="11"/>
        <color rgb="FF000000"/>
        <rFont val="Arial"/>
        <family val="2"/>
      </rPr>
      <t xml:space="preserve"> affirmatively further fair housing (AFFH).  Locational Considerations could include, but are not limited to: infill areas, housing development in higher resource communities or areas, investment in Disadvantaged and Historically Underserved Communities, etc.</t>
    </r>
  </si>
  <si>
    <r>
      <rPr>
        <sz val="11"/>
        <color rgb="FF000000"/>
        <rFont val="Arial"/>
        <family val="2"/>
      </rPr>
      <t xml:space="preserve">(2) Demonstrate </t>
    </r>
    <r>
      <rPr>
        <b/>
        <sz val="11"/>
        <color rgb="FF000000"/>
        <rFont val="Arial"/>
        <family val="2"/>
      </rPr>
      <t>supporting attributes</t>
    </r>
    <r>
      <rPr>
        <sz val="11"/>
        <color rgb="FF000000"/>
        <rFont val="Arial"/>
        <family val="2"/>
      </rPr>
      <t xml:space="preserve"> to AFFH.  Supporting Attributes could include, but are not limited to: increasing access to housing options and affordability, housing mobility strategies, reducing barriers to high density and housing accessibility for Disadvantaged and Historically Underserved Communities, investments that increase access to walkable communities, expanded transit services, multimodal infrastructure, enhanced pedestrian and bicycle safety measures, and protected pedestrian and bicycle amenities </t>
    </r>
  </si>
  <si>
    <r>
      <rPr>
        <sz val="11"/>
        <color rgb="FF000000"/>
        <rFont val="Arial"/>
        <family val="2"/>
      </rPr>
      <t xml:space="preserve">(3) Describe </t>
    </r>
    <r>
      <rPr>
        <b/>
        <sz val="11"/>
        <color rgb="FF000000"/>
        <rFont val="Arial"/>
        <family val="2"/>
      </rPr>
      <t>measurable policy outcomes</t>
    </r>
    <r>
      <rPr>
        <sz val="11"/>
        <color rgb="FF000000"/>
        <rFont val="Arial"/>
        <family val="2"/>
      </rPr>
      <t xml:space="preserve"> for AFFH. Measurable Policy Outcomes could include, but are not limited to, increasing the number of new Affordable Housing units, number of existing Housing units continued to be made available and affordable, zoning, permit streamlining, fees, incentives, and other approaches to increase housing choices and affordability, new or enhanced public services and community assets such as parks, schools, active transportation, and other community amenities, Increased access to public services, housing-supportive infrastructure services in areas of concentrated poverty or similar areas</t>
    </r>
  </si>
  <si>
    <r>
      <rPr>
        <b/>
        <sz val="11"/>
        <color theme="1"/>
        <rFont val="Arial"/>
        <family val="2"/>
      </rPr>
      <t>Points Awarded</t>
    </r>
    <r>
      <rPr>
        <b/>
        <sz val="11"/>
        <color rgb="FFFF0000"/>
        <rFont val="Arial"/>
        <family val="2"/>
      </rPr>
      <t>(HCD Reviewers Fill this Portion)</t>
    </r>
  </si>
  <si>
    <t xml:space="preserve">1C. Reducing Vehicle Miles Traveled                                                        </t>
  </si>
  <si>
    <r>
      <rPr>
        <sz val="11"/>
        <color rgb="FF000000"/>
        <rFont val="Arial"/>
        <family val="2"/>
      </rPr>
      <t xml:space="preserve">(1) Describe the </t>
    </r>
    <r>
      <rPr>
        <b/>
        <sz val="11"/>
        <color rgb="FF000000"/>
        <rFont val="Arial"/>
        <family val="2"/>
      </rPr>
      <t>locational considerations</t>
    </r>
    <r>
      <rPr>
        <sz val="11"/>
        <color rgb="FF000000"/>
        <rFont val="Arial"/>
        <family val="2"/>
      </rPr>
      <t xml:space="preserve"> of reducing VMT. Locational Considerations could include, but are not limited to, infill areas, areas with transit-supportive densities, population and employment densities, land use mix, street network connectivity, linkages and pathways with active transportation infrastructure, accessibility between destinations, or contiguousness of land uses and transportation networks, identified high growth areas, proximity to multimodal mobility options.</t>
    </r>
  </si>
  <si>
    <r>
      <rPr>
        <sz val="11"/>
        <color rgb="FF000000"/>
        <rFont val="Arial"/>
        <family val="2"/>
      </rPr>
      <t xml:space="preserve">(2) Demonstrate how </t>
    </r>
    <r>
      <rPr>
        <b/>
        <sz val="11"/>
        <color rgb="FF000000"/>
        <rFont val="Arial"/>
        <family val="2"/>
      </rPr>
      <t>supporting attributes</t>
    </r>
    <r>
      <rPr>
        <sz val="11"/>
        <color rgb="FF000000"/>
        <rFont val="Arial"/>
        <family val="2"/>
      </rPr>
      <t xml:space="preserve"> reduce VMT.  Supporting Attributes could include, but are not limited to: creating walkable communities, expanding transit services, enhancing pedestrian and bicycle safety measures, increasing multimodal infrastructure connections, increasing density</t>
    </r>
  </si>
  <si>
    <r>
      <rPr>
        <sz val="11"/>
        <color rgb="FF000000"/>
        <rFont val="Arial"/>
        <family val="2"/>
      </rPr>
      <t xml:space="preserve">(3) Describe </t>
    </r>
    <r>
      <rPr>
        <b/>
        <sz val="11"/>
        <color rgb="FF000000"/>
        <rFont val="Arial"/>
        <family val="2"/>
      </rPr>
      <t>measurable policy outcomes</t>
    </r>
    <r>
      <rPr>
        <sz val="11"/>
        <color rgb="FF000000"/>
        <rFont val="Arial"/>
        <family val="2"/>
      </rPr>
      <t xml:space="preserve"> for VMT reduction. Measurable Policy Outcomes could include, but are not limited to: estimating VMT reduced per capita, number of distinct land uses within the site, number of distinct land uses around the site, number of surrounding connections, mix of housing unit types or sizes, new or enhanced transit services, increasing transit frequencies or ridership, new pedestrian or bicycle pathways, limited off-street parking</t>
    </r>
  </si>
  <si>
    <t xml:space="preserve">2A. State Planning Priorities and Other Statewide Objective Alignment                                                                              </t>
  </si>
  <si>
    <t>(25 Points)</t>
  </si>
  <si>
    <t>(up to 50 points)</t>
  </si>
  <si>
    <r>
      <rPr>
        <sz val="11"/>
        <color rgb="FF000000"/>
        <rFont val="Arial"/>
        <family val="2"/>
      </rPr>
      <t xml:space="preserve">Please describe </t>
    </r>
    <r>
      <rPr>
        <b/>
        <sz val="11"/>
        <color rgb="FF000000"/>
        <rFont val="Arial"/>
        <family val="2"/>
      </rPr>
      <t>how the project will align with State Planning Priorities</t>
    </r>
    <r>
      <rPr>
        <sz val="11"/>
        <color rgb="FF000000"/>
        <rFont val="Arial"/>
        <family val="2"/>
      </rPr>
      <t xml:space="preserve"> (as described in Government Code Section 65041.1) and other Statewide objectives. This may include, but is not limited to, how the project will align with propsed uses that are integrated and achieve multiple objectives (e.g., affordability, climate adaptation, drought, equity, hazard mitigation, Infill development, and VMT reduction).</t>
    </r>
  </si>
  <si>
    <t xml:space="preserve">2B. Scalability/Transferability                                                         </t>
  </si>
  <si>
    <r>
      <rPr>
        <sz val="11"/>
        <color rgb="FF000000"/>
        <rFont val="Arial"/>
        <family val="2"/>
      </rPr>
      <t xml:space="preserve">(1) Please describe </t>
    </r>
    <r>
      <rPr>
        <b/>
        <sz val="11"/>
        <color rgb="FF000000"/>
        <rFont val="Arial"/>
        <family val="2"/>
      </rPr>
      <t>how the project includes Proposed Uses that can be replicated</t>
    </r>
    <r>
      <rPr>
        <sz val="11"/>
        <color rgb="FF000000"/>
        <rFont val="Arial"/>
        <family val="2"/>
      </rPr>
      <t xml:space="preserve"> in other areas in the region or parts of the state.</t>
    </r>
  </si>
  <si>
    <r>
      <rPr>
        <sz val="11"/>
        <color rgb="FF000000"/>
        <rFont val="Arial"/>
        <family val="2"/>
      </rPr>
      <t xml:space="preserve">(2) Please describe how the project will </t>
    </r>
    <r>
      <rPr>
        <b/>
        <sz val="11"/>
        <color rgb="FF000000"/>
        <rFont val="Arial"/>
        <family val="2"/>
      </rPr>
      <t>include a component to distribute lessons learned or facilitate scaling</t>
    </r>
    <r>
      <rPr>
        <sz val="11"/>
        <color rgb="FF000000"/>
        <rFont val="Arial"/>
        <family val="2"/>
      </rPr>
      <t xml:space="preserve"> in other areas in the region or parts of the state.</t>
    </r>
  </si>
  <si>
    <t xml:space="preserve">2C. Build Long-Term Capacity and Expertise                                                      </t>
  </si>
  <si>
    <r>
      <rPr>
        <sz val="11"/>
        <color rgb="FF000000"/>
        <rFont val="Arial"/>
        <family val="2"/>
      </rPr>
      <t xml:space="preserve">Please describe activities included in the project that will </t>
    </r>
    <r>
      <rPr>
        <b/>
        <sz val="11"/>
        <color rgb="FF000000"/>
        <rFont val="Arial"/>
        <family val="2"/>
      </rPr>
      <t>build stability in knowledge and expertise to continue the work toward the objectives of the Proposed Uses</t>
    </r>
    <r>
      <rPr>
        <sz val="11"/>
        <color rgb="FF000000"/>
        <rFont val="Arial"/>
        <family val="2"/>
      </rPr>
      <t>. These are including but not limited to facilitating local hiring and local training opportunities, as well as local decision making.</t>
    </r>
  </si>
  <si>
    <t xml:space="preserve">2D. Partnerships/Collaboration toward Implementation                                                         </t>
  </si>
  <si>
    <t>(up to 40 points)</t>
  </si>
  <si>
    <r>
      <rPr>
        <sz val="11"/>
        <color rgb="FF000000"/>
        <rFont val="Arial"/>
        <family val="2"/>
      </rPr>
      <t xml:space="preserve">(1) Please describe whether the Proposed Uses for the project </t>
    </r>
    <r>
      <rPr>
        <b/>
        <sz val="11"/>
        <color rgb="FF000000"/>
        <rFont val="Arial"/>
        <family val="2"/>
      </rPr>
      <t>builds upon existing collaboration or is a collaboration</t>
    </r>
    <r>
      <rPr>
        <sz val="11"/>
        <color rgb="FF000000"/>
        <rFont val="Arial"/>
        <family val="2"/>
      </rPr>
      <t xml:space="preserve"> between different neighborhoods, regions, Jurisdictions, governments, or academic institutions</t>
    </r>
  </si>
  <si>
    <r>
      <rPr>
        <sz val="11"/>
        <color rgb="FF000000"/>
        <rFont val="Arial"/>
        <family val="2"/>
      </rPr>
      <t xml:space="preserve">(2) If applicable, please explain </t>
    </r>
    <r>
      <rPr>
        <b/>
        <sz val="11"/>
        <color rgb="FF000000"/>
        <rFont val="Arial"/>
        <family val="2"/>
      </rPr>
      <t>how partnerships and collaboration in the project will emphasize implementation and outcomes</t>
    </r>
    <r>
      <rPr>
        <sz val="11"/>
        <color rgb="FF000000"/>
        <rFont val="Arial"/>
        <family val="2"/>
      </rPr>
      <t>, including involvement and support of final decision makers and approval bodies.</t>
    </r>
  </si>
  <si>
    <t xml:space="preserve">2E. Readiness                                                       </t>
  </si>
  <si>
    <t>(up to 35 points)</t>
  </si>
  <si>
    <r>
      <rPr>
        <sz val="11"/>
        <color rgb="FF000000"/>
        <rFont val="Arial"/>
        <family val="2"/>
      </rPr>
      <t xml:space="preserve">Please describe how the project will remove barriers or complete activities that will </t>
    </r>
    <r>
      <rPr>
        <b/>
        <sz val="11"/>
        <color rgb="FF000000"/>
        <rFont val="Arial"/>
        <family val="2"/>
      </rPr>
      <t>expedite and facilitate development or completion of Proposed Uses</t>
    </r>
    <r>
      <rPr>
        <sz val="11"/>
        <color rgb="FF000000"/>
        <rFont val="Arial"/>
        <family val="2"/>
      </rPr>
      <t xml:space="preserve"> toward Policy Outcomes. </t>
    </r>
  </si>
  <si>
    <t>2F. Timeliness</t>
  </si>
  <si>
    <r>
      <rPr>
        <sz val="11"/>
        <color rgb="FF000000"/>
        <rFont val="Arial"/>
        <family val="2"/>
      </rPr>
      <t xml:space="preserve">Please describe </t>
    </r>
    <r>
      <rPr>
        <b/>
        <sz val="11"/>
        <color rgb="FF000000"/>
        <rFont val="Arial"/>
        <family val="2"/>
      </rPr>
      <t>how fast Policy Outcomes are anticipated to be achieved</t>
    </r>
    <r>
      <rPr>
        <sz val="11"/>
        <color rgb="FF000000"/>
        <rFont val="Arial"/>
        <family val="2"/>
      </rPr>
      <t xml:space="preserve"> with the potential project.</t>
    </r>
  </si>
  <si>
    <t xml:space="preserve">2G. Community Engagement                                                         </t>
  </si>
  <si>
    <t>(up to 20 points)</t>
  </si>
  <si>
    <t>2H. Needs or Potential for Housing, Infrastructure, VMT Reduction</t>
  </si>
  <si>
    <t>(25 points)</t>
  </si>
  <si>
    <t>While applicants are encouraged to describe how the proposal addresses the need or potential for Housing, Infrastructure, VMT reduction, and Disaster Recovery and Mitigation below, a proposal does not need to address all four of these areas to receive the maximum amount of points (20 points).</t>
  </si>
  <si>
    <t>Posible optional metrics for measuring housing need include, but are not limited to: RHNA, rates of overcrowding, rates of cost burden, homelessness point-in-time (PIT) count, prevalence of substandard housing, or other relevant data sources specific to tribes or rural jurisdictions. Some of this data can be found at https://affh-data-resources-cahcd.hub.arcgis.com</t>
  </si>
  <si>
    <t>Possible optional metrics for measuring infrastructure need include, but are not limited to, local sources of data regarding capcity and coverage for a variety of types of infrastructure needed for housing development.</t>
  </si>
  <si>
    <t>Possible optional metrics for measuring VMT reduction need include, but are not limited to: how the proposed use will improve accessibility to destinations and daily services (i.e. jobs, healthcare, education, grocery, etc.) by public transit, walking, reduced car trips or bicycling through improvements or expansion of transit services, active transportation infrastructure improvements, creation of new programs to reduce single-occupancy vehicle travel, etc. Relevant resources to support may include ridership data and service planning identified in short and long range transit plans, projects and data from active transportation plans, and other local planning efforts which support travel by transit, walking, or bicycling. Tribal/ Rural entities need only find a metric relevant to their specific circumstances. Additionally, resources from the California Air Resources Board (CARB) may be helpful: https://ww2.arb.ca.gov/our-work/programs/sustainable-communities-program/research-effects-transportation-and-land-use</t>
  </si>
  <si>
    <t xml:space="preserve">Possible optional metrics for measuring disaster recovery and mitigation could include, but are not limited to, the prevalence of environmental hazards (very high fire hazard severity zone, areas at risk of flooding, etc.); the number of homes lost to a disaster event; an explanation of how the proposed use improves bringing homes and communities in compliance with the latest disaster related building safety standards, improves infrastructure in order to mitigate the impact of disasters or recover from disasters such as upgrading stormwater infrastructure or upgrading infrastructure to increase density, or facilitates the development of strategically located disaster related amenities such as community resilience centers and low carbon transportation to and from these amenities; or other local knowledge. Some of this relevant data can be found at https://egis.fire.ca.gov/FHSZ/ or at  https://affh-data-resources-cahcd.hub.arcgis.com. </t>
  </si>
  <si>
    <t xml:space="preserve">2I. Leveraging Other Funding                                                        </t>
  </si>
  <si>
    <t>Please describe whether the potential project will utilize additional funding commitments from public and private entities.</t>
  </si>
  <si>
    <t>F. Mapping</t>
  </si>
  <si>
    <t>Guidelines 301(A)(12)</t>
  </si>
  <si>
    <r>
      <rPr>
        <b/>
        <sz val="11"/>
        <color rgb="FFFF0000"/>
        <rFont val="Arial"/>
        <family val="2"/>
      </rPr>
      <t>[Only fill out if applicable]</t>
    </r>
    <r>
      <rPr>
        <b/>
        <sz val="11"/>
        <color theme="1"/>
        <rFont val="Arial"/>
        <family val="2"/>
      </rPr>
      <t xml:space="preserve"> Please provide the link to the applicant's webpage where land use maps and Vehicle Miles Traveled generation maps, produced in the development of the applicant's SCS, will be posted, updated, and available to the public.</t>
    </r>
  </si>
  <si>
    <t>G. Miscellaneous</t>
  </si>
  <si>
    <t>Guidelines 301(A)(13-14)</t>
  </si>
  <si>
    <t>Please use this tab to link documents necessary to supplement your application.</t>
  </si>
  <si>
    <t>Health &amp; Safety Code 50515.08(c)(1)(A) &amp; Guidelines 301(A)(1-3)</t>
  </si>
  <si>
    <t>Position Title</t>
  </si>
  <si>
    <r>
      <t xml:space="preserve">(1) Please describe </t>
    </r>
    <r>
      <rPr>
        <b/>
        <sz val="11"/>
        <color rgb="FF000000"/>
        <rFont val="Arial"/>
        <family val="2"/>
      </rPr>
      <t>how the project proposal has been shaped</t>
    </r>
    <r>
      <rPr>
        <sz val="11"/>
        <color rgb="FF000000"/>
        <rFont val="Arial"/>
        <family val="2"/>
      </rPr>
      <t xml:space="preserve"> by community-identified needs and input.</t>
    </r>
  </si>
  <si>
    <r>
      <t xml:space="preserve">(2) Please describe </t>
    </r>
    <r>
      <rPr>
        <b/>
        <sz val="11"/>
        <color rgb="FF000000"/>
        <rFont val="Arial"/>
        <family val="2"/>
      </rPr>
      <t>how the project will continue to conduct community engagement</t>
    </r>
    <r>
      <rPr>
        <sz val="11"/>
        <color rgb="FF000000"/>
        <rFont val="Arial"/>
        <family val="2"/>
      </rPr>
      <t xml:space="preserve"> throughout the implementation of the project if awarded.</t>
    </r>
  </si>
  <si>
    <r>
      <rPr>
        <sz val="11"/>
        <color theme="1"/>
        <rFont val="Arial"/>
        <family val="2"/>
      </rPr>
      <t xml:space="preserve">(1) Please describe the degree of need or the potential for </t>
    </r>
    <r>
      <rPr>
        <b/>
        <sz val="11"/>
        <color theme="1"/>
        <rFont val="Arial"/>
        <family val="2"/>
      </rPr>
      <t xml:space="preserve">housing projects </t>
    </r>
    <r>
      <rPr>
        <sz val="11"/>
        <color theme="1"/>
        <rFont val="Arial"/>
        <family val="2"/>
      </rPr>
      <t xml:space="preserve">in the jurisdiction, and how this proposal addresses such needs or potential. </t>
    </r>
  </si>
  <si>
    <r>
      <rPr>
        <sz val="11"/>
        <color theme="1"/>
        <rFont val="Arial"/>
        <family val="2"/>
      </rPr>
      <t>(2) Please describe the degree of need or the potential for</t>
    </r>
    <r>
      <rPr>
        <b/>
        <sz val="11"/>
        <color theme="1"/>
        <rFont val="Arial"/>
        <family val="2"/>
      </rPr>
      <t xml:space="preserve"> infrastructure projects</t>
    </r>
    <r>
      <rPr>
        <sz val="11"/>
        <color theme="1"/>
        <rFont val="Arial"/>
        <family val="2"/>
      </rPr>
      <t xml:space="preserve"> in the jurisdiction, and how this proposal addresses such needs or potential. </t>
    </r>
  </si>
  <si>
    <r>
      <rPr>
        <sz val="11"/>
        <color theme="1"/>
        <rFont val="Arial"/>
        <family val="2"/>
      </rPr>
      <t xml:space="preserve">(3) Please describe the degree of need or the potential for </t>
    </r>
    <r>
      <rPr>
        <b/>
        <sz val="11"/>
        <color theme="1"/>
        <rFont val="Arial"/>
        <family val="2"/>
      </rPr>
      <t>VMT reduction projects</t>
    </r>
    <r>
      <rPr>
        <sz val="11"/>
        <color theme="1"/>
        <rFont val="Arial"/>
        <family val="2"/>
      </rPr>
      <t xml:space="preserve"> in the jurisdiction, and how this proposal addresses such needs or potential. </t>
    </r>
  </si>
  <si>
    <r>
      <rPr>
        <sz val="11"/>
        <color theme="1"/>
        <rFont val="Arial"/>
        <family val="2"/>
      </rPr>
      <t xml:space="preserve">(4) Please describe the degree of need or the potential for </t>
    </r>
    <r>
      <rPr>
        <b/>
        <sz val="11"/>
        <color theme="1"/>
        <rFont val="Arial"/>
        <family val="2"/>
      </rPr>
      <t>disaster recovery or mitigation projects</t>
    </r>
    <r>
      <rPr>
        <sz val="11"/>
        <color theme="1"/>
        <rFont val="Arial"/>
        <family val="2"/>
      </rPr>
      <t xml:space="preserve"> in the jurisdiction, and how this proposal addresses such needs or potential.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</si>
</sst>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3" x14ac:knownFonts="1">
    <font>
      <sz val="11"/>
      <color theme="1"/>
      <name val="Calibri"/>
      <scheme val="minor"/>
    </font>
    <font>
      <sz val="11"/>
      <color theme="1"/>
      <name val="Calibri"/>
      <family val="2"/>
      <scheme val="minor"/>
    </font>
    <font>
      <b/>
      <sz val="36"/>
      <color theme="1"/>
      <name val="Arial"/>
      <family val="2"/>
    </font>
    <font>
      <b/>
      <sz val="11"/>
      <color theme="1"/>
      <name val="Arial"/>
      <family val="2"/>
    </font>
    <font>
      <sz val="16"/>
      <color theme="1"/>
      <name val="Arial"/>
      <family val="2"/>
    </font>
    <font>
      <b/>
      <sz val="26"/>
      <color theme="1"/>
      <name val="Arial"/>
      <family val="2"/>
    </font>
    <font>
      <b/>
      <sz val="20"/>
      <color theme="1"/>
      <name val="Arial"/>
      <family val="2"/>
    </font>
    <font>
      <b/>
      <sz val="16"/>
      <color theme="1"/>
      <name val="Arial"/>
      <family val="2"/>
    </font>
    <font>
      <sz val="11"/>
      <name val="Calibri"/>
      <family val="2"/>
    </font>
    <font>
      <sz val="11"/>
      <color theme="1"/>
      <name val="Arial"/>
      <family val="2"/>
    </font>
    <font>
      <b/>
      <sz val="18"/>
      <color theme="1"/>
      <name val="Arial"/>
      <family val="2"/>
    </font>
    <font>
      <sz val="11"/>
      <color rgb="FFFF0000"/>
      <name val="Arial"/>
      <family val="2"/>
    </font>
    <font>
      <i/>
      <sz val="8"/>
      <color rgb="FF000000"/>
      <name val="Arial"/>
      <family val="2"/>
    </font>
    <font>
      <b/>
      <sz val="11"/>
      <color rgb="FF000000"/>
      <name val="Arial"/>
      <family val="2"/>
    </font>
    <font>
      <sz val="12"/>
      <color theme="1"/>
      <name val="Arial"/>
      <family val="2"/>
    </font>
    <font>
      <b/>
      <u/>
      <sz val="12"/>
      <color rgb="FF000000"/>
      <name val="Arial"/>
      <family val="2"/>
    </font>
    <font>
      <b/>
      <u/>
      <sz val="10"/>
      <color rgb="FF000000"/>
      <name val="Arial"/>
      <family val="2"/>
    </font>
    <font>
      <b/>
      <sz val="10"/>
      <color theme="1"/>
      <name val="Arial"/>
      <family val="2"/>
    </font>
    <font>
      <i/>
      <sz val="8"/>
      <color theme="1"/>
      <name val="Arial"/>
      <family val="2"/>
    </font>
    <font>
      <sz val="11"/>
      <color theme="1"/>
      <name val="Calibri"/>
      <family val="2"/>
    </font>
    <font>
      <b/>
      <sz val="11"/>
      <color rgb="FFFF0000"/>
      <name val="Calibri"/>
      <family val="2"/>
    </font>
    <font>
      <b/>
      <sz val="11"/>
      <color theme="1"/>
      <name val="Calibri"/>
      <family val="2"/>
    </font>
    <font>
      <i/>
      <sz val="10"/>
      <color theme="1"/>
      <name val="Arial"/>
      <family val="2"/>
    </font>
    <font>
      <sz val="8"/>
      <color rgb="FF000000"/>
      <name val="Arial"/>
      <family val="2"/>
    </font>
    <font>
      <b/>
      <sz val="14"/>
      <color theme="1"/>
      <name val="Arial"/>
      <family val="2"/>
    </font>
    <font>
      <sz val="10"/>
      <color theme="1"/>
      <name val="Arial"/>
      <family val="2"/>
    </font>
    <font>
      <b/>
      <sz val="11"/>
      <color rgb="FFFF0000"/>
      <name val="Arial"/>
      <family val="2"/>
    </font>
    <font>
      <i/>
      <sz val="9"/>
      <color theme="1"/>
      <name val="Arial"/>
      <family val="2"/>
    </font>
    <font>
      <b/>
      <sz val="12"/>
      <color theme="1"/>
      <name val="Arial"/>
      <family val="2"/>
    </font>
    <font>
      <i/>
      <u/>
      <sz val="12"/>
      <color rgb="FFFF0000"/>
      <name val="Arial"/>
      <family val="2"/>
    </font>
    <font>
      <sz val="11"/>
      <color rgb="FF1F3864"/>
      <name val="Arial"/>
      <family val="2"/>
    </font>
    <font>
      <i/>
      <sz val="12"/>
      <color rgb="FF000000"/>
      <name val="Arial"/>
      <family val="2"/>
    </font>
    <font>
      <i/>
      <sz val="12"/>
      <color theme="1"/>
      <name val="Arial"/>
      <family val="2"/>
    </font>
    <font>
      <b/>
      <sz val="12"/>
      <color rgb="FF000000"/>
      <name val="Arial"/>
      <family val="2"/>
    </font>
    <font>
      <i/>
      <sz val="10"/>
      <color rgb="FF000000"/>
      <name val="Arial"/>
      <family val="2"/>
    </font>
    <font>
      <sz val="12"/>
      <color rgb="FF000000"/>
      <name val="Arial"/>
      <family val="2"/>
    </font>
    <font>
      <i/>
      <sz val="11"/>
      <color theme="1"/>
      <name val="Arial"/>
      <family val="2"/>
    </font>
    <font>
      <b/>
      <sz val="12"/>
      <color rgb="FFFF0000"/>
      <name val="Calibri"/>
      <family val="2"/>
    </font>
    <font>
      <b/>
      <u/>
      <sz val="12"/>
      <color rgb="FFFF0000"/>
      <name val="Arial"/>
      <family val="2"/>
    </font>
    <font>
      <b/>
      <sz val="10"/>
      <color rgb="FF000000"/>
      <name val="Arial"/>
      <family val="2"/>
    </font>
    <font>
      <b/>
      <sz val="10"/>
      <color rgb="FFFF0000"/>
      <name val="Arial"/>
      <family val="2"/>
    </font>
    <font>
      <b/>
      <sz val="8"/>
      <color theme="1"/>
      <name val="Arial"/>
      <family val="2"/>
    </font>
    <font>
      <b/>
      <strike/>
      <sz val="18"/>
      <color theme="1"/>
      <name val="Arial"/>
      <family val="2"/>
    </font>
    <font>
      <sz val="10"/>
      <name val="Calibri"/>
      <family val="2"/>
    </font>
    <font>
      <sz val="14"/>
      <name val="Calibri"/>
      <family val="2"/>
    </font>
    <font>
      <b/>
      <i/>
      <sz val="12"/>
      <color rgb="FF000000"/>
      <name val="Arial"/>
      <family val="2"/>
    </font>
    <font>
      <b/>
      <sz val="18"/>
      <color rgb="FF000000"/>
      <name val="Arial"/>
      <family val="2"/>
    </font>
    <font>
      <sz val="11"/>
      <color rgb="FF000000"/>
      <name val="Arial"/>
      <family val="2"/>
    </font>
    <font>
      <sz val="11"/>
      <color theme="1"/>
      <name val="Calibri"/>
      <family val="2"/>
      <scheme val="minor"/>
    </font>
    <font>
      <b/>
      <u/>
      <sz val="10"/>
      <color theme="1"/>
      <name val="Arial"/>
      <family val="2"/>
    </font>
    <font>
      <sz val="11"/>
      <color theme="1"/>
      <name val="Arial"/>
      <family val="2"/>
    </font>
    <font>
      <sz val="12"/>
      <name val="Arial"/>
      <family val="2"/>
    </font>
    <font>
      <sz val="11"/>
      <name val="Arial"/>
      <family val="2"/>
    </font>
  </fonts>
  <fills count="8">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64">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style="medium">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theme="0"/>
      </top>
      <bottom style="thin">
        <color theme="0"/>
      </bottom>
      <diagonal/>
    </border>
    <border>
      <left/>
      <right/>
      <top style="thin">
        <color rgb="FF000000"/>
      </top>
      <bottom style="thin">
        <color rgb="FF000000"/>
      </bottom>
      <diagonal/>
    </border>
    <border>
      <left/>
      <right/>
      <top style="thin">
        <color rgb="FF000000"/>
      </top>
      <bottom/>
      <diagonal/>
    </border>
    <border>
      <left style="medium">
        <color rgb="FF000000"/>
      </left>
      <right/>
      <top style="thin">
        <color rgb="FF000000"/>
      </top>
      <bottom style="thin">
        <color rgb="FF000000"/>
      </bottom>
      <diagonal/>
    </border>
    <border>
      <left/>
      <right/>
      <top style="thin">
        <color theme="0"/>
      </top>
      <bottom/>
      <diagonal/>
    </border>
    <border>
      <left/>
      <right style="thin">
        <color rgb="FF000000"/>
      </right>
      <top/>
      <bottom style="thin">
        <color rgb="FF000000"/>
      </bottom>
      <diagonal/>
    </border>
    <border>
      <left/>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medium">
        <color rgb="FF000000"/>
      </bottom>
      <diagonal/>
    </border>
  </borders>
  <cellStyleXfs count="2">
    <xf numFmtId="0" fontId="0" fillId="0" borderId="0"/>
    <xf numFmtId="44" fontId="48" fillId="0" borderId="0" applyFont="0" applyFill="0" applyBorder="0" applyAlignment="0" applyProtection="0"/>
  </cellStyleXfs>
  <cellXfs count="399">
    <xf numFmtId="0" fontId="0" fillId="0" borderId="0" xfId="0" applyFont="1" applyAlignment="1"/>
    <xf numFmtId="0" fontId="9" fillId="0" borderId="0" xfId="0" applyFont="1"/>
    <xf numFmtId="0" fontId="9" fillId="2" borderId="9" xfId="0" applyFont="1" applyFill="1" applyBorder="1" applyAlignment="1">
      <alignment vertical="center"/>
    </xf>
    <xf numFmtId="0" fontId="9" fillId="2" borderId="9" xfId="0" applyFont="1" applyFill="1" applyBorder="1" applyAlignment="1">
      <alignment horizontal="center" vertical="center"/>
    </xf>
    <xf numFmtId="44" fontId="9" fillId="2" borderId="9" xfId="0" applyNumberFormat="1" applyFont="1" applyFill="1" applyBorder="1" applyAlignment="1">
      <alignment vertical="center" wrapText="1"/>
    </xf>
    <xf numFmtId="0" fontId="3" fillId="0" borderId="0" xfId="0" applyFont="1"/>
    <xf numFmtId="0" fontId="17" fillId="0" borderId="20" xfId="0" applyFont="1" applyBorder="1"/>
    <xf numFmtId="0" fontId="17" fillId="3" borderId="21" xfId="0" applyFont="1" applyFill="1" applyBorder="1" applyAlignment="1">
      <alignment horizontal="left" vertical="center" wrapText="1"/>
    </xf>
    <xf numFmtId="0" fontId="17" fillId="0" borderId="24" xfId="0" applyFont="1" applyBorder="1"/>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9" xfId="0" applyFont="1" applyBorder="1" applyAlignment="1">
      <alignment horizontal="center" vertical="center" wrapText="1"/>
    </xf>
    <xf numFmtId="0" fontId="9" fillId="2" borderId="35" xfId="0" applyFont="1" applyFill="1" applyBorder="1"/>
    <xf numFmtId="0" fontId="9" fillId="2" borderId="35" xfId="0" applyFont="1" applyFill="1" applyBorder="1" applyAlignment="1">
      <alignment vertical="center"/>
    </xf>
    <xf numFmtId="0" fontId="9" fillId="3" borderId="9" xfId="0" quotePrefix="1" applyFont="1" applyFill="1" applyBorder="1" applyAlignment="1">
      <alignment horizontal="center" vertical="center" wrapText="1" readingOrder="1"/>
    </xf>
    <xf numFmtId="14" fontId="9" fillId="3" borderId="9" xfId="0" applyNumberFormat="1" applyFont="1" applyFill="1" applyBorder="1" applyAlignment="1">
      <alignment horizontal="center" vertical="center" wrapText="1"/>
    </xf>
    <xf numFmtId="44" fontId="9" fillId="3" borderId="9" xfId="0" applyNumberFormat="1" applyFont="1" applyFill="1" applyBorder="1" applyAlignment="1">
      <alignment vertical="center" wrapText="1"/>
    </xf>
    <xf numFmtId="0" fontId="9" fillId="3" borderId="9" xfId="0" applyFont="1" applyFill="1" applyBorder="1" applyAlignment="1">
      <alignment vertical="center" wrapText="1"/>
    </xf>
    <xf numFmtId="0" fontId="9" fillId="2" borderId="39" xfId="0" applyFont="1" applyFill="1" applyBorder="1" applyAlignment="1">
      <alignment vertical="center"/>
    </xf>
    <xf numFmtId="0" fontId="28" fillId="0" borderId="19" xfId="0" applyFont="1" applyBorder="1" applyAlignment="1">
      <alignment horizontal="center" vertical="center" wrapText="1"/>
    </xf>
    <xf numFmtId="0" fontId="22" fillId="0" borderId="9" xfId="0" applyFont="1" applyBorder="1" applyAlignment="1">
      <alignment horizontal="center" vertical="center" wrapText="1"/>
    </xf>
    <xf numFmtId="0" fontId="28" fillId="3" borderId="9" xfId="0" applyFont="1" applyFill="1" applyBorder="1" applyAlignment="1">
      <alignment horizontal="center" wrapText="1"/>
    </xf>
    <xf numFmtId="0" fontId="28" fillId="3" borderId="9"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10" xfId="0" applyFont="1" applyFill="1" applyBorder="1" applyAlignment="1">
      <alignment horizontal="center" wrapText="1"/>
    </xf>
    <xf numFmtId="0" fontId="28" fillId="3" borderId="10"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3" fillId="2" borderId="15" xfId="0" applyFont="1" applyFill="1" applyBorder="1"/>
    <xf numFmtId="0" fontId="9" fillId="2" borderId="15" xfId="0" applyFont="1" applyFill="1" applyBorder="1"/>
    <xf numFmtId="0" fontId="9" fillId="2" borderId="15" xfId="0" applyFont="1" applyFill="1" applyBorder="1" applyAlignment="1">
      <alignment vertical="center" wrapText="1"/>
    </xf>
    <xf numFmtId="0" fontId="9" fillId="2" borderId="15" xfId="0" applyFont="1" applyFill="1" applyBorder="1" applyAlignment="1">
      <alignment vertical="center"/>
    </xf>
    <xf numFmtId="0" fontId="9" fillId="2" borderId="15" xfId="0" applyFont="1" applyFill="1" applyBorder="1" applyAlignment="1">
      <alignment horizontal="center" vertical="center"/>
    </xf>
    <xf numFmtId="44" fontId="9" fillId="2" borderId="15" xfId="0" applyNumberFormat="1" applyFont="1" applyFill="1" applyBorder="1" applyAlignment="1">
      <alignment vertical="center" wrapText="1"/>
    </xf>
    <xf numFmtId="44" fontId="9" fillId="2" borderId="15" xfId="0" applyNumberFormat="1" applyFont="1" applyFill="1" applyBorder="1"/>
    <xf numFmtId="0" fontId="17" fillId="3" borderId="36" xfId="0" applyFont="1" applyFill="1" applyBorder="1" applyAlignment="1">
      <alignment horizontal="left" vertical="center" wrapText="1"/>
    </xf>
    <xf numFmtId="0" fontId="3" fillId="3" borderId="43" xfId="0" applyFont="1" applyFill="1" applyBorder="1" applyAlignment="1">
      <alignment horizontal="center" vertical="center"/>
    </xf>
    <xf numFmtId="0" fontId="3" fillId="2" borderId="15" xfId="0" applyFont="1" applyFill="1" applyBorder="1" applyAlignment="1">
      <alignment vertical="center" wrapText="1"/>
    </xf>
    <xf numFmtId="0" fontId="9" fillId="2" borderId="15" xfId="0" quotePrefix="1" applyFont="1" applyFill="1" applyBorder="1" applyAlignment="1">
      <alignment horizontal="center" vertical="center" wrapText="1" readingOrder="1"/>
    </xf>
    <xf numFmtId="14" fontId="9" fillId="2" borderId="1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readingOrder="1"/>
    </xf>
    <xf numFmtId="0" fontId="17" fillId="2" borderId="15" xfId="0" applyFont="1" applyFill="1" applyBorder="1" applyAlignment="1">
      <alignment horizontal="left" vertical="center"/>
    </xf>
    <xf numFmtId="0" fontId="10" fillId="2" borderId="15" xfId="0" applyFont="1" applyFill="1" applyBorder="1"/>
    <xf numFmtId="0" fontId="18" fillId="2" borderId="15" xfId="0" applyFont="1" applyFill="1" applyBorder="1" applyAlignment="1">
      <alignment vertical="center"/>
    </xf>
    <xf numFmtId="0" fontId="25" fillId="2" borderId="15" xfId="0" applyFont="1" applyFill="1" applyBorder="1" applyAlignment="1">
      <alignment vertical="center" wrapText="1"/>
    </xf>
    <xf numFmtId="0" fontId="28" fillId="2" borderId="15" xfId="0" applyFont="1" applyFill="1" applyBorder="1" applyAlignment="1">
      <alignment horizontal="center" vertical="center" wrapText="1"/>
    </xf>
    <xf numFmtId="0" fontId="17" fillId="2" borderId="15" xfId="0" applyFont="1" applyFill="1" applyBorder="1" applyAlignment="1">
      <alignment wrapText="1"/>
    </xf>
    <xf numFmtId="0" fontId="49" fillId="5" borderId="0" xfId="0" applyFont="1" applyFill="1" applyAlignment="1" applyProtection="1">
      <alignment horizontal="center" vertical="center"/>
      <protection hidden="1"/>
    </xf>
    <xf numFmtId="0" fontId="50" fillId="5" borderId="0" xfId="0" applyFont="1" applyFill="1" applyProtection="1">
      <protection hidden="1"/>
    </xf>
    <xf numFmtId="0" fontId="49" fillId="5" borderId="0" xfId="0" applyFont="1" applyFill="1" applyAlignment="1" applyProtection="1">
      <alignment horizontal="left" vertical="center"/>
      <protection hidden="1"/>
    </xf>
    <xf numFmtId="0" fontId="49" fillId="5" borderId="58" xfId="0" applyFont="1" applyFill="1" applyBorder="1" applyAlignment="1" applyProtection="1">
      <alignment horizontal="center" vertical="center"/>
      <protection hidden="1"/>
    </xf>
    <xf numFmtId="0" fontId="9" fillId="0" borderId="0" xfId="0" applyFont="1" applyAlignment="1">
      <alignment horizontal="center" vertical="center" wrapText="1"/>
    </xf>
    <xf numFmtId="0" fontId="9" fillId="2" borderId="15" xfId="0" applyFont="1" applyFill="1" applyBorder="1" applyAlignment="1">
      <alignment horizontal="center" vertical="center" wrapText="1"/>
    </xf>
    <xf numFmtId="0" fontId="3" fillId="6" borderId="52" xfId="0" applyFont="1" applyFill="1" applyBorder="1" applyAlignment="1" applyProtection="1">
      <alignment horizontal="center" vertical="center" wrapText="1"/>
      <protection hidden="1"/>
    </xf>
    <xf numFmtId="0" fontId="9" fillId="5" borderId="0" xfId="0" applyFont="1" applyFill="1" applyAlignment="1" applyProtection="1">
      <alignment vertical="center" wrapText="1"/>
      <protection hidden="1"/>
    </xf>
    <xf numFmtId="0" fontId="9" fillId="5" borderId="0" xfId="0" applyFont="1" applyFill="1" applyProtection="1">
      <protection hidden="1"/>
    </xf>
    <xf numFmtId="0" fontId="17" fillId="5" borderId="0" xfId="0" applyFont="1" applyFill="1" applyAlignment="1" applyProtection="1">
      <alignment horizontal="right" vertical="center" indent="1"/>
      <protection hidden="1"/>
    </xf>
    <xf numFmtId="44" fontId="3" fillId="0" borderId="52" xfId="1" applyFont="1" applyFill="1" applyBorder="1" applyAlignment="1" applyProtection="1">
      <alignment vertical="center" wrapText="1"/>
      <protection hidden="1"/>
    </xf>
    <xf numFmtId="44" fontId="3" fillId="5" borderId="52" xfId="1" applyFont="1" applyFill="1" applyBorder="1" applyAlignment="1" applyProtection="1">
      <alignment vertical="center" wrapText="1"/>
      <protection hidden="1"/>
    </xf>
    <xf numFmtId="0" fontId="9" fillId="5" borderId="52" xfId="0" applyFont="1" applyFill="1" applyBorder="1" applyAlignment="1" applyProtection="1">
      <alignment vertical="center"/>
      <protection hidden="1"/>
    </xf>
    <xf numFmtId="0" fontId="9" fillId="5" borderId="52" xfId="0" applyFont="1" applyFill="1" applyBorder="1" applyAlignment="1" applyProtection="1">
      <alignment horizontal="center" vertical="center"/>
      <protection hidden="1"/>
    </xf>
    <xf numFmtId="0" fontId="9" fillId="0" borderId="52" xfId="0" applyFont="1" applyBorder="1" applyAlignment="1" applyProtection="1">
      <alignment vertical="center" wrapText="1"/>
      <protection hidden="1"/>
    </xf>
    <xf numFmtId="44" fontId="9" fillId="0" borderId="52" xfId="1" applyFont="1" applyFill="1" applyBorder="1" applyAlignment="1" applyProtection="1">
      <alignment vertical="center" wrapText="1"/>
      <protection hidden="1"/>
    </xf>
    <xf numFmtId="44" fontId="9" fillId="5" borderId="52" xfId="1" applyFont="1" applyFill="1" applyBorder="1" applyAlignment="1" applyProtection="1">
      <alignment vertical="center" wrapText="1"/>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44" fontId="9" fillId="5" borderId="15" xfId="1" applyFont="1" applyFill="1" applyBorder="1" applyAlignment="1" applyProtection="1">
      <alignment vertical="center" wrapText="1"/>
      <protection hidden="1"/>
    </xf>
    <xf numFmtId="44" fontId="9" fillId="5" borderId="0" xfId="0" applyNumberFormat="1" applyFont="1" applyFill="1" applyProtection="1">
      <protection hidden="1"/>
    </xf>
    <xf numFmtId="0" fontId="3" fillId="5" borderId="52" xfId="0" applyFont="1" applyFill="1" applyBorder="1" applyProtection="1">
      <protection hidden="1"/>
    </xf>
    <xf numFmtId="0" fontId="3" fillId="5" borderId="52" xfId="0" applyFont="1" applyFill="1" applyBorder="1" applyAlignment="1" applyProtection="1">
      <alignment horizontal="center" vertical="center"/>
      <protection hidden="1"/>
    </xf>
    <xf numFmtId="0" fontId="3" fillId="5" borderId="52" xfId="0" applyFont="1" applyFill="1" applyBorder="1" applyAlignment="1" applyProtection="1">
      <alignment horizontal="center"/>
      <protection hidden="1"/>
    </xf>
    <xf numFmtId="0" fontId="9" fillId="5" borderId="35" xfId="0" applyFont="1" applyFill="1" applyBorder="1" applyProtection="1">
      <protection hidden="1"/>
    </xf>
    <xf numFmtId="0" fontId="9" fillId="5" borderId="35" xfId="0" applyFont="1" applyFill="1" applyBorder="1" applyAlignment="1" applyProtection="1">
      <alignment vertical="center"/>
      <protection hidden="1"/>
    </xf>
    <xf numFmtId="0" fontId="3" fillId="0" borderId="52" xfId="0" applyFont="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xf>
    <xf numFmtId="0" fontId="3" fillId="2" borderId="15" xfId="0" applyFont="1" applyFill="1" applyBorder="1" applyProtection="1"/>
    <xf numFmtId="0" fontId="0" fillId="0" borderId="0" xfId="0" applyFont="1" applyAlignment="1" applyProtection="1"/>
    <xf numFmtId="0" fontId="4" fillId="2" borderId="15" xfId="0" applyFont="1" applyFill="1" applyBorder="1" applyAlignment="1" applyProtection="1">
      <alignment horizontal="center" vertical="center"/>
    </xf>
    <xf numFmtId="0" fontId="5" fillId="2" borderId="15" xfId="0" applyFont="1" applyFill="1" applyBorder="1" applyAlignment="1" applyProtection="1">
      <alignment horizontal="center"/>
    </xf>
    <xf numFmtId="0" fontId="6" fillId="2" borderId="15" xfId="0" applyFont="1" applyFill="1" applyBorder="1" applyProtection="1"/>
    <xf numFmtId="0" fontId="5" fillId="2" borderId="15" xfId="0" applyFont="1" applyFill="1" applyBorder="1" applyAlignment="1" applyProtection="1">
      <alignment horizontal="center" vertical="top"/>
    </xf>
    <xf numFmtId="49" fontId="5" fillId="2" borderId="15" xfId="0" applyNumberFormat="1" applyFont="1" applyFill="1" applyBorder="1" applyAlignment="1" applyProtection="1">
      <alignment horizontal="center" vertical="center"/>
    </xf>
    <xf numFmtId="0" fontId="3" fillId="2" borderId="15" xfId="0" applyFont="1" applyFill="1" applyBorder="1" applyAlignment="1" applyProtection="1">
      <alignment horizontal="left"/>
    </xf>
    <xf numFmtId="0" fontId="0" fillId="5" borderId="0" xfId="0" applyFont="1" applyFill="1" applyAlignment="1" applyProtection="1"/>
    <xf numFmtId="0" fontId="7" fillId="0" borderId="0" xfId="0" applyFont="1" applyAlignment="1" applyProtection="1">
      <alignment horizontal="center"/>
    </xf>
    <xf numFmtId="0" fontId="9" fillId="0" borderId="0" xfId="0" applyFont="1" applyProtection="1"/>
    <xf numFmtId="0" fontId="9" fillId="0" borderId="0" xfId="0" applyFont="1" applyAlignment="1" applyProtection="1">
      <alignment horizontal="center" vertical="center" wrapText="1"/>
    </xf>
    <xf numFmtId="0" fontId="9" fillId="7" borderId="5" xfId="0" applyFont="1" applyFill="1" applyBorder="1" applyProtection="1"/>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0" xfId="0" applyFont="1" applyAlignment="1" applyProtection="1">
      <alignment vertical="center"/>
    </xf>
    <xf numFmtId="0" fontId="9" fillId="0" borderId="12" xfId="0" applyFont="1" applyBorder="1" applyAlignment="1" applyProtection="1">
      <alignment vertical="center"/>
    </xf>
    <xf numFmtId="0" fontId="9" fillId="0" borderId="0" xfId="0" applyFont="1" applyAlignment="1" applyProtection="1">
      <alignment horizontal="left" vertical="center"/>
    </xf>
    <xf numFmtId="0" fontId="9" fillId="0" borderId="32" xfId="0" applyFont="1" applyBorder="1" applyAlignment="1" applyProtection="1">
      <alignment vertical="center"/>
    </xf>
    <xf numFmtId="0" fontId="9" fillId="0" borderId="12" xfId="0" applyFont="1" applyBorder="1" applyAlignment="1" applyProtection="1">
      <alignment vertical="center" wrapText="1"/>
    </xf>
    <xf numFmtId="44" fontId="11" fillId="0" borderId="0" xfId="0" applyNumberFormat="1" applyFont="1" applyAlignment="1" applyProtection="1">
      <alignment horizontal="left" vertical="center"/>
    </xf>
    <xf numFmtId="0" fontId="9" fillId="0" borderId="29" xfId="0" applyFont="1" applyBorder="1" applyAlignment="1" applyProtection="1">
      <alignment vertical="center"/>
    </xf>
    <xf numFmtId="0" fontId="9" fillId="0" borderId="41" xfId="0" applyFont="1" applyBorder="1" applyAlignment="1" applyProtection="1">
      <alignment horizontal="left" vertical="center"/>
    </xf>
    <xf numFmtId="0" fontId="0" fillId="0" borderId="0" xfId="0" applyFont="1" applyAlignment="1" applyProtection="1">
      <alignment horizontal="left"/>
    </xf>
    <xf numFmtId="0" fontId="9" fillId="3" borderId="19" xfId="0" applyFont="1" applyFill="1" applyBorder="1" applyAlignment="1" applyProtection="1">
      <alignment vertical="center"/>
      <protection locked="0"/>
    </xf>
    <xf numFmtId="0" fontId="52" fillId="3" borderId="9"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0" fontId="9" fillId="3" borderId="9"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6" xfId="0" applyFont="1" applyFill="1" applyBorder="1" applyAlignment="1" applyProtection="1">
      <alignment vertical="center"/>
      <protection locked="0"/>
    </xf>
    <xf numFmtId="44" fontId="9" fillId="3" borderId="9" xfId="0" applyNumberFormat="1" applyFont="1" applyFill="1" applyBorder="1" applyAlignment="1" applyProtection="1">
      <alignment vertical="center"/>
      <protection locked="0"/>
    </xf>
    <xf numFmtId="0" fontId="9" fillId="3" borderId="9" xfId="0" applyFont="1" applyFill="1" applyBorder="1" applyAlignment="1" applyProtection="1">
      <alignment horizontal="center" vertical="center"/>
      <protection locked="0"/>
    </xf>
    <xf numFmtId="0" fontId="9" fillId="3" borderId="7" xfId="0" applyFont="1" applyFill="1" applyBorder="1" applyAlignment="1" applyProtection="1">
      <alignment vertical="center"/>
      <protection locked="0"/>
    </xf>
    <xf numFmtId="0" fontId="9" fillId="2" borderId="15" xfId="0" applyFont="1" applyFill="1" applyBorder="1" applyProtection="1">
      <protection hidden="1"/>
    </xf>
    <xf numFmtId="0" fontId="0" fillId="0" borderId="0" xfId="0" applyFont="1" applyAlignment="1" applyProtection="1">
      <protection hidden="1"/>
    </xf>
    <xf numFmtId="0" fontId="12" fillId="4" borderId="15" xfId="0" applyFont="1" applyFill="1" applyBorder="1" applyAlignment="1" applyProtection="1">
      <alignment horizontal="center" vertical="center"/>
      <protection hidden="1"/>
    </xf>
    <xf numFmtId="0" fontId="16" fillId="4" borderId="15" xfId="0" applyFont="1" applyFill="1" applyBorder="1" applyAlignment="1" applyProtection="1">
      <alignment horizontal="center" vertical="center"/>
      <protection hidden="1"/>
    </xf>
    <xf numFmtId="0" fontId="0" fillId="5" borderId="0" xfId="0" applyFont="1" applyFill="1" applyAlignment="1" applyProtection="1">
      <protection hidden="1"/>
    </xf>
    <xf numFmtId="0" fontId="19" fillId="0" borderId="0" xfId="0" applyFont="1" applyProtection="1"/>
    <xf numFmtId="0" fontId="9" fillId="7" borderId="5" xfId="0" applyFont="1" applyFill="1" applyBorder="1" applyAlignment="1" applyProtection="1">
      <alignment horizontal="left" vertical="center"/>
    </xf>
    <xf numFmtId="0" fontId="20" fillId="0" borderId="0" xfId="0" applyFont="1" applyProtection="1"/>
    <xf numFmtId="0" fontId="21" fillId="0" borderId="0" xfId="0" applyFont="1" applyProtection="1"/>
    <xf numFmtId="0" fontId="3" fillId="2" borderId="0" xfId="0" applyFont="1" applyFill="1" applyAlignment="1" applyProtection="1">
      <protection hidden="1"/>
    </xf>
    <xf numFmtId="0" fontId="3" fillId="2" borderId="15" xfId="0" applyFont="1" applyFill="1" applyBorder="1" applyAlignment="1" applyProtection="1">
      <alignment vertical="center" wrapText="1"/>
      <protection hidden="1"/>
    </xf>
    <xf numFmtId="0" fontId="9" fillId="2" borderId="15" xfId="0" applyFont="1" applyFill="1" applyBorder="1" applyAlignment="1" applyProtection="1">
      <alignment horizontal="center" vertical="center" wrapText="1"/>
      <protection hidden="1"/>
    </xf>
    <xf numFmtId="0" fontId="3" fillId="3" borderId="43"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9" fillId="7" borderId="52" xfId="0"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9" fillId="5" borderId="0" xfId="0" applyFont="1" applyFill="1" applyAlignment="1" applyProtection="1">
      <alignment vertical="center"/>
      <protection locked="0"/>
    </xf>
    <xf numFmtId="14" fontId="9" fillId="7" borderId="52" xfId="0" applyNumberFormat="1" applyFont="1" applyFill="1" applyBorder="1" applyAlignment="1" applyProtection="1">
      <alignment horizontal="center" vertical="center" wrapText="1"/>
      <protection locked="0"/>
    </xf>
    <xf numFmtId="44" fontId="9" fillId="7" borderId="52" xfId="1" applyFont="1" applyFill="1" applyBorder="1" applyAlignment="1" applyProtection="1">
      <alignment vertical="center" wrapText="1"/>
      <protection locked="0"/>
    </xf>
    <xf numFmtId="14" fontId="9" fillId="5" borderId="0" xfId="0" applyNumberFormat="1" applyFont="1" applyFill="1" applyAlignment="1" applyProtection="1">
      <alignment horizontal="center" vertical="center" wrapText="1"/>
      <protection locked="0"/>
    </xf>
    <xf numFmtId="44" fontId="9" fillId="5" borderId="15" xfId="1" applyFont="1" applyFill="1" applyBorder="1" applyAlignment="1" applyProtection="1">
      <alignment vertical="center" wrapText="1"/>
      <protection locked="0"/>
    </xf>
    <xf numFmtId="0" fontId="9" fillId="2" borderId="35" xfId="0" applyFont="1" applyFill="1" applyBorder="1" applyProtection="1">
      <protection hidden="1"/>
    </xf>
    <xf numFmtId="0" fontId="35" fillId="3" borderId="48" xfId="0" applyFont="1" applyFill="1" applyBorder="1" applyAlignment="1" applyProtection="1">
      <alignment horizontal="left" vertical="top" wrapText="1"/>
      <protection locked="0"/>
    </xf>
    <xf numFmtId="0" fontId="35" fillId="3" borderId="6" xfId="0" applyFont="1" applyFill="1" applyBorder="1" applyAlignment="1" applyProtection="1">
      <alignment horizontal="left" vertical="top" wrapText="1"/>
      <protection locked="0"/>
    </xf>
    <xf numFmtId="0" fontId="35" fillId="3" borderId="49" xfId="0" applyFont="1" applyFill="1" applyBorder="1" applyAlignment="1" applyProtection="1">
      <alignment horizontal="left" vertical="top" wrapText="1"/>
      <protection locked="0"/>
    </xf>
    <xf numFmtId="0" fontId="35" fillId="3" borderId="7" xfId="0" applyFont="1" applyFill="1" applyBorder="1" applyAlignment="1" applyProtection="1">
      <alignment horizontal="left" vertical="top" wrapText="1"/>
      <protection locked="0"/>
    </xf>
    <xf numFmtId="0" fontId="9" fillId="0" borderId="0" xfId="0" applyFont="1" applyProtection="1">
      <protection hidden="1"/>
    </xf>
    <xf numFmtId="0" fontId="3" fillId="2" borderId="6" xfId="0" applyFont="1" applyFill="1" applyBorder="1" applyAlignment="1" applyProtection="1">
      <alignment horizontal="center" vertical="center" wrapText="1"/>
      <protection hidden="1"/>
    </xf>
    <xf numFmtId="0" fontId="30" fillId="0" borderId="5" xfId="0" applyFont="1" applyBorder="1" applyAlignment="1" applyProtection="1">
      <alignment horizontal="center" vertical="center" wrapText="1"/>
      <protection hidden="1"/>
    </xf>
    <xf numFmtId="0" fontId="30" fillId="0" borderId="9" xfId="0" applyFont="1" applyBorder="1" applyAlignment="1" applyProtection="1">
      <alignment horizontal="center" vertical="center" wrapText="1"/>
      <protection hidden="1"/>
    </xf>
    <xf numFmtId="0" fontId="30" fillId="0" borderId="6" xfId="0" applyFont="1" applyBorder="1" applyAlignment="1" applyProtection="1">
      <alignment horizontal="center" vertical="center" wrapText="1"/>
      <protection hidden="1"/>
    </xf>
    <xf numFmtId="0" fontId="26" fillId="0" borderId="0" xfId="0" applyFont="1" applyAlignment="1" applyProtection="1">
      <alignment vertical="top"/>
      <protection hidden="1"/>
    </xf>
    <xf numFmtId="0" fontId="9" fillId="0" borderId="18" xfId="0" applyFont="1" applyBorder="1" applyProtection="1">
      <protection hidden="1"/>
    </xf>
    <xf numFmtId="0" fontId="9" fillId="0" borderId="0" xfId="0" applyFont="1" applyAlignment="1" applyProtection="1">
      <alignment wrapText="1"/>
      <protection hidden="1"/>
    </xf>
    <xf numFmtId="0" fontId="9" fillId="0" borderId="23" xfId="0" applyFont="1" applyBorder="1" applyProtection="1">
      <protection hidden="1"/>
    </xf>
    <xf numFmtId="0" fontId="26" fillId="0" borderId="0" xfId="0" applyFont="1" applyAlignment="1" applyProtection="1">
      <alignment horizontal="left" vertical="top" wrapText="1"/>
      <protection hidden="1"/>
    </xf>
    <xf numFmtId="0" fontId="3" fillId="0" borderId="23" xfId="0" applyFont="1" applyBorder="1" applyAlignment="1" applyProtection="1">
      <alignment horizontal="center" vertical="top"/>
      <protection hidden="1"/>
    </xf>
    <xf numFmtId="0" fontId="3" fillId="0" borderId="0" xfId="0" applyFont="1" applyAlignment="1" applyProtection="1">
      <alignment horizontal="center" vertical="top"/>
      <protection hidden="1"/>
    </xf>
    <xf numFmtId="0" fontId="34" fillId="0" borderId="19"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19" fillId="0" borderId="0" xfId="0" applyFont="1" applyAlignment="1" applyProtection="1">
      <alignment vertical="center"/>
      <protection hidden="1"/>
    </xf>
    <xf numFmtId="0" fontId="19" fillId="0" borderId="0" xfId="0" applyFont="1" applyProtection="1">
      <protection hidden="1"/>
    </xf>
    <xf numFmtId="0" fontId="3" fillId="0" borderId="18" xfId="0" applyFont="1" applyBorder="1" applyProtection="1">
      <protection hidden="1"/>
    </xf>
    <xf numFmtId="0" fontId="9" fillId="0" borderId="18" xfId="0" applyFont="1" applyBorder="1" applyAlignment="1" applyProtection="1">
      <alignment wrapText="1"/>
      <protection hidden="1"/>
    </xf>
    <xf numFmtId="0" fontId="26" fillId="0" borderId="0" xfId="0" applyFont="1" applyAlignment="1" applyProtection="1">
      <alignment horizontal="left" vertical="top"/>
      <protection hidden="1"/>
    </xf>
    <xf numFmtId="0" fontId="9" fillId="0" borderId="23" xfId="0" applyFont="1" applyBorder="1" applyAlignment="1" applyProtection="1">
      <alignment wrapText="1"/>
      <protection hidden="1"/>
    </xf>
    <xf numFmtId="0" fontId="26" fillId="0" borderId="0" xfId="0" applyFont="1" applyProtection="1">
      <protection hidden="1"/>
    </xf>
    <xf numFmtId="0" fontId="19" fillId="0" borderId="0" xfId="0" applyFont="1" applyAlignment="1" applyProtection="1">
      <protection hidden="1"/>
    </xf>
    <xf numFmtId="0" fontId="9" fillId="0" borderId="18" xfId="0" applyFont="1" applyBorder="1" applyAlignment="1" applyProtection="1">
      <protection hidden="1"/>
    </xf>
    <xf numFmtId="0" fontId="26" fillId="0" borderId="0" xfId="0" applyFont="1" applyAlignment="1" applyProtection="1">
      <protection hidden="1"/>
    </xf>
    <xf numFmtId="0" fontId="9" fillId="0" borderId="0" xfId="0" applyFont="1" applyAlignment="1" applyProtection="1">
      <protection hidden="1"/>
    </xf>
    <xf numFmtId="0" fontId="9" fillId="0" borderId="23" xfId="0" applyFont="1" applyBorder="1" applyAlignment="1" applyProtection="1">
      <protection hidden="1"/>
    </xf>
    <xf numFmtId="0" fontId="9" fillId="4" borderId="43" xfId="0" applyFont="1" applyFill="1" applyBorder="1" applyAlignment="1" applyProtection="1">
      <alignment horizontal="center" vertical="center"/>
      <protection hidden="1"/>
    </xf>
    <xf numFmtId="0" fontId="9" fillId="4" borderId="33" xfId="0" applyFont="1" applyFill="1" applyBorder="1" applyAlignment="1" applyProtection="1">
      <alignment horizontal="center" vertical="center"/>
      <protection hidden="1"/>
    </xf>
    <xf numFmtId="0" fontId="9" fillId="3" borderId="63" xfId="0" applyFont="1" applyFill="1" applyBorder="1" applyAlignment="1" applyProtection="1">
      <alignment vertical="center"/>
      <protection locked="0"/>
    </xf>
    <xf numFmtId="0" fontId="9" fillId="3" borderId="52" xfId="0" applyFont="1" applyFill="1" applyBorder="1" applyAlignment="1" applyProtection="1">
      <alignment vertical="center"/>
      <protection locked="0"/>
    </xf>
    <xf numFmtId="14" fontId="9" fillId="3" borderId="6" xfId="0" applyNumberFormat="1" applyFont="1" applyFill="1" applyBorder="1" applyAlignment="1" applyProtection="1">
      <alignment vertical="center"/>
      <protection locked="0"/>
    </xf>
    <xf numFmtId="0" fontId="9" fillId="0" borderId="11" xfId="0" applyFont="1" applyBorder="1" applyAlignment="1" applyProtection="1">
      <alignment horizontal="left" vertical="center" wrapText="1"/>
    </xf>
    <xf numFmtId="0" fontId="8" fillId="0" borderId="31" xfId="0" applyFont="1" applyBorder="1" applyAlignment="1" applyProtection="1"/>
    <xf numFmtId="0" fontId="7" fillId="0" borderId="1" xfId="0" applyFont="1" applyBorder="1" applyAlignment="1" applyProtection="1">
      <alignment horizontal="center" vertical="center"/>
    </xf>
    <xf numFmtId="0" fontId="8" fillId="0" borderId="2" xfId="0" applyFont="1" applyBorder="1" applyAlignment="1" applyProtection="1"/>
    <xf numFmtId="0" fontId="9" fillId="0" borderId="29" xfId="0" applyFont="1" applyBorder="1" applyAlignment="1" applyProtection="1">
      <alignment horizontal="left" vertical="center" wrapText="1"/>
    </xf>
    <xf numFmtId="0" fontId="8" fillId="0" borderId="30" xfId="0" applyFont="1" applyBorder="1" applyAlignment="1" applyProtection="1">
      <alignment horizontal="left"/>
    </xf>
    <xf numFmtId="0" fontId="9" fillId="0" borderId="0" xfId="0" applyFont="1" applyAlignment="1" applyProtection="1">
      <alignment horizontal="center" vertical="center" wrapText="1"/>
    </xf>
    <xf numFmtId="0" fontId="0" fillId="0" borderId="0" xfId="0" applyFont="1" applyAlignment="1" applyProtection="1"/>
    <xf numFmtId="0" fontId="9" fillId="0" borderId="3" xfId="0" applyFont="1" applyBorder="1" applyAlignment="1" applyProtection="1">
      <alignment horizontal="left" vertical="center" wrapText="1"/>
    </xf>
    <xf numFmtId="0" fontId="8" fillId="0" borderId="4" xfId="0" applyFont="1" applyBorder="1" applyAlignment="1" applyProtection="1"/>
    <xf numFmtId="0" fontId="10" fillId="0" borderId="1" xfId="0" applyFont="1" applyBorder="1" applyAlignment="1" applyProtection="1">
      <alignment horizontal="center" vertical="center"/>
    </xf>
    <xf numFmtId="0" fontId="8" fillId="0" borderId="8" xfId="0" applyFont="1" applyBorder="1" applyAlignment="1" applyProtection="1"/>
    <xf numFmtId="0" fontId="9" fillId="0" borderId="4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32" xfId="0" applyFont="1" applyBorder="1" applyAlignment="1" applyProtection="1">
      <alignment horizontal="left" vertical="center" wrapText="1"/>
    </xf>
    <xf numFmtId="0" fontId="17" fillId="0" borderId="21" xfId="0" applyFont="1" applyBorder="1" applyAlignment="1">
      <alignment vertical="center" wrapText="1"/>
    </xf>
    <xf numFmtId="0" fontId="8" fillId="0" borderId="36" xfId="0" applyFont="1" applyBorder="1" applyAlignment="1"/>
    <xf numFmtId="0" fontId="8" fillId="0" borderId="18" xfId="0" applyFont="1" applyBorder="1" applyAlignment="1"/>
    <xf numFmtId="0" fontId="14" fillId="3" borderId="21" xfId="0" applyFont="1" applyFill="1" applyBorder="1" applyAlignment="1">
      <alignment horizontal="left" vertical="top"/>
    </xf>
    <xf numFmtId="0" fontId="17" fillId="0" borderId="22" xfId="0" applyFont="1" applyBorder="1" applyAlignment="1">
      <alignment horizontal="center" vertical="center" wrapText="1"/>
    </xf>
    <xf numFmtId="0" fontId="8" fillId="0" borderId="37" xfId="0" applyFont="1" applyBorder="1" applyAlignment="1"/>
    <xf numFmtId="0" fontId="8" fillId="0" borderId="23" xfId="0" applyFont="1" applyBorder="1" applyAlignment="1"/>
    <xf numFmtId="0" fontId="17" fillId="0" borderId="21" xfId="0" applyFont="1" applyBorder="1" applyAlignment="1">
      <alignment horizontal="center" vertical="center" wrapText="1"/>
    </xf>
    <xf numFmtId="0" fontId="17" fillId="0" borderId="21" xfId="0" applyFont="1" applyBorder="1" applyAlignment="1">
      <alignment horizontal="left" vertical="center" wrapText="1"/>
    </xf>
    <xf numFmtId="0" fontId="14" fillId="3" borderId="21" xfId="0" applyFont="1" applyFill="1" applyBorder="1" applyAlignment="1">
      <alignment horizontal="center"/>
    </xf>
    <xf numFmtId="0" fontId="3" fillId="0" borderId="21" xfId="0" applyFont="1" applyBorder="1" applyAlignment="1">
      <alignment horizontal="center" vertical="center" wrapText="1"/>
    </xf>
    <xf numFmtId="0" fontId="17" fillId="0" borderId="17" xfId="0" applyFont="1" applyBorder="1" applyAlignment="1"/>
    <xf numFmtId="0" fontId="8" fillId="0" borderId="19" xfId="0" applyFont="1" applyBorder="1" applyAlignment="1"/>
    <xf numFmtId="0" fontId="17" fillId="3" borderId="21" xfId="0" applyFont="1" applyFill="1" applyBorder="1" applyAlignment="1">
      <alignment horizontal="center" vertical="center" wrapText="1"/>
    </xf>
    <xf numFmtId="0" fontId="42" fillId="0" borderId="11" xfId="0" applyFont="1" applyBorder="1" applyAlignment="1">
      <alignment horizontal="center"/>
    </xf>
    <xf numFmtId="0" fontId="8" fillId="0" borderId="16" xfId="0" applyFont="1" applyBorder="1" applyAlignment="1"/>
    <xf numFmtId="0" fontId="8" fillId="0" borderId="31" xfId="0" applyFont="1" applyBorder="1" applyAlignment="1"/>
    <xf numFmtId="0" fontId="18" fillId="0" borderId="12" xfId="0" applyFont="1" applyBorder="1" applyAlignment="1">
      <alignment horizontal="center" vertical="center"/>
    </xf>
    <xf numFmtId="0" fontId="0" fillId="0" borderId="0" xfId="0" applyFont="1" applyAlignment="1"/>
    <xf numFmtId="0" fontId="8" fillId="0" borderId="32" xfId="0" applyFont="1" applyBorder="1" applyAlignment="1"/>
    <xf numFmtId="0" fontId="3" fillId="0" borderId="11" xfId="0" applyFont="1" applyBorder="1" applyAlignment="1">
      <alignment horizontal="center" vertical="center" wrapText="1"/>
    </xf>
    <xf numFmtId="0" fontId="17" fillId="0" borderId="36" xfId="0" applyFont="1" applyBorder="1" applyAlignment="1">
      <alignment horizontal="left" vertical="center" wrapText="1"/>
    </xf>
    <xf numFmtId="0" fontId="3" fillId="0" borderId="36" xfId="0" applyFont="1" applyBorder="1" applyAlignment="1">
      <alignment horizontal="center" vertical="center" wrapText="1"/>
    </xf>
    <xf numFmtId="0" fontId="46" fillId="4" borderId="11" xfId="0" applyFont="1" applyFill="1" applyBorder="1" applyAlignment="1" applyProtection="1">
      <alignment horizontal="center" vertical="center"/>
      <protection hidden="1"/>
    </xf>
    <xf numFmtId="0" fontId="46" fillId="4" borderId="16" xfId="0" applyFont="1" applyFill="1" applyBorder="1" applyAlignment="1" applyProtection="1">
      <alignment horizontal="center" vertical="center"/>
      <protection hidden="1"/>
    </xf>
    <xf numFmtId="0" fontId="34" fillId="4" borderId="29" xfId="0" applyFont="1" applyFill="1" applyBorder="1" applyAlignment="1" applyProtection="1">
      <alignment horizontal="center" vertical="center"/>
      <protection hidden="1"/>
    </xf>
    <xf numFmtId="0" fontId="12" fillId="4" borderId="41" xfId="0" applyFont="1" applyFill="1" applyBorder="1" applyAlignment="1" applyProtection="1">
      <alignment horizontal="center" vertical="center"/>
      <protection hidden="1"/>
    </xf>
    <xf numFmtId="0" fontId="13" fillId="4" borderId="1" xfId="0" applyFont="1" applyFill="1" applyBorder="1" applyAlignment="1" applyProtection="1">
      <alignment horizontal="left" vertical="center"/>
      <protection hidden="1"/>
    </xf>
    <xf numFmtId="0" fontId="8" fillId="0" borderId="8" xfId="0" applyFont="1" applyBorder="1" applyAlignment="1" applyProtection="1">
      <alignment horizontal="left"/>
      <protection hidden="1"/>
    </xf>
    <xf numFmtId="0" fontId="8" fillId="0" borderId="2" xfId="0" applyFont="1" applyBorder="1" applyAlignment="1" applyProtection="1">
      <alignment horizontal="left"/>
      <protection hidden="1"/>
    </xf>
    <xf numFmtId="0" fontId="14" fillId="3" borderId="13" xfId="0" applyFont="1" applyFill="1" applyBorder="1" applyAlignment="1" applyProtection="1">
      <alignment horizontal="left" vertical="top" wrapText="1"/>
      <protection locked="0"/>
    </xf>
    <xf numFmtId="0" fontId="8" fillId="0" borderId="51" xfId="0" applyFont="1" applyBorder="1" applyAlignment="1" applyProtection="1">
      <alignment wrapText="1"/>
      <protection locked="0"/>
    </xf>
    <xf numFmtId="0" fontId="8" fillId="0" borderId="14" xfId="0" applyFont="1" applyBorder="1" applyAlignment="1" applyProtection="1">
      <alignment wrapText="1"/>
      <protection locked="0"/>
    </xf>
    <xf numFmtId="0" fontId="15" fillId="4" borderId="15" xfId="0" applyFont="1" applyFill="1" applyBorder="1" applyAlignment="1" applyProtection="1">
      <alignment horizontal="left" vertical="center" wrapText="1"/>
      <protection hidden="1"/>
    </xf>
    <xf numFmtId="0" fontId="8" fillId="0" borderId="15" xfId="0" applyFont="1" applyBorder="1" applyAlignment="1" applyProtection="1">
      <alignment horizontal="left"/>
      <protection hidden="1"/>
    </xf>
    <xf numFmtId="0" fontId="9" fillId="0" borderId="21" xfId="0" applyFont="1" applyBorder="1" applyAlignment="1" applyProtection="1">
      <alignment horizontal="left" vertical="center"/>
    </xf>
    <xf numFmtId="0" fontId="8" fillId="0" borderId="36" xfId="0" applyFont="1" applyBorder="1" applyAlignment="1" applyProtection="1"/>
    <xf numFmtId="0" fontId="8" fillId="0" borderId="28" xfId="0" applyFont="1" applyBorder="1" applyAlignment="1" applyProtection="1"/>
    <xf numFmtId="0" fontId="14" fillId="3" borderId="29" xfId="0" applyFont="1" applyFill="1" applyBorder="1" applyAlignment="1" applyProtection="1">
      <alignment horizontal="left" vertical="top" wrapText="1"/>
      <protection locked="0"/>
    </xf>
    <xf numFmtId="0" fontId="8" fillId="0" borderId="41" xfId="0" applyFont="1" applyBorder="1" applyAlignment="1" applyProtection="1">
      <alignment wrapText="1"/>
      <protection locked="0"/>
    </xf>
    <xf numFmtId="0" fontId="8" fillId="0" borderId="30" xfId="0" applyFont="1" applyBorder="1" applyAlignment="1" applyProtection="1">
      <alignment wrapText="1"/>
      <protection locked="0"/>
    </xf>
    <xf numFmtId="0" fontId="10" fillId="0" borderId="11" xfId="0" applyFont="1" applyBorder="1" applyAlignment="1" applyProtection="1">
      <alignment horizontal="center"/>
    </xf>
    <xf numFmtId="0" fontId="8" fillId="0" borderId="16" xfId="0" applyFont="1" applyBorder="1" applyAlignment="1" applyProtection="1"/>
    <xf numFmtId="0" fontId="18" fillId="0" borderId="12" xfId="0" applyFont="1" applyBorder="1" applyAlignment="1" applyProtection="1">
      <alignment horizontal="center" vertical="center"/>
    </xf>
    <xf numFmtId="0" fontId="8" fillId="0" borderId="32" xfId="0" applyFont="1" applyBorder="1" applyAlignment="1" applyProtection="1"/>
    <xf numFmtId="0" fontId="3" fillId="0" borderId="3" xfId="0" applyFont="1" applyBorder="1" applyAlignment="1" applyProtection="1">
      <alignment horizontal="left" vertical="center" wrapText="1"/>
    </xf>
    <xf numFmtId="0" fontId="8" fillId="0" borderId="25" xfId="0" applyFont="1" applyBorder="1" applyAlignment="1" applyProtection="1">
      <alignment horizontal="left"/>
    </xf>
    <xf numFmtId="0" fontId="8" fillId="0" borderId="4" xfId="0" applyFont="1" applyBorder="1" applyAlignment="1" applyProtection="1">
      <alignment horizontal="left"/>
    </xf>
    <xf numFmtId="0" fontId="9" fillId="0" borderId="26" xfId="0" applyFont="1" applyBorder="1" applyAlignment="1" applyProtection="1">
      <alignment horizontal="left" vertical="center"/>
    </xf>
    <xf numFmtId="0" fontId="8" fillId="0" borderId="20" xfId="0" applyFont="1" applyBorder="1" applyAlignment="1" applyProtection="1"/>
    <xf numFmtId="0" fontId="8" fillId="0" borderId="27" xfId="0" applyFont="1" applyBorder="1" applyAlignment="1" applyProtection="1"/>
    <xf numFmtId="0" fontId="9" fillId="0" borderId="46" xfId="0" applyFont="1" applyBorder="1" applyAlignment="1" applyProtection="1">
      <alignment horizontal="left" vertical="center"/>
    </xf>
    <xf numFmtId="0" fontId="8" fillId="0" borderId="37" xfId="0" applyFont="1" applyBorder="1" applyAlignment="1" applyProtection="1"/>
    <xf numFmtId="0" fontId="8" fillId="0" borderId="47" xfId="0" applyFont="1" applyBorder="1" applyAlignment="1" applyProtection="1"/>
    <xf numFmtId="0" fontId="51" fillId="3" borderId="38" xfId="0" applyFont="1" applyFill="1" applyBorder="1" applyAlignment="1" applyProtection="1">
      <alignment horizontal="left" vertical="top" wrapText="1"/>
      <protection locked="0"/>
    </xf>
    <xf numFmtId="0" fontId="8" fillId="0" borderId="36" xfId="0" applyFont="1" applyBorder="1" applyAlignment="1" applyProtection="1">
      <protection locked="0"/>
    </xf>
    <xf numFmtId="0" fontId="8" fillId="0" borderId="28" xfId="0" applyFont="1" applyBorder="1" applyAlignment="1" applyProtection="1">
      <protection locked="0"/>
    </xf>
    <xf numFmtId="0" fontId="17" fillId="0" borderId="38" xfId="0" applyFont="1" applyBorder="1" applyAlignment="1" applyProtection="1">
      <alignment horizontal="left" vertical="center" wrapText="1"/>
      <protection hidden="1"/>
    </xf>
    <xf numFmtId="0" fontId="8" fillId="0" borderId="36" xfId="0" applyFont="1" applyBorder="1" applyAlignment="1" applyProtection="1">
      <protection hidden="1"/>
    </xf>
    <xf numFmtId="0" fontId="8" fillId="0" borderId="28" xfId="0" applyFont="1" applyBorder="1" applyAlignment="1" applyProtection="1">
      <protection hidden="1"/>
    </xf>
    <xf numFmtId="0" fontId="14" fillId="3" borderId="38" xfId="0" applyFont="1" applyFill="1" applyBorder="1" applyAlignment="1" applyProtection="1">
      <alignment horizontal="left" vertical="top" wrapText="1"/>
      <protection locked="0"/>
    </xf>
    <xf numFmtId="9" fontId="14" fillId="3" borderId="13" xfId="0" applyNumberFormat="1" applyFont="1" applyFill="1" applyBorder="1" applyAlignment="1" applyProtection="1">
      <alignment horizontal="left" vertical="top" wrapText="1"/>
      <protection locked="0"/>
    </xf>
    <xf numFmtId="9" fontId="8" fillId="0" borderId="51" xfId="0" applyNumberFormat="1" applyFont="1" applyBorder="1" applyAlignment="1" applyProtection="1">
      <protection locked="0"/>
    </xf>
    <xf numFmtId="9" fontId="8" fillId="0" borderId="14" xfId="0" applyNumberFormat="1" applyFont="1" applyBorder="1" applyAlignment="1" applyProtection="1">
      <protection locked="0"/>
    </xf>
    <xf numFmtId="0" fontId="9" fillId="5" borderId="0" xfId="0" applyFont="1" applyFill="1" applyAlignment="1" applyProtection="1">
      <alignment horizontal="left" vertical="center" wrapText="1"/>
      <protection locked="0"/>
    </xf>
    <xf numFmtId="0" fontId="17" fillId="0" borderId="1" xfId="0" applyFont="1" applyBorder="1" applyAlignment="1" applyProtection="1">
      <alignment horizontal="left" vertical="center" wrapText="1"/>
      <protection hidden="1"/>
    </xf>
    <xf numFmtId="0" fontId="8" fillId="0" borderId="8" xfId="0" applyFont="1" applyBorder="1" applyAlignment="1" applyProtection="1">
      <protection hidden="1"/>
    </xf>
    <xf numFmtId="0" fontId="8" fillId="0" borderId="2" xfId="0" applyFont="1" applyBorder="1" applyAlignment="1" applyProtection="1">
      <protection hidden="1"/>
    </xf>
    <xf numFmtId="0" fontId="9" fillId="5" borderId="0" xfId="0" quotePrefix="1" applyFont="1" applyFill="1" applyAlignment="1" applyProtection="1">
      <alignment horizontal="left" vertical="center" wrapText="1"/>
      <protection locked="0"/>
    </xf>
    <xf numFmtId="0" fontId="9" fillId="7" borderId="59" xfId="0" quotePrefix="1" applyFont="1" applyFill="1" applyBorder="1" applyAlignment="1" applyProtection="1">
      <alignment horizontal="left" vertical="center" wrapText="1"/>
      <protection locked="0"/>
    </xf>
    <xf numFmtId="0" fontId="9" fillId="7" borderId="60" xfId="0" quotePrefix="1" applyFont="1" applyFill="1" applyBorder="1" applyAlignment="1" applyProtection="1">
      <alignment horizontal="left" vertical="center" wrapText="1"/>
      <protection locked="0"/>
    </xf>
    <xf numFmtId="0" fontId="9" fillId="7" borderId="60" xfId="0" applyFont="1" applyFill="1" applyBorder="1" applyAlignment="1" applyProtection="1">
      <alignment horizontal="left" vertical="center" wrapText="1"/>
      <protection locked="0"/>
    </xf>
    <xf numFmtId="0" fontId="9" fillId="7" borderId="61" xfId="0" applyFont="1" applyFill="1" applyBorder="1" applyAlignment="1" applyProtection="1">
      <alignment horizontal="left" vertical="center" wrapText="1"/>
      <protection locked="0"/>
    </xf>
    <xf numFmtId="0" fontId="9" fillId="5" borderId="62" xfId="0" quotePrefix="1" applyFont="1" applyFill="1" applyBorder="1" applyAlignment="1" applyProtection="1">
      <alignment horizontal="left" vertical="center" wrapText="1"/>
      <protection locked="0"/>
    </xf>
    <xf numFmtId="0" fontId="9" fillId="5" borderId="62" xfId="0" applyFont="1" applyFill="1" applyBorder="1" applyAlignment="1" applyProtection="1">
      <alignment horizontal="left" vertical="center" wrapText="1"/>
      <protection locked="0"/>
    </xf>
    <xf numFmtId="0" fontId="23" fillId="2" borderId="44" xfId="0" applyFont="1" applyFill="1" applyBorder="1" applyAlignment="1" applyProtection="1">
      <alignment horizontal="left" vertical="center"/>
      <protection hidden="1"/>
    </xf>
    <xf numFmtId="0" fontId="8" fillId="0" borderId="15" xfId="0" applyFont="1" applyBorder="1" applyAlignment="1" applyProtection="1">
      <protection hidden="1"/>
    </xf>
    <xf numFmtId="0" fontId="8" fillId="0" borderId="32" xfId="0" applyFont="1" applyBorder="1" applyAlignment="1" applyProtection="1">
      <protection hidden="1"/>
    </xf>
    <xf numFmtId="0" fontId="23" fillId="2" borderId="34" xfId="0" applyFont="1" applyFill="1" applyBorder="1" applyAlignment="1" applyProtection="1">
      <alignment horizontal="left" vertical="center"/>
      <protection hidden="1"/>
    </xf>
    <xf numFmtId="0" fontId="8" fillId="0" borderId="41" xfId="0" applyFont="1" applyBorder="1" applyAlignment="1" applyProtection="1">
      <protection hidden="1"/>
    </xf>
    <xf numFmtId="0" fontId="8" fillId="0" borderId="30" xfId="0" applyFont="1" applyBorder="1" applyAlignment="1" applyProtection="1">
      <protection hidden="1"/>
    </xf>
    <xf numFmtId="0" fontId="3" fillId="0" borderId="3" xfId="0" applyFont="1" applyBorder="1" applyAlignment="1" applyProtection="1">
      <alignment horizontal="left" vertical="center" wrapText="1"/>
      <protection hidden="1"/>
    </xf>
    <xf numFmtId="0" fontId="8" fillId="0" borderId="25" xfId="0" applyFont="1" applyBorder="1" applyAlignment="1" applyProtection="1">
      <alignment horizontal="left"/>
      <protection hidden="1"/>
    </xf>
    <xf numFmtId="0" fontId="8" fillId="0" borderId="4" xfId="0" applyFont="1" applyBorder="1" applyAlignment="1" applyProtection="1">
      <alignment horizontal="left"/>
      <protection hidden="1"/>
    </xf>
    <xf numFmtId="0" fontId="3" fillId="0" borderId="52" xfId="0" applyFont="1" applyBorder="1" applyAlignment="1" applyProtection="1">
      <alignment horizontal="center" vertical="center" wrapText="1"/>
      <protection hidden="1"/>
    </xf>
    <xf numFmtId="0" fontId="10" fillId="2" borderId="54" xfId="0" applyFont="1" applyFill="1" applyBorder="1" applyAlignment="1" applyProtection="1">
      <alignment horizontal="center" vertical="center"/>
      <protection hidden="1"/>
    </xf>
    <xf numFmtId="0" fontId="8" fillId="0" borderId="53" xfId="0" applyFont="1" applyBorder="1" applyAlignment="1" applyProtection="1">
      <protection hidden="1"/>
    </xf>
    <xf numFmtId="0" fontId="8" fillId="0" borderId="55" xfId="0" applyFont="1" applyBorder="1" applyAlignment="1" applyProtection="1">
      <protection hidden="1"/>
    </xf>
    <xf numFmtId="0" fontId="18" fillId="2" borderId="56" xfId="0" applyFont="1" applyFill="1" applyBorder="1" applyAlignment="1" applyProtection="1">
      <alignment horizontal="center" vertical="center"/>
      <protection hidden="1"/>
    </xf>
    <xf numFmtId="0" fontId="18" fillId="2" borderId="15" xfId="0" applyFont="1" applyFill="1" applyBorder="1" applyAlignment="1" applyProtection="1">
      <alignment horizontal="center" vertical="center"/>
      <protection hidden="1"/>
    </xf>
    <xf numFmtId="0" fontId="18" fillId="2" borderId="57" xfId="0" applyFont="1" applyFill="1" applyBorder="1" applyAlignment="1" applyProtection="1">
      <alignment horizontal="center" vertical="center"/>
      <protection hidden="1"/>
    </xf>
    <xf numFmtId="0" fontId="17" fillId="2" borderId="52" xfId="0" applyFont="1" applyFill="1" applyBorder="1" applyAlignment="1" applyProtection="1">
      <alignment horizontal="left" vertical="center" wrapText="1"/>
      <protection hidden="1"/>
    </xf>
    <xf numFmtId="0" fontId="23" fillId="2" borderId="44" xfId="0" applyFont="1" applyFill="1" applyBorder="1" applyAlignment="1" applyProtection="1">
      <alignment horizontal="left" vertical="center" wrapText="1"/>
      <protection hidden="1"/>
    </xf>
    <xf numFmtId="0" fontId="23" fillId="2" borderId="15" xfId="0" applyFont="1" applyFill="1" applyBorder="1" applyAlignment="1" applyProtection="1">
      <alignment horizontal="left" vertical="center" wrapText="1"/>
      <protection hidden="1"/>
    </xf>
    <xf numFmtId="0" fontId="23" fillId="2" borderId="32" xfId="0" applyFont="1" applyFill="1" applyBorder="1" applyAlignment="1" applyProtection="1">
      <alignment horizontal="left" vertical="center" wrapText="1"/>
      <protection hidden="1"/>
    </xf>
    <xf numFmtId="0" fontId="9" fillId="2" borderId="15" xfId="0" applyFont="1" applyFill="1" applyBorder="1" applyAlignment="1">
      <alignment horizontal="center" vertical="center" wrapText="1"/>
    </xf>
    <xf numFmtId="0" fontId="8" fillId="0" borderId="15" xfId="0" applyFont="1" applyBorder="1" applyAlignment="1"/>
    <xf numFmtId="0" fontId="9" fillId="3" borderId="2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3" fillId="2" borderId="44" xfId="0" applyFont="1" applyFill="1" applyBorder="1" applyAlignment="1">
      <alignment horizontal="left" vertical="center"/>
    </xf>
    <xf numFmtId="0" fontId="23" fillId="2" borderId="34" xfId="0" applyFont="1" applyFill="1" applyBorder="1" applyAlignment="1">
      <alignment horizontal="left" vertical="center"/>
    </xf>
    <xf numFmtId="0" fontId="8" fillId="0" borderId="41" xfId="0" applyFont="1" applyBorder="1" applyAlignment="1"/>
    <xf numFmtId="0" fontId="8" fillId="0" borderId="30" xfId="0" applyFont="1" applyBorder="1" applyAlignment="1"/>
    <xf numFmtId="0" fontId="3" fillId="0" borderId="3" xfId="0" applyFont="1" applyBorder="1" applyAlignment="1">
      <alignment horizontal="center" vertical="center" wrapText="1"/>
    </xf>
    <xf numFmtId="0" fontId="8" fillId="0" borderId="25" xfId="0" applyFont="1" applyBorder="1" applyAlignment="1"/>
    <xf numFmtId="0" fontId="8" fillId="0" borderId="4" xfId="0" applyFont="1" applyBorder="1" applyAlignment="1"/>
    <xf numFmtId="0" fontId="10"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17" fillId="2" borderId="29" xfId="0" applyFont="1" applyFill="1" applyBorder="1" applyAlignment="1">
      <alignment horizontal="center" vertical="center" wrapText="1"/>
    </xf>
    <xf numFmtId="0" fontId="23" fillId="2" borderId="44" xfId="0" applyFont="1" applyFill="1" applyBorder="1" applyAlignment="1">
      <alignment horizontal="left" vertical="center" wrapText="1"/>
    </xf>
    <xf numFmtId="0" fontId="17" fillId="0" borderId="29" xfId="0" applyFont="1" applyBorder="1" applyAlignment="1">
      <alignment horizontal="center" vertical="center" wrapText="1"/>
    </xf>
    <xf numFmtId="0" fontId="10" fillId="2" borderId="11" xfId="0" applyFont="1" applyFill="1" applyBorder="1" applyAlignment="1">
      <alignment horizontal="center"/>
    </xf>
    <xf numFmtId="0" fontId="18" fillId="2" borderId="11" xfId="0" applyFont="1" applyFill="1" applyBorder="1" applyAlignment="1">
      <alignment horizontal="center" vertical="center"/>
    </xf>
    <xf numFmtId="0" fontId="25" fillId="2" borderId="12" xfId="0" applyFont="1" applyFill="1" applyBorder="1" applyAlignment="1">
      <alignment horizontal="left" vertical="center" wrapText="1"/>
    </xf>
    <xf numFmtId="0" fontId="25" fillId="2" borderId="29" xfId="0" applyFont="1" applyFill="1" applyBorder="1" applyAlignment="1">
      <alignment horizontal="left" vertical="center" wrapText="1"/>
    </xf>
    <xf numFmtId="0" fontId="25" fillId="0" borderId="12" xfId="0" applyFont="1" applyBorder="1" applyAlignment="1">
      <alignment horizontal="center" vertical="center"/>
    </xf>
    <xf numFmtId="0" fontId="25" fillId="3" borderId="13" xfId="0" applyFont="1" applyFill="1" applyBorder="1" applyAlignment="1">
      <alignment horizontal="center" vertical="center"/>
    </xf>
    <xf numFmtId="0" fontId="8" fillId="0" borderId="51" xfId="0" applyFont="1" applyBorder="1" applyAlignment="1"/>
    <xf numFmtId="0" fontId="8" fillId="0" borderId="14" xfId="0" applyFont="1" applyBorder="1" applyAlignment="1"/>
    <xf numFmtId="0" fontId="28" fillId="0" borderId="22" xfId="0" applyFont="1" applyBorder="1" applyAlignment="1">
      <alignment horizontal="center" vertical="center" wrapText="1"/>
    </xf>
    <xf numFmtId="0" fontId="8" fillId="0" borderId="24" xfId="0" applyFont="1" applyBorder="1" applyAlignment="1"/>
    <xf numFmtId="0" fontId="8" fillId="0" borderId="40" xfId="0" applyFont="1" applyBorder="1" applyAlignment="1"/>
    <xf numFmtId="0" fontId="28" fillId="0" borderId="22" xfId="0" applyFont="1" applyBorder="1" applyAlignment="1">
      <alignment horizontal="center" vertical="center"/>
    </xf>
    <xf numFmtId="0" fontId="28" fillId="0" borderId="21" xfId="0" applyFont="1" applyBorder="1" applyAlignment="1">
      <alignment horizontal="center" vertical="center"/>
    </xf>
    <xf numFmtId="0" fontId="9" fillId="3" borderId="38" xfId="0" applyFont="1" applyFill="1" applyBorder="1" applyAlignment="1">
      <alignment horizontal="center"/>
    </xf>
    <xf numFmtId="0" fontId="8" fillId="0" borderId="28" xfId="0" applyFont="1" applyBorder="1" applyAlignment="1"/>
    <xf numFmtId="0" fontId="17" fillId="0" borderId="38" xfId="0" applyFont="1" applyBorder="1" applyAlignment="1">
      <alignment horizontal="left" vertical="center" wrapText="1"/>
    </xf>
    <xf numFmtId="0" fontId="22" fillId="0" borderId="38" xfId="0" applyFont="1" applyBorder="1" applyAlignment="1">
      <alignment horizontal="center" vertical="center" wrapText="1"/>
    </xf>
    <xf numFmtId="0" fontId="17" fillId="3" borderId="13" xfId="0" applyFont="1" applyFill="1" applyBorder="1" applyAlignment="1">
      <alignment horizontal="center" vertical="top" wrapText="1"/>
    </xf>
    <xf numFmtId="0" fontId="17" fillId="0" borderId="1" xfId="0" applyFont="1" applyBorder="1" applyAlignment="1">
      <alignment horizontal="left" vertical="center" wrapText="1"/>
    </xf>
    <xf numFmtId="0" fontId="8" fillId="0" borderId="8" xfId="0" applyFont="1" applyBorder="1" applyAlignment="1"/>
    <xf numFmtId="0" fontId="8" fillId="0" borderId="2" xfId="0" applyFont="1" applyBorder="1" applyAlignment="1"/>
    <xf numFmtId="0" fontId="9" fillId="3" borderId="38" xfId="0" applyFont="1" applyFill="1" applyBorder="1" applyAlignment="1">
      <alignment horizontal="center" wrapText="1"/>
    </xf>
    <xf numFmtId="0" fontId="25" fillId="3" borderId="38" xfId="0" applyFont="1" applyFill="1" applyBorder="1" applyAlignment="1">
      <alignment horizontal="center" vertical="top" wrapText="1"/>
    </xf>
    <xf numFmtId="0" fontId="3" fillId="0" borderId="38" xfId="0" applyFont="1" applyBorder="1" applyAlignment="1">
      <alignment horizontal="left" vertical="center" wrapText="1"/>
    </xf>
    <xf numFmtId="0" fontId="25" fillId="3" borderId="38" xfId="0" applyFont="1" applyFill="1" applyBorder="1" applyAlignment="1">
      <alignment horizontal="center"/>
    </xf>
    <xf numFmtId="0" fontId="8" fillId="0" borderId="51" xfId="0" applyFont="1" applyBorder="1" applyAlignment="1" applyProtection="1">
      <protection locked="0"/>
    </xf>
    <xf numFmtId="0" fontId="8" fillId="0" borderId="14" xfId="0" applyFont="1" applyBorder="1" applyAlignment="1" applyProtection="1">
      <protection locked="0"/>
    </xf>
    <xf numFmtId="0" fontId="29" fillId="4" borderId="15" xfId="0" applyFont="1" applyFill="1" applyBorder="1" applyAlignment="1" applyProtection="1">
      <alignment horizontal="left" vertical="center" wrapText="1"/>
      <protection hidden="1"/>
    </xf>
    <xf numFmtId="0" fontId="32" fillId="0" borderId="38" xfId="0" applyFont="1" applyBorder="1" applyAlignment="1" applyProtection="1">
      <alignment horizontal="center" vertical="center" wrapText="1"/>
      <protection hidden="1"/>
    </xf>
    <xf numFmtId="0" fontId="47" fillId="0" borderId="38" xfId="0" applyFont="1" applyBorder="1" applyAlignment="1" applyProtection="1">
      <alignment horizontal="left" vertical="center" wrapText="1"/>
      <protection hidden="1"/>
    </xf>
    <xf numFmtId="0" fontId="8" fillId="0" borderId="36" xfId="0" applyFont="1" applyBorder="1" applyAlignment="1" applyProtection="1">
      <alignment horizontal="left"/>
      <protection hidden="1"/>
    </xf>
    <xf numFmtId="0" fontId="8" fillId="0" borderId="28" xfId="0" applyFont="1" applyBorder="1" applyAlignment="1" applyProtection="1">
      <alignment horizontal="left"/>
      <protection hidden="1"/>
    </xf>
    <xf numFmtId="0" fontId="14" fillId="3" borderId="46" xfId="0" applyFont="1" applyFill="1" applyBorder="1" applyAlignment="1" applyProtection="1">
      <alignment horizontal="left" vertical="top" wrapText="1"/>
      <protection locked="0"/>
    </xf>
    <xf numFmtId="0" fontId="8" fillId="0" borderId="37" xfId="0" applyFont="1" applyBorder="1" applyAlignment="1" applyProtection="1">
      <protection locked="0"/>
    </xf>
    <xf numFmtId="0" fontId="8" fillId="0" borderId="47" xfId="0" applyFont="1" applyBorder="1" applyAlignment="1" applyProtection="1">
      <protection locked="0"/>
    </xf>
    <xf numFmtId="0" fontId="33" fillId="0" borderId="46" xfId="0" applyFont="1" applyBorder="1" applyAlignment="1" applyProtection="1">
      <alignment horizontal="center" vertical="center"/>
      <protection hidden="1"/>
    </xf>
    <xf numFmtId="0" fontId="8" fillId="0" borderId="23" xfId="0" applyFont="1" applyBorder="1" applyAlignment="1" applyProtection="1">
      <protection hidden="1"/>
    </xf>
    <xf numFmtId="0" fontId="8" fillId="0" borderId="12" xfId="0" applyFont="1" applyBorder="1" applyAlignment="1" applyProtection="1">
      <protection hidden="1"/>
    </xf>
    <xf numFmtId="0" fontId="8" fillId="0" borderId="45" xfId="0" applyFont="1" applyBorder="1" applyAlignment="1" applyProtection="1">
      <protection hidden="1"/>
    </xf>
    <xf numFmtId="0" fontId="8" fillId="0" borderId="26" xfId="0" applyFont="1" applyBorder="1" applyAlignment="1" applyProtection="1">
      <protection hidden="1"/>
    </xf>
    <xf numFmtId="0" fontId="8" fillId="0" borderId="40" xfId="0" applyFont="1" applyBorder="1" applyAlignment="1" applyProtection="1">
      <protection hidden="1"/>
    </xf>
    <xf numFmtId="0" fontId="33" fillId="0" borderId="13" xfId="0" applyFont="1" applyBorder="1" applyAlignment="1" applyProtection="1">
      <alignment horizontal="center" vertical="center" wrapText="1"/>
      <protection hidden="1"/>
    </xf>
    <xf numFmtId="0" fontId="8" fillId="0" borderId="50" xfId="0" applyFont="1" applyBorder="1" applyAlignment="1" applyProtection="1">
      <protection hidden="1"/>
    </xf>
    <xf numFmtId="0" fontId="14" fillId="3" borderId="12" xfId="0" applyFont="1" applyFill="1" applyBorder="1" applyAlignment="1" applyProtection="1">
      <alignment horizontal="left" vertical="top" wrapText="1"/>
      <protection locked="0"/>
    </xf>
    <xf numFmtId="0" fontId="8" fillId="0" borderId="15" xfId="0" applyFont="1" applyBorder="1" applyAlignment="1" applyProtection="1">
      <protection locked="0"/>
    </xf>
    <xf numFmtId="0" fontId="8" fillId="0" borderId="32" xfId="0" applyFont="1" applyBorder="1" applyAlignment="1" applyProtection="1">
      <protection locked="0"/>
    </xf>
    <xf numFmtId="0" fontId="17" fillId="0" borderId="44" xfId="0" applyFont="1" applyBorder="1" applyAlignment="1" applyProtection="1">
      <alignment horizontal="center" vertical="top" wrapText="1"/>
      <protection hidden="1"/>
    </xf>
    <xf numFmtId="0" fontId="0" fillId="0" borderId="0" xfId="0" applyFont="1" applyAlignment="1" applyProtection="1">
      <protection hidden="1"/>
    </xf>
    <xf numFmtId="0" fontId="7" fillId="0" borderId="1" xfId="0" applyFont="1" applyBorder="1" applyAlignment="1" applyProtection="1">
      <alignment horizontal="center" vertical="center" wrapText="1"/>
      <protection hidden="1"/>
    </xf>
    <xf numFmtId="0" fontId="33" fillId="0" borderId="46" xfId="0" applyFont="1" applyBorder="1" applyAlignment="1" applyProtection="1">
      <alignment horizontal="center" vertical="center" wrapText="1"/>
      <protection hidden="1"/>
    </xf>
    <xf numFmtId="0" fontId="24" fillId="0" borderId="38" xfId="0" applyFont="1" applyBorder="1" applyAlignment="1" applyProtection="1">
      <alignment horizontal="left" vertical="center" wrapText="1"/>
      <protection hidden="1"/>
    </xf>
    <xf numFmtId="0" fontId="31" fillId="0" borderId="13" xfId="0" applyFont="1" applyBorder="1" applyAlignment="1" applyProtection="1">
      <alignment horizontal="left" vertical="center" wrapText="1"/>
      <protection hidden="1"/>
    </xf>
    <xf numFmtId="0" fontId="8" fillId="0" borderId="51"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31" fillId="0" borderId="44" xfId="0" applyFont="1" applyBorder="1" applyAlignment="1" applyProtection="1">
      <alignment horizontal="center" vertical="center" wrapText="1"/>
      <protection hidden="1"/>
    </xf>
    <xf numFmtId="0" fontId="24" fillId="0" borderId="1" xfId="0" applyFont="1" applyBorder="1" applyAlignment="1" applyProtection="1">
      <alignment horizontal="left" vertical="center" wrapText="1"/>
      <protection hidden="1"/>
    </xf>
    <xf numFmtId="0" fontId="26" fillId="0" borderId="0" xfId="0" applyFont="1" applyAlignment="1" applyProtection="1">
      <alignment horizontal="left" vertical="top" wrapText="1"/>
      <protection hidden="1"/>
    </xf>
    <xf numFmtId="0" fontId="10" fillId="0" borderId="1" xfId="0" applyFont="1" applyBorder="1" applyAlignment="1" applyProtection="1">
      <alignment horizontal="center" vertical="center"/>
      <protection hidden="1"/>
    </xf>
    <xf numFmtId="0" fontId="3" fillId="2" borderId="42" xfId="0" applyFont="1" applyFill="1" applyBorder="1" applyAlignment="1" applyProtection="1">
      <alignment horizontal="center" vertical="center" wrapText="1"/>
      <protection hidden="1"/>
    </xf>
    <xf numFmtId="0" fontId="8" fillId="0" borderId="43" xfId="0" applyFont="1" applyBorder="1" applyAlignment="1" applyProtection="1">
      <protection hidden="1"/>
    </xf>
    <xf numFmtId="0" fontId="3" fillId="2" borderId="17" xfId="0" applyFont="1" applyFill="1" applyBorder="1" applyAlignment="1" applyProtection="1">
      <alignment horizontal="center" vertical="center" wrapText="1"/>
      <protection hidden="1"/>
    </xf>
    <xf numFmtId="0" fontId="8" fillId="0" borderId="19" xfId="0" applyFont="1" applyBorder="1" applyAlignment="1" applyProtection="1">
      <protection hidden="1"/>
    </xf>
    <xf numFmtId="0" fontId="36" fillId="0" borderId="38" xfId="0" applyFont="1" applyBorder="1" applyAlignment="1" applyProtection="1">
      <alignment horizontal="center" vertical="center"/>
      <protection hidden="1"/>
    </xf>
    <xf numFmtId="0" fontId="24" fillId="0" borderId="1" xfId="0" applyFont="1" applyBorder="1" applyAlignment="1" applyProtection="1">
      <alignment horizontal="center" vertical="center" wrapText="1"/>
      <protection hidden="1"/>
    </xf>
    <xf numFmtId="0" fontId="44" fillId="0" borderId="8" xfId="0" applyFont="1" applyBorder="1" applyAlignment="1" applyProtection="1">
      <protection hidden="1"/>
    </xf>
    <xf numFmtId="0" fontId="44" fillId="0" borderId="2" xfId="0" applyFont="1" applyBorder="1" applyAlignment="1" applyProtection="1">
      <protection hidden="1"/>
    </xf>
    <xf numFmtId="0" fontId="26" fillId="0" borderId="44" xfId="0" applyFont="1" applyBorder="1" applyAlignment="1" applyProtection="1">
      <alignment horizontal="left" vertical="top" wrapText="1"/>
      <protection hidden="1"/>
    </xf>
    <xf numFmtId="0" fontId="25" fillId="0" borderId="16" xfId="0" applyFont="1" applyBorder="1" applyAlignment="1" applyProtection="1">
      <alignment horizontal="center" vertical="center" wrapText="1"/>
      <protection hidden="1"/>
    </xf>
    <xf numFmtId="0" fontId="8" fillId="0" borderId="16" xfId="0" applyFont="1" applyBorder="1" applyAlignment="1" applyProtection="1">
      <protection hidden="1"/>
    </xf>
    <xf numFmtId="0" fontId="3" fillId="0" borderId="23" xfId="0" applyFont="1" applyBorder="1" applyAlignment="1" applyProtection="1">
      <alignment horizontal="center" vertical="top"/>
      <protection hidden="1"/>
    </xf>
    <xf numFmtId="0" fontId="44" fillId="0" borderId="36" xfId="0" applyFont="1" applyBorder="1" applyAlignment="1" applyProtection="1">
      <alignment horizontal="left"/>
      <protection hidden="1"/>
    </xf>
    <xf numFmtId="0" fontId="44" fillId="0" borderId="28" xfId="0" applyFont="1" applyBorder="1" applyAlignment="1" applyProtection="1">
      <alignment horizontal="left"/>
      <protection hidden="1"/>
    </xf>
    <xf numFmtId="0" fontId="37" fillId="0" borderId="0" xfId="0" applyFont="1" applyAlignment="1" applyProtection="1">
      <alignment horizontal="left" vertical="top" wrapText="1"/>
      <protection hidden="1"/>
    </xf>
    <xf numFmtId="0" fontId="31" fillId="0" borderId="0" xfId="0" applyFont="1" applyAlignment="1" applyProtection="1">
      <alignment horizontal="center" vertical="center" wrapText="1"/>
      <protection hidden="1"/>
    </xf>
    <xf numFmtId="0" fontId="8" fillId="0" borderId="41" xfId="0" applyFont="1" applyBorder="1" applyAlignment="1" applyProtection="1">
      <protection locked="0"/>
    </xf>
    <xf numFmtId="0" fontId="8" fillId="0" borderId="30" xfId="0" applyFont="1" applyBorder="1" applyAlignment="1" applyProtection="1">
      <protection locked="0"/>
    </xf>
    <xf numFmtId="0" fontId="3" fillId="0" borderId="16" xfId="0" applyFont="1" applyBorder="1" applyAlignment="1" applyProtection="1">
      <alignment horizontal="center" vertical="top" wrapText="1"/>
      <protection hidden="1"/>
    </xf>
    <xf numFmtId="0" fontId="26" fillId="0" borderId="44" xfId="0" applyFont="1" applyBorder="1" applyAlignment="1" applyProtection="1">
      <alignment horizontal="left" vertical="top"/>
      <protection hidden="1"/>
    </xf>
    <xf numFmtId="0" fontId="19" fillId="0" borderId="0" xfId="0" applyFont="1" applyAlignment="1" applyProtection="1">
      <alignment horizontal="center"/>
      <protection hidden="1"/>
    </xf>
    <xf numFmtId="0" fontId="47" fillId="0" borderId="38" xfId="0" applyFont="1" applyBorder="1" applyAlignment="1" applyProtection="1">
      <alignment horizontal="center" vertical="center" wrapText="1"/>
      <protection hidden="1"/>
    </xf>
    <xf numFmtId="0" fontId="3" fillId="0" borderId="38" xfId="0" applyFont="1" applyBorder="1" applyAlignment="1" applyProtection="1">
      <alignment horizontal="left" vertical="center" wrapText="1"/>
      <protection hidden="1"/>
    </xf>
    <xf numFmtId="0" fontId="9" fillId="0" borderId="0" xfId="0" applyFont="1" applyAlignment="1" applyProtection="1">
      <alignment horizontal="center" wrapText="1"/>
      <protection hidden="1"/>
    </xf>
    <xf numFmtId="0" fontId="22" fillId="0" borderId="38" xfId="0" applyFont="1" applyBorder="1" applyAlignment="1" applyProtection="1">
      <alignment horizontal="left" vertical="center" wrapText="1"/>
      <protection hidden="1"/>
    </xf>
    <xf numFmtId="0" fontId="43" fillId="0" borderId="36" xfId="0" applyFont="1" applyBorder="1" applyAlignment="1" applyProtection="1">
      <alignment horizontal="left"/>
      <protection hidden="1"/>
    </xf>
    <xf numFmtId="0" fontId="43" fillId="0" borderId="28" xfId="0" applyFont="1" applyBorder="1" applyAlignment="1" applyProtection="1">
      <alignment horizontal="left"/>
      <protection hidden="1"/>
    </xf>
    <xf numFmtId="0" fontId="8" fillId="0" borderId="36" xfId="0" applyFont="1" applyBorder="1" applyAlignment="1" applyProtection="1">
      <alignment wrapText="1"/>
      <protection locked="0"/>
    </xf>
    <xf numFmtId="0" fontId="8" fillId="0" borderId="28" xfId="0" applyFont="1" applyBorder="1" applyAlignment="1" applyProtection="1">
      <alignment wrapText="1"/>
      <protection locked="0"/>
    </xf>
    <xf numFmtId="0" fontId="8" fillId="0" borderId="36" xfId="0" applyFont="1" applyBorder="1" applyAlignment="1" applyProtection="1">
      <alignment horizontal="left" wrapText="1"/>
      <protection locked="0"/>
    </xf>
    <xf numFmtId="0" fontId="8" fillId="0" borderId="28" xfId="0" applyFont="1" applyBorder="1" applyAlignment="1" applyProtection="1">
      <alignment horizontal="left" wrapText="1"/>
      <protection locked="0"/>
    </xf>
    <xf numFmtId="0" fontId="32" fillId="0" borderId="38" xfId="0" applyFont="1" applyBorder="1" applyAlignment="1" applyProtection="1">
      <alignment horizontal="left" vertical="center" wrapText="1"/>
      <protection hidden="1"/>
    </xf>
    <xf numFmtId="0" fontId="22" fillId="2" borderId="38" xfId="0" applyFont="1" applyFill="1" applyBorder="1" applyAlignment="1" applyProtection="1">
      <alignment horizontal="left" vertical="center" wrapText="1"/>
      <protection hidden="1"/>
    </xf>
    <xf numFmtId="0" fontId="9" fillId="0" borderId="38" xfId="0" applyFont="1" applyBorder="1" applyAlignment="1" applyProtection="1">
      <alignment horizontal="left" vertical="center" wrapText="1"/>
      <protection hidden="1"/>
    </xf>
    <xf numFmtId="0" fontId="10" fillId="0" borderId="11" xfId="0" applyFont="1" applyBorder="1" applyAlignment="1" applyProtection="1">
      <alignment horizontal="center"/>
      <protection hidden="1"/>
    </xf>
    <xf numFmtId="0" fontId="8" fillId="0" borderId="31" xfId="0" applyFont="1" applyBorder="1" applyAlignment="1" applyProtection="1">
      <protection hidden="1"/>
    </xf>
    <xf numFmtId="0" fontId="36" fillId="0" borderId="12" xfId="0" applyFont="1" applyBorder="1" applyAlignment="1" applyProtection="1">
      <alignment horizontal="center" vertical="center"/>
      <protection hidden="1"/>
    </xf>
    <xf numFmtId="0" fontId="1" fillId="0" borderId="0" xfId="0" applyFont="1" applyAlignment="1" applyProtection="1">
      <protection hidden="1"/>
    </xf>
    <xf numFmtId="0" fontId="3" fillId="0" borderId="26" xfId="0" applyFont="1" applyBorder="1" applyAlignment="1" applyProtection="1">
      <alignment horizontal="left" vertical="center" wrapText="1"/>
      <protection hidden="1"/>
    </xf>
    <xf numFmtId="0" fontId="8" fillId="0" borderId="20" xfId="0" applyFont="1" applyBorder="1" applyAlignment="1" applyProtection="1">
      <alignment horizontal="left"/>
      <protection hidden="1"/>
    </xf>
    <xf numFmtId="0" fontId="8" fillId="0" borderId="27" xfId="0" applyFont="1" applyBorder="1" applyAlignment="1" applyProtection="1">
      <alignment horizontal="left"/>
      <protection hidden="1"/>
    </xf>
    <xf numFmtId="0" fontId="14" fillId="3" borderId="51" xfId="0" applyFont="1" applyFill="1" applyBorder="1" applyAlignment="1" applyProtection="1">
      <alignment horizontal="left" vertical="top"/>
      <protection locked="0"/>
    </xf>
    <xf numFmtId="0" fontId="14" fillId="3" borderId="36" xfId="0" applyFont="1" applyFill="1" applyBorder="1" applyAlignment="1" applyProtection="1">
      <alignment horizontal="left" vertical="top"/>
      <protection locked="0"/>
    </xf>
    <xf numFmtId="0" fontId="36" fillId="0" borderId="3" xfId="0" applyFont="1" applyBorder="1" applyAlignment="1" applyProtection="1">
      <alignment horizontal="center" vertical="center"/>
      <protection hidden="1"/>
    </xf>
    <xf numFmtId="0" fontId="8" fillId="0" borderId="25" xfId="0" applyFont="1" applyBorder="1" applyAlignment="1" applyProtection="1">
      <alignment vertical="center"/>
      <protection hidden="1"/>
    </xf>
    <xf numFmtId="0" fontId="8" fillId="0" borderId="4" xfId="0" applyFont="1" applyBorder="1" applyAlignment="1" applyProtection="1">
      <alignment vertical="center"/>
      <protection hidden="1"/>
    </xf>
    <xf numFmtId="0" fontId="3" fillId="0" borderId="1" xfId="0" applyFont="1" applyBorder="1" applyAlignment="1" applyProtection="1">
      <alignment horizontal="center" vertical="center" wrapText="1"/>
      <protection hidden="1"/>
    </xf>
  </cellXfs>
  <cellStyles count="2">
    <cellStyle name="Currency" xfId="1" builtinId="4"/>
    <cellStyle name="Normal" xfId="0" builtinId="0"/>
  </cellStyles>
  <dxfs count="430">
    <dxf>
      <font>
        <color theme="0"/>
      </font>
    </dxf>
    <dxf>
      <font>
        <color rgb="FFFF0000"/>
      </font>
    </dxf>
    <dxf>
      <font>
        <color theme="0"/>
      </font>
    </dxf>
    <dxf>
      <font>
        <color rgb="FFFF0000"/>
      </font>
    </dxf>
    <dxf>
      <font>
        <color theme="0"/>
      </font>
    </dxf>
    <dxf>
      <font>
        <color theme="0"/>
      </font>
    </dxf>
    <dxf>
      <border>
        <left style="thin">
          <color auto="1"/>
        </left>
        <right style="thin">
          <color auto="1"/>
        </right>
        <top style="thin">
          <color auto="1"/>
        </top>
        <bottom style="thin">
          <color auto="1"/>
        </bottom>
        <vertical/>
        <horizontal/>
      </border>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theme="0"/>
      </font>
    </dxf>
    <dxf>
      <font>
        <color rgb="FFFF0000"/>
      </font>
    </dxf>
    <dxf>
      <font>
        <color theme="0"/>
      </font>
    </dxf>
    <dxf>
      <font>
        <color theme="0"/>
      </font>
    </dxf>
    <dxf>
      <border>
        <left style="thin">
          <color auto="1"/>
        </left>
        <right style="thin">
          <color auto="1"/>
        </right>
        <top style="thin">
          <color auto="1"/>
        </top>
        <bottom style="thin">
          <color auto="1"/>
        </bottom>
        <vertical/>
        <horizontal/>
      </border>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theme="0"/>
      </font>
    </dxf>
    <dxf>
      <font>
        <color rgb="FFFF0000"/>
      </font>
    </dxf>
    <dxf>
      <font>
        <color theme="0"/>
      </font>
    </dxf>
    <dxf>
      <font>
        <color theme="0"/>
      </font>
    </dxf>
    <dxf>
      <border>
        <left style="thin">
          <color auto="1"/>
        </left>
        <right style="thin">
          <color auto="1"/>
        </right>
        <top style="thin">
          <color auto="1"/>
        </top>
        <bottom style="thin">
          <color auto="1"/>
        </bottom>
        <vertical/>
        <horizontal/>
      </border>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color theme="0"/>
      </font>
    </dxf>
    <dxf>
      <font>
        <color rgb="FFFF0000"/>
      </font>
    </dxf>
    <dxf>
      <font>
        <color theme="0"/>
      </font>
    </dxf>
    <dxf>
      <font>
        <color rgb="FFFF0000"/>
      </font>
    </dxf>
    <dxf>
      <font>
        <color theme="0"/>
      </font>
    </dxf>
    <dxf>
      <font>
        <color theme="0"/>
      </font>
    </dxf>
    <dxf>
      <border>
        <left style="thin">
          <color auto="1"/>
        </left>
        <right style="thin">
          <color auto="1"/>
        </right>
        <top style="thin">
          <color auto="1"/>
        </top>
        <bottom style="thin">
          <color auto="1"/>
        </bottom>
        <vertical/>
        <horizontal/>
      </border>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BFBFBF"/>
        </left>
        <right style="thin">
          <color rgb="FFBFBFBF"/>
        </right>
        <top style="thin">
          <color rgb="FFBFBFBF"/>
        </top>
        <bottom style="thin">
          <color rgb="FFBFBFBF"/>
        </bottom>
      </border>
    </dxf>
    <dxf>
      <fill>
        <patternFill patternType="solid">
          <fgColor rgb="FFFFFFCC"/>
          <bgColor rgb="FFFFFFCC"/>
        </patternFill>
      </fill>
    </dxf>
    <dxf>
      <fill>
        <patternFill patternType="none"/>
      </fill>
      <border>
        <left style="thin">
          <color rgb="FF000000"/>
        </left>
        <right style="thin">
          <color rgb="FF000000"/>
        </right>
        <top style="thin">
          <color rgb="FF000000"/>
        </top>
        <bottom style="thin">
          <color rgb="FF000000"/>
        </bottom>
      </border>
    </dxf>
    <dxf>
      <font>
        <b/>
      </font>
      <fill>
        <patternFill patternType="none"/>
      </fill>
      <border>
        <top style="thin">
          <color rgb="FF000000"/>
        </top>
      </border>
    </dxf>
    <dxf>
      <font>
        <color theme="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b/>
      </font>
      <fill>
        <patternFill patternType="none"/>
      </fill>
      <border>
        <top style="thin">
          <color rgb="FF000000"/>
        </top>
      </border>
    </dxf>
    <dxf>
      <font>
        <color rgb="FFFF0000"/>
      </font>
      <fill>
        <patternFill patternType="none"/>
      </fill>
    </dxf>
    <dxf>
      <font>
        <color rgb="FFFF0000"/>
      </font>
      <fill>
        <patternFill patternType="none"/>
      </fill>
    </dxf>
    <dxf>
      <fill>
        <patternFill patternType="solid">
          <fgColor rgb="FFFFFFCC"/>
          <bgColor rgb="FFFFFFCC"/>
        </patternFill>
      </fill>
    </dxf>
    <dxf>
      <font>
        <color theme="0"/>
      </font>
      <fill>
        <patternFill patternType="none"/>
      </fill>
    </dxf>
    <dxf>
      <fill>
        <patternFill patternType="none"/>
      </fill>
      <border>
        <left style="thin">
          <color rgb="FF000000"/>
        </left>
        <right style="thin">
          <color rgb="FF000000"/>
        </right>
        <top style="thin">
          <color rgb="FF000000"/>
        </top>
        <bottom style="thin">
          <color rgb="FF000000"/>
        </bottom>
      </border>
    </dxf>
    <dxf>
      <font>
        <color theme="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none"/>
      </fill>
      <border>
        <left style="thin">
          <color rgb="FFBFBFBF"/>
        </left>
        <right style="thin">
          <color rgb="FFBFBFBF"/>
        </right>
        <top style="thin">
          <color rgb="FFBFBFBF"/>
        </top>
        <bottom style="thin">
          <color rgb="FFBFBFBF"/>
        </bottom>
      </border>
    </dxf>
    <dxf>
      <font>
        <color rgb="FFFF0000"/>
      </font>
      <fill>
        <patternFill patternType="none"/>
      </fill>
    </dxf>
    <dxf>
      <font>
        <color rgb="FF9C5700"/>
      </font>
      <fill>
        <patternFill patternType="solid">
          <fgColor rgb="FFFFEB9C"/>
          <bgColor rgb="FFFFEB9C"/>
        </patternFill>
      </fill>
    </dxf>
    <dxf>
      <fill>
        <patternFill patternType="solid">
          <fgColor rgb="FFFFFFCC"/>
          <bgColor rgb="FFFFFFCC"/>
        </patternFill>
      </fill>
    </dxf>
    <dxf>
      <font>
        <color theme="0"/>
      </font>
      <fill>
        <patternFill patternType="none"/>
      </fill>
    </dxf>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BFBFBF"/>
        </left>
        <right style="thin">
          <color rgb="FFBFBFBF"/>
        </right>
        <top style="thin">
          <color rgb="FFBFBFBF"/>
        </top>
        <bottom style="thin">
          <color rgb="FFBFBFBF"/>
        </bottom>
      </border>
    </dxf>
    <dxf>
      <fill>
        <patternFill patternType="solid">
          <fgColor rgb="FFFFFFCC"/>
          <bgColor rgb="FFFFFFCC"/>
        </patternFill>
      </fill>
    </dxf>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BFBFBF"/>
        </left>
        <right style="thin">
          <color rgb="FFBFBFBF"/>
        </right>
        <top style="thin">
          <color rgb="FFBFBFBF"/>
        </top>
        <bottom style="thin">
          <color rgb="FFBFBFBF"/>
        </bottom>
      </border>
    </dxf>
    <dxf>
      <fill>
        <patternFill patternType="solid">
          <fgColor rgb="FFFFFFCC"/>
          <bgColor rgb="FFFFFFCC"/>
        </patternFill>
      </fill>
    </dxf>
    <dxf>
      <fill>
        <patternFill patternType="none"/>
      </fill>
      <border>
        <left style="thin">
          <color rgb="FF000000"/>
        </left>
        <right style="thin">
          <color rgb="FF000000"/>
        </right>
        <top style="thin">
          <color rgb="FF000000"/>
        </top>
        <bottom style="thin">
          <color rgb="FF000000"/>
        </bottom>
      </border>
    </dxf>
    <dxf>
      <font>
        <b/>
      </font>
      <fill>
        <patternFill patternType="none"/>
      </fill>
      <border>
        <top style="thin">
          <color rgb="FF000000"/>
        </top>
      </border>
    </dxf>
    <dxf>
      <font>
        <color theme="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b/>
      </font>
      <fill>
        <patternFill patternType="none"/>
      </fill>
      <border>
        <top style="thin">
          <color rgb="FF000000"/>
        </top>
      </border>
    </dxf>
    <dxf>
      <font>
        <color rgb="FFFF0000"/>
      </font>
      <fill>
        <patternFill patternType="none"/>
      </fill>
    </dxf>
    <dxf>
      <font>
        <color rgb="FFFF0000"/>
      </font>
      <fill>
        <patternFill patternType="none"/>
      </fill>
    </dxf>
    <dxf>
      <fill>
        <patternFill patternType="solid">
          <fgColor rgb="FFFFFFCC"/>
          <bgColor rgb="FFFFFFCC"/>
        </patternFill>
      </fill>
    </dxf>
    <dxf>
      <font>
        <color theme="0"/>
      </font>
      <fill>
        <patternFill patternType="none"/>
      </fill>
    </dxf>
    <dxf>
      <fill>
        <patternFill patternType="none"/>
      </fill>
      <border>
        <left style="thin">
          <color rgb="FF000000"/>
        </left>
        <right style="thin">
          <color rgb="FF000000"/>
        </right>
        <top style="thin">
          <color rgb="FF000000"/>
        </top>
        <bottom style="thin">
          <color rgb="FF000000"/>
        </bottom>
      </border>
    </dxf>
    <dxf>
      <font>
        <color theme="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none"/>
      </fill>
      <border>
        <left style="thin">
          <color rgb="FFBFBFBF"/>
        </left>
        <right style="thin">
          <color rgb="FFBFBFBF"/>
        </right>
        <top style="thin">
          <color rgb="FFBFBFBF"/>
        </top>
        <bottom style="thin">
          <color rgb="FFBFBFBF"/>
        </bottom>
      </border>
    </dxf>
    <dxf>
      <font>
        <color rgb="FFFF0000"/>
      </font>
      <fill>
        <patternFill patternType="none"/>
      </fill>
    </dxf>
    <dxf>
      <font>
        <color rgb="FF9C5700"/>
      </font>
      <fill>
        <patternFill patternType="solid">
          <fgColor rgb="FFFFEB9C"/>
          <bgColor rgb="FFFFEB9C"/>
        </patternFill>
      </fill>
    </dxf>
    <dxf>
      <fill>
        <patternFill patternType="solid">
          <fgColor rgb="FFFFFFCC"/>
          <bgColor rgb="FFFFFFCC"/>
        </patternFill>
      </fill>
    </dxf>
    <dxf>
      <font>
        <color theme="0"/>
      </font>
      <fill>
        <patternFill patternType="none"/>
      </fill>
    </dxf>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BFBFBF"/>
        </left>
        <right style="thin">
          <color rgb="FFBFBFBF"/>
        </right>
        <top style="thin">
          <color rgb="FFBFBFBF"/>
        </top>
        <bottom style="thin">
          <color rgb="FFBFBFBF"/>
        </bottom>
      </border>
    </dxf>
    <dxf>
      <fill>
        <patternFill patternType="solid">
          <fgColor rgb="FFFFFFCC"/>
          <bgColor rgb="FFFFFFCC"/>
        </patternFill>
      </fill>
    </dxf>
    <dxf>
      <font>
        <color theme="0"/>
      </font>
    </dxf>
    <dxf>
      <font>
        <color rgb="FFFF0000"/>
      </font>
    </dxf>
    <dxf>
      <font>
        <color theme="0"/>
      </font>
    </dxf>
    <dxf>
      <font>
        <color rgb="FFFF0000"/>
      </font>
    </dxf>
    <dxf>
      <font>
        <color theme="0"/>
      </font>
    </dxf>
    <dxf>
      <font>
        <color theme="0"/>
      </font>
    </dxf>
    <dxf>
      <border>
        <left style="thin">
          <color auto="1"/>
        </left>
        <right style="thin">
          <color auto="1"/>
        </right>
        <top style="thin">
          <color auto="1"/>
        </top>
        <bottom style="thin">
          <color auto="1"/>
        </bottom>
        <vertical/>
        <horizontal/>
      </border>
    </dxf>
    <dxf>
      <font>
        <color rgb="FFFF0000"/>
      </font>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theme="0"/>
      </font>
    </dxf>
    <dxf>
      <border>
        <left style="thin">
          <color auto="1"/>
        </left>
        <right style="thin">
          <color auto="1"/>
        </right>
        <top style="thin">
          <color auto="1"/>
        </top>
        <bottom style="thin">
          <color auto="1"/>
        </bottom>
        <vertical/>
        <horizontal/>
      </border>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font>
        <b/>
        <i val="0"/>
      </font>
      <border>
        <top style="thin">
          <color auto="1"/>
        </top>
      </border>
    </dxf>
    <dxf>
      <font>
        <color rgb="FFFF0000"/>
      </font>
    </dxf>
    <dxf>
      <font>
        <color rgb="FFFF0000"/>
      </font>
    </dxf>
    <dxf>
      <fill>
        <patternFill>
          <bgColor rgb="FFFFFFCC"/>
        </patternFill>
      </fill>
    </dxf>
    <dxf>
      <font>
        <color theme="0"/>
      </font>
    </dxf>
    <dxf>
      <border>
        <left style="thin">
          <color auto="1"/>
        </left>
        <right style="thin">
          <color auto="1"/>
        </right>
        <top style="thin">
          <color auto="1"/>
        </top>
        <bottom style="thin">
          <color auto="1"/>
        </bottom>
        <vertical/>
        <horizontal/>
      </border>
    </dxf>
    <dxf>
      <font>
        <color theme="0"/>
      </font>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FF0000"/>
      </font>
    </dxf>
    <dxf>
      <font>
        <color rgb="FF9C5700"/>
      </font>
      <fill>
        <patternFill>
          <bgColor rgb="FFFFEB9C"/>
        </patternFill>
      </fill>
    </dxf>
    <dxf>
      <fill>
        <patternFill>
          <bgColor rgb="FFFFFFCC"/>
        </patternFill>
      </fill>
    </dxf>
    <dxf>
      <font>
        <color theme="0"/>
      </font>
    </dxf>
    <dxf>
      <border>
        <left style="thin">
          <color auto="1"/>
        </left>
        <right style="thin">
          <color auto="1"/>
        </right>
        <top style="thin">
          <color auto="1"/>
        </top>
        <bottom style="thin">
          <color auto="1"/>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FFCC"/>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font>
        <color rgb="FFFF0000"/>
      </font>
      <fill>
        <patternFill patternType="none">
          <bgColor auto="1"/>
        </patternFill>
      </fill>
    </dxf>
    <dxf>
      <font>
        <color rgb="FFFF0000"/>
      </font>
      <fill>
        <patternFill patternType="none">
          <bgColor auto="1"/>
        </patternFill>
      </fill>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border>
        <left style="thin">
          <color auto="1"/>
        </left>
        <right style="thin">
          <color auto="1"/>
        </right>
        <top style="thin">
          <color auto="1"/>
        </top>
        <bottom style="thin">
          <color auto="1"/>
        </bottom>
        <vertical/>
        <horizontal/>
      </border>
    </dxf>
    <dxf>
      <font>
        <b/>
        <i val="0"/>
      </font>
      <border>
        <top style="thin">
          <color auto="1"/>
        </top>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161925</xdr:colOff>
      <xdr:row>4</xdr:row>
      <xdr:rowOff>304800</xdr:rowOff>
    </xdr:from>
    <xdr:ext cx="1228725" cy="1285875"/>
    <xdr:pic>
      <xdr:nvPicPr>
        <xdr:cNvPr id="2" name="image4.png" descr="Housing and Community Development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1495425</xdr:colOff>
      <xdr:row>4</xdr:row>
      <xdr:rowOff>400050</xdr:rowOff>
    </xdr:from>
    <xdr:ext cx="1104900" cy="1171575"/>
    <xdr:pic>
      <xdr:nvPicPr>
        <xdr:cNvPr id="3" name="image1.png" descr="Office of Planning and Research log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2600325</xdr:colOff>
      <xdr:row>4</xdr:row>
      <xdr:rowOff>428625</xdr:rowOff>
    </xdr:from>
    <xdr:ext cx="2352675" cy="1133475"/>
    <xdr:pic>
      <xdr:nvPicPr>
        <xdr:cNvPr id="4" name="image3.png" descr="California Strategic Growth Council logo">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4848225</xdr:colOff>
      <xdr:row>4</xdr:row>
      <xdr:rowOff>447675</xdr:rowOff>
    </xdr:from>
    <xdr:ext cx="1447800" cy="1085850"/>
    <xdr:pic>
      <xdr:nvPicPr>
        <xdr:cNvPr id="5" name="image2.jpg" descr="California Air Resources Board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6</xdr:row>
          <xdr:rowOff>152400</xdr:rowOff>
        </xdr:from>
        <xdr:to>
          <xdr:col>1</xdr:col>
          <xdr:colOff>381000</xdr:colOff>
          <xdr:row>6</xdr:row>
          <xdr:rowOff>361950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1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152400</xdr:rowOff>
        </xdr:from>
        <xdr:to>
          <xdr:col>1</xdr:col>
          <xdr:colOff>381000</xdr:colOff>
          <xdr:row>7</xdr:row>
          <xdr:rowOff>361950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1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152400</xdr:rowOff>
        </xdr:from>
        <xdr:to>
          <xdr:col>1</xdr:col>
          <xdr:colOff>381000</xdr:colOff>
          <xdr:row>8</xdr:row>
          <xdr:rowOff>361950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1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152400</xdr:rowOff>
        </xdr:from>
        <xdr:to>
          <xdr:col>1</xdr:col>
          <xdr:colOff>381000</xdr:colOff>
          <xdr:row>9</xdr:row>
          <xdr:rowOff>361950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1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152400</xdr:rowOff>
        </xdr:from>
        <xdr:to>
          <xdr:col>1</xdr:col>
          <xdr:colOff>381000</xdr:colOff>
          <xdr:row>10</xdr:row>
          <xdr:rowOff>361950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1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xdr:row>
          <xdr:rowOff>171450</xdr:rowOff>
        </xdr:from>
        <xdr:to>
          <xdr:col>1</xdr:col>
          <xdr:colOff>361950</xdr:colOff>
          <xdr:row>6</xdr:row>
          <xdr:rowOff>19050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171450</xdr:rowOff>
        </xdr:from>
        <xdr:to>
          <xdr:col>1</xdr:col>
          <xdr:colOff>361950</xdr:colOff>
          <xdr:row>7</xdr:row>
          <xdr:rowOff>19050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171450</xdr:rowOff>
        </xdr:from>
        <xdr:to>
          <xdr:col>1</xdr:col>
          <xdr:colOff>361950</xdr:colOff>
          <xdr:row>8</xdr:row>
          <xdr:rowOff>19050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xdr:row>
          <xdr:rowOff>171450</xdr:rowOff>
        </xdr:from>
        <xdr:to>
          <xdr:col>1</xdr:col>
          <xdr:colOff>361950</xdr:colOff>
          <xdr:row>9</xdr:row>
          <xdr:rowOff>19050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lackwell, Clare@HCD" id="{C8C91CB5-B95E-4F55-A3F2-EF20A5F056A9}" userId="S::clare.blackwell@hcd.ca.gov::b2cc228a-e4cd-4200-bfe7-9519067e8d20" providerId="AD"/>
  <person displayName="Abrahamson, Pierce@HCD" id="{96A19588-0AF1-4D1B-855D-20333E5484F5}" userId="S::Pierce.Abrahamson@hcd.ca.gov::e81f40b8-6347-406b-b61b-7b3427ca9b6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2-10-19T21:33:04.31" personId="{C8C91CB5-B95E-4F55-A3F2-EF20A5F056A9}" id="{25C89F2E-E420-4C72-82D0-445153AEBC1A}">
    <text>Change to reflect threshold reqs listed in the HIT guidelines</text>
  </threadedComment>
  <threadedComment ref="A1" dT="2022-10-20T20:17:52.05" personId="{96A19588-0AF1-4D1B-855D-20333E5484F5}" id="{8451B106-8A50-43DE-B2F3-D50F0BDC9EBE}" parentId="{25C89F2E-E420-4C72-82D0-445153AEBC1A}">
    <text>Is Equitable Targeted Outreach a threshold for HIT? It is referenced in section 301(9) as a 1 of many holistic requirements but not as threshold in section 203</text>
  </threadedComment>
  <threadedComment ref="A1" dT="2022-10-24T21:25:54.03" personId="{C8C91CB5-B95E-4F55-A3F2-EF20A5F056A9}" id="{50C48EED-9420-4437-9844-D796003F4CA9}" parentId="{25C89F2E-E420-4C72-82D0-445153AEBC1A}">
    <text>i un-hid this in case we want to replicate for HIT thresholds, but will hide again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8"/>
  <sheetViews>
    <sheetView tabSelected="1" zoomScale="98" zoomScaleNormal="85" workbookViewId="0">
      <selection activeCell="L4" sqref="L4"/>
    </sheetView>
  </sheetViews>
  <sheetFormatPr defaultColWidth="14.453125" defaultRowHeight="15" customHeight="1" x14ac:dyDescent="0.35"/>
  <cols>
    <col min="1" max="1" width="97.1796875" style="82" customWidth="1"/>
    <col min="2" max="26" width="8.7265625" style="82" customWidth="1"/>
    <col min="27" max="16384" width="14.453125" style="82"/>
  </cols>
  <sheetData>
    <row r="1" spans="1:26" s="75" customFormat="1" ht="136.5" customHeight="1" x14ac:dyDescent="0.35">
      <c r="A1" s="73" t="s">
        <v>0</v>
      </c>
      <c r="B1" s="74"/>
      <c r="C1" s="74"/>
      <c r="D1" s="74"/>
      <c r="E1" s="74"/>
      <c r="F1" s="74"/>
      <c r="G1" s="74"/>
      <c r="H1" s="74"/>
      <c r="I1" s="74"/>
      <c r="J1" s="74"/>
      <c r="K1" s="74"/>
      <c r="L1" s="74"/>
      <c r="M1" s="74"/>
      <c r="N1" s="74"/>
      <c r="O1" s="74"/>
      <c r="P1" s="74"/>
      <c r="Q1" s="74"/>
      <c r="R1" s="74"/>
      <c r="S1" s="74"/>
      <c r="T1" s="74"/>
      <c r="U1" s="74"/>
      <c r="V1" s="74"/>
      <c r="W1" s="74"/>
      <c r="X1" s="74"/>
      <c r="Y1" s="74"/>
      <c r="Z1" s="74"/>
    </row>
    <row r="2" spans="1:26" s="75" customFormat="1" ht="59.25" customHeight="1" x14ac:dyDescent="0.35">
      <c r="A2" s="76" t="s">
        <v>1</v>
      </c>
      <c r="B2" s="74"/>
      <c r="C2" s="74"/>
      <c r="D2" s="74"/>
      <c r="E2" s="74"/>
      <c r="F2" s="74"/>
      <c r="G2" s="74"/>
      <c r="H2" s="74"/>
      <c r="I2" s="74"/>
      <c r="J2" s="74"/>
      <c r="K2" s="74"/>
      <c r="L2" s="74"/>
      <c r="M2" s="74"/>
      <c r="N2" s="74"/>
      <c r="O2" s="74"/>
      <c r="P2" s="74"/>
      <c r="Q2" s="74"/>
      <c r="R2" s="74"/>
      <c r="S2" s="74"/>
      <c r="T2" s="74"/>
      <c r="U2" s="74"/>
      <c r="V2" s="74"/>
      <c r="W2" s="74"/>
      <c r="X2" s="74"/>
      <c r="Y2" s="74"/>
      <c r="Z2" s="74"/>
    </row>
    <row r="3" spans="1:26" s="75" customFormat="1" ht="52.5" customHeight="1" x14ac:dyDescent="0.65">
      <c r="A3" s="77" t="s">
        <v>2</v>
      </c>
      <c r="B3" s="78"/>
      <c r="C3" s="78"/>
      <c r="D3" s="78"/>
      <c r="E3" s="78"/>
      <c r="F3" s="78"/>
      <c r="G3" s="78"/>
      <c r="H3" s="78"/>
      <c r="I3" s="78"/>
      <c r="J3" s="78"/>
      <c r="K3" s="78"/>
      <c r="L3" s="78"/>
      <c r="M3" s="78"/>
      <c r="N3" s="78"/>
      <c r="O3" s="78"/>
      <c r="P3" s="78"/>
      <c r="Q3" s="78"/>
      <c r="R3" s="78"/>
      <c r="S3" s="78"/>
      <c r="T3" s="78"/>
      <c r="U3" s="78"/>
      <c r="V3" s="78"/>
      <c r="W3" s="78"/>
      <c r="X3" s="78"/>
      <c r="Y3" s="78"/>
      <c r="Z3" s="78"/>
    </row>
    <row r="4" spans="1:26" s="75" customFormat="1" ht="51.75" customHeight="1" x14ac:dyDescent="0.5">
      <c r="A4" s="79" t="s">
        <v>3</v>
      </c>
      <c r="B4" s="78"/>
      <c r="C4" s="78"/>
      <c r="D4" s="78"/>
      <c r="E4" s="78"/>
      <c r="F4" s="78"/>
      <c r="G4" s="78"/>
      <c r="H4" s="78"/>
      <c r="I4" s="78"/>
      <c r="J4" s="78"/>
      <c r="K4" s="78"/>
      <c r="L4" s="78"/>
      <c r="M4" s="78"/>
      <c r="N4" s="78"/>
      <c r="O4" s="78"/>
      <c r="P4" s="78"/>
      <c r="Q4" s="78"/>
      <c r="R4" s="78"/>
      <c r="S4" s="78"/>
      <c r="T4" s="78"/>
      <c r="U4" s="78"/>
      <c r="V4" s="78"/>
      <c r="W4" s="78"/>
      <c r="X4" s="78"/>
      <c r="Y4" s="78"/>
      <c r="Z4" s="78"/>
    </row>
    <row r="5" spans="1:26" s="75" customFormat="1" ht="175.5" customHeight="1" x14ac:dyDescent="0.35">
      <c r="A5" s="74"/>
      <c r="B5" s="74"/>
      <c r="C5" s="74"/>
      <c r="D5" s="74"/>
      <c r="E5" s="74"/>
      <c r="F5" s="74"/>
      <c r="G5" s="74"/>
      <c r="H5" s="74"/>
      <c r="I5" s="74"/>
      <c r="J5" s="74"/>
      <c r="K5" s="74"/>
      <c r="L5" s="74"/>
      <c r="M5" s="74"/>
      <c r="N5" s="74"/>
      <c r="O5" s="74"/>
      <c r="P5" s="74"/>
      <c r="Q5" s="74"/>
      <c r="R5" s="74"/>
      <c r="S5" s="74"/>
      <c r="T5" s="74"/>
      <c r="U5" s="74"/>
      <c r="V5" s="74"/>
      <c r="W5" s="74"/>
      <c r="X5" s="74"/>
      <c r="Y5" s="74"/>
      <c r="Z5" s="74"/>
    </row>
    <row r="6" spans="1:26" s="75" customFormat="1" ht="158.25" customHeight="1" x14ac:dyDescent="0.35">
      <c r="A6" s="80" t="s">
        <v>4</v>
      </c>
      <c r="B6" s="74"/>
      <c r="C6" s="74"/>
      <c r="D6" s="74"/>
      <c r="E6" s="74"/>
      <c r="F6" s="74"/>
      <c r="G6" s="74"/>
      <c r="H6" s="74"/>
      <c r="I6" s="74"/>
      <c r="J6" s="74"/>
      <c r="K6" s="74"/>
      <c r="L6" s="74"/>
      <c r="M6" s="74"/>
      <c r="N6" s="74"/>
      <c r="O6" s="74"/>
      <c r="P6" s="74"/>
      <c r="Q6" s="74"/>
      <c r="R6" s="74"/>
      <c r="S6" s="74"/>
      <c r="T6" s="74"/>
      <c r="U6" s="74"/>
      <c r="V6" s="74"/>
      <c r="W6" s="74"/>
      <c r="X6" s="74"/>
      <c r="Y6" s="74"/>
      <c r="Z6" s="74"/>
    </row>
    <row r="7" spans="1:26" s="75" customFormat="1" ht="14.5" x14ac:dyDescent="0.35">
      <c r="A7" s="81" t="s">
        <v>5</v>
      </c>
      <c r="B7" s="74"/>
      <c r="C7" s="74"/>
      <c r="D7" s="74"/>
      <c r="E7" s="74"/>
      <c r="F7" s="74"/>
      <c r="G7" s="74"/>
      <c r="H7" s="74"/>
      <c r="I7" s="74"/>
      <c r="J7" s="74"/>
      <c r="K7" s="74"/>
      <c r="L7" s="74"/>
      <c r="M7" s="74"/>
      <c r="N7" s="74"/>
      <c r="O7" s="74"/>
      <c r="P7" s="74"/>
      <c r="Q7" s="74"/>
      <c r="R7" s="74"/>
      <c r="S7" s="74"/>
      <c r="T7" s="74"/>
      <c r="U7" s="74"/>
      <c r="V7" s="74"/>
      <c r="W7" s="74"/>
      <c r="X7" s="74"/>
      <c r="Y7" s="74"/>
      <c r="Z7" s="74"/>
    </row>
    <row r="8" spans="1:26" ht="14.5" x14ac:dyDescent="0.35">
      <c r="A8" s="81" t="s">
        <v>6</v>
      </c>
      <c r="B8" s="74"/>
      <c r="C8" s="74"/>
      <c r="D8" s="74"/>
      <c r="E8" s="74"/>
      <c r="F8" s="74"/>
      <c r="G8" s="74"/>
      <c r="H8" s="74"/>
      <c r="I8" s="74"/>
      <c r="J8" s="74"/>
      <c r="K8" s="74"/>
      <c r="L8" s="74"/>
      <c r="M8" s="74"/>
      <c r="N8" s="74"/>
      <c r="O8" s="74"/>
      <c r="P8" s="74"/>
      <c r="Q8" s="74"/>
      <c r="R8" s="74"/>
      <c r="S8" s="74"/>
      <c r="T8" s="74"/>
      <c r="U8" s="74"/>
      <c r="V8" s="74"/>
      <c r="W8" s="74"/>
      <c r="X8" s="74"/>
      <c r="Y8" s="74"/>
      <c r="Z8" s="74"/>
    </row>
  </sheetData>
  <sheetProtection algorithmName="SHA-512" hashValue="uXdPX7VWQsUNmLHyHyxC6ak6oqjtUq31cmLnE8M8hHT5aCjHO0EUJUt6vr+kCrJFM9n9nmi3iZC7K/W1nc4XJA==" saltValue="AZnmqJI8YaJWVkbZCoWQRA==" spinCount="100000" sheet="1" objects="1" scenarios="1"/>
  <pageMargins left="0.7" right="0.7" top="0.75" bottom="0.7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2CAA-1E72-4E85-9FDE-5CDC0994FA30}">
  <sheetPr>
    <tabColor rgb="FF7030A0"/>
  </sheetPr>
  <dimension ref="A1:Z51"/>
  <sheetViews>
    <sheetView workbookViewId="0">
      <selection sqref="A1:I1"/>
    </sheetView>
  </sheetViews>
  <sheetFormatPr defaultColWidth="14.453125" defaultRowHeight="15" customHeight="1" x14ac:dyDescent="0.35"/>
  <cols>
    <col min="1" max="1" width="16.1796875" style="111" customWidth="1"/>
    <col min="2" max="2" width="18.81640625" style="111" customWidth="1"/>
    <col min="3" max="3" width="24.81640625" style="111" customWidth="1"/>
    <col min="4" max="5" width="16.54296875" style="111" customWidth="1"/>
    <col min="6" max="8" width="17.81640625" style="111" customWidth="1"/>
    <col min="9" max="9" width="16.54296875" style="111" customWidth="1"/>
    <col min="10" max="11" width="20.26953125" style="111" customWidth="1"/>
    <col min="12" max="12" width="8.7265625" style="111" customWidth="1"/>
    <col min="13" max="13" width="19.453125" style="111" customWidth="1"/>
    <col min="14" max="26" width="8.7265625" style="111" customWidth="1"/>
    <col min="27" max="16384" width="14.453125" style="111"/>
  </cols>
  <sheetData>
    <row r="1" spans="1:26" s="108" customFormat="1" ht="52.5" customHeight="1" thickBot="1" x14ac:dyDescent="0.4">
      <c r="A1" s="321" t="s">
        <v>147</v>
      </c>
      <c r="B1" s="216"/>
      <c r="C1" s="216"/>
      <c r="D1" s="216"/>
      <c r="E1" s="216"/>
      <c r="F1" s="216"/>
      <c r="G1" s="216"/>
      <c r="H1" s="216"/>
      <c r="I1" s="216"/>
      <c r="J1" s="107"/>
      <c r="K1" s="107"/>
      <c r="L1" s="107"/>
      <c r="M1" s="107"/>
      <c r="N1" s="107"/>
      <c r="O1" s="107"/>
      <c r="P1" s="107"/>
      <c r="Q1" s="107"/>
      <c r="R1" s="107"/>
      <c r="S1" s="107"/>
      <c r="T1" s="107"/>
      <c r="U1" s="107"/>
      <c r="V1" s="107"/>
      <c r="W1" s="107"/>
      <c r="X1" s="107"/>
      <c r="Y1" s="107"/>
      <c r="Z1" s="107"/>
    </row>
    <row r="2" spans="1:26" s="108" customFormat="1" ht="19.5" customHeight="1" x14ac:dyDescent="0.35">
      <c r="A2" s="267" t="s">
        <v>148</v>
      </c>
      <c r="B2" s="268"/>
      <c r="C2" s="268"/>
      <c r="D2" s="268"/>
      <c r="E2" s="268"/>
      <c r="F2" s="268"/>
      <c r="G2" s="268"/>
      <c r="H2" s="268"/>
      <c r="I2" s="269"/>
      <c r="J2" s="107"/>
      <c r="K2" s="107"/>
      <c r="L2" s="107"/>
      <c r="M2" s="107"/>
      <c r="N2" s="107"/>
      <c r="O2" s="107"/>
      <c r="P2" s="107"/>
      <c r="Q2" s="107"/>
      <c r="R2" s="107"/>
      <c r="S2" s="107"/>
      <c r="T2" s="107"/>
      <c r="U2" s="107"/>
      <c r="V2" s="107"/>
      <c r="W2" s="107"/>
      <c r="X2" s="107"/>
      <c r="Y2" s="107"/>
      <c r="Z2" s="107"/>
    </row>
    <row r="3" spans="1:26" s="108" customFormat="1" ht="19.5" customHeight="1" x14ac:dyDescent="0.35">
      <c r="A3" s="270" t="s">
        <v>149</v>
      </c>
      <c r="B3" s="271"/>
      <c r="C3" s="271"/>
      <c r="D3" s="271"/>
      <c r="E3" s="271"/>
      <c r="F3" s="271"/>
      <c r="G3" s="271"/>
      <c r="H3" s="271"/>
      <c r="I3" s="272"/>
      <c r="J3" s="107"/>
      <c r="K3" s="107"/>
      <c r="L3" s="107"/>
      <c r="M3" s="107"/>
      <c r="N3" s="107"/>
      <c r="O3" s="107"/>
      <c r="P3" s="107"/>
      <c r="Q3" s="107"/>
      <c r="R3" s="107"/>
      <c r="S3" s="107"/>
      <c r="T3" s="107"/>
      <c r="U3" s="107"/>
      <c r="V3" s="107"/>
      <c r="W3" s="107"/>
      <c r="X3" s="107"/>
      <c r="Y3" s="107"/>
      <c r="Z3" s="107"/>
    </row>
    <row r="4" spans="1:26" s="108" customFormat="1" ht="19.5" customHeight="1" x14ac:dyDescent="0.35">
      <c r="A4" s="273" t="s">
        <v>84</v>
      </c>
      <c r="B4" s="273"/>
      <c r="C4" s="273"/>
      <c r="D4" s="273"/>
      <c r="E4" s="273"/>
      <c r="F4" s="273"/>
      <c r="G4" s="273"/>
      <c r="H4" s="273"/>
      <c r="I4" s="273"/>
      <c r="J4" s="107"/>
      <c r="K4" s="107"/>
      <c r="L4" s="107"/>
      <c r="M4" s="107"/>
      <c r="N4" s="107"/>
      <c r="O4" s="107"/>
      <c r="P4" s="107"/>
      <c r="Q4" s="107"/>
      <c r="R4" s="107"/>
      <c r="S4" s="107"/>
      <c r="T4" s="107"/>
      <c r="U4" s="107"/>
      <c r="V4" s="107"/>
      <c r="W4" s="107"/>
      <c r="X4" s="107"/>
      <c r="Y4" s="107"/>
      <c r="Z4" s="107"/>
    </row>
    <row r="5" spans="1:26" s="108" customFormat="1" ht="19.5" customHeight="1" x14ac:dyDescent="0.35">
      <c r="A5" s="119"/>
      <c r="B5" s="274" t="s">
        <v>85</v>
      </c>
      <c r="C5" s="275"/>
      <c r="D5" s="275"/>
      <c r="E5" s="275"/>
      <c r="F5" s="275"/>
      <c r="G5" s="275"/>
      <c r="H5" s="275"/>
      <c r="I5" s="276"/>
      <c r="J5" s="107"/>
      <c r="K5" s="107"/>
      <c r="L5" s="107"/>
      <c r="M5" s="107"/>
      <c r="N5" s="107"/>
      <c r="O5" s="107"/>
      <c r="P5" s="107"/>
      <c r="Q5" s="107"/>
      <c r="R5" s="107"/>
      <c r="S5" s="107"/>
      <c r="T5" s="107"/>
      <c r="U5" s="107"/>
      <c r="V5" s="107"/>
      <c r="W5" s="107"/>
      <c r="X5" s="107"/>
      <c r="Y5" s="107"/>
      <c r="Z5" s="107"/>
    </row>
    <row r="6" spans="1:26" s="108" customFormat="1" ht="20.149999999999999" customHeight="1" x14ac:dyDescent="0.35">
      <c r="A6" s="120"/>
      <c r="B6" s="257" t="s">
        <v>86</v>
      </c>
      <c r="C6" s="258"/>
      <c r="D6" s="258"/>
      <c r="E6" s="258"/>
      <c r="F6" s="258"/>
      <c r="G6" s="258"/>
      <c r="H6" s="258"/>
      <c r="I6" s="259"/>
      <c r="J6" s="107"/>
      <c r="K6" s="107"/>
      <c r="L6" s="107"/>
      <c r="M6" s="107"/>
      <c r="N6" s="107"/>
      <c r="O6" s="107"/>
      <c r="P6" s="107"/>
      <c r="Q6" s="107"/>
      <c r="R6" s="107"/>
      <c r="S6" s="107"/>
      <c r="T6" s="107"/>
      <c r="U6" s="107"/>
      <c r="V6" s="107"/>
      <c r="W6" s="107"/>
      <c r="X6" s="107"/>
      <c r="Y6" s="107"/>
      <c r="Z6" s="107"/>
    </row>
    <row r="7" spans="1:26" s="108" customFormat="1" ht="26.25" customHeight="1" x14ac:dyDescent="0.35">
      <c r="A7" s="273" t="s">
        <v>87</v>
      </c>
      <c r="B7" s="273"/>
      <c r="C7" s="273"/>
      <c r="D7" s="273"/>
      <c r="E7" s="273"/>
      <c r="F7" s="273"/>
      <c r="G7" s="273"/>
      <c r="H7" s="273"/>
      <c r="I7" s="273"/>
      <c r="J7" s="107"/>
      <c r="K7" s="107"/>
      <c r="L7" s="107"/>
      <c r="M7" s="107"/>
      <c r="N7" s="107"/>
      <c r="O7" s="107"/>
      <c r="P7" s="107"/>
      <c r="Q7" s="107"/>
      <c r="R7" s="107"/>
      <c r="S7" s="107"/>
      <c r="T7" s="107"/>
      <c r="U7" s="107"/>
      <c r="V7" s="107"/>
      <c r="W7" s="107"/>
      <c r="X7" s="107"/>
      <c r="Y7" s="107"/>
      <c r="Z7" s="107"/>
    </row>
    <row r="8" spans="1:26" s="108" customFormat="1" ht="19" customHeight="1" x14ac:dyDescent="0.35">
      <c r="A8" s="119"/>
      <c r="B8" s="274" t="s">
        <v>88</v>
      </c>
      <c r="C8" s="275"/>
      <c r="D8" s="275"/>
      <c r="E8" s="275"/>
      <c r="F8" s="275"/>
      <c r="G8" s="275"/>
      <c r="H8" s="275"/>
      <c r="I8" s="276"/>
      <c r="J8" s="107"/>
      <c r="K8" s="107"/>
      <c r="L8" s="107"/>
      <c r="M8" s="107"/>
      <c r="N8" s="107"/>
      <c r="O8" s="107"/>
      <c r="P8" s="107"/>
      <c r="Q8" s="107"/>
      <c r="R8" s="107"/>
      <c r="S8" s="107"/>
      <c r="T8" s="107"/>
      <c r="U8" s="107"/>
      <c r="V8" s="107"/>
      <c r="W8" s="107"/>
      <c r="X8" s="107"/>
      <c r="Y8" s="107"/>
      <c r="Z8" s="107"/>
    </row>
    <row r="9" spans="1:26" s="108" customFormat="1" ht="19" customHeight="1" x14ac:dyDescent="0.35">
      <c r="A9" s="121"/>
      <c r="B9" s="257" t="s">
        <v>89</v>
      </c>
      <c r="C9" s="258"/>
      <c r="D9" s="258"/>
      <c r="E9" s="258"/>
      <c r="F9" s="258"/>
      <c r="G9" s="258"/>
      <c r="H9" s="258"/>
      <c r="I9" s="259"/>
      <c r="J9" s="107"/>
      <c r="K9" s="107"/>
      <c r="L9" s="107"/>
      <c r="M9" s="107"/>
      <c r="N9" s="107"/>
      <c r="O9" s="107"/>
      <c r="P9" s="107"/>
      <c r="Q9" s="107"/>
      <c r="R9" s="107"/>
      <c r="S9" s="107"/>
      <c r="T9" s="107"/>
      <c r="U9" s="107"/>
      <c r="V9" s="107"/>
      <c r="W9" s="107"/>
      <c r="X9" s="107"/>
      <c r="Y9" s="107"/>
      <c r="Z9" s="107"/>
    </row>
    <row r="10" spans="1:26" s="108" customFormat="1" ht="19" customHeight="1" x14ac:dyDescent="0.35">
      <c r="A10" s="121"/>
      <c r="B10" s="257" t="s">
        <v>90</v>
      </c>
      <c r="C10" s="258"/>
      <c r="D10" s="258"/>
      <c r="E10" s="258"/>
      <c r="F10" s="258"/>
      <c r="G10" s="258"/>
      <c r="H10" s="258"/>
      <c r="I10" s="259"/>
      <c r="J10" s="107"/>
      <c r="K10" s="107"/>
      <c r="L10" s="107"/>
      <c r="M10" s="107"/>
      <c r="N10" s="107"/>
      <c r="O10" s="107"/>
      <c r="P10" s="107"/>
      <c r="Q10" s="107"/>
      <c r="R10" s="107"/>
      <c r="S10" s="107"/>
      <c r="T10" s="107"/>
      <c r="U10" s="107"/>
      <c r="V10" s="107"/>
      <c r="W10" s="107"/>
      <c r="X10" s="107"/>
      <c r="Y10" s="107"/>
      <c r="Z10" s="107"/>
    </row>
    <row r="11" spans="1:26" s="108" customFormat="1" ht="19.5" customHeight="1" thickBot="1" x14ac:dyDescent="0.4">
      <c r="A11" s="122"/>
      <c r="B11" s="260" t="s">
        <v>91</v>
      </c>
      <c r="C11" s="261"/>
      <c r="D11" s="261"/>
      <c r="E11" s="261"/>
      <c r="F11" s="261"/>
      <c r="G11" s="261"/>
      <c r="H11" s="261"/>
      <c r="I11" s="262"/>
      <c r="J11" s="107"/>
      <c r="K11" s="107"/>
      <c r="L11" s="107"/>
      <c r="M11" s="107"/>
      <c r="N11" s="107"/>
      <c r="O11" s="107"/>
      <c r="P11" s="107"/>
      <c r="Q11" s="107"/>
      <c r="R11" s="107"/>
      <c r="S11" s="107"/>
      <c r="T11" s="107"/>
      <c r="U11" s="107"/>
      <c r="V11" s="107"/>
      <c r="W11" s="107"/>
      <c r="X11" s="107"/>
      <c r="Y11" s="107"/>
      <c r="Z11" s="107"/>
    </row>
    <row r="12" spans="1:26" s="108" customFormat="1" ht="14.25" customHeight="1" x14ac:dyDescent="0.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108" customFormat="1" ht="14.25" customHeight="1" x14ac:dyDescent="0.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108" customFormat="1" ht="23.25" customHeight="1" thickBot="1" x14ac:dyDescent="0.4">
      <c r="A14" s="116" t="s">
        <v>92</v>
      </c>
      <c r="B14" s="107"/>
      <c r="C14" s="107"/>
      <c r="D14" s="107"/>
      <c r="E14" s="107"/>
      <c r="F14" s="107"/>
      <c r="G14" s="107"/>
      <c r="H14" s="107"/>
      <c r="I14" s="107"/>
      <c r="J14" s="117"/>
      <c r="K14" s="117"/>
      <c r="L14" s="117"/>
      <c r="M14" s="107"/>
      <c r="N14" s="107"/>
      <c r="O14" s="107"/>
      <c r="P14" s="107"/>
      <c r="Q14" s="107"/>
      <c r="R14" s="107"/>
      <c r="S14" s="107"/>
      <c r="T14" s="107"/>
      <c r="U14" s="107"/>
      <c r="V14" s="107"/>
      <c r="W14" s="107"/>
      <c r="X14" s="107"/>
      <c r="Y14" s="107"/>
      <c r="Z14" s="107"/>
    </row>
    <row r="15" spans="1:26" s="108" customFormat="1" ht="43.5" customHeight="1" thickBot="1" x14ac:dyDescent="0.4">
      <c r="A15" s="263" t="s">
        <v>93</v>
      </c>
      <c r="B15" s="264"/>
      <c r="C15" s="264"/>
      <c r="D15" s="264"/>
      <c r="E15" s="264"/>
      <c r="F15" s="264"/>
      <c r="G15" s="264"/>
      <c r="H15" s="264"/>
      <c r="I15" s="265"/>
      <c r="J15" s="107"/>
      <c r="K15" s="107"/>
      <c r="L15" s="107"/>
      <c r="M15" s="107"/>
      <c r="N15" s="107"/>
      <c r="O15" s="107"/>
      <c r="P15" s="107"/>
      <c r="Q15" s="107"/>
      <c r="R15" s="107"/>
      <c r="S15" s="107"/>
      <c r="T15" s="107"/>
      <c r="U15" s="107"/>
      <c r="V15" s="107"/>
      <c r="W15" s="107"/>
      <c r="X15" s="107"/>
      <c r="Y15" s="107"/>
      <c r="Z15" s="107"/>
    </row>
    <row r="16" spans="1:26" s="108" customFormat="1" ht="27.75" customHeight="1" x14ac:dyDescent="0.35">
      <c r="A16" s="107"/>
      <c r="B16" s="107"/>
      <c r="C16" s="107"/>
      <c r="D16" s="107"/>
      <c r="E16" s="107"/>
      <c r="F16" s="107"/>
      <c r="G16" s="107"/>
      <c r="H16" s="107"/>
      <c r="I16" s="107"/>
      <c r="J16" s="130"/>
      <c r="K16" s="107"/>
      <c r="L16" s="107"/>
      <c r="M16" s="107"/>
      <c r="N16" s="107"/>
      <c r="O16" s="107"/>
      <c r="P16" s="107"/>
      <c r="Q16" s="107"/>
      <c r="R16" s="107"/>
      <c r="S16" s="107"/>
      <c r="T16" s="107"/>
      <c r="U16" s="107"/>
      <c r="V16" s="107"/>
      <c r="W16" s="107"/>
      <c r="X16" s="107"/>
      <c r="Y16" s="107"/>
      <c r="Z16" s="107"/>
    </row>
    <row r="17" spans="1:26" s="47" customFormat="1" ht="28" customHeight="1" x14ac:dyDescent="0.3">
      <c r="A17" s="72" t="s">
        <v>69</v>
      </c>
      <c r="B17" s="72" t="s">
        <v>70</v>
      </c>
      <c r="C17" s="72" t="s">
        <v>71</v>
      </c>
      <c r="D17" s="266" t="s">
        <v>94</v>
      </c>
      <c r="E17" s="266"/>
      <c r="F17" s="266"/>
      <c r="G17" s="266" t="s">
        <v>95</v>
      </c>
      <c r="H17" s="266"/>
      <c r="I17" s="266"/>
      <c r="J17" s="70"/>
      <c r="K17" s="54"/>
      <c r="L17" s="54"/>
      <c r="M17" s="54"/>
      <c r="N17" s="54"/>
      <c r="O17" s="54"/>
      <c r="P17" s="54"/>
      <c r="Q17" s="54"/>
      <c r="R17" s="54"/>
      <c r="S17" s="54"/>
      <c r="T17" s="54"/>
      <c r="U17" s="54"/>
      <c r="V17" s="54"/>
      <c r="W17" s="54"/>
      <c r="X17" s="54"/>
      <c r="Y17" s="54"/>
      <c r="Z17" s="54"/>
    </row>
    <row r="18" spans="1:26" s="47" customFormat="1" ht="14" x14ac:dyDescent="0.3">
      <c r="A18" s="58" t="s">
        <v>72</v>
      </c>
      <c r="B18" s="59">
        <v>2</v>
      </c>
      <c r="C18" s="123"/>
      <c r="D18" s="251"/>
      <c r="E18" s="252"/>
      <c r="F18" s="252"/>
      <c r="G18" s="253"/>
      <c r="H18" s="253"/>
      <c r="I18" s="254"/>
      <c r="J18" s="71" t="str">
        <f>IF(AND(A17="",B18="error"),"Missing row above.","")</f>
        <v/>
      </c>
      <c r="K18" s="54"/>
      <c r="L18" s="54"/>
      <c r="M18" s="54"/>
      <c r="N18" s="54"/>
      <c r="O18" s="54"/>
      <c r="P18" s="54"/>
      <c r="Q18" s="54"/>
      <c r="R18" s="54"/>
      <c r="S18" s="54"/>
      <c r="T18" s="54"/>
      <c r="U18" s="54"/>
      <c r="V18" s="54"/>
      <c r="W18" s="54"/>
      <c r="X18" s="54"/>
      <c r="Y18" s="54"/>
      <c r="Z18" s="54"/>
    </row>
    <row r="19" spans="1:26" s="47" customFormat="1" ht="14" x14ac:dyDescent="0.3">
      <c r="A19" s="125"/>
      <c r="B19" s="64" t="str">
        <f>IF(A19="Proposed Use",COUNTIF($A$3:A18,"Proposed use")+1,IF(A19="Subtask",B18+0.1&amp;"","&lt; Add Subtask"))</f>
        <v>&lt; Add Subtask</v>
      </c>
      <c r="C19" s="124"/>
      <c r="D19" s="255"/>
      <c r="E19" s="255"/>
      <c r="F19" s="255"/>
      <c r="G19" s="256"/>
      <c r="H19" s="256"/>
      <c r="I19" s="256"/>
      <c r="J19" s="71" t="str">
        <f t="shared" ref="J19:J27" si="0">IF(AND(A18="",B19="error"),"Missing row above.","")</f>
        <v/>
      </c>
      <c r="K19" s="54"/>
      <c r="L19" s="54"/>
      <c r="M19" s="54"/>
      <c r="N19" s="54"/>
      <c r="O19" s="54"/>
      <c r="P19" s="54"/>
      <c r="Q19" s="54"/>
      <c r="R19" s="54"/>
      <c r="S19" s="54"/>
      <c r="T19" s="54"/>
      <c r="U19" s="54"/>
      <c r="V19" s="54"/>
      <c r="W19" s="54"/>
      <c r="X19" s="54"/>
      <c r="Y19" s="54"/>
      <c r="Z19" s="54"/>
    </row>
    <row r="20" spans="1:26" s="47" customFormat="1" ht="14" x14ac:dyDescent="0.3">
      <c r="A20" s="125"/>
      <c r="B20" s="64" t="str">
        <f>IF(AND(A19="",A20&lt;&gt;""),"ERROR",IF(A20="Proposed Use",COUNTIF($A$3:A19,"Proposed use")+1,IF(A20="Subtask",B19+0.1&amp;"","")))</f>
        <v/>
      </c>
      <c r="C20" s="124"/>
      <c r="D20" s="250"/>
      <c r="E20" s="250"/>
      <c r="F20" s="250"/>
      <c r="G20" s="246"/>
      <c r="H20" s="246"/>
      <c r="I20" s="246"/>
      <c r="J20" s="71" t="str">
        <f t="shared" si="0"/>
        <v/>
      </c>
      <c r="K20" s="54"/>
      <c r="L20" s="54"/>
      <c r="M20" s="54"/>
      <c r="N20" s="54"/>
      <c r="O20" s="54"/>
      <c r="P20" s="54"/>
      <c r="Q20" s="54"/>
      <c r="R20" s="54"/>
      <c r="S20" s="54"/>
      <c r="T20" s="54"/>
      <c r="U20" s="54"/>
      <c r="V20" s="54"/>
      <c r="W20" s="54"/>
      <c r="X20" s="54"/>
      <c r="Y20" s="54"/>
      <c r="Z20" s="54"/>
    </row>
    <row r="21" spans="1:26" s="47" customFormat="1" ht="14" x14ac:dyDescent="0.3">
      <c r="A21" s="125"/>
      <c r="B21" s="64" t="str">
        <f>IF(AND(A20="",A21&lt;&gt;""),"ERROR",IF(A21="Proposed Use",COUNTIF($A$3:A20,"Proposed use")+1,IF(A21="Subtask",B20+0.1&amp;"","")))</f>
        <v/>
      </c>
      <c r="C21" s="124"/>
      <c r="D21" s="250"/>
      <c r="E21" s="250"/>
      <c r="F21" s="250"/>
      <c r="G21" s="246"/>
      <c r="H21" s="246"/>
      <c r="I21" s="246"/>
      <c r="J21" s="71" t="str">
        <f t="shared" si="0"/>
        <v/>
      </c>
      <c r="K21" s="54"/>
      <c r="L21" s="54"/>
      <c r="M21" s="66"/>
      <c r="N21" s="54"/>
      <c r="O21" s="54"/>
      <c r="P21" s="54"/>
      <c r="Q21" s="54"/>
      <c r="R21" s="54"/>
      <c r="S21" s="54"/>
      <c r="T21" s="54"/>
      <c r="U21" s="54"/>
      <c r="V21" s="54"/>
      <c r="W21" s="54"/>
      <c r="X21" s="54"/>
      <c r="Y21" s="54"/>
      <c r="Z21" s="54"/>
    </row>
    <row r="22" spans="1:26" s="47" customFormat="1" ht="14" x14ac:dyDescent="0.3">
      <c r="A22" s="125"/>
      <c r="B22" s="64" t="str">
        <f>IF(AND(A21="",A22&lt;&gt;""),"ERROR",IF(A22="Proposed Use",COUNTIF($A$3:A21,"Proposed use")+1,IF(A22="Subtask",B21+0.1&amp;"","")))</f>
        <v/>
      </c>
      <c r="C22" s="124"/>
      <c r="D22" s="250"/>
      <c r="E22" s="250"/>
      <c r="F22" s="250"/>
      <c r="G22" s="246"/>
      <c r="H22" s="246"/>
      <c r="I22" s="246"/>
      <c r="J22" s="71" t="str">
        <f t="shared" si="0"/>
        <v/>
      </c>
      <c r="K22" s="54"/>
      <c r="L22" s="54"/>
      <c r="M22" s="54"/>
      <c r="N22" s="54"/>
      <c r="O22" s="54"/>
      <c r="P22" s="54"/>
      <c r="Q22" s="54"/>
      <c r="R22" s="54"/>
      <c r="S22" s="54"/>
      <c r="T22" s="54"/>
      <c r="U22" s="54"/>
      <c r="V22" s="54"/>
      <c r="W22" s="54"/>
      <c r="X22" s="54"/>
      <c r="Y22" s="54"/>
      <c r="Z22" s="54"/>
    </row>
    <row r="23" spans="1:26" s="47" customFormat="1" ht="14" x14ac:dyDescent="0.3">
      <c r="A23" s="125"/>
      <c r="B23" s="64" t="str">
        <f>IF(AND(A22="",A23&lt;&gt;""),"ERROR",IF(A23="Proposed Use",COUNTIF($A$3:A22,"Proposed use")+1,IF(A23="Subtask",B22+0.1&amp;"","")))</f>
        <v/>
      </c>
      <c r="C23" s="124"/>
      <c r="D23" s="250"/>
      <c r="E23" s="250"/>
      <c r="F23" s="250"/>
      <c r="G23" s="246"/>
      <c r="H23" s="246"/>
      <c r="I23" s="246"/>
      <c r="J23" s="71" t="str">
        <f t="shared" si="0"/>
        <v/>
      </c>
      <c r="K23" s="54"/>
      <c r="L23" s="54"/>
      <c r="M23" s="54"/>
      <c r="N23" s="54"/>
      <c r="O23" s="54"/>
      <c r="P23" s="54"/>
      <c r="Q23" s="54"/>
      <c r="R23" s="54"/>
      <c r="S23" s="54"/>
      <c r="T23" s="54"/>
      <c r="U23" s="54"/>
      <c r="V23" s="54"/>
      <c r="W23" s="54"/>
      <c r="X23" s="54"/>
      <c r="Y23" s="54"/>
      <c r="Z23" s="54"/>
    </row>
    <row r="24" spans="1:26" s="47" customFormat="1" ht="14" x14ac:dyDescent="0.3">
      <c r="A24" s="125"/>
      <c r="B24" s="64" t="str">
        <f>IF(AND(A23="",A24&lt;&gt;""),"ERROR",IF(A24="Proposed Use",COUNTIF($A$3:A23,"Proposed use")+1,IF(A24="Subtask",B23+0.1&amp;"","")))</f>
        <v/>
      </c>
      <c r="C24" s="124"/>
      <c r="D24" s="250"/>
      <c r="E24" s="250"/>
      <c r="F24" s="250"/>
      <c r="G24" s="246"/>
      <c r="H24" s="246"/>
      <c r="I24" s="246"/>
      <c r="J24" s="71" t="str">
        <f t="shared" si="0"/>
        <v/>
      </c>
      <c r="K24" s="54"/>
      <c r="L24" s="54"/>
      <c r="M24" s="54"/>
      <c r="N24" s="54"/>
      <c r="O24" s="54"/>
      <c r="P24" s="54"/>
      <c r="Q24" s="54"/>
      <c r="R24" s="54"/>
      <c r="S24" s="54"/>
      <c r="T24" s="54"/>
      <c r="U24" s="54"/>
      <c r="V24" s="54"/>
      <c r="W24" s="54"/>
      <c r="X24" s="54"/>
      <c r="Y24" s="54"/>
      <c r="Z24" s="54"/>
    </row>
    <row r="25" spans="1:26" s="47" customFormat="1" ht="14" x14ac:dyDescent="0.3">
      <c r="A25" s="125"/>
      <c r="B25" s="64" t="str">
        <f>IF(AND(A24="",A25&lt;&gt;""),"ERROR",IF(A25="Proposed Use",COUNTIF($A$3:A24,"Proposed use")+1,IF(A25="Subtask",B24+0.1&amp;"","")))</f>
        <v/>
      </c>
      <c r="C25" s="124"/>
      <c r="D25" s="250"/>
      <c r="E25" s="250"/>
      <c r="F25" s="250"/>
      <c r="G25" s="246"/>
      <c r="H25" s="246"/>
      <c r="I25" s="246"/>
      <c r="J25" s="71" t="str">
        <f t="shared" si="0"/>
        <v/>
      </c>
      <c r="K25" s="54"/>
      <c r="L25" s="54"/>
      <c r="M25" s="54"/>
      <c r="N25" s="54"/>
      <c r="O25" s="54"/>
      <c r="P25" s="54"/>
      <c r="Q25" s="54"/>
      <c r="R25" s="54"/>
      <c r="S25" s="54"/>
      <c r="T25" s="54"/>
      <c r="U25" s="54"/>
      <c r="V25" s="54"/>
      <c r="W25" s="54"/>
      <c r="X25" s="54"/>
      <c r="Y25" s="54"/>
      <c r="Z25" s="54"/>
    </row>
    <row r="26" spans="1:26" s="47" customFormat="1" ht="14" x14ac:dyDescent="0.3">
      <c r="A26" s="125"/>
      <c r="B26" s="64" t="str">
        <f>IF(AND(A25="",A26&lt;&gt;""),"ERROR",IF(A26="Proposed Use",COUNTIF($A$3:A25,"Proposed use")+1,IF(A26="Subtask",B25+0.1&amp;"","")))</f>
        <v/>
      </c>
      <c r="C26" s="124"/>
      <c r="D26" s="250"/>
      <c r="E26" s="250"/>
      <c r="F26" s="250"/>
      <c r="G26" s="246"/>
      <c r="H26" s="246"/>
      <c r="I26" s="246"/>
      <c r="J26" s="71" t="str">
        <f t="shared" si="0"/>
        <v/>
      </c>
      <c r="K26" s="54"/>
      <c r="L26" s="54"/>
      <c r="M26" s="54"/>
      <c r="N26" s="54"/>
      <c r="O26" s="54"/>
      <c r="P26" s="54"/>
      <c r="Q26" s="54"/>
      <c r="R26" s="54"/>
      <c r="S26" s="54"/>
      <c r="T26" s="54"/>
      <c r="U26" s="54"/>
      <c r="V26" s="54"/>
      <c r="W26" s="54"/>
      <c r="X26" s="54"/>
      <c r="Y26" s="54"/>
      <c r="Z26" s="54"/>
    </row>
    <row r="27" spans="1:26" s="47" customFormat="1" ht="14" x14ac:dyDescent="0.3">
      <c r="A27" s="125"/>
      <c r="B27" s="64" t="str">
        <f>IF(AND(A26="",A27&lt;&gt;""),"ERROR",IF(A27="Proposed Use",COUNTIF($A$3:A26,"Proposed use")+1,IF(A27="Subtask",B26+0.1&amp;"","")))</f>
        <v/>
      </c>
      <c r="C27" s="124"/>
      <c r="D27" s="250"/>
      <c r="E27" s="250"/>
      <c r="F27" s="250"/>
      <c r="G27" s="246"/>
      <c r="H27" s="246"/>
      <c r="I27" s="246"/>
      <c r="J27" s="71" t="str">
        <f t="shared" si="0"/>
        <v/>
      </c>
      <c r="K27" s="54"/>
      <c r="L27" s="54"/>
      <c r="M27" s="54"/>
      <c r="N27" s="54"/>
      <c r="O27" s="54"/>
      <c r="P27" s="54"/>
      <c r="Q27" s="54"/>
      <c r="R27" s="54"/>
      <c r="S27" s="54"/>
      <c r="T27" s="54"/>
      <c r="U27" s="54"/>
      <c r="V27" s="54"/>
      <c r="W27" s="54"/>
      <c r="X27" s="54"/>
      <c r="Y27" s="54"/>
      <c r="Z27" s="54"/>
    </row>
    <row r="28" spans="1:26" s="47" customFormat="1" ht="14"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s="47" customFormat="1" ht="28" x14ac:dyDescent="0.3">
      <c r="A29" s="72" t="s">
        <v>69</v>
      </c>
      <c r="B29" s="72" t="s">
        <v>70</v>
      </c>
      <c r="C29" s="72" t="s">
        <v>96</v>
      </c>
      <c r="D29" s="72" t="s">
        <v>97</v>
      </c>
      <c r="E29" s="72" t="s">
        <v>98</v>
      </c>
      <c r="F29" s="72" t="s">
        <v>99</v>
      </c>
      <c r="G29" s="72" t="s">
        <v>67</v>
      </c>
      <c r="H29" s="70"/>
      <c r="I29" s="54"/>
      <c r="J29" s="54"/>
      <c r="K29" s="54"/>
      <c r="L29" s="54"/>
      <c r="M29" s="54"/>
      <c r="N29" s="54"/>
      <c r="O29" s="54"/>
      <c r="P29" s="54"/>
      <c r="Q29" s="54"/>
      <c r="R29" s="54"/>
      <c r="S29" s="54"/>
      <c r="T29" s="54"/>
      <c r="U29" s="54"/>
      <c r="V29" s="54"/>
      <c r="W29" s="54"/>
      <c r="X29" s="54"/>
      <c r="Y29" s="54"/>
      <c r="Z29" s="54"/>
    </row>
    <row r="30" spans="1:26" s="47" customFormat="1" ht="14" x14ac:dyDescent="0.3">
      <c r="A30" s="58" t="s">
        <v>72</v>
      </c>
      <c r="B30" s="59">
        <v>2</v>
      </c>
      <c r="C30" s="126"/>
      <c r="D30" s="126"/>
      <c r="E30" s="127"/>
      <c r="F30" s="127"/>
      <c r="G30" s="62">
        <f>IF(A31="Subtask",IF(SUM(E30:F30)&lt;&gt;SUM(G31:G39),"(Incomplete)",SUM(G31:G39)),SUM(E30:F30))</f>
        <v>0</v>
      </c>
      <c r="H30" s="71" t="str">
        <f>IF(G30="(Incomplete)","Total of Subtasks does not match Proposed Use total.",IF(AND(A29="",B30="error"),"Missing row above.",""))</f>
        <v/>
      </c>
      <c r="I30" s="54"/>
      <c r="J30" s="54"/>
      <c r="K30" s="54"/>
      <c r="L30" s="54"/>
      <c r="M30" s="54"/>
      <c r="N30" s="54"/>
      <c r="O30" s="54"/>
      <c r="P30" s="54"/>
      <c r="Q30" s="54"/>
      <c r="R30" s="54"/>
      <c r="S30" s="54"/>
      <c r="T30" s="54"/>
      <c r="U30" s="54"/>
      <c r="V30" s="54"/>
      <c r="W30" s="54"/>
      <c r="X30" s="54"/>
      <c r="Y30" s="54"/>
      <c r="Z30" s="54"/>
    </row>
    <row r="31" spans="1:26" s="47" customFormat="1" ht="14" x14ac:dyDescent="0.3">
      <c r="A31" s="63">
        <f>A19</f>
        <v>0</v>
      </c>
      <c r="B31" s="64" t="str">
        <f>IF(A31="Proposed Use",COUNTIF($A$3:A30,"Proposed use")+1,IF(A31="Subtask",B30+0.1&amp;"",""))</f>
        <v/>
      </c>
      <c r="C31" s="128"/>
      <c r="D31" s="128"/>
      <c r="E31" s="129"/>
      <c r="F31" s="129"/>
      <c r="G31" s="65" t="b">
        <f>IF($A31="Subtask",SUM(E31:F31,0))</f>
        <v>0</v>
      </c>
      <c r="H31" s="71" t="str">
        <f>IF(G31="(Incomplete)","Total of Subtasks does not match Proposed Use total.",IF(AND($A30="",$B31="error"),"Missing row above.",""))</f>
        <v/>
      </c>
      <c r="I31" s="71"/>
      <c r="J31" s="54"/>
      <c r="K31" s="54"/>
      <c r="L31" s="54"/>
      <c r="M31" s="54"/>
      <c r="N31" s="54"/>
      <c r="O31" s="54"/>
      <c r="P31" s="54"/>
      <c r="Q31" s="54"/>
      <c r="R31" s="54"/>
      <c r="S31" s="54"/>
      <c r="T31" s="54"/>
      <c r="U31" s="54"/>
      <c r="V31" s="54"/>
      <c r="W31" s="54"/>
      <c r="X31" s="54"/>
      <c r="Y31" s="54"/>
    </row>
    <row r="32" spans="1:26" s="47" customFormat="1" ht="14" x14ac:dyDescent="0.3">
      <c r="A32" s="63">
        <f t="shared" ref="A32:A39" si="1">A20</f>
        <v>0</v>
      </c>
      <c r="B32" s="64" t="str">
        <f>IF(AND(A31="",A32&lt;&gt;""),"ERROR",IF(A32="Proposed Use",COUNTIF($A$3:A31,"Proposed use")+1,IF(A32="Subtask",B31+0.1&amp;"","")))</f>
        <v/>
      </c>
      <c r="C32" s="128"/>
      <c r="D32" s="128"/>
      <c r="E32" s="129"/>
      <c r="F32" s="129"/>
      <c r="G32" s="65" t="b">
        <f t="shared" ref="G32:G39" si="2">IF($A32="Subtask",SUM(E32:F32,0))</f>
        <v>0</v>
      </c>
      <c r="H32" s="71" t="str">
        <f t="shared" ref="H32:H39" si="3">IF(G32="(Incomplete)","Total of Subtasks does not match Proposed Use total.",IF(AND($A31="",$B32="error"),"Missing row above.",""))</f>
        <v/>
      </c>
      <c r="I32" s="71"/>
      <c r="J32" s="54"/>
      <c r="K32" s="54"/>
      <c r="L32" s="54"/>
      <c r="M32" s="54"/>
      <c r="N32" s="54"/>
      <c r="O32" s="54"/>
      <c r="P32" s="54"/>
      <c r="Q32" s="54"/>
      <c r="R32" s="54"/>
      <c r="S32" s="54"/>
      <c r="T32" s="54"/>
      <c r="U32" s="54"/>
      <c r="V32" s="54"/>
      <c r="W32" s="54"/>
      <c r="X32" s="54"/>
      <c r="Y32" s="54"/>
    </row>
    <row r="33" spans="1:26" s="47" customFormat="1" ht="14" x14ac:dyDescent="0.3">
      <c r="A33" s="63">
        <f t="shared" si="1"/>
        <v>0</v>
      </c>
      <c r="B33" s="64" t="str">
        <f>IF(AND(A32="",A33&lt;&gt;""),"ERROR",IF(A33="Proposed Use",COUNTIF($A$3:A32,"Proposed use")+1,IF(A33="Subtask",B32+0.1&amp;"","")))</f>
        <v/>
      </c>
      <c r="C33" s="128"/>
      <c r="D33" s="128"/>
      <c r="E33" s="129"/>
      <c r="F33" s="129"/>
      <c r="G33" s="65" t="b">
        <f t="shared" si="2"/>
        <v>0</v>
      </c>
      <c r="H33" s="71" t="str">
        <f t="shared" si="3"/>
        <v/>
      </c>
      <c r="I33" s="71"/>
      <c r="J33" s="54"/>
      <c r="K33" s="54"/>
      <c r="L33" s="66"/>
      <c r="M33" s="54"/>
      <c r="N33" s="54"/>
      <c r="O33" s="54"/>
      <c r="P33" s="54"/>
      <c r="Q33" s="54"/>
      <c r="R33" s="54"/>
      <c r="S33" s="54"/>
      <c r="T33" s="54"/>
      <c r="U33" s="54"/>
      <c r="V33" s="54"/>
      <c r="W33" s="54"/>
      <c r="X33" s="54"/>
      <c r="Y33" s="54"/>
    </row>
    <row r="34" spans="1:26" s="47" customFormat="1" ht="14" x14ac:dyDescent="0.3">
      <c r="A34" s="63">
        <f t="shared" si="1"/>
        <v>0</v>
      </c>
      <c r="B34" s="64" t="str">
        <f>IF(AND(A33="",A34&lt;&gt;""),"ERROR",IF(A34="Proposed Use",COUNTIF($A$3:A33,"Proposed use")+1,IF(A34="Subtask",B33+0.1&amp;"","")))</f>
        <v/>
      </c>
      <c r="C34" s="128"/>
      <c r="D34" s="128"/>
      <c r="E34" s="129"/>
      <c r="F34" s="129"/>
      <c r="G34" s="65" t="b">
        <f t="shared" si="2"/>
        <v>0</v>
      </c>
      <c r="H34" s="71" t="str">
        <f t="shared" si="3"/>
        <v/>
      </c>
      <c r="I34" s="71"/>
      <c r="J34" s="54"/>
      <c r="K34" s="54"/>
      <c r="L34" s="54"/>
      <c r="M34" s="54"/>
      <c r="N34" s="54"/>
      <c r="O34" s="54"/>
      <c r="P34" s="54"/>
      <c r="Q34" s="54"/>
      <c r="R34" s="54"/>
      <c r="S34" s="54"/>
      <c r="T34" s="54"/>
      <c r="U34" s="54"/>
      <c r="V34" s="54"/>
      <c r="W34" s="54"/>
      <c r="X34" s="54"/>
      <c r="Y34" s="54"/>
    </row>
    <row r="35" spans="1:26" s="47" customFormat="1" ht="14" x14ac:dyDescent="0.3">
      <c r="A35" s="63">
        <f t="shared" si="1"/>
        <v>0</v>
      </c>
      <c r="B35" s="64" t="str">
        <f>IF(AND(A34="",A35&lt;&gt;""),"ERROR",IF(A35="Proposed Use",COUNTIF($A$3:A34,"Proposed use")+1,IF(A35="Subtask",B34+0.1&amp;"","")))</f>
        <v/>
      </c>
      <c r="C35" s="128"/>
      <c r="D35" s="128"/>
      <c r="E35" s="129"/>
      <c r="F35" s="129"/>
      <c r="G35" s="65" t="b">
        <f t="shared" si="2"/>
        <v>0</v>
      </c>
      <c r="H35" s="71" t="str">
        <f t="shared" si="3"/>
        <v/>
      </c>
      <c r="I35" s="71"/>
      <c r="J35" s="54"/>
      <c r="K35" s="54"/>
      <c r="L35" s="54"/>
      <c r="M35" s="54"/>
      <c r="N35" s="54"/>
      <c r="O35" s="54"/>
      <c r="P35" s="54"/>
      <c r="Q35" s="54"/>
      <c r="R35" s="54"/>
      <c r="S35" s="54"/>
      <c r="T35" s="54"/>
      <c r="U35" s="54"/>
      <c r="V35" s="54"/>
      <c r="W35" s="54"/>
      <c r="X35" s="54"/>
      <c r="Y35" s="54"/>
    </row>
    <row r="36" spans="1:26" s="47" customFormat="1" ht="14" x14ac:dyDescent="0.3">
      <c r="A36" s="63">
        <f t="shared" si="1"/>
        <v>0</v>
      </c>
      <c r="B36" s="64" t="str">
        <f>IF(AND(A35="",A36&lt;&gt;""),"ERROR",IF(A36="Proposed Use",COUNTIF($A$3:A35,"Proposed use")+1,IF(A36="Subtask",B35+0.1&amp;"","")))</f>
        <v/>
      </c>
      <c r="C36" s="128"/>
      <c r="D36" s="128"/>
      <c r="E36" s="129"/>
      <c r="F36" s="129"/>
      <c r="G36" s="65" t="b">
        <f t="shared" si="2"/>
        <v>0</v>
      </c>
      <c r="H36" s="71" t="str">
        <f t="shared" si="3"/>
        <v/>
      </c>
      <c r="I36" s="71"/>
      <c r="J36" s="54"/>
      <c r="K36" s="54"/>
      <c r="L36" s="54"/>
      <c r="M36" s="54"/>
      <c r="N36" s="54"/>
      <c r="O36" s="54"/>
      <c r="P36" s="54"/>
      <c r="Q36" s="54"/>
      <c r="R36" s="54"/>
      <c r="S36" s="54"/>
      <c r="T36" s="54"/>
      <c r="U36" s="54"/>
      <c r="V36" s="54"/>
      <c r="W36" s="54"/>
      <c r="X36" s="54"/>
      <c r="Y36" s="54"/>
    </row>
    <row r="37" spans="1:26" s="47" customFormat="1" ht="14" x14ac:dyDescent="0.3">
      <c r="A37" s="63">
        <f t="shared" si="1"/>
        <v>0</v>
      </c>
      <c r="B37" s="64" t="str">
        <f>IF(AND(A36="",A37&lt;&gt;""),"ERROR",IF(A37="Proposed Use",COUNTIF($A$3:A36,"Proposed use")+1,IF(A37="Subtask",B36+0.1&amp;"","")))</f>
        <v/>
      </c>
      <c r="C37" s="128"/>
      <c r="D37" s="128"/>
      <c r="E37" s="129"/>
      <c r="F37" s="129"/>
      <c r="G37" s="65" t="b">
        <f t="shared" si="2"/>
        <v>0</v>
      </c>
      <c r="H37" s="71" t="str">
        <f t="shared" si="3"/>
        <v/>
      </c>
      <c r="I37" s="71"/>
      <c r="J37" s="54"/>
      <c r="K37" s="54"/>
      <c r="L37" s="54"/>
      <c r="M37" s="54"/>
      <c r="N37" s="54"/>
      <c r="O37" s="54"/>
      <c r="P37" s="54"/>
      <c r="Q37" s="54"/>
      <c r="R37" s="54"/>
      <c r="S37" s="54"/>
      <c r="T37" s="54"/>
      <c r="U37" s="54"/>
      <c r="V37" s="54"/>
      <c r="W37" s="54"/>
      <c r="X37" s="54"/>
      <c r="Y37" s="54"/>
    </row>
    <row r="38" spans="1:26" s="47" customFormat="1" ht="14" x14ac:dyDescent="0.3">
      <c r="A38" s="63">
        <f t="shared" si="1"/>
        <v>0</v>
      </c>
      <c r="B38" s="64" t="str">
        <f>IF(AND(A37="",A38&lt;&gt;""),"ERROR",IF(A38="Proposed Use",COUNTIF($A$3:A37,"Proposed use")+1,IF(A38="Subtask",B37+0.1&amp;"","")))</f>
        <v/>
      </c>
      <c r="C38" s="128"/>
      <c r="D38" s="128"/>
      <c r="E38" s="129"/>
      <c r="F38" s="129"/>
      <c r="G38" s="65" t="b">
        <f t="shared" si="2"/>
        <v>0</v>
      </c>
      <c r="H38" s="71" t="str">
        <f t="shared" si="3"/>
        <v/>
      </c>
      <c r="I38" s="71"/>
      <c r="J38" s="54"/>
      <c r="K38" s="54"/>
      <c r="L38" s="54"/>
      <c r="M38" s="54"/>
      <c r="N38" s="54"/>
      <c r="O38" s="54"/>
      <c r="P38" s="54"/>
      <c r="Q38" s="54"/>
      <c r="R38" s="54"/>
      <c r="S38" s="54"/>
      <c r="T38" s="54"/>
      <c r="U38" s="54"/>
      <c r="V38" s="54"/>
      <c r="W38" s="54"/>
      <c r="X38" s="54"/>
      <c r="Y38" s="54"/>
    </row>
    <row r="39" spans="1:26" s="47" customFormat="1" ht="14" x14ac:dyDescent="0.3">
      <c r="A39" s="63">
        <f t="shared" si="1"/>
        <v>0</v>
      </c>
      <c r="B39" s="64" t="str">
        <f>IF(AND(A38="",A39&lt;&gt;""),"ERROR",IF(A39="Proposed Use",COUNTIF($A$3:A38,"Proposed use")+1,IF(A39="Subtask",B38+0.1&amp;"","")))</f>
        <v/>
      </c>
      <c r="C39" s="128"/>
      <c r="D39" s="128"/>
      <c r="E39" s="129"/>
      <c r="F39" s="129"/>
      <c r="G39" s="65" t="b">
        <f t="shared" si="2"/>
        <v>0</v>
      </c>
      <c r="H39" s="71" t="str">
        <f t="shared" si="3"/>
        <v/>
      </c>
      <c r="I39" s="71"/>
      <c r="J39" s="54"/>
      <c r="K39" s="54"/>
      <c r="L39" s="54"/>
      <c r="M39" s="54"/>
      <c r="N39" s="54"/>
      <c r="O39" s="54"/>
      <c r="P39" s="54"/>
      <c r="Q39" s="54"/>
      <c r="R39" s="54"/>
      <c r="S39" s="54"/>
      <c r="T39" s="54"/>
      <c r="U39" s="54"/>
      <c r="V39" s="54"/>
      <c r="W39" s="54"/>
      <c r="X39" s="54"/>
      <c r="Y39" s="54"/>
    </row>
    <row r="40" spans="1:26" s="108" customFormat="1" ht="14.25" customHeight="1" thickBot="1" x14ac:dyDescent="0.4">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s="108" customFormat="1" ht="60" customHeight="1" x14ac:dyDescent="0.35">
      <c r="A41" s="247" t="s">
        <v>101</v>
      </c>
      <c r="B41" s="248"/>
      <c r="C41" s="248"/>
      <c r="D41" s="248"/>
      <c r="E41" s="248"/>
      <c r="F41" s="248"/>
      <c r="G41" s="248"/>
      <c r="H41" s="248"/>
      <c r="I41" s="249"/>
      <c r="J41" s="107"/>
      <c r="K41" s="107"/>
      <c r="L41" s="107"/>
      <c r="M41" s="107"/>
      <c r="N41" s="107"/>
      <c r="O41" s="107"/>
      <c r="P41" s="107"/>
      <c r="Q41" s="107"/>
      <c r="R41" s="107"/>
      <c r="S41" s="107"/>
      <c r="T41" s="107"/>
      <c r="U41" s="107"/>
      <c r="V41" s="107"/>
      <c r="W41" s="107"/>
      <c r="X41" s="107"/>
      <c r="Y41" s="107"/>
      <c r="Z41" s="107"/>
    </row>
    <row r="42" spans="1:26" s="108" customFormat="1" ht="250" customHeight="1" thickBot="1" x14ac:dyDescent="0.4">
      <c r="A42" s="236"/>
      <c r="B42" s="237"/>
      <c r="C42" s="237"/>
      <c r="D42" s="237"/>
      <c r="E42" s="237"/>
      <c r="F42" s="237"/>
      <c r="G42" s="237"/>
      <c r="H42" s="237"/>
      <c r="I42" s="238"/>
      <c r="J42" s="107"/>
      <c r="K42" s="107"/>
      <c r="L42" s="107"/>
      <c r="M42" s="107"/>
      <c r="N42" s="107"/>
      <c r="O42" s="107"/>
      <c r="P42" s="107"/>
      <c r="Q42" s="107"/>
      <c r="R42" s="107"/>
      <c r="S42" s="107"/>
      <c r="T42" s="107"/>
      <c r="U42" s="107"/>
      <c r="V42" s="107"/>
      <c r="W42" s="107"/>
      <c r="X42" s="107"/>
      <c r="Y42" s="107"/>
      <c r="Z42" s="107"/>
    </row>
    <row r="43" spans="1:26" s="108" customFormat="1" ht="61.5" customHeight="1" x14ac:dyDescent="0.35">
      <c r="A43" s="247" t="s">
        <v>102</v>
      </c>
      <c r="B43" s="248"/>
      <c r="C43" s="248"/>
      <c r="D43" s="248"/>
      <c r="E43" s="248"/>
      <c r="F43" s="248"/>
      <c r="G43" s="248"/>
      <c r="H43" s="248"/>
      <c r="I43" s="249"/>
      <c r="J43" s="107"/>
      <c r="K43" s="107"/>
      <c r="L43" s="107"/>
      <c r="M43" s="107"/>
      <c r="N43" s="107"/>
      <c r="O43" s="107"/>
      <c r="P43" s="107"/>
      <c r="Q43" s="107"/>
      <c r="R43" s="107"/>
      <c r="S43" s="107"/>
      <c r="T43" s="107"/>
      <c r="U43" s="107"/>
      <c r="V43" s="107"/>
      <c r="W43" s="107"/>
      <c r="X43" s="107"/>
      <c r="Y43" s="107"/>
      <c r="Z43" s="107"/>
    </row>
    <row r="44" spans="1:26" s="108" customFormat="1" ht="250" customHeight="1" thickBot="1" x14ac:dyDescent="0.4">
      <c r="A44" s="236"/>
      <c r="B44" s="237"/>
      <c r="C44" s="237"/>
      <c r="D44" s="237"/>
      <c r="E44" s="237"/>
      <c r="F44" s="237"/>
      <c r="G44" s="237"/>
      <c r="H44" s="237"/>
      <c r="I44" s="238"/>
      <c r="J44" s="107"/>
      <c r="K44" s="107"/>
      <c r="L44" s="107"/>
      <c r="M44" s="107"/>
      <c r="N44" s="107"/>
      <c r="O44" s="107"/>
      <c r="P44" s="107"/>
      <c r="Q44" s="107"/>
      <c r="R44" s="107"/>
      <c r="S44" s="107"/>
      <c r="T44" s="107"/>
      <c r="U44" s="107"/>
      <c r="V44" s="107"/>
      <c r="W44" s="107"/>
      <c r="X44" s="107"/>
      <c r="Y44" s="107"/>
      <c r="Z44" s="107"/>
    </row>
    <row r="45" spans="1:26" s="108" customFormat="1" ht="62.25" customHeight="1" x14ac:dyDescent="0.35">
      <c r="A45" s="247" t="s">
        <v>103</v>
      </c>
      <c r="B45" s="248"/>
      <c r="C45" s="248"/>
      <c r="D45" s="248"/>
      <c r="E45" s="248"/>
      <c r="F45" s="248"/>
      <c r="G45" s="248"/>
      <c r="H45" s="248"/>
      <c r="I45" s="249"/>
      <c r="J45" s="107"/>
      <c r="K45" s="107"/>
      <c r="L45" s="107"/>
      <c r="M45" s="107"/>
      <c r="N45" s="107"/>
      <c r="O45" s="107"/>
      <c r="P45" s="107"/>
      <c r="Q45" s="107"/>
      <c r="R45" s="107"/>
      <c r="S45" s="107"/>
      <c r="T45" s="107"/>
      <c r="U45" s="107"/>
      <c r="V45" s="107"/>
      <c r="W45" s="107"/>
      <c r="X45" s="107"/>
      <c r="Y45" s="107"/>
      <c r="Z45" s="107"/>
    </row>
    <row r="46" spans="1:26" s="108" customFormat="1" ht="250" customHeight="1" x14ac:dyDescent="0.35">
      <c r="A46" s="236"/>
      <c r="B46" s="237"/>
      <c r="C46" s="237"/>
      <c r="D46" s="237"/>
      <c r="E46" s="237"/>
      <c r="F46" s="237"/>
      <c r="G46" s="237"/>
      <c r="H46" s="237"/>
      <c r="I46" s="238"/>
      <c r="J46" s="107"/>
      <c r="K46" s="107"/>
      <c r="L46" s="107"/>
      <c r="M46" s="107"/>
      <c r="N46" s="107"/>
      <c r="O46" s="107"/>
      <c r="P46" s="107"/>
      <c r="Q46" s="107"/>
      <c r="R46" s="107"/>
      <c r="S46" s="107"/>
      <c r="T46" s="107"/>
      <c r="U46" s="107"/>
      <c r="V46" s="107"/>
      <c r="W46" s="107"/>
      <c r="X46" s="107"/>
      <c r="Y46" s="107"/>
      <c r="Z46" s="107"/>
    </row>
    <row r="47" spans="1:26" s="108" customFormat="1" ht="72" customHeight="1" x14ac:dyDescent="0.35">
      <c r="A47" s="239" t="s">
        <v>104</v>
      </c>
      <c r="B47" s="240"/>
      <c r="C47" s="240"/>
      <c r="D47" s="240"/>
      <c r="E47" s="240"/>
      <c r="F47" s="240"/>
      <c r="G47" s="240"/>
      <c r="H47" s="240"/>
      <c r="I47" s="241"/>
      <c r="J47" s="107"/>
      <c r="K47" s="107"/>
      <c r="L47" s="107"/>
      <c r="M47" s="107"/>
      <c r="N47" s="107"/>
      <c r="O47" s="107"/>
      <c r="P47" s="107"/>
      <c r="Q47" s="107"/>
      <c r="R47" s="107"/>
      <c r="S47" s="107"/>
      <c r="T47" s="107"/>
      <c r="U47" s="107"/>
      <c r="V47" s="107"/>
      <c r="W47" s="107"/>
      <c r="X47" s="107"/>
      <c r="Y47" s="107"/>
      <c r="Z47" s="107"/>
    </row>
    <row r="48" spans="1:26" s="108" customFormat="1" ht="250" customHeight="1" x14ac:dyDescent="0.35">
      <c r="A48" s="242"/>
      <c r="B48" s="237"/>
      <c r="C48" s="237"/>
      <c r="D48" s="237"/>
      <c r="E48" s="237"/>
      <c r="F48" s="237"/>
      <c r="G48" s="237"/>
      <c r="H48" s="237"/>
      <c r="I48" s="238"/>
      <c r="J48" s="107"/>
      <c r="K48" s="107"/>
      <c r="L48" s="107"/>
      <c r="M48" s="107"/>
      <c r="N48" s="107"/>
      <c r="O48" s="107"/>
      <c r="P48" s="107"/>
      <c r="Q48" s="107"/>
      <c r="R48" s="107"/>
      <c r="S48" s="107"/>
      <c r="T48" s="107"/>
      <c r="U48" s="107"/>
      <c r="V48" s="107"/>
      <c r="W48" s="107"/>
      <c r="X48" s="107"/>
      <c r="Y48" s="107"/>
      <c r="Z48" s="107"/>
    </row>
    <row r="49" spans="1:26" s="108" customFormat="1" ht="67.5" customHeight="1" x14ac:dyDescent="0.35">
      <c r="A49" s="239" t="s">
        <v>105</v>
      </c>
      <c r="B49" s="240"/>
      <c r="C49" s="240"/>
      <c r="D49" s="240"/>
      <c r="E49" s="240"/>
      <c r="F49" s="240"/>
      <c r="G49" s="240"/>
      <c r="H49" s="240"/>
      <c r="I49" s="241"/>
      <c r="J49" s="107"/>
      <c r="K49" s="107"/>
      <c r="L49" s="107"/>
      <c r="M49" s="107"/>
      <c r="N49" s="107"/>
      <c r="O49" s="107"/>
      <c r="P49" s="107"/>
      <c r="Q49" s="107"/>
      <c r="R49" s="107"/>
      <c r="S49" s="107"/>
      <c r="T49" s="107"/>
      <c r="U49" s="107"/>
      <c r="V49" s="107"/>
      <c r="W49" s="107"/>
      <c r="X49" s="107"/>
      <c r="Y49" s="107"/>
      <c r="Z49" s="107"/>
    </row>
    <row r="50" spans="1:26" s="108" customFormat="1" ht="250" customHeight="1" thickBot="1" x14ac:dyDescent="0.4">
      <c r="A50" s="212"/>
      <c r="B50" s="319"/>
      <c r="C50" s="319"/>
      <c r="D50" s="319"/>
      <c r="E50" s="319"/>
      <c r="F50" s="319"/>
      <c r="G50" s="319"/>
      <c r="H50" s="319"/>
      <c r="I50" s="320"/>
      <c r="J50" s="107"/>
      <c r="K50" s="107"/>
      <c r="L50" s="107"/>
      <c r="M50" s="107"/>
      <c r="N50" s="107"/>
      <c r="O50" s="107"/>
      <c r="P50" s="107"/>
      <c r="Q50" s="107"/>
      <c r="R50" s="107"/>
      <c r="S50" s="107"/>
      <c r="T50" s="107"/>
      <c r="U50" s="107"/>
      <c r="V50" s="107"/>
      <c r="W50" s="107"/>
      <c r="X50" s="107"/>
      <c r="Y50" s="107"/>
      <c r="Z50" s="107"/>
    </row>
    <row r="51" spans="1:26" s="108" customFormat="1" ht="14.25" customHeight="1" x14ac:dyDescent="0.35">
      <c r="A51" s="118"/>
      <c r="B51" s="118"/>
      <c r="C51" s="118"/>
      <c r="D51" s="118"/>
      <c r="E51" s="118"/>
      <c r="F51" s="118"/>
      <c r="G51" s="118"/>
      <c r="H51" s="118"/>
      <c r="I51" s="107"/>
      <c r="J51" s="107"/>
      <c r="K51" s="107"/>
      <c r="L51" s="107"/>
      <c r="M51" s="107"/>
      <c r="N51" s="107"/>
      <c r="O51" s="107"/>
      <c r="P51" s="107"/>
      <c r="Q51" s="107"/>
      <c r="R51" s="107"/>
      <c r="S51" s="107"/>
      <c r="T51" s="107"/>
      <c r="U51" s="107"/>
      <c r="V51" s="107"/>
      <c r="W51" s="107"/>
      <c r="X51" s="107"/>
      <c r="Y51" s="107"/>
      <c r="Z51" s="107"/>
    </row>
  </sheetData>
  <sheetProtection algorithmName="SHA-512" hashValue="Rk54Qn54IHO78Dpto5l3/vIDyth3TCYHfPl+FR8gogJoKpZ9nyBXueqGIjgbrO0cZ6dp+LZ7gmXh12gKsupGxA==" saltValue="mYECDXMKwRUSr5WFi+QNyw==" spinCount="100000" sheet="1" objects="1" scenarios="1"/>
  <mergeCells count="44">
    <mergeCell ref="A1:I1"/>
    <mergeCell ref="A45:I45"/>
    <mergeCell ref="A46:I46"/>
    <mergeCell ref="A47:I47"/>
    <mergeCell ref="A48:I48"/>
    <mergeCell ref="D24:F24"/>
    <mergeCell ref="G24:I24"/>
    <mergeCell ref="D25:F25"/>
    <mergeCell ref="G25:I25"/>
    <mergeCell ref="D26:F26"/>
    <mergeCell ref="G26:I26"/>
    <mergeCell ref="D21:F21"/>
    <mergeCell ref="G21:I21"/>
    <mergeCell ref="D22:F22"/>
    <mergeCell ref="G22:I22"/>
    <mergeCell ref="D23:F23"/>
    <mergeCell ref="A49:I49"/>
    <mergeCell ref="A50:I50"/>
    <mergeCell ref="D27:F27"/>
    <mergeCell ref="G27:I27"/>
    <mergeCell ref="A41:I41"/>
    <mergeCell ref="A42:I42"/>
    <mergeCell ref="A43:I43"/>
    <mergeCell ref="A44:I44"/>
    <mergeCell ref="G23:I23"/>
    <mergeCell ref="D18:F18"/>
    <mergeCell ref="G18:I18"/>
    <mergeCell ref="D19:F19"/>
    <mergeCell ref="G19:I19"/>
    <mergeCell ref="D20:F20"/>
    <mergeCell ref="G20:I20"/>
    <mergeCell ref="D17:F17"/>
    <mergeCell ref="G17:I17"/>
    <mergeCell ref="A2:I2"/>
    <mergeCell ref="A3:I3"/>
    <mergeCell ref="A4:I4"/>
    <mergeCell ref="B5:I5"/>
    <mergeCell ref="B6:I6"/>
    <mergeCell ref="A7:I7"/>
    <mergeCell ref="B8:I8"/>
    <mergeCell ref="B9:I9"/>
    <mergeCell ref="B10:I10"/>
    <mergeCell ref="B11:I11"/>
    <mergeCell ref="A15:I15"/>
  </mergeCells>
  <conditionalFormatting sqref="A19">
    <cfRule type="expression" dxfId="147" priority="21">
      <formula>$A19&lt;&gt;""</formula>
    </cfRule>
    <cfRule type="expression" dxfId="146" priority="39">
      <formula>$A18&lt;&gt;""</formula>
    </cfRule>
  </conditionalFormatting>
  <conditionalFormatting sqref="A19:D19">
    <cfRule type="expression" dxfId="145" priority="38">
      <formula>$A19&lt;&gt;""</formula>
    </cfRule>
  </conditionalFormatting>
  <conditionalFormatting sqref="B19:D27 G19:G27">
    <cfRule type="expression" dxfId="144" priority="35">
      <formula>$A19=""</formula>
    </cfRule>
  </conditionalFormatting>
  <conditionalFormatting sqref="C19:D27 G19:G27">
    <cfRule type="expression" dxfId="143" priority="36">
      <formula>$A19&lt;&gt;0</formula>
    </cfRule>
  </conditionalFormatting>
  <conditionalFormatting sqref="B19">
    <cfRule type="cellIs" dxfId="142" priority="28" operator="equal">
      <formula>"&lt; Add Subtask"</formula>
    </cfRule>
    <cfRule type="cellIs" dxfId="141" priority="37" operator="equal">
      <formula>"ERROR"</formula>
    </cfRule>
  </conditionalFormatting>
  <conditionalFormatting sqref="A20:A27">
    <cfRule type="expression" dxfId="140" priority="34">
      <formula>$A19&lt;&gt;""</formula>
    </cfRule>
  </conditionalFormatting>
  <conditionalFormatting sqref="B20:B27">
    <cfRule type="cellIs" dxfId="139" priority="32" operator="equal">
      <formula>"ERROR"</formula>
    </cfRule>
  </conditionalFormatting>
  <conditionalFormatting sqref="J18 H31:I36">
    <cfRule type="expression" dxfId="138" priority="30">
      <formula>$B18="error"</formula>
    </cfRule>
  </conditionalFormatting>
  <conditionalFormatting sqref="J19:J27">
    <cfRule type="expression" dxfId="137" priority="29">
      <formula>$B19="error"</formula>
    </cfRule>
  </conditionalFormatting>
  <conditionalFormatting sqref="J18:J27">
    <cfRule type="expression" dxfId="136" priority="40">
      <formula>$I18="(Incomplete)"</formula>
    </cfRule>
    <cfRule type="expression" dxfId="135" priority="41">
      <formula>$A18=""</formula>
    </cfRule>
  </conditionalFormatting>
  <conditionalFormatting sqref="A31:F39">
    <cfRule type="expression" dxfId="134" priority="22">
      <formula>$A19&lt;&gt;""</formula>
    </cfRule>
    <cfRule type="expression" dxfId="133" priority="25">
      <formula>$A19=""</formula>
    </cfRule>
  </conditionalFormatting>
  <conditionalFormatting sqref="C31:F39">
    <cfRule type="expression" dxfId="132" priority="26">
      <formula>$A19&lt;&gt;0</formula>
    </cfRule>
  </conditionalFormatting>
  <conditionalFormatting sqref="B31">
    <cfRule type="cellIs" dxfId="131" priority="27" operator="equal">
      <formula>"ERROR"</formula>
    </cfRule>
  </conditionalFormatting>
  <conditionalFormatting sqref="B32:B36">
    <cfRule type="cellIs" dxfId="130" priority="24" operator="equal">
      <formula>"ERROR"</formula>
    </cfRule>
  </conditionalFormatting>
  <conditionalFormatting sqref="A30:G39">
    <cfRule type="expression" dxfId="129" priority="23">
      <formula>$A30="Proposed Use"</formula>
    </cfRule>
  </conditionalFormatting>
  <conditionalFormatting sqref="A20:A27">
    <cfRule type="expression" dxfId="128" priority="18">
      <formula>$A20&lt;&gt;""</formula>
    </cfRule>
    <cfRule type="expression" dxfId="127" priority="20">
      <formula>$A19&lt;&gt;""</formula>
    </cfRule>
  </conditionalFormatting>
  <conditionalFormatting sqref="A20:A27">
    <cfRule type="expression" dxfId="126" priority="19">
      <formula>$A20&lt;&gt;""</formula>
    </cfRule>
  </conditionalFormatting>
  <conditionalFormatting sqref="H30">
    <cfRule type="expression" dxfId="125" priority="13">
      <formula>$B30="error"</formula>
    </cfRule>
  </conditionalFormatting>
  <conditionalFormatting sqref="G31:G36">
    <cfRule type="expression" dxfId="124" priority="12">
      <formula>$A19&lt;&gt;""</formula>
    </cfRule>
    <cfRule type="expression" dxfId="123" priority="14">
      <formula>$A19=""</formula>
    </cfRule>
  </conditionalFormatting>
  <conditionalFormatting sqref="G31:H36">
    <cfRule type="expression" dxfId="122" priority="17">
      <formula>$A19=""</formula>
    </cfRule>
  </conditionalFormatting>
  <conditionalFormatting sqref="A18:I27">
    <cfRule type="expression" dxfId="121" priority="31">
      <formula>$A18="Proposed Use"</formula>
    </cfRule>
    <cfRule type="expression" dxfId="120" priority="33">
      <formula>$A18&lt;&gt;""</formula>
    </cfRule>
  </conditionalFormatting>
  <conditionalFormatting sqref="H37:I39">
    <cfRule type="expression" dxfId="119" priority="9">
      <formula>$B37="error"</formula>
    </cfRule>
  </conditionalFormatting>
  <conditionalFormatting sqref="B37:B39">
    <cfRule type="cellIs" dxfId="118" priority="6" operator="equal">
      <formula>"ERROR"</formula>
    </cfRule>
  </conditionalFormatting>
  <conditionalFormatting sqref="G37:G39">
    <cfRule type="expression" dxfId="117" priority="1">
      <formula>$A25&lt;&gt;""</formula>
    </cfRule>
    <cfRule type="expression" dxfId="116" priority="2">
      <formula>$A25=""</formula>
    </cfRule>
  </conditionalFormatting>
  <conditionalFormatting sqref="G37:H39">
    <cfRule type="expression" dxfId="115" priority="3">
      <formula>$A25=""</formula>
    </cfRule>
  </conditionalFormatting>
  <conditionalFormatting sqref="H30">
    <cfRule type="expression" dxfId="114" priority="194">
      <formula>$G30="(Incomplete)"</formula>
    </cfRule>
    <cfRule type="expression" dxfId="113" priority="195">
      <formula>$A30=""</formula>
    </cfRule>
  </conditionalFormatting>
  <conditionalFormatting sqref="H31:I39">
    <cfRule type="expression" dxfId="112" priority="210">
      <formula>$H31="(Incomplete)"</formula>
    </cfRule>
    <cfRule type="expression" dxfId="111" priority="211">
      <formula>$A31=""</formula>
    </cfRule>
  </conditionalFormatting>
  <dataValidations count="2">
    <dataValidation type="list" allowBlank="1" showErrorMessage="1" sqref="A8:A11 A5:A6" xr:uid="{B7AEF11B-DF83-458E-8408-48A645150419}">
      <formula1>"X"</formula1>
    </dataValidation>
    <dataValidation type="list" allowBlank="1" showInputMessage="1" showErrorMessage="1" sqref="A19:A27" xr:uid="{F77A1A6A-FA43-446E-94AA-02DD2AE56D4C}">
      <formula1>"Subtask"</formula1>
    </dataValidation>
  </dataValidations>
  <pageMargins left="0.7" right="0.7" top="0.75" bottom="0.75" header="0" footer="0"/>
  <pageSetup orientation="landscape" r:id="rId1"/>
  <rowBreaks count="2" manualBreakCount="2">
    <brk id="44" man="1"/>
    <brk id="48" man="1"/>
  </rowBreaks>
  <colBreaks count="1" manualBreakCount="1">
    <brk id="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138D-8236-442C-B4DF-BAC312468758}">
  <sheetPr>
    <tabColor rgb="FF7030A0"/>
  </sheetPr>
  <dimension ref="A1:Z51"/>
  <sheetViews>
    <sheetView workbookViewId="0">
      <selection sqref="A1:I1"/>
    </sheetView>
  </sheetViews>
  <sheetFormatPr defaultColWidth="14.453125" defaultRowHeight="15" customHeight="1" x14ac:dyDescent="0.35"/>
  <cols>
    <col min="1" max="1" width="16.1796875" style="111" customWidth="1"/>
    <col min="2" max="2" width="18.81640625" style="111" customWidth="1"/>
    <col min="3" max="3" width="24.81640625" style="111" customWidth="1"/>
    <col min="4" max="5" width="16.54296875" style="111" customWidth="1"/>
    <col min="6" max="8" width="17.81640625" style="111" customWidth="1"/>
    <col min="9" max="9" width="16.54296875" style="111" customWidth="1"/>
    <col min="10" max="11" width="20.26953125" style="111" customWidth="1"/>
    <col min="12" max="12" width="8.7265625" style="111" customWidth="1"/>
    <col min="13" max="13" width="19.453125" style="111" customWidth="1"/>
    <col min="14" max="26" width="8.7265625" style="111" customWidth="1"/>
    <col min="27" max="16384" width="14.453125" style="111"/>
  </cols>
  <sheetData>
    <row r="1" spans="1:26" s="108" customFormat="1" ht="52.5" customHeight="1" thickBot="1" x14ac:dyDescent="0.4">
      <c r="A1" s="321" t="s">
        <v>147</v>
      </c>
      <c r="B1" s="216"/>
      <c r="C1" s="216"/>
      <c r="D1" s="216"/>
      <c r="E1" s="216"/>
      <c r="F1" s="216"/>
      <c r="G1" s="216"/>
      <c r="H1" s="216"/>
      <c r="I1" s="216"/>
      <c r="J1" s="107"/>
      <c r="K1" s="107"/>
      <c r="L1" s="107"/>
      <c r="M1" s="107"/>
      <c r="N1" s="107"/>
      <c r="O1" s="107"/>
      <c r="P1" s="107"/>
      <c r="Q1" s="107"/>
      <c r="R1" s="107"/>
      <c r="S1" s="107"/>
      <c r="T1" s="107"/>
      <c r="U1" s="107"/>
      <c r="V1" s="107"/>
      <c r="W1" s="107"/>
      <c r="X1" s="107"/>
      <c r="Y1" s="107"/>
      <c r="Z1" s="107"/>
    </row>
    <row r="2" spans="1:26" s="108" customFormat="1" ht="19.5" customHeight="1" x14ac:dyDescent="0.35">
      <c r="A2" s="267" t="s">
        <v>150</v>
      </c>
      <c r="B2" s="268"/>
      <c r="C2" s="268"/>
      <c r="D2" s="268"/>
      <c r="E2" s="268"/>
      <c r="F2" s="268"/>
      <c r="G2" s="268"/>
      <c r="H2" s="268"/>
      <c r="I2" s="269"/>
      <c r="J2" s="107"/>
      <c r="K2" s="107"/>
      <c r="L2" s="107"/>
      <c r="M2" s="107"/>
      <c r="N2" s="107"/>
      <c r="O2" s="107"/>
      <c r="P2" s="107"/>
      <c r="Q2" s="107"/>
      <c r="R2" s="107"/>
      <c r="S2" s="107"/>
      <c r="T2" s="107"/>
      <c r="U2" s="107"/>
      <c r="V2" s="107"/>
      <c r="W2" s="107"/>
      <c r="X2" s="107"/>
      <c r="Y2" s="107"/>
      <c r="Z2" s="107"/>
    </row>
    <row r="3" spans="1:26" s="108" customFormat="1" ht="19.5" customHeight="1" x14ac:dyDescent="0.35">
      <c r="A3" s="270" t="s">
        <v>149</v>
      </c>
      <c r="B3" s="271"/>
      <c r="C3" s="271"/>
      <c r="D3" s="271"/>
      <c r="E3" s="271"/>
      <c r="F3" s="271"/>
      <c r="G3" s="271"/>
      <c r="H3" s="271"/>
      <c r="I3" s="272"/>
      <c r="J3" s="107"/>
      <c r="K3" s="107"/>
      <c r="L3" s="107"/>
      <c r="M3" s="107"/>
      <c r="N3" s="107"/>
      <c r="O3" s="107"/>
      <c r="P3" s="107"/>
      <c r="Q3" s="107"/>
      <c r="R3" s="107"/>
      <c r="S3" s="107"/>
      <c r="T3" s="107"/>
      <c r="U3" s="107"/>
      <c r="V3" s="107"/>
      <c r="W3" s="107"/>
      <c r="X3" s="107"/>
      <c r="Y3" s="107"/>
      <c r="Z3" s="107"/>
    </row>
    <row r="4" spans="1:26" s="108" customFormat="1" ht="19.5" customHeight="1" x14ac:dyDescent="0.35">
      <c r="A4" s="273" t="s">
        <v>84</v>
      </c>
      <c r="B4" s="273"/>
      <c r="C4" s="273"/>
      <c r="D4" s="273"/>
      <c r="E4" s="273"/>
      <c r="F4" s="273"/>
      <c r="G4" s="273"/>
      <c r="H4" s="273"/>
      <c r="I4" s="273"/>
      <c r="J4" s="107"/>
      <c r="K4" s="107"/>
      <c r="L4" s="107"/>
      <c r="M4" s="107"/>
      <c r="N4" s="107"/>
      <c r="O4" s="107"/>
      <c r="P4" s="107"/>
      <c r="Q4" s="107"/>
      <c r="R4" s="107"/>
      <c r="S4" s="107"/>
      <c r="T4" s="107"/>
      <c r="U4" s="107"/>
      <c r="V4" s="107"/>
      <c r="W4" s="107"/>
      <c r="X4" s="107"/>
      <c r="Y4" s="107"/>
      <c r="Z4" s="107"/>
    </row>
    <row r="5" spans="1:26" s="108" customFormat="1" ht="19.5" customHeight="1" x14ac:dyDescent="0.35">
      <c r="A5" s="119"/>
      <c r="B5" s="274" t="s">
        <v>85</v>
      </c>
      <c r="C5" s="275"/>
      <c r="D5" s="275"/>
      <c r="E5" s="275"/>
      <c r="F5" s="275"/>
      <c r="G5" s="275"/>
      <c r="H5" s="275"/>
      <c r="I5" s="276"/>
      <c r="J5" s="107"/>
      <c r="K5" s="107"/>
      <c r="L5" s="107"/>
      <c r="M5" s="107"/>
      <c r="N5" s="107"/>
      <c r="O5" s="107"/>
      <c r="P5" s="107"/>
      <c r="Q5" s="107"/>
      <c r="R5" s="107"/>
      <c r="S5" s="107"/>
      <c r="T5" s="107"/>
      <c r="U5" s="107"/>
      <c r="V5" s="107"/>
      <c r="W5" s="107"/>
      <c r="X5" s="107"/>
      <c r="Y5" s="107"/>
      <c r="Z5" s="107"/>
    </row>
    <row r="6" spans="1:26" s="108" customFormat="1" ht="20.149999999999999" customHeight="1" x14ac:dyDescent="0.35">
      <c r="A6" s="120"/>
      <c r="B6" s="257" t="s">
        <v>86</v>
      </c>
      <c r="C6" s="258"/>
      <c r="D6" s="258"/>
      <c r="E6" s="258"/>
      <c r="F6" s="258"/>
      <c r="G6" s="258"/>
      <c r="H6" s="258"/>
      <c r="I6" s="259"/>
      <c r="J6" s="107"/>
      <c r="K6" s="107"/>
      <c r="L6" s="107"/>
      <c r="M6" s="107"/>
      <c r="N6" s="107"/>
      <c r="O6" s="107"/>
      <c r="P6" s="107"/>
      <c r="Q6" s="107"/>
      <c r="R6" s="107"/>
      <c r="S6" s="107"/>
      <c r="T6" s="107"/>
      <c r="U6" s="107"/>
      <c r="V6" s="107"/>
      <c r="W6" s="107"/>
      <c r="X6" s="107"/>
      <c r="Y6" s="107"/>
      <c r="Z6" s="107"/>
    </row>
    <row r="7" spans="1:26" s="108" customFormat="1" ht="26.25" customHeight="1" x14ac:dyDescent="0.35">
      <c r="A7" s="273" t="s">
        <v>87</v>
      </c>
      <c r="B7" s="273"/>
      <c r="C7" s="273"/>
      <c r="D7" s="273"/>
      <c r="E7" s="273"/>
      <c r="F7" s="273"/>
      <c r="G7" s="273"/>
      <c r="H7" s="273"/>
      <c r="I7" s="273"/>
      <c r="J7" s="107"/>
      <c r="K7" s="107"/>
      <c r="L7" s="107"/>
      <c r="M7" s="107"/>
      <c r="N7" s="107"/>
      <c r="O7" s="107"/>
      <c r="P7" s="107"/>
      <c r="Q7" s="107"/>
      <c r="R7" s="107"/>
      <c r="S7" s="107"/>
      <c r="T7" s="107"/>
      <c r="U7" s="107"/>
      <c r="V7" s="107"/>
      <c r="W7" s="107"/>
      <c r="X7" s="107"/>
      <c r="Y7" s="107"/>
      <c r="Z7" s="107"/>
    </row>
    <row r="8" spans="1:26" s="108" customFormat="1" ht="19" customHeight="1" x14ac:dyDescent="0.35">
      <c r="A8" s="119"/>
      <c r="B8" s="274" t="s">
        <v>88</v>
      </c>
      <c r="C8" s="275"/>
      <c r="D8" s="275"/>
      <c r="E8" s="275"/>
      <c r="F8" s="275"/>
      <c r="G8" s="275"/>
      <c r="H8" s="275"/>
      <c r="I8" s="276"/>
      <c r="J8" s="107"/>
      <c r="K8" s="107"/>
      <c r="L8" s="107"/>
      <c r="M8" s="107"/>
      <c r="N8" s="107"/>
      <c r="O8" s="107"/>
      <c r="P8" s="107"/>
      <c r="Q8" s="107"/>
      <c r="R8" s="107"/>
      <c r="S8" s="107"/>
      <c r="T8" s="107"/>
      <c r="U8" s="107"/>
      <c r="V8" s="107"/>
      <c r="W8" s="107"/>
      <c r="X8" s="107"/>
      <c r="Y8" s="107"/>
      <c r="Z8" s="107"/>
    </row>
    <row r="9" spans="1:26" s="108" customFormat="1" ht="19" customHeight="1" x14ac:dyDescent="0.35">
      <c r="A9" s="121"/>
      <c r="B9" s="257" t="s">
        <v>89</v>
      </c>
      <c r="C9" s="258"/>
      <c r="D9" s="258"/>
      <c r="E9" s="258"/>
      <c r="F9" s="258"/>
      <c r="G9" s="258"/>
      <c r="H9" s="258"/>
      <c r="I9" s="259"/>
      <c r="J9" s="107"/>
      <c r="K9" s="107"/>
      <c r="L9" s="107"/>
      <c r="M9" s="107"/>
      <c r="N9" s="107"/>
      <c r="O9" s="107"/>
      <c r="P9" s="107"/>
      <c r="Q9" s="107"/>
      <c r="R9" s="107"/>
      <c r="S9" s="107"/>
      <c r="T9" s="107"/>
      <c r="U9" s="107"/>
      <c r="V9" s="107"/>
      <c r="W9" s="107"/>
      <c r="X9" s="107"/>
      <c r="Y9" s="107"/>
      <c r="Z9" s="107"/>
    </row>
    <row r="10" spans="1:26" s="108" customFormat="1" ht="19" customHeight="1" x14ac:dyDescent="0.35">
      <c r="A10" s="121"/>
      <c r="B10" s="257" t="s">
        <v>90</v>
      </c>
      <c r="C10" s="258"/>
      <c r="D10" s="258"/>
      <c r="E10" s="258"/>
      <c r="F10" s="258"/>
      <c r="G10" s="258"/>
      <c r="H10" s="258"/>
      <c r="I10" s="259"/>
      <c r="J10" s="107"/>
      <c r="K10" s="107"/>
      <c r="L10" s="107"/>
      <c r="M10" s="107"/>
      <c r="N10" s="107"/>
      <c r="O10" s="107"/>
      <c r="P10" s="107"/>
      <c r="Q10" s="107"/>
      <c r="R10" s="107"/>
      <c r="S10" s="107"/>
      <c r="T10" s="107"/>
      <c r="U10" s="107"/>
      <c r="V10" s="107"/>
      <c r="W10" s="107"/>
      <c r="X10" s="107"/>
      <c r="Y10" s="107"/>
      <c r="Z10" s="107"/>
    </row>
    <row r="11" spans="1:26" s="108" customFormat="1" ht="19.5" customHeight="1" thickBot="1" x14ac:dyDescent="0.4">
      <c r="A11" s="122"/>
      <c r="B11" s="260" t="s">
        <v>91</v>
      </c>
      <c r="C11" s="261"/>
      <c r="D11" s="261"/>
      <c r="E11" s="261"/>
      <c r="F11" s="261"/>
      <c r="G11" s="261"/>
      <c r="H11" s="261"/>
      <c r="I11" s="262"/>
      <c r="J11" s="107"/>
      <c r="K11" s="107"/>
      <c r="L11" s="107"/>
      <c r="M11" s="107"/>
      <c r="N11" s="107"/>
      <c r="O11" s="107"/>
      <c r="P11" s="107"/>
      <c r="Q11" s="107"/>
      <c r="R11" s="107"/>
      <c r="S11" s="107"/>
      <c r="T11" s="107"/>
      <c r="U11" s="107"/>
      <c r="V11" s="107"/>
      <c r="W11" s="107"/>
      <c r="X11" s="107"/>
      <c r="Y11" s="107"/>
      <c r="Z11" s="107"/>
    </row>
    <row r="12" spans="1:26" s="108" customFormat="1" ht="14.25" customHeight="1" x14ac:dyDescent="0.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108" customFormat="1" ht="14.25" customHeight="1" x14ac:dyDescent="0.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108" customFormat="1" ht="22.5" customHeight="1" thickBot="1" x14ac:dyDescent="0.4">
      <c r="A14" s="116" t="s">
        <v>92</v>
      </c>
      <c r="B14" s="107"/>
      <c r="C14" s="107"/>
      <c r="D14" s="107"/>
      <c r="E14" s="107"/>
      <c r="F14" s="107"/>
      <c r="G14" s="107"/>
      <c r="H14" s="107"/>
      <c r="I14" s="107"/>
      <c r="J14" s="117"/>
      <c r="K14" s="117"/>
      <c r="L14" s="117"/>
      <c r="M14" s="107"/>
      <c r="N14" s="107"/>
      <c r="O14" s="107"/>
      <c r="P14" s="107"/>
      <c r="Q14" s="107"/>
      <c r="R14" s="107"/>
      <c r="S14" s="107"/>
      <c r="T14" s="107"/>
      <c r="U14" s="107"/>
      <c r="V14" s="107"/>
      <c r="W14" s="107"/>
      <c r="X14" s="107"/>
      <c r="Y14" s="107"/>
      <c r="Z14" s="107"/>
    </row>
    <row r="15" spans="1:26" s="108" customFormat="1" ht="43.5" customHeight="1" thickBot="1" x14ac:dyDescent="0.4">
      <c r="A15" s="263" t="s">
        <v>93</v>
      </c>
      <c r="B15" s="264"/>
      <c r="C15" s="264"/>
      <c r="D15" s="264"/>
      <c r="E15" s="264"/>
      <c r="F15" s="264"/>
      <c r="G15" s="264"/>
      <c r="H15" s="264"/>
      <c r="I15" s="265"/>
      <c r="J15" s="107"/>
      <c r="K15" s="107"/>
      <c r="L15" s="107"/>
      <c r="M15" s="107"/>
      <c r="N15" s="107"/>
      <c r="O15" s="107"/>
      <c r="P15" s="107"/>
      <c r="Q15" s="107"/>
      <c r="R15" s="107"/>
      <c r="S15" s="107"/>
      <c r="T15" s="107"/>
      <c r="U15" s="107"/>
      <c r="V15" s="107"/>
      <c r="W15" s="107"/>
      <c r="X15" s="107"/>
      <c r="Y15" s="107"/>
      <c r="Z15" s="107"/>
    </row>
    <row r="16" spans="1:26" s="108" customFormat="1" ht="27.75" customHeight="1" x14ac:dyDescent="0.35">
      <c r="A16" s="107"/>
      <c r="B16" s="107"/>
      <c r="C16" s="107"/>
      <c r="D16" s="107"/>
      <c r="E16" s="107"/>
      <c r="F16" s="107"/>
      <c r="G16" s="107"/>
      <c r="H16" s="107"/>
      <c r="I16" s="107"/>
      <c r="J16" s="130"/>
      <c r="K16" s="107"/>
      <c r="L16" s="107"/>
      <c r="M16" s="107"/>
      <c r="N16" s="107"/>
      <c r="O16" s="107"/>
      <c r="P16" s="107"/>
      <c r="Q16" s="107"/>
      <c r="R16" s="107"/>
      <c r="S16" s="107"/>
      <c r="T16" s="107"/>
      <c r="U16" s="107"/>
      <c r="V16" s="107"/>
      <c r="W16" s="107"/>
      <c r="X16" s="107"/>
      <c r="Y16" s="107"/>
      <c r="Z16" s="107"/>
    </row>
    <row r="17" spans="1:26" s="47" customFormat="1" ht="28" customHeight="1" x14ac:dyDescent="0.3">
      <c r="A17" s="72" t="s">
        <v>69</v>
      </c>
      <c r="B17" s="72" t="s">
        <v>70</v>
      </c>
      <c r="C17" s="72" t="s">
        <v>71</v>
      </c>
      <c r="D17" s="266" t="s">
        <v>94</v>
      </c>
      <c r="E17" s="266"/>
      <c r="F17" s="266"/>
      <c r="G17" s="266" t="s">
        <v>95</v>
      </c>
      <c r="H17" s="266"/>
      <c r="I17" s="266"/>
      <c r="J17" s="70"/>
      <c r="K17" s="54"/>
      <c r="L17" s="54"/>
      <c r="M17" s="54"/>
      <c r="N17" s="54"/>
      <c r="O17" s="54"/>
      <c r="P17" s="54"/>
      <c r="Q17" s="54"/>
      <c r="R17" s="54"/>
      <c r="S17" s="54"/>
      <c r="T17" s="54"/>
      <c r="U17" s="54"/>
      <c r="V17" s="54"/>
      <c r="W17" s="54"/>
      <c r="X17" s="54"/>
      <c r="Y17" s="54"/>
      <c r="Z17" s="54"/>
    </row>
    <row r="18" spans="1:26" s="47" customFormat="1" ht="14" x14ac:dyDescent="0.3">
      <c r="A18" s="58" t="s">
        <v>72</v>
      </c>
      <c r="B18" s="59">
        <v>3</v>
      </c>
      <c r="C18" s="123"/>
      <c r="D18" s="251"/>
      <c r="E18" s="252"/>
      <c r="F18" s="252"/>
      <c r="G18" s="253"/>
      <c r="H18" s="253"/>
      <c r="I18" s="254"/>
      <c r="J18" s="71" t="str">
        <f>IF(AND(A17="",B18="error"),"Missing row above.","")</f>
        <v/>
      </c>
      <c r="K18" s="54"/>
      <c r="L18" s="54"/>
      <c r="M18" s="54"/>
      <c r="N18" s="54"/>
      <c r="O18" s="54"/>
      <c r="P18" s="54"/>
      <c r="Q18" s="54"/>
      <c r="R18" s="54"/>
      <c r="S18" s="54"/>
      <c r="T18" s="54"/>
      <c r="U18" s="54"/>
      <c r="V18" s="54"/>
      <c r="W18" s="54"/>
      <c r="X18" s="54"/>
      <c r="Y18" s="54"/>
      <c r="Z18" s="54"/>
    </row>
    <row r="19" spans="1:26" s="47" customFormat="1" ht="14" x14ac:dyDescent="0.3">
      <c r="A19" s="125"/>
      <c r="B19" s="64" t="str">
        <f>IF(A19="Proposed Use",COUNTIF($A$3:A18,"Proposed use")+1,IF(A19="Subtask",B18+0.1&amp;"","&lt; Add Subtask"))</f>
        <v>&lt; Add Subtask</v>
      </c>
      <c r="C19" s="124"/>
      <c r="D19" s="255"/>
      <c r="E19" s="255"/>
      <c r="F19" s="255"/>
      <c r="G19" s="256"/>
      <c r="H19" s="256"/>
      <c r="I19" s="256"/>
      <c r="J19" s="71" t="str">
        <f t="shared" ref="J19:J27" si="0">IF(AND(A18="",B19="error"),"Missing row above.","")</f>
        <v/>
      </c>
      <c r="K19" s="54"/>
      <c r="L19" s="54"/>
      <c r="M19" s="54"/>
      <c r="N19" s="54"/>
      <c r="O19" s="54"/>
      <c r="P19" s="54"/>
      <c r="Q19" s="54"/>
      <c r="R19" s="54"/>
      <c r="S19" s="54"/>
      <c r="T19" s="54"/>
      <c r="U19" s="54"/>
      <c r="V19" s="54"/>
      <c r="W19" s="54"/>
      <c r="X19" s="54"/>
      <c r="Y19" s="54"/>
      <c r="Z19" s="54"/>
    </row>
    <row r="20" spans="1:26" s="47" customFormat="1" ht="14" x14ac:dyDescent="0.3">
      <c r="A20" s="125"/>
      <c r="B20" s="64" t="str">
        <f>IF(AND(A19="",A20&lt;&gt;""),"ERROR",IF(A20="Proposed Use",COUNTIF($A$3:A19,"Proposed use")+1,IF(A20="Subtask",B19+0.1&amp;"","")))</f>
        <v/>
      </c>
      <c r="C20" s="124"/>
      <c r="D20" s="250"/>
      <c r="E20" s="250"/>
      <c r="F20" s="250"/>
      <c r="G20" s="246"/>
      <c r="H20" s="246"/>
      <c r="I20" s="246"/>
      <c r="J20" s="71" t="str">
        <f t="shared" si="0"/>
        <v/>
      </c>
      <c r="K20" s="54"/>
      <c r="L20" s="54"/>
      <c r="M20" s="54"/>
      <c r="N20" s="54"/>
      <c r="O20" s="54"/>
      <c r="P20" s="54"/>
      <c r="Q20" s="54"/>
      <c r="R20" s="54"/>
      <c r="S20" s="54"/>
      <c r="T20" s="54"/>
      <c r="U20" s="54"/>
      <c r="V20" s="54"/>
      <c r="W20" s="54"/>
      <c r="X20" s="54"/>
      <c r="Y20" s="54"/>
      <c r="Z20" s="54"/>
    </row>
    <row r="21" spans="1:26" s="47" customFormat="1" ht="14" x14ac:dyDescent="0.3">
      <c r="A21" s="125"/>
      <c r="B21" s="64" t="str">
        <f>IF(AND(A20="",A21&lt;&gt;""),"ERROR",IF(A21="Proposed Use",COUNTIF($A$3:A20,"Proposed use")+1,IF(A21="Subtask",B20+0.1&amp;"","")))</f>
        <v/>
      </c>
      <c r="C21" s="124"/>
      <c r="D21" s="250"/>
      <c r="E21" s="250"/>
      <c r="F21" s="250"/>
      <c r="G21" s="246"/>
      <c r="H21" s="246"/>
      <c r="I21" s="246"/>
      <c r="J21" s="71" t="str">
        <f t="shared" si="0"/>
        <v/>
      </c>
      <c r="K21" s="54"/>
      <c r="L21" s="54"/>
      <c r="M21" s="66"/>
      <c r="N21" s="54"/>
      <c r="O21" s="54"/>
      <c r="P21" s="54"/>
      <c r="Q21" s="54"/>
      <c r="R21" s="54"/>
      <c r="S21" s="54"/>
      <c r="T21" s="54"/>
      <c r="U21" s="54"/>
      <c r="V21" s="54"/>
      <c r="W21" s="54"/>
      <c r="X21" s="54"/>
      <c r="Y21" s="54"/>
      <c r="Z21" s="54"/>
    </row>
    <row r="22" spans="1:26" s="47" customFormat="1" ht="14" x14ac:dyDescent="0.3">
      <c r="A22" s="125"/>
      <c r="B22" s="64" t="str">
        <f>IF(AND(A21="",A22&lt;&gt;""),"ERROR",IF(A22="Proposed Use",COUNTIF($A$3:A21,"Proposed use")+1,IF(A22="Subtask",B21+0.1&amp;"","")))</f>
        <v/>
      </c>
      <c r="C22" s="124"/>
      <c r="D22" s="250"/>
      <c r="E22" s="250"/>
      <c r="F22" s="250"/>
      <c r="G22" s="246"/>
      <c r="H22" s="246"/>
      <c r="I22" s="246"/>
      <c r="J22" s="71" t="str">
        <f t="shared" si="0"/>
        <v/>
      </c>
      <c r="K22" s="54"/>
      <c r="L22" s="54"/>
      <c r="M22" s="54"/>
      <c r="N22" s="54"/>
      <c r="O22" s="54"/>
      <c r="P22" s="54"/>
      <c r="Q22" s="54"/>
      <c r="R22" s="54"/>
      <c r="S22" s="54"/>
      <c r="T22" s="54"/>
      <c r="U22" s="54"/>
      <c r="V22" s="54"/>
      <c r="W22" s="54"/>
      <c r="X22" s="54"/>
      <c r="Y22" s="54"/>
      <c r="Z22" s="54"/>
    </row>
    <row r="23" spans="1:26" s="47" customFormat="1" ht="14" x14ac:dyDescent="0.3">
      <c r="A23" s="125"/>
      <c r="B23" s="64" t="str">
        <f>IF(AND(A22="",A23&lt;&gt;""),"ERROR",IF(A23="Proposed Use",COUNTIF($A$3:A22,"Proposed use")+1,IF(A23="Subtask",B22+0.1&amp;"","")))</f>
        <v/>
      </c>
      <c r="C23" s="124"/>
      <c r="D23" s="250"/>
      <c r="E23" s="250"/>
      <c r="F23" s="250"/>
      <c r="G23" s="246"/>
      <c r="H23" s="246"/>
      <c r="I23" s="246"/>
      <c r="J23" s="71" t="str">
        <f t="shared" si="0"/>
        <v/>
      </c>
      <c r="K23" s="54"/>
      <c r="L23" s="54"/>
      <c r="M23" s="54"/>
      <c r="N23" s="54"/>
      <c r="O23" s="54"/>
      <c r="P23" s="54"/>
      <c r="Q23" s="54"/>
      <c r="R23" s="54"/>
      <c r="S23" s="54"/>
      <c r="T23" s="54"/>
      <c r="U23" s="54"/>
      <c r="V23" s="54"/>
      <c r="W23" s="54"/>
      <c r="X23" s="54"/>
      <c r="Y23" s="54"/>
      <c r="Z23" s="54"/>
    </row>
    <row r="24" spans="1:26" s="47" customFormat="1" ht="14" x14ac:dyDescent="0.3">
      <c r="A24" s="125"/>
      <c r="B24" s="64" t="str">
        <f>IF(AND(A23="",A24&lt;&gt;""),"ERROR",IF(A24="Proposed Use",COUNTIF($A$3:A23,"Proposed use")+1,IF(A24="Subtask",B23+0.1&amp;"","")))</f>
        <v/>
      </c>
      <c r="C24" s="124"/>
      <c r="D24" s="250"/>
      <c r="E24" s="250"/>
      <c r="F24" s="250"/>
      <c r="G24" s="246"/>
      <c r="H24" s="246"/>
      <c r="I24" s="246"/>
      <c r="J24" s="71" t="str">
        <f t="shared" si="0"/>
        <v/>
      </c>
      <c r="K24" s="54"/>
      <c r="L24" s="54"/>
      <c r="M24" s="54"/>
      <c r="N24" s="54"/>
      <c r="O24" s="54"/>
      <c r="P24" s="54"/>
      <c r="Q24" s="54"/>
      <c r="R24" s="54"/>
      <c r="S24" s="54"/>
      <c r="T24" s="54"/>
      <c r="U24" s="54"/>
      <c r="V24" s="54"/>
      <c r="W24" s="54"/>
      <c r="X24" s="54"/>
      <c r="Y24" s="54"/>
      <c r="Z24" s="54"/>
    </row>
    <row r="25" spans="1:26" s="47" customFormat="1" ht="14" x14ac:dyDescent="0.3">
      <c r="A25" s="125"/>
      <c r="B25" s="64" t="str">
        <f>IF(AND(A24="",A25&lt;&gt;""),"ERROR",IF(A25="Proposed Use",COUNTIF($A$3:A24,"Proposed use")+1,IF(A25="Subtask",B24+0.1&amp;"","")))</f>
        <v/>
      </c>
      <c r="C25" s="124"/>
      <c r="D25" s="250"/>
      <c r="E25" s="250"/>
      <c r="F25" s="250"/>
      <c r="G25" s="246"/>
      <c r="H25" s="246"/>
      <c r="I25" s="246"/>
      <c r="J25" s="71" t="str">
        <f t="shared" si="0"/>
        <v/>
      </c>
      <c r="K25" s="54"/>
      <c r="L25" s="54"/>
      <c r="M25" s="54"/>
      <c r="N25" s="54"/>
      <c r="O25" s="54"/>
      <c r="P25" s="54"/>
      <c r="Q25" s="54"/>
      <c r="R25" s="54"/>
      <c r="S25" s="54"/>
      <c r="T25" s="54"/>
      <c r="U25" s="54"/>
      <c r="V25" s="54"/>
      <c r="W25" s="54"/>
      <c r="X25" s="54"/>
      <c r="Y25" s="54"/>
      <c r="Z25" s="54"/>
    </row>
    <row r="26" spans="1:26" s="47" customFormat="1" ht="14" x14ac:dyDescent="0.3">
      <c r="A26" s="125"/>
      <c r="B26" s="64" t="str">
        <f>IF(AND(A25="",A26&lt;&gt;""),"ERROR",IF(A26="Proposed Use",COUNTIF($A$3:A25,"Proposed use")+1,IF(A26="Subtask",B25+0.1&amp;"","")))</f>
        <v/>
      </c>
      <c r="C26" s="124"/>
      <c r="D26" s="250"/>
      <c r="E26" s="250"/>
      <c r="F26" s="250"/>
      <c r="G26" s="246"/>
      <c r="H26" s="246"/>
      <c r="I26" s="246"/>
      <c r="J26" s="71" t="str">
        <f t="shared" si="0"/>
        <v/>
      </c>
      <c r="K26" s="54"/>
      <c r="L26" s="54"/>
      <c r="M26" s="54"/>
      <c r="N26" s="54"/>
      <c r="O26" s="54"/>
      <c r="P26" s="54"/>
      <c r="Q26" s="54"/>
      <c r="R26" s="54"/>
      <c r="S26" s="54"/>
      <c r="T26" s="54"/>
      <c r="U26" s="54"/>
      <c r="V26" s="54"/>
      <c r="W26" s="54"/>
      <c r="X26" s="54"/>
      <c r="Y26" s="54"/>
      <c r="Z26" s="54"/>
    </row>
    <row r="27" spans="1:26" s="47" customFormat="1" ht="14" x14ac:dyDescent="0.3">
      <c r="A27" s="125"/>
      <c r="B27" s="64" t="str">
        <f>IF(AND(A26="",A27&lt;&gt;""),"ERROR",IF(A27="Proposed Use",COUNTIF($A$3:A26,"Proposed use")+1,IF(A27="Subtask",B26+0.1&amp;"","")))</f>
        <v/>
      </c>
      <c r="C27" s="124"/>
      <c r="D27" s="250"/>
      <c r="E27" s="250"/>
      <c r="F27" s="250"/>
      <c r="G27" s="246"/>
      <c r="H27" s="246"/>
      <c r="I27" s="246"/>
      <c r="J27" s="71" t="str">
        <f t="shared" si="0"/>
        <v/>
      </c>
      <c r="K27" s="54"/>
      <c r="L27" s="54"/>
      <c r="M27" s="54"/>
      <c r="N27" s="54"/>
      <c r="O27" s="54"/>
      <c r="P27" s="54"/>
      <c r="Q27" s="54"/>
      <c r="R27" s="54"/>
      <c r="S27" s="54"/>
      <c r="T27" s="54"/>
      <c r="U27" s="54"/>
      <c r="V27" s="54"/>
      <c r="W27" s="54"/>
      <c r="X27" s="54"/>
      <c r="Y27" s="54"/>
      <c r="Z27" s="54"/>
    </row>
    <row r="28" spans="1:26" s="47" customFormat="1" ht="14"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s="47" customFormat="1" ht="28" x14ac:dyDescent="0.3">
      <c r="A29" s="72" t="s">
        <v>69</v>
      </c>
      <c r="B29" s="72" t="s">
        <v>70</v>
      </c>
      <c r="C29" s="72" t="s">
        <v>96</v>
      </c>
      <c r="D29" s="72" t="s">
        <v>97</v>
      </c>
      <c r="E29" s="72" t="s">
        <v>98</v>
      </c>
      <c r="F29" s="72" t="s">
        <v>99</v>
      </c>
      <c r="G29" s="72" t="s">
        <v>67</v>
      </c>
      <c r="H29" s="70"/>
      <c r="I29" s="54"/>
      <c r="J29" s="54"/>
      <c r="K29" s="54"/>
      <c r="L29" s="54"/>
      <c r="M29" s="54"/>
      <c r="N29" s="54"/>
      <c r="O29" s="54"/>
      <c r="P29" s="54"/>
      <c r="Q29" s="54"/>
      <c r="R29" s="54"/>
      <c r="S29" s="54"/>
      <c r="T29" s="54"/>
      <c r="U29" s="54"/>
      <c r="V29" s="54"/>
      <c r="W29" s="54"/>
      <c r="X29" s="54"/>
      <c r="Y29" s="54"/>
      <c r="Z29" s="54"/>
    </row>
    <row r="30" spans="1:26" s="47" customFormat="1" ht="14" x14ac:dyDescent="0.3">
      <c r="A30" s="58" t="s">
        <v>72</v>
      </c>
      <c r="B30" s="59">
        <v>3</v>
      </c>
      <c r="C30" s="126"/>
      <c r="D30" s="126"/>
      <c r="E30" s="127"/>
      <c r="F30" s="127"/>
      <c r="G30" s="62">
        <f>IF(A31="Subtask",IF(SUM(E30:F30)&lt;&gt;SUM(G31:G39),"(Incomplete)",SUM(G31:G39)),SUM(E30:F30))</f>
        <v>0</v>
      </c>
      <c r="H30" s="71" t="str">
        <f>IF(G30="(Incomplete)","Total of Subtasks does not match Proposed Use total.",IF(AND(A29="",B30="error"),"Missing row above.",""))</f>
        <v/>
      </c>
      <c r="I30" s="54"/>
      <c r="J30" s="54"/>
      <c r="K30" s="54"/>
      <c r="L30" s="54"/>
      <c r="M30" s="54"/>
      <c r="N30" s="54"/>
      <c r="O30" s="54"/>
      <c r="P30" s="54"/>
      <c r="Q30" s="54"/>
      <c r="R30" s="54"/>
      <c r="S30" s="54"/>
      <c r="T30" s="54"/>
      <c r="U30" s="54"/>
      <c r="V30" s="54"/>
      <c r="W30" s="54"/>
      <c r="X30" s="54"/>
      <c r="Y30" s="54"/>
      <c r="Z30" s="54"/>
    </row>
    <row r="31" spans="1:26" s="47" customFormat="1" ht="14" x14ac:dyDescent="0.3">
      <c r="A31" s="63">
        <f>A19</f>
        <v>0</v>
      </c>
      <c r="B31" s="64" t="str">
        <f>IF(A31="Proposed Use",COUNTIF($A$3:A30,"Proposed use")+1,IF(A31="Subtask",B30+0.1&amp;"",""))</f>
        <v/>
      </c>
      <c r="C31" s="128"/>
      <c r="D31" s="128"/>
      <c r="E31" s="129"/>
      <c r="F31" s="129"/>
      <c r="G31" s="65" t="b">
        <f>IF($A31="Subtask",SUM(E31:F31,0))</f>
        <v>0</v>
      </c>
      <c r="H31" s="71" t="str">
        <f>IF(G31="(Incomplete)","Total of Subtasks does not match Proposed Use total.",IF(AND($A30="",$B31="error"),"Missing row above.",""))</f>
        <v/>
      </c>
      <c r="I31" s="71"/>
      <c r="J31" s="54"/>
      <c r="K31" s="54"/>
      <c r="L31" s="54"/>
      <c r="M31" s="54"/>
      <c r="N31" s="54"/>
      <c r="O31" s="54"/>
      <c r="P31" s="54"/>
      <c r="Q31" s="54"/>
      <c r="R31" s="54"/>
      <c r="S31" s="54"/>
      <c r="T31" s="54"/>
      <c r="U31" s="54"/>
      <c r="V31" s="54"/>
      <c r="W31" s="54"/>
      <c r="X31" s="54"/>
      <c r="Y31" s="54"/>
    </row>
    <row r="32" spans="1:26" s="47" customFormat="1" ht="14" x14ac:dyDescent="0.3">
      <c r="A32" s="63">
        <f t="shared" ref="A32:A39" si="1">A20</f>
        <v>0</v>
      </c>
      <c r="B32" s="64" t="str">
        <f>IF(AND(A31="",A32&lt;&gt;""),"ERROR",IF(A32="Proposed Use",COUNTIF($A$3:A31,"Proposed use")+1,IF(A32="Subtask",B31+0.1&amp;"","")))</f>
        <v/>
      </c>
      <c r="C32" s="128"/>
      <c r="D32" s="128"/>
      <c r="E32" s="129"/>
      <c r="F32" s="129"/>
      <c r="G32" s="65" t="b">
        <f t="shared" ref="G32:G39" si="2">IF($A32="Subtask",SUM(E32:F32,0))</f>
        <v>0</v>
      </c>
      <c r="H32" s="71" t="str">
        <f t="shared" ref="H32:H39" si="3">IF(G32="(Incomplete)","Total of Subtasks does not match Proposed Use total.",IF(AND($A31="",$B32="error"),"Missing row above.",""))</f>
        <v/>
      </c>
      <c r="I32" s="71"/>
      <c r="J32" s="54"/>
      <c r="K32" s="54"/>
      <c r="L32" s="54"/>
      <c r="M32" s="54"/>
      <c r="N32" s="54"/>
      <c r="O32" s="54"/>
      <c r="P32" s="54"/>
      <c r="Q32" s="54"/>
      <c r="R32" s="54"/>
      <c r="S32" s="54"/>
      <c r="T32" s="54"/>
      <c r="U32" s="54"/>
      <c r="V32" s="54"/>
      <c r="W32" s="54"/>
      <c r="X32" s="54"/>
      <c r="Y32" s="54"/>
    </row>
    <row r="33" spans="1:26" s="47" customFormat="1" ht="14" x14ac:dyDescent="0.3">
      <c r="A33" s="63">
        <f t="shared" si="1"/>
        <v>0</v>
      </c>
      <c r="B33" s="64" t="str">
        <f>IF(AND(A32="",A33&lt;&gt;""),"ERROR",IF(A33="Proposed Use",COUNTIF($A$3:A32,"Proposed use")+1,IF(A33="Subtask",B32+0.1&amp;"","")))</f>
        <v/>
      </c>
      <c r="C33" s="128"/>
      <c r="D33" s="128"/>
      <c r="E33" s="129"/>
      <c r="F33" s="129"/>
      <c r="G33" s="65" t="b">
        <f t="shared" si="2"/>
        <v>0</v>
      </c>
      <c r="H33" s="71" t="str">
        <f t="shared" si="3"/>
        <v/>
      </c>
      <c r="I33" s="71"/>
      <c r="J33" s="54"/>
      <c r="K33" s="54"/>
      <c r="L33" s="66"/>
      <c r="M33" s="54"/>
      <c r="N33" s="54"/>
      <c r="O33" s="54"/>
      <c r="P33" s="54"/>
      <c r="Q33" s="54"/>
      <c r="R33" s="54"/>
      <c r="S33" s="54"/>
      <c r="T33" s="54"/>
      <c r="U33" s="54"/>
      <c r="V33" s="54"/>
      <c r="W33" s="54"/>
      <c r="X33" s="54"/>
      <c r="Y33" s="54"/>
    </row>
    <row r="34" spans="1:26" s="47" customFormat="1" ht="14" x14ac:dyDescent="0.3">
      <c r="A34" s="63">
        <f t="shared" si="1"/>
        <v>0</v>
      </c>
      <c r="B34" s="64" t="str">
        <f>IF(AND(A33="",A34&lt;&gt;""),"ERROR",IF(A34="Proposed Use",COUNTIF($A$3:A33,"Proposed use")+1,IF(A34="Subtask",B33+0.1&amp;"","")))</f>
        <v/>
      </c>
      <c r="C34" s="128"/>
      <c r="D34" s="128"/>
      <c r="E34" s="129"/>
      <c r="F34" s="129"/>
      <c r="G34" s="65" t="b">
        <f t="shared" si="2"/>
        <v>0</v>
      </c>
      <c r="H34" s="71" t="str">
        <f t="shared" si="3"/>
        <v/>
      </c>
      <c r="I34" s="71"/>
      <c r="J34" s="54"/>
      <c r="K34" s="54"/>
      <c r="L34" s="54"/>
      <c r="M34" s="54"/>
      <c r="N34" s="54"/>
      <c r="O34" s="54"/>
      <c r="P34" s="54"/>
      <c r="Q34" s="54"/>
      <c r="R34" s="54"/>
      <c r="S34" s="54"/>
      <c r="T34" s="54"/>
      <c r="U34" s="54"/>
      <c r="V34" s="54"/>
      <c r="W34" s="54"/>
      <c r="X34" s="54"/>
      <c r="Y34" s="54"/>
    </row>
    <row r="35" spans="1:26" s="47" customFormat="1" ht="14" x14ac:dyDescent="0.3">
      <c r="A35" s="63">
        <f t="shared" si="1"/>
        <v>0</v>
      </c>
      <c r="B35" s="64" t="str">
        <f>IF(AND(A34="",A35&lt;&gt;""),"ERROR",IF(A35="Proposed Use",COUNTIF($A$3:A34,"Proposed use")+1,IF(A35="Subtask",B34+0.1&amp;"","")))</f>
        <v/>
      </c>
      <c r="C35" s="128"/>
      <c r="D35" s="128"/>
      <c r="E35" s="129"/>
      <c r="F35" s="129"/>
      <c r="G35" s="65" t="b">
        <f t="shared" si="2"/>
        <v>0</v>
      </c>
      <c r="H35" s="71" t="str">
        <f t="shared" si="3"/>
        <v/>
      </c>
      <c r="I35" s="71"/>
      <c r="J35" s="54"/>
      <c r="K35" s="54"/>
      <c r="L35" s="54"/>
      <c r="M35" s="54"/>
      <c r="N35" s="54"/>
      <c r="O35" s="54"/>
      <c r="P35" s="54"/>
      <c r="Q35" s="54"/>
      <c r="R35" s="54"/>
      <c r="S35" s="54"/>
      <c r="T35" s="54"/>
      <c r="U35" s="54"/>
      <c r="V35" s="54"/>
      <c r="W35" s="54"/>
      <c r="X35" s="54"/>
      <c r="Y35" s="54"/>
    </row>
    <row r="36" spans="1:26" s="47" customFormat="1" ht="14" x14ac:dyDescent="0.3">
      <c r="A36" s="63">
        <f t="shared" si="1"/>
        <v>0</v>
      </c>
      <c r="B36" s="64" t="str">
        <f>IF(AND(A35="",A36&lt;&gt;""),"ERROR",IF(A36="Proposed Use",COUNTIF($A$3:A35,"Proposed use")+1,IF(A36="Subtask",B35+0.1&amp;"","")))</f>
        <v/>
      </c>
      <c r="C36" s="128"/>
      <c r="D36" s="128"/>
      <c r="E36" s="129"/>
      <c r="F36" s="129"/>
      <c r="G36" s="65" t="b">
        <f t="shared" si="2"/>
        <v>0</v>
      </c>
      <c r="H36" s="71" t="str">
        <f t="shared" si="3"/>
        <v/>
      </c>
      <c r="I36" s="71"/>
      <c r="J36" s="54"/>
      <c r="K36" s="54"/>
      <c r="L36" s="54"/>
      <c r="M36" s="54"/>
      <c r="N36" s="54"/>
      <c r="O36" s="54"/>
      <c r="P36" s="54"/>
      <c r="Q36" s="54"/>
      <c r="R36" s="54"/>
      <c r="S36" s="54"/>
      <c r="T36" s="54"/>
      <c r="U36" s="54"/>
      <c r="V36" s="54"/>
      <c r="W36" s="54"/>
      <c r="X36" s="54"/>
      <c r="Y36" s="54"/>
    </row>
    <row r="37" spans="1:26" s="47" customFormat="1" ht="14" x14ac:dyDescent="0.3">
      <c r="A37" s="63">
        <f t="shared" si="1"/>
        <v>0</v>
      </c>
      <c r="B37" s="64" t="str">
        <f>IF(AND(A36="",A37&lt;&gt;""),"ERROR",IF(A37="Proposed Use",COUNTIF($A$3:A36,"Proposed use")+1,IF(A37="Subtask",B36+0.1&amp;"","")))</f>
        <v/>
      </c>
      <c r="C37" s="128"/>
      <c r="D37" s="128"/>
      <c r="E37" s="129"/>
      <c r="F37" s="129"/>
      <c r="G37" s="65" t="b">
        <f t="shared" si="2"/>
        <v>0</v>
      </c>
      <c r="H37" s="71" t="str">
        <f t="shared" si="3"/>
        <v/>
      </c>
      <c r="I37" s="71"/>
      <c r="J37" s="54"/>
      <c r="K37" s="54"/>
      <c r="L37" s="54"/>
      <c r="M37" s="54"/>
      <c r="N37" s="54"/>
      <c r="O37" s="54"/>
      <c r="P37" s="54"/>
      <c r="Q37" s="54"/>
      <c r="R37" s="54"/>
      <c r="S37" s="54"/>
      <c r="T37" s="54"/>
      <c r="U37" s="54"/>
      <c r="V37" s="54"/>
      <c r="W37" s="54"/>
      <c r="X37" s="54"/>
      <c r="Y37" s="54"/>
    </row>
    <row r="38" spans="1:26" s="47" customFormat="1" ht="14" x14ac:dyDescent="0.3">
      <c r="A38" s="63">
        <f t="shared" si="1"/>
        <v>0</v>
      </c>
      <c r="B38" s="64" t="str">
        <f>IF(AND(A37="",A38&lt;&gt;""),"ERROR",IF(A38="Proposed Use",COUNTIF($A$3:A37,"Proposed use")+1,IF(A38="Subtask",B37+0.1&amp;"","")))</f>
        <v/>
      </c>
      <c r="C38" s="128"/>
      <c r="D38" s="128"/>
      <c r="E38" s="129"/>
      <c r="F38" s="129"/>
      <c r="G38" s="65" t="b">
        <f t="shared" si="2"/>
        <v>0</v>
      </c>
      <c r="H38" s="71" t="str">
        <f t="shared" si="3"/>
        <v/>
      </c>
      <c r="I38" s="71"/>
      <c r="J38" s="54"/>
      <c r="K38" s="54"/>
      <c r="L38" s="54"/>
      <c r="M38" s="54"/>
      <c r="N38" s="54"/>
      <c r="O38" s="54"/>
      <c r="P38" s="54"/>
      <c r="Q38" s="54"/>
      <c r="R38" s="54"/>
      <c r="S38" s="54"/>
      <c r="T38" s="54"/>
      <c r="U38" s="54"/>
      <c r="V38" s="54"/>
      <c r="W38" s="54"/>
      <c r="X38" s="54"/>
      <c r="Y38" s="54"/>
    </row>
    <row r="39" spans="1:26" s="47" customFormat="1" ht="14" x14ac:dyDescent="0.3">
      <c r="A39" s="63">
        <f t="shared" si="1"/>
        <v>0</v>
      </c>
      <c r="B39" s="64" t="str">
        <f>IF(AND(A38="",A39&lt;&gt;""),"ERROR",IF(A39="Proposed Use",COUNTIF($A$3:A38,"Proposed use")+1,IF(A39="Subtask",B38+0.1&amp;"","")))</f>
        <v/>
      </c>
      <c r="C39" s="128"/>
      <c r="D39" s="128"/>
      <c r="E39" s="129"/>
      <c r="F39" s="129"/>
      <c r="G39" s="65" t="b">
        <f t="shared" si="2"/>
        <v>0</v>
      </c>
      <c r="H39" s="71" t="str">
        <f t="shared" si="3"/>
        <v/>
      </c>
      <c r="I39" s="71"/>
      <c r="J39" s="54"/>
      <c r="K39" s="54"/>
      <c r="L39" s="54"/>
      <c r="M39" s="54"/>
      <c r="N39" s="54"/>
      <c r="O39" s="54"/>
      <c r="P39" s="54"/>
      <c r="Q39" s="54"/>
      <c r="R39" s="54"/>
      <c r="S39" s="54"/>
      <c r="T39" s="54"/>
      <c r="U39" s="54"/>
      <c r="V39" s="54"/>
      <c r="W39" s="54"/>
      <c r="X39" s="54"/>
      <c r="Y39" s="54"/>
    </row>
    <row r="40" spans="1:26" s="108" customFormat="1" ht="31.5" customHeight="1" thickBot="1" x14ac:dyDescent="0.4">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s="108" customFormat="1" ht="60" customHeight="1" x14ac:dyDescent="0.35">
      <c r="A41" s="247" t="s">
        <v>101</v>
      </c>
      <c r="B41" s="248"/>
      <c r="C41" s="248"/>
      <c r="D41" s="248"/>
      <c r="E41" s="248"/>
      <c r="F41" s="248"/>
      <c r="G41" s="248"/>
      <c r="H41" s="248"/>
      <c r="I41" s="249"/>
      <c r="J41" s="107"/>
      <c r="K41" s="107"/>
      <c r="L41" s="107"/>
      <c r="M41" s="107"/>
      <c r="N41" s="107"/>
      <c r="O41" s="107"/>
      <c r="P41" s="107"/>
      <c r="Q41" s="107"/>
      <c r="R41" s="107"/>
      <c r="S41" s="107"/>
      <c r="T41" s="107"/>
      <c r="U41" s="107"/>
      <c r="V41" s="107"/>
      <c r="W41" s="107"/>
      <c r="X41" s="107"/>
      <c r="Y41" s="107"/>
      <c r="Z41" s="107"/>
    </row>
    <row r="42" spans="1:26" s="108" customFormat="1" ht="250" customHeight="1" thickBot="1" x14ac:dyDescent="0.4">
      <c r="A42" s="236"/>
      <c r="B42" s="237"/>
      <c r="C42" s="237"/>
      <c r="D42" s="237"/>
      <c r="E42" s="237"/>
      <c r="F42" s="237"/>
      <c r="G42" s="237"/>
      <c r="H42" s="237"/>
      <c r="I42" s="238"/>
      <c r="J42" s="107"/>
      <c r="K42" s="107"/>
      <c r="L42" s="107"/>
      <c r="M42" s="107"/>
      <c r="N42" s="107"/>
      <c r="O42" s="107"/>
      <c r="P42" s="107"/>
      <c r="Q42" s="107"/>
      <c r="R42" s="107"/>
      <c r="S42" s="107"/>
      <c r="T42" s="107"/>
      <c r="U42" s="107"/>
      <c r="V42" s="107"/>
      <c r="W42" s="107"/>
      <c r="X42" s="107"/>
      <c r="Y42" s="107"/>
      <c r="Z42" s="107"/>
    </row>
    <row r="43" spans="1:26" s="108" customFormat="1" ht="74.25" customHeight="1" x14ac:dyDescent="0.35">
      <c r="A43" s="247" t="s">
        <v>102</v>
      </c>
      <c r="B43" s="248"/>
      <c r="C43" s="248"/>
      <c r="D43" s="248"/>
      <c r="E43" s="248"/>
      <c r="F43" s="248"/>
      <c r="G43" s="248"/>
      <c r="H43" s="248"/>
      <c r="I43" s="249"/>
      <c r="J43" s="107"/>
      <c r="K43" s="107"/>
      <c r="L43" s="107"/>
      <c r="M43" s="107"/>
      <c r="N43" s="107"/>
      <c r="O43" s="107"/>
      <c r="P43" s="107"/>
      <c r="Q43" s="107"/>
      <c r="R43" s="107"/>
      <c r="S43" s="107"/>
      <c r="T43" s="107"/>
      <c r="U43" s="107"/>
      <c r="V43" s="107"/>
      <c r="W43" s="107"/>
      <c r="X43" s="107"/>
      <c r="Y43" s="107"/>
      <c r="Z43" s="107"/>
    </row>
    <row r="44" spans="1:26" s="108" customFormat="1" ht="205.5" customHeight="1" thickBot="1" x14ac:dyDescent="0.4">
      <c r="A44" s="236"/>
      <c r="B44" s="237"/>
      <c r="C44" s="237"/>
      <c r="D44" s="237"/>
      <c r="E44" s="237"/>
      <c r="F44" s="237"/>
      <c r="G44" s="237"/>
      <c r="H44" s="237"/>
      <c r="I44" s="238"/>
      <c r="J44" s="107"/>
      <c r="K44" s="107"/>
      <c r="L44" s="107"/>
      <c r="M44" s="107"/>
      <c r="N44" s="107"/>
      <c r="O44" s="107"/>
      <c r="P44" s="107"/>
      <c r="Q44" s="107"/>
      <c r="R44" s="107"/>
      <c r="S44" s="107"/>
      <c r="T44" s="107"/>
      <c r="U44" s="107"/>
      <c r="V44" s="107"/>
      <c r="W44" s="107"/>
      <c r="X44" s="107"/>
      <c r="Y44" s="107"/>
      <c r="Z44" s="107"/>
    </row>
    <row r="45" spans="1:26" s="108" customFormat="1" ht="60" customHeight="1" x14ac:dyDescent="0.35">
      <c r="A45" s="247" t="s">
        <v>103</v>
      </c>
      <c r="B45" s="248"/>
      <c r="C45" s="248"/>
      <c r="D45" s="248"/>
      <c r="E45" s="248"/>
      <c r="F45" s="248"/>
      <c r="G45" s="248"/>
      <c r="H45" s="248"/>
      <c r="I45" s="249"/>
      <c r="J45" s="107"/>
      <c r="K45" s="107"/>
      <c r="L45" s="107"/>
      <c r="M45" s="107"/>
      <c r="N45" s="107"/>
      <c r="O45" s="107"/>
      <c r="P45" s="107"/>
      <c r="Q45" s="107"/>
      <c r="R45" s="107"/>
      <c r="S45" s="107"/>
      <c r="T45" s="107"/>
      <c r="U45" s="107"/>
      <c r="V45" s="107"/>
      <c r="W45" s="107"/>
      <c r="X45" s="107"/>
      <c r="Y45" s="107"/>
      <c r="Z45" s="107"/>
    </row>
    <row r="46" spans="1:26" s="108" customFormat="1" ht="250" customHeight="1" x14ac:dyDescent="0.35">
      <c r="A46" s="236"/>
      <c r="B46" s="237"/>
      <c r="C46" s="237"/>
      <c r="D46" s="237"/>
      <c r="E46" s="237"/>
      <c r="F46" s="237"/>
      <c r="G46" s="237"/>
      <c r="H46" s="237"/>
      <c r="I46" s="238"/>
      <c r="J46" s="107"/>
      <c r="K46" s="107"/>
      <c r="L46" s="107"/>
      <c r="M46" s="107"/>
      <c r="N46" s="107"/>
      <c r="O46" s="107"/>
      <c r="P46" s="107"/>
      <c r="Q46" s="107"/>
      <c r="R46" s="107"/>
      <c r="S46" s="107"/>
      <c r="T46" s="107"/>
      <c r="U46" s="107"/>
      <c r="V46" s="107"/>
      <c r="W46" s="107"/>
      <c r="X46" s="107"/>
      <c r="Y46" s="107"/>
      <c r="Z46" s="107"/>
    </row>
    <row r="47" spans="1:26" s="108" customFormat="1" ht="63" customHeight="1" x14ac:dyDescent="0.35">
      <c r="A47" s="239" t="s">
        <v>104</v>
      </c>
      <c r="B47" s="240"/>
      <c r="C47" s="240"/>
      <c r="D47" s="240"/>
      <c r="E47" s="240"/>
      <c r="F47" s="240"/>
      <c r="G47" s="240"/>
      <c r="H47" s="240"/>
      <c r="I47" s="241"/>
      <c r="J47" s="107"/>
      <c r="K47" s="107"/>
      <c r="L47" s="107"/>
      <c r="M47" s="107"/>
      <c r="N47" s="107"/>
      <c r="O47" s="107"/>
      <c r="P47" s="107"/>
      <c r="Q47" s="107"/>
      <c r="R47" s="107"/>
      <c r="S47" s="107"/>
      <c r="T47" s="107"/>
      <c r="U47" s="107"/>
      <c r="V47" s="107"/>
      <c r="W47" s="107"/>
      <c r="X47" s="107"/>
      <c r="Y47" s="107"/>
      <c r="Z47" s="107"/>
    </row>
    <row r="48" spans="1:26" s="108" customFormat="1" ht="250" customHeight="1" x14ac:dyDescent="0.35">
      <c r="A48" s="242"/>
      <c r="B48" s="237"/>
      <c r="C48" s="237"/>
      <c r="D48" s="237"/>
      <c r="E48" s="237"/>
      <c r="F48" s="237"/>
      <c r="G48" s="237"/>
      <c r="H48" s="237"/>
      <c r="I48" s="238"/>
      <c r="J48" s="107"/>
      <c r="K48" s="107"/>
      <c r="L48" s="107"/>
      <c r="M48" s="107"/>
      <c r="N48" s="107"/>
      <c r="O48" s="107"/>
      <c r="P48" s="107"/>
      <c r="Q48" s="107"/>
      <c r="R48" s="107"/>
      <c r="S48" s="107"/>
      <c r="T48" s="107"/>
      <c r="U48" s="107"/>
      <c r="V48" s="107"/>
      <c r="W48" s="107"/>
      <c r="X48" s="107"/>
      <c r="Y48" s="107"/>
      <c r="Z48" s="107"/>
    </row>
    <row r="49" spans="1:26" s="108" customFormat="1" ht="58.5" customHeight="1" x14ac:dyDescent="0.35">
      <c r="A49" s="239" t="s">
        <v>105</v>
      </c>
      <c r="B49" s="240"/>
      <c r="C49" s="240"/>
      <c r="D49" s="240"/>
      <c r="E49" s="240"/>
      <c r="F49" s="240"/>
      <c r="G49" s="240"/>
      <c r="H49" s="240"/>
      <c r="I49" s="241"/>
      <c r="J49" s="107"/>
      <c r="K49" s="107"/>
      <c r="L49" s="107"/>
      <c r="M49" s="107"/>
      <c r="N49" s="107"/>
      <c r="O49" s="107"/>
      <c r="P49" s="107"/>
      <c r="Q49" s="107"/>
      <c r="R49" s="107"/>
      <c r="S49" s="107"/>
      <c r="T49" s="107"/>
      <c r="U49" s="107"/>
      <c r="V49" s="107"/>
      <c r="W49" s="107"/>
      <c r="X49" s="107"/>
      <c r="Y49" s="107"/>
      <c r="Z49" s="107"/>
    </row>
    <row r="50" spans="1:26" s="108" customFormat="1" ht="250" customHeight="1" thickBot="1" x14ac:dyDescent="0.4">
      <c r="A50" s="212"/>
      <c r="B50" s="319"/>
      <c r="C50" s="319"/>
      <c r="D50" s="319"/>
      <c r="E50" s="319"/>
      <c r="F50" s="319"/>
      <c r="G50" s="319"/>
      <c r="H50" s="319"/>
      <c r="I50" s="320"/>
      <c r="J50" s="107"/>
      <c r="K50" s="107"/>
      <c r="L50" s="107"/>
      <c r="M50" s="107"/>
      <c r="N50" s="107"/>
      <c r="O50" s="107"/>
      <c r="P50" s="107"/>
      <c r="Q50" s="107"/>
      <c r="R50" s="107"/>
      <c r="S50" s="107"/>
      <c r="T50" s="107"/>
      <c r="U50" s="107"/>
      <c r="V50" s="107"/>
      <c r="W50" s="107"/>
      <c r="X50" s="107"/>
      <c r="Y50" s="107"/>
      <c r="Z50" s="107"/>
    </row>
    <row r="51" spans="1:26" s="108" customFormat="1" ht="14.25" customHeight="1" x14ac:dyDescent="0.35">
      <c r="A51" s="118"/>
      <c r="B51" s="118"/>
      <c r="C51" s="118"/>
      <c r="D51" s="118"/>
      <c r="E51" s="118"/>
      <c r="F51" s="118"/>
      <c r="G51" s="118"/>
      <c r="H51" s="118"/>
      <c r="I51" s="107"/>
      <c r="J51" s="107"/>
      <c r="K51" s="107"/>
      <c r="L51" s="107"/>
      <c r="M51" s="107"/>
      <c r="N51" s="107"/>
      <c r="O51" s="107"/>
      <c r="P51" s="107"/>
      <c r="Q51" s="107"/>
      <c r="R51" s="107"/>
      <c r="S51" s="107"/>
      <c r="T51" s="107"/>
      <c r="U51" s="107"/>
      <c r="V51" s="107"/>
      <c r="W51" s="107"/>
      <c r="X51" s="107"/>
      <c r="Y51" s="107"/>
      <c r="Z51" s="107"/>
    </row>
  </sheetData>
  <sheetProtection algorithmName="SHA-512" hashValue="1jnBE7IpbOVufwIz6+UiJsOQc+QlfZjGLg9Siah0eadQUxnt8RfYVSaOGi4I6ylTpbw9jIeL/GQq/oJBpWKW7w==" saltValue="YmowmvuBinfeH4Grni208Q==" spinCount="100000" sheet="1" objects="1" scenarios="1"/>
  <mergeCells count="44">
    <mergeCell ref="A46:I46"/>
    <mergeCell ref="A47:I47"/>
    <mergeCell ref="A48:I48"/>
    <mergeCell ref="A49:I49"/>
    <mergeCell ref="A50:I50"/>
    <mergeCell ref="D26:F26"/>
    <mergeCell ref="G26:I26"/>
    <mergeCell ref="D27:F27"/>
    <mergeCell ref="G27:I27"/>
    <mergeCell ref="A41:I41"/>
    <mergeCell ref="A43:I43"/>
    <mergeCell ref="A44:I44"/>
    <mergeCell ref="A45:I45"/>
    <mergeCell ref="D20:F20"/>
    <mergeCell ref="G20:I20"/>
    <mergeCell ref="D21:F21"/>
    <mergeCell ref="G21:I21"/>
    <mergeCell ref="D22:F22"/>
    <mergeCell ref="G22:I22"/>
    <mergeCell ref="A42:I42"/>
    <mergeCell ref="D23:F23"/>
    <mergeCell ref="G23:I23"/>
    <mergeCell ref="D24:F24"/>
    <mergeCell ref="G24:I24"/>
    <mergeCell ref="D25:F25"/>
    <mergeCell ref="G25:I25"/>
    <mergeCell ref="D17:F17"/>
    <mergeCell ref="G17:I17"/>
    <mergeCell ref="D18:F18"/>
    <mergeCell ref="G18:I18"/>
    <mergeCell ref="D19:F19"/>
    <mergeCell ref="G19:I19"/>
    <mergeCell ref="A15:I15"/>
    <mergeCell ref="A1:I1"/>
    <mergeCell ref="A2:I2"/>
    <mergeCell ref="A3:I3"/>
    <mergeCell ref="A4:I4"/>
    <mergeCell ref="B5:I5"/>
    <mergeCell ref="B6:I6"/>
    <mergeCell ref="A7:I7"/>
    <mergeCell ref="B8:I8"/>
    <mergeCell ref="B9:I9"/>
    <mergeCell ref="B10:I10"/>
    <mergeCell ref="B11:I11"/>
  </mergeCells>
  <conditionalFormatting sqref="A19">
    <cfRule type="expression" dxfId="110" priority="21">
      <formula>$A19&lt;&gt;""</formula>
    </cfRule>
    <cfRule type="expression" dxfId="109" priority="39">
      <formula>$A18&lt;&gt;""</formula>
    </cfRule>
  </conditionalFormatting>
  <conditionalFormatting sqref="A19:D19">
    <cfRule type="expression" dxfId="108" priority="38">
      <formula>$A19&lt;&gt;""</formula>
    </cfRule>
  </conditionalFormatting>
  <conditionalFormatting sqref="B19:D27 G19:G27">
    <cfRule type="expression" dxfId="107" priority="35">
      <formula>$A19=""</formula>
    </cfRule>
  </conditionalFormatting>
  <conditionalFormatting sqref="C19:D27 G19:G27">
    <cfRule type="expression" dxfId="106" priority="36">
      <formula>$A19&lt;&gt;0</formula>
    </cfRule>
  </conditionalFormatting>
  <conditionalFormatting sqref="B19">
    <cfRule type="cellIs" dxfId="105" priority="28" operator="equal">
      <formula>"&lt; Add Subtask"</formula>
    </cfRule>
    <cfRule type="cellIs" dxfId="104" priority="37" operator="equal">
      <formula>"ERROR"</formula>
    </cfRule>
  </conditionalFormatting>
  <conditionalFormatting sqref="A20:A27">
    <cfRule type="expression" dxfId="103" priority="34">
      <formula>$A19&lt;&gt;""</formula>
    </cfRule>
  </conditionalFormatting>
  <conditionalFormatting sqref="B20:B27">
    <cfRule type="cellIs" dxfId="102" priority="32" operator="equal">
      <formula>"ERROR"</formula>
    </cfRule>
  </conditionalFormatting>
  <conditionalFormatting sqref="J18 H31:I36">
    <cfRule type="expression" dxfId="101" priority="30">
      <formula>$B18="error"</formula>
    </cfRule>
  </conditionalFormatting>
  <conditionalFormatting sqref="J19:J27">
    <cfRule type="expression" dxfId="100" priority="29">
      <formula>$B19="error"</formula>
    </cfRule>
  </conditionalFormatting>
  <conditionalFormatting sqref="J18:J27">
    <cfRule type="expression" dxfId="99" priority="40">
      <formula>$I18="(Incomplete)"</formula>
    </cfRule>
    <cfRule type="expression" dxfId="98" priority="41">
      <formula>$A18=""</formula>
    </cfRule>
  </conditionalFormatting>
  <conditionalFormatting sqref="A31:F39">
    <cfRule type="expression" dxfId="97" priority="22">
      <formula>$A19&lt;&gt;""</formula>
    </cfRule>
    <cfRule type="expression" dxfId="96" priority="25">
      <formula>$A19=""</formula>
    </cfRule>
  </conditionalFormatting>
  <conditionalFormatting sqref="C31:F39">
    <cfRule type="expression" dxfId="95" priority="26">
      <formula>$A19&lt;&gt;0</formula>
    </cfRule>
  </conditionalFormatting>
  <conditionalFormatting sqref="B31">
    <cfRule type="cellIs" dxfId="94" priority="27" operator="equal">
      <formula>"ERROR"</formula>
    </cfRule>
  </conditionalFormatting>
  <conditionalFormatting sqref="B32:B36">
    <cfRule type="cellIs" dxfId="93" priority="24" operator="equal">
      <formula>"ERROR"</formula>
    </cfRule>
  </conditionalFormatting>
  <conditionalFormatting sqref="A30:G39">
    <cfRule type="expression" dxfId="92" priority="23">
      <formula>$A30="Proposed Use"</formula>
    </cfRule>
  </conditionalFormatting>
  <conditionalFormatting sqref="A20:A27">
    <cfRule type="expression" dxfId="91" priority="18">
      <formula>$A20&lt;&gt;""</formula>
    </cfRule>
    <cfRule type="expression" dxfId="90" priority="20">
      <formula>$A19&lt;&gt;""</formula>
    </cfRule>
  </conditionalFormatting>
  <conditionalFormatting sqref="A20:A27">
    <cfRule type="expression" dxfId="89" priority="19">
      <formula>$A20&lt;&gt;""</formula>
    </cfRule>
  </conditionalFormatting>
  <conditionalFormatting sqref="H30">
    <cfRule type="expression" dxfId="88" priority="13">
      <formula>$B30="error"</formula>
    </cfRule>
  </conditionalFormatting>
  <conditionalFormatting sqref="G31:G36">
    <cfRule type="expression" dxfId="87" priority="12">
      <formula>$A19&lt;&gt;""</formula>
    </cfRule>
    <cfRule type="expression" dxfId="86" priority="14">
      <formula>$A19=""</formula>
    </cfRule>
  </conditionalFormatting>
  <conditionalFormatting sqref="G31:H36">
    <cfRule type="expression" dxfId="85" priority="17">
      <formula>$A19=""</formula>
    </cfRule>
  </conditionalFormatting>
  <conditionalFormatting sqref="A18:I27">
    <cfRule type="expression" dxfId="84" priority="31">
      <formula>$A18="Proposed Use"</formula>
    </cfRule>
    <cfRule type="expression" dxfId="83" priority="33">
      <formula>$A18&lt;&gt;""</formula>
    </cfRule>
  </conditionalFormatting>
  <conditionalFormatting sqref="H37:I39">
    <cfRule type="expression" dxfId="82" priority="9">
      <formula>$B37="error"</formula>
    </cfRule>
  </conditionalFormatting>
  <conditionalFormatting sqref="B37:B39">
    <cfRule type="cellIs" dxfId="81" priority="6" operator="equal">
      <formula>"ERROR"</formula>
    </cfRule>
  </conditionalFormatting>
  <conditionalFormatting sqref="G37:G39">
    <cfRule type="expression" dxfId="80" priority="1">
      <formula>$A25&lt;&gt;""</formula>
    </cfRule>
    <cfRule type="expression" dxfId="79" priority="2">
      <formula>$A25=""</formula>
    </cfRule>
  </conditionalFormatting>
  <conditionalFormatting sqref="G37:H39">
    <cfRule type="expression" dxfId="78" priority="3">
      <formula>$A25=""</formula>
    </cfRule>
  </conditionalFormatting>
  <conditionalFormatting sqref="H30">
    <cfRule type="expression" dxfId="77" priority="198">
      <formula>$G30="(Incomplete)"</formula>
    </cfRule>
    <cfRule type="expression" dxfId="76" priority="199">
      <formula>$A30=""</formula>
    </cfRule>
  </conditionalFormatting>
  <conditionalFormatting sqref="H31:I39">
    <cfRule type="expression" dxfId="75" priority="212">
      <formula>$H31="(Incomplete)"</formula>
    </cfRule>
    <cfRule type="expression" dxfId="74" priority="213">
      <formula>$A31=""</formula>
    </cfRule>
  </conditionalFormatting>
  <dataValidations count="2">
    <dataValidation type="list" allowBlank="1" showErrorMessage="1" sqref="A8:A11 A5:A6" xr:uid="{798B36F2-0440-46B9-9334-94C581FEB7D1}">
      <formula1>"X"</formula1>
    </dataValidation>
    <dataValidation type="list" allowBlank="1" showInputMessage="1" showErrorMessage="1" sqref="A19:A27" xr:uid="{D5387FC7-19C6-4292-B92D-4690B7E7D476}">
      <formula1>"Subtask"</formula1>
    </dataValidation>
  </dataValidations>
  <pageMargins left="0.7" right="0.7" top="0.75" bottom="0.75" header="0" footer="0"/>
  <pageSetup orientation="landscape" r:id="rId1"/>
  <rowBreaks count="2" manualBreakCount="2">
    <brk id="44" man="1"/>
    <brk id="48" man="1"/>
  </rowBreaks>
  <colBreaks count="1" manualBreakCount="1">
    <brk id="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0033-49B5-442A-A3F4-31C079218304}">
  <sheetPr>
    <tabColor rgb="FF7030A0"/>
  </sheetPr>
  <dimension ref="A1:Z51"/>
  <sheetViews>
    <sheetView workbookViewId="0">
      <selection sqref="A1:I1"/>
    </sheetView>
  </sheetViews>
  <sheetFormatPr defaultColWidth="14.453125" defaultRowHeight="15" customHeight="1" x14ac:dyDescent="0.35"/>
  <cols>
    <col min="1" max="1" width="16.1796875" style="111" customWidth="1"/>
    <col min="2" max="2" width="18.81640625" style="111" customWidth="1"/>
    <col min="3" max="3" width="24.81640625" style="111" customWidth="1"/>
    <col min="4" max="5" width="16.54296875" style="111" customWidth="1"/>
    <col min="6" max="8" width="17.81640625" style="111" customWidth="1"/>
    <col min="9" max="9" width="16.54296875" style="111" customWidth="1"/>
    <col min="10" max="11" width="20.26953125" style="111" customWidth="1"/>
    <col min="12" max="12" width="8.7265625" style="111" customWidth="1"/>
    <col min="13" max="13" width="19.453125" style="111" customWidth="1"/>
    <col min="14" max="26" width="8.7265625" style="111" customWidth="1"/>
    <col min="27" max="16384" width="14.453125" style="111"/>
  </cols>
  <sheetData>
    <row r="1" spans="1:26" s="108" customFormat="1" ht="52.5" customHeight="1" thickBot="1" x14ac:dyDescent="0.4">
      <c r="A1" s="321" t="s">
        <v>147</v>
      </c>
      <c r="B1" s="216"/>
      <c r="C1" s="216"/>
      <c r="D1" s="216"/>
      <c r="E1" s="216"/>
      <c r="F1" s="216"/>
      <c r="G1" s="216"/>
      <c r="H1" s="216"/>
      <c r="I1" s="216"/>
      <c r="J1" s="107"/>
      <c r="K1" s="107"/>
      <c r="L1" s="107"/>
      <c r="M1" s="107"/>
      <c r="N1" s="107"/>
      <c r="O1" s="107"/>
      <c r="P1" s="107"/>
      <c r="Q1" s="107"/>
      <c r="R1" s="107"/>
      <c r="S1" s="107"/>
      <c r="T1" s="107"/>
      <c r="U1" s="107"/>
      <c r="V1" s="107"/>
      <c r="W1" s="107"/>
      <c r="X1" s="107"/>
      <c r="Y1" s="107"/>
      <c r="Z1" s="107"/>
    </row>
    <row r="2" spans="1:26" s="108" customFormat="1" ht="19.5" customHeight="1" x14ac:dyDescent="0.35">
      <c r="A2" s="267" t="s">
        <v>151</v>
      </c>
      <c r="B2" s="268"/>
      <c r="C2" s="268"/>
      <c r="D2" s="268"/>
      <c r="E2" s="268"/>
      <c r="F2" s="268"/>
      <c r="G2" s="268"/>
      <c r="H2" s="268"/>
      <c r="I2" s="269"/>
      <c r="J2" s="107"/>
      <c r="K2" s="107"/>
      <c r="L2" s="107"/>
      <c r="M2" s="107"/>
      <c r="N2" s="107"/>
      <c r="O2" s="107"/>
      <c r="P2" s="107"/>
      <c r="Q2" s="107"/>
      <c r="R2" s="107"/>
      <c r="S2" s="107"/>
      <c r="T2" s="107"/>
      <c r="U2" s="107"/>
      <c r="V2" s="107"/>
      <c r="W2" s="107"/>
      <c r="X2" s="107"/>
      <c r="Y2" s="107"/>
      <c r="Z2" s="107"/>
    </row>
    <row r="3" spans="1:26" s="108" customFormat="1" ht="19.5" customHeight="1" x14ac:dyDescent="0.35">
      <c r="A3" s="270" t="s">
        <v>149</v>
      </c>
      <c r="B3" s="271"/>
      <c r="C3" s="271"/>
      <c r="D3" s="271"/>
      <c r="E3" s="271"/>
      <c r="F3" s="271"/>
      <c r="G3" s="271"/>
      <c r="H3" s="271"/>
      <c r="I3" s="272"/>
      <c r="J3" s="107"/>
      <c r="K3" s="107"/>
      <c r="L3" s="107"/>
      <c r="M3" s="107"/>
      <c r="N3" s="107"/>
      <c r="O3" s="107"/>
      <c r="P3" s="107"/>
      <c r="Q3" s="107"/>
      <c r="R3" s="107"/>
      <c r="S3" s="107"/>
      <c r="T3" s="107"/>
      <c r="U3" s="107"/>
      <c r="V3" s="107"/>
      <c r="W3" s="107"/>
      <c r="X3" s="107"/>
      <c r="Y3" s="107"/>
      <c r="Z3" s="107"/>
    </row>
    <row r="4" spans="1:26" s="108" customFormat="1" ht="19.5" customHeight="1" x14ac:dyDescent="0.35">
      <c r="A4" s="273" t="s">
        <v>84</v>
      </c>
      <c r="B4" s="273"/>
      <c r="C4" s="273"/>
      <c r="D4" s="273"/>
      <c r="E4" s="273"/>
      <c r="F4" s="273"/>
      <c r="G4" s="273"/>
      <c r="H4" s="273"/>
      <c r="I4" s="273"/>
      <c r="J4" s="107"/>
      <c r="K4" s="107"/>
      <c r="L4" s="107"/>
      <c r="M4" s="107"/>
      <c r="N4" s="107"/>
      <c r="O4" s="107"/>
      <c r="P4" s="107"/>
      <c r="Q4" s="107"/>
      <c r="R4" s="107"/>
      <c r="S4" s="107"/>
      <c r="T4" s="107"/>
      <c r="U4" s="107"/>
      <c r="V4" s="107"/>
      <c r="W4" s="107"/>
      <c r="X4" s="107"/>
      <c r="Y4" s="107"/>
      <c r="Z4" s="107"/>
    </row>
    <row r="5" spans="1:26" s="108" customFormat="1" ht="19.5" customHeight="1" x14ac:dyDescent="0.35">
      <c r="A5" s="119"/>
      <c r="B5" s="274" t="s">
        <v>85</v>
      </c>
      <c r="C5" s="275"/>
      <c r="D5" s="275"/>
      <c r="E5" s="275"/>
      <c r="F5" s="275"/>
      <c r="G5" s="275"/>
      <c r="H5" s="275"/>
      <c r="I5" s="276"/>
      <c r="J5" s="107"/>
      <c r="K5" s="107"/>
      <c r="L5" s="107"/>
      <c r="M5" s="107"/>
      <c r="N5" s="107"/>
      <c r="O5" s="107"/>
      <c r="P5" s="107"/>
      <c r="Q5" s="107"/>
      <c r="R5" s="107"/>
      <c r="S5" s="107"/>
      <c r="T5" s="107"/>
      <c r="U5" s="107"/>
      <c r="V5" s="107"/>
      <c r="W5" s="107"/>
      <c r="X5" s="107"/>
      <c r="Y5" s="107"/>
      <c r="Z5" s="107"/>
    </row>
    <row r="6" spans="1:26" s="108" customFormat="1" ht="20.149999999999999" customHeight="1" x14ac:dyDescent="0.35">
      <c r="A6" s="120"/>
      <c r="B6" s="257" t="s">
        <v>86</v>
      </c>
      <c r="C6" s="258"/>
      <c r="D6" s="258"/>
      <c r="E6" s="258"/>
      <c r="F6" s="258"/>
      <c r="G6" s="258"/>
      <c r="H6" s="258"/>
      <c r="I6" s="259"/>
      <c r="J6" s="107"/>
      <c r="K6" s="107"/>
      <c r="L6" s="107"/>
      <c r="M6" s="107"/>
      <c r="N6" s="107"/>
      <c r="O6" s="107"/>
      <c r="P6" s="107"/>
      <c r="Q6" s="107"/>
      <c r="R6" s="107"/>
      <c r="S6" s="107"/>
      <c r="T6" s="107"/>
      <c r="U6" s="107"/>
      <c r="V6" s="107"/>
      <c r="W6" s="107"/>
      <c r="X6" s="107"/>
      <c r="Y6" s="107"/>
      <c r="Z6" s="107"/>
    </row>
    <row r="7" spans="1:26" s="108" customFormat="1" ht="26.25" customHeight="1" x14ac:dyDescent="0.35">
      <c r="A7" s="273" t="s">
        <v>87</v>
      </c>
      <c r="B7" s="273"/>
      <c r="C7" s="273"/>
      <c r="D7" s="273"/>
      <c r="E7" s="273"/>
      <c r="F7" s="273"/>
      <c r="G7" s="273"/>
      <c r="H7" s="273"/>
      <c r="I7" s="273"/>
      <c r="J7" s="107"/>
      <c r="K7" s="107"/>
      <c r="L7" s="107"/>
      <c r="M7" s="107"/>
      <c r="N7" s="107"/>
      <c r="O7" s="107"/>
      <c r="P7" s="107"/>
      <c r="Q7" s="107"/>
      <c r="R7" s="107"/>
      <c r="S7" s="107"/>
      <c r="T7" s="107"/>
      <c r="U7" s="107"/>
      <c r="V7" s="107"/>
      <c r="W7" s="107"/>
      <c r="X7" s="107"/>
      <c r="Y7" s="107"/>
      <c r="Z7" s="107"/>
    </row>
    <row r="8" spans="1:26" s="108" customFormat="1" ht="19" customHeight="1" x14ac:dyDescent="0.35">
      <c r="A8" s="119"/>
      <c r="B8" s="274" t="s">
        <v>88</v>
      </c>
      <c r="C8" s="275"/>
      <c r="D8" s="275"/>
      <c r="E8" s="275"/>
      <c r="F8" s="275"/>
      <c r="G8" s="275"/>
      <c r="H8" s="275"/>
      <c r="I8" s="276"/>
      <c r="J8" s="107"/>
      <c r="K8" s="107"/>
      <c r="L8" s="107"/>
      <c r="M8" s="107"/>
      <c r="N8" s="107"/>
      <c r="O8" s="107"/>
      <c r="P8" s="107"/>
      <c r="Q8" s="107"/>
      <c r="R8" s="107"/>
      <c r="S8" s="107"/>
      <c r="T8" s="107"/>
      <c r="U8" s="107"/>
      <c r="V8" s="107"/>
      <c r="W8" s="107"/>
      <c r="X8" s="107"/>
      <c r="Y8" s="107"/>
      <c r="Z8" s="107"/>
    </row>
    <row r="9" spans="1:26" s="108" customFormat="1" ht="19" customHeight="1" x14ac:dyDescent="0.35">
      <c r="A9" s="121"/>
      <c r="B9" s="257" t="s">
        <v>89</v>
      </c>
      <c r="C9" s="258"/>
      <c r="D9" s="258"/>
      <c r="E9" s="258"/>
      <c r="F9" s="258"/>
      <c r="G9" s="258"/>
      <c r="H9" s="258"/>
      <c r="I9" s="259"/>
      <c r="J9" s="107"/>
      <c r="K9" s="107"/>
      <c r="L9" s="107"/>
      <c r="M9" s="107"/>
      <c r="N9" s="107"/>
      <c r="O9" s="107"/>
      <c r="P9" s="107"/>
      <c r="Q9" s="107"/>
      <c r="R9" s="107"/>
      <c r="S9" s="107"/>
      <c r="T9" s="107"/>
      <c r="U9" s="107"/>
      <c r="V9" s="107"/>
      <c r="W9" s="107"/>
      <c r="X9" s="107"/>
      <c r="Y9" s="107"/>
      <c r="Z9" s="107"/>
    </row>
    <row r="10" spans="1:26" s="108" customFormat="1" ht="19" customHeight="1" x14ac:dyDescent="0.35">
      <c r="A10" s="121"/>
      <c r="B10" s="257" t="s">
        <v>90</v>
      </c>
      <c r="C10" s="258"/>
      <c r="D10" s="258"/>
      <c r="E10" s="258"/>
      <c r="F10" s="258"/>
      <c r="G10" s="258"/>
      <c r="H10" s="258"/>
      <c r="I10" s="259"/>
      <c r="J10" s="107"/>
      <c r="K10" s="107"/>
      <c r="L10" s="107"/>
      <c r="M10" s="107"/>
      <c r="N10" s="107"/>
      <c r="O10" s="107"/>
      <c r="P10" s="107"/>
      <c r="Q10" s="107"/>
      <c r="R10" s="107"/>
      <c r="S10" s="107"/>
      <c r="T10" s="107"/>
      <c r="U10" s="107"/>
      <c r="V10" s="107"/>
      <c r="W10" s="107"/>
      <c r="X10" s="107"/>
      <c r="Y10" s="107"/>
      <c r="Z10" s="107"/>
    </row>
    <row r="11" spans="1:26" s="108" customFormat="1" ht="19.5" customHeight="1" thickBot="1" x14ac:dyDescent="0.4">
      <c r="A11" s="122"/>
      <c r="B11" s="260" t="s">
        <v>91</v>
      </c>
      <c r="C11" s="261"/>
      <c r="D11" s="261"/>
      <c r="E11" s="261"/>
      <c r="F11" s="261"/>
      <c r="G11" s="261"/>
      <c r="H11" s="261"/>
      <c r="I11" s="262"/>
      <c r="J11" s="107"/>
      <c r="K11" s="107"/>
      <c r="L11" s="107"/>
      <c r="M11" s="107"/>
      <c r="N11" s="107"/>
      <c r="O11" s="107"/>
      <c r="P11" s="107"/>
      <c r="Q11" s="107"/>
      <c r="R11" s="107"/>
      <c r="S11" s="107"/>
      <c r="T11" s="107"/>
      <c r="U11" s="107"/>
      <c r="V11" s="107"/>
      <c r="W11" s="107"/>
      <c r="X11" s="107"/>
      <c r="Y11" s="107"/>
      <c r="Z11" s="107"/>
    </row>
    <row r="12" spans="1:26" s="108" customFormat="1" ht="14.25" customHeight="1" x14ac:dyDescent="0.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108" customFormat="1" ht="14.25" customHeight="1" x14ac:dyDescent="0.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108" customFormat="1" ht="21" customHeight="1" thickBot="1" x14ac:dyDescent="0.4">
      <c r="A14" s="116" t="s">
        <v>92</v>
      </c>
      <c r="B14" s="107"/>
      <c r="C14" s="107"/>
      <c r="D14" s="107"/>
      <c r="E14" s="107"/>
      <c r="F14" s="107"/>
      <c r="G14" s="107"/>
      <c r="H14" s="107"/>
      <c r="I14" s="107"/>
      <c r="J14" s="117"/>
      <c r="K14" s="117"/>
      <c r="L14" s="117"/>
      <c r="M14" s="107"/>
      <c r="N14" s="107"/>
      <c r="O14" s="107"/>
      <c r="P14" s="107"/>
      <c r="Q14" s="107"/>
      <c r="R14" s="107"/>
      <c r="S14" s="107"/>
      <c r="T14" s="107"/>
      <c r="U14" s="107"/>
      <c r="V14" s="107"/>
      <c r="W14" s="107"/>
      <c r="X14" s="107"/>
      <c r="Y14" s="107"/>
      <c r="Z14" s="107"/>
    </row>
    <row r="15" spans="1:26" s="108" customFormat="1" ht="43.5" customHeight="1" thickBot="1" x14ac:dyDescent="0.4">
      <c r="A15" s="263" t="s">
        <v>93</v>
      </c>
      <c r="B15" s="264"/>
      <c r="C15" s="264"/>
      <c r="D15" s="264"/>
      <c r="E15" s="264"/>
      <c r="F15" s="264"/>
      <c r="G15" s="264"/>
      <c r="H15" s="264"/>
      <c r="I15" s="265"/>
      <c r="J15" s="107"/>
      <c r="K15" s="107"/>
      <c r="L15" s="107"/>
      <c r="M15" s="107"/>
      <c r="N15" s="107"/>
      <c r="O15" s="107"/>
      <c r="P15" s="107"/>
      <c r="Q15" s="107"/>
      <c r="R15" s="107"/>
      <c r="S15" s="107"/>
      <c r="T15" s="107"/>
      <c r="U15" s="107"/>
      <c r="V15" s="107"/>
      <c r="W15" s="107"/>
      <c r="X15" s="107"/>
      <c r="Y15" s="107"/>
      <c r="Z15" s="107"/>
    </row>
    <row r="16" spans="1:26" s="108" customFormat="1" ht="27.75" customHeight="1" x14ac:dyDescent="0.35">
      <c r="A16" s="107"/>
      <c r="B16" s="107"/>
      <c r="C16" s="107"/>
      <c r="D16" s="107"/>
      <c r="E16" s="107"/>
      <c r="F16" s="107"/>
      <c r="G16" s="107"/>
      <c r="H16" s="107"/>
      <c r="I16" s="107"/>
      <c r="J16" s="130"/>
      <c r="K16" s="107"/>
      <c r="L16" s="107"/>
      <c r="M16" s="107"/>
      <c r="N16" s="107"/>
      <c r="O16" s="107"/>
      <c r="P16" s="107"/>
      <c r="Q16" s="107"/>
      <c r="R16" s="107"/>
      <c r="S16" s="107"/>
      <c r="T16" s="107"/>
      <c r="U16" s="107"/>
      <c r="V16" s="107"/>
      <c r="W16" s="107"/>
      <c r="X16" s="107"/>
      <c r="Y16" s="107"/>
      <c r="Z16" s="107"/>
    </row>
    <row r="17" spans="1:26" s="47" customFormat="1" ht="28" customHeight="1" x14ac:dyDescent="0.3">
      <c r="A17" s="72" t="s">
        <v>69</v>
      </c>
      <c r="B17" s="72" t="s">
        <v>70</v>
      </c>
      <c r="C17" s="72" t="s">
        <v>71</v>
      </c>
      <c r="D17" s="266" t="s">
        <v>94</v>
      </c>
      <c r="E17" s="266"/>
      <c r="F17" s="266"/>
      <c r="G17" s="266" t="s">
        <v>95</v>
      </c>
      <c r="H17" s="266"/>
      <c r="I17" s="266"/>
      <c r="J17" s="70"/>
      <c r="K17" s="54"/>
      <c r="L17" s="54"/>
      <c r="M17" s="54"/>
      <c r="N17" s="54"/>
      <c r="O17" s="54"/>
      <c r="P17" s="54"/>
      <c r="Q17" s="54"/>
      <c r="R17" s="54"/>
      <c r="S17" s="54"/>
      <c r="T17" s="54"/>
      <c r="U17" s="54"/>
      <c r="V17" s="54"/>
      <c r="W17" s="54"/>
      <c r="X17" s="54"/>
      <c r="Y17" s="54"/>
      <c r="Z17" s="54"/>
    </row>
    <row r="18" spans="1:26" s="47" customFormat="1" ht="14" x14ac:dyDescent="0.3">
      <c r="A18" s="58" t="s">
        <v>72</v>
      </c>
      <c r="B18" s="59">
        <v>4</v>
      </c>
      <c r="C18" s="123"/>
      <c r="D18" s="251"/>
      <c r="E18" s="252"/>
      <c r="F18" s="252"/>
      <c r="G18" s="253"/>
      <c r="H18" s="253"/>
      <c r="I18" s="254"/>
      <c r="J18" s="71" t="str">
        <f>IF(AND(A17="",B18="error"),"Missing row above.","")</f>
        <v/>
      </c>
      <c r="K18" s="54"/>
      <c r="L18" s="54"/>
      <c r="M18" s="54"/>
      <c r="N18" s="54"/>
      <c r="O18" s="54"/>
      <c r="P18" s="54"/>
      <c r="Q18" s="54"/>
      <c r="R18" s="54"/>
      <c r="S18" s="54"/>
      <c r="T18" s="54"/>
      <c r="U18" s="54"/>
      <c r="V18" s="54"/>
      <c r="W18" s="54"/>
      <c r="X18" s="54"/>
      <c r="Y18" s="54"/>
      <c r="Z18" s="54"/>
    </row>
    <row r="19" spans="1:26" s="47" customFormat="1" ht="14" x14ac:dyDescent="0.3">
      <c r="A19" s="125"/>
      <c r="B19" s="64" t="str">
        <f>IF(A19="Proposed Use",COUNTIF($A$3:A18,"Proposed use")+1,IF(A19="Subtask",B18+0.1&amp;"","&lt; Add Subtask"))</f>
        <v>&lt; Add Subtask</v>
      </c>
      <c r="C19" s="124"/>
      <c r="D19" s="255"/>
      <c r="E19" s="255"/>
      <c r="F19" s="255"/>
      <c r="G19" s="256"/>
      <c r="H19" s="256"/>
      <c r="I19" s="256"/>
      <c r="J19" s="71" t="str">
        <f t="shared" ref="J19:J27" si="0">IF(AND(A18="",B19="error"),"Missing row above.","")</f>
        <v/>
      </c>
      <c r="K19" s="54"/>
      <c r="L19" s="54"/>
      <c r="M19" s="54"/>
      <c r="N19" s="54"/>
      <c r="O19" s="54"/>
      <c r="P19" s="54"/>
      <c r="Q19" s="54"/>
      <c r="R19" s="54"/>
      <c r="S19" s="54"/>
      <c r="T19" s="54"/>
      <c r="U19" s="54"/>
      <c r="V19" s="54"/>
      <c r="W19" s="54"/>
      <c r="X19" s="54"/>
      <c r="Y19" s="54"/>
      <c r="Z19" s="54"/>
    </row>
    <row r="20" spans="1:26" s="47" customFormat="1" ht="14" x14ac:dyDescent="0.3">
      <c r="A20" s="125"/>
      <c r="B20" s="64" t="str">
        <f>IF(AND(A19="",A20&lt;&gt;""),"ERROR",IF(A20="Proposed Use",COUNTIF($A$3:A19,"Proposed use")+1,IF(A20="Subtask",B19+0.1&amp;"","")))</f>
        <v/>
      </c>
      <c r="C20" s="124"/>
      <c r="D20" s="250"/>
      <c r="E20" s="250"/>
      <c r="F20" s="250"/>
      <c r="G20" s="246"/>
      <c r="H20" s="246"/>
      <c r="I20" s="246"/>
      <c r="J20" s="71" t="str">
        <f t="shared" si="0"/>
        <v/>
      </c>
      <c r="K20" s="54"/>
      <c r="L20" s="54"/>
      <c r="M20" s="54"/>
      <c r="N20" s="54"/>
      <c r="O20" s="54"/>
      <c r="P20" s="54"/>
      <c r="Q20" s="54"/>
      <c r="R20" s="54"/>
      <c r="S20" s="54"/>
      <c r="T20" s="54"/>
      <c r="U20" s="54"/>
      <c r="V20" s="54"/>
      <c r="W20" s="54"/>
      <c r="X20" s="54"/>
      <c r="Y20" s="54"/>
      <c r="Z20" s="54"/>
    </row>
    <row r="21" spans="1:26" s="47" customFormat="1" ht="14" x14ac:dyDescent="0.3">
      <c r="A21" s="125"/>
      <c r="B21" s="64" t="str">
        <f>IF(AND(A20="",A21&lt;&gt;""),"ERROR",IF(A21="Proposed Use",COUNTIF($A$3:A20,"Proposed use")+1,IF(A21="Subtask",B20+0.1&amp;"","")))</f>
        <v/>
      </c>
      <c r="C21" s="124"/>
      <c r="D21" s="250"/>
      <c r="E21" s="250"/>
      <c r="F21" s="250"/>
      <c r="G21" s="246"/>
      <c r="H21" s="246"/>
      <c r="I21" s="246"/>
      <c r="J21" s="71" t="str">
        <f t="shared" si="0"/>
        <v/>
      </c>
      <c r="K21" s="54"/>
      <c r="L21" s="54"/>
      <c r="M21" s="66"/>
      <c r="N21" s="54"/>
      <c r="O21" s="54"/>
      <c r="P21" s="54"/>
      <c r="Q21" s="54"/>
      <c r="R21" s="54"/>
      <c r="S21" s="54"/>
      <c r="T21" s="54"/>
      <c r="U21" s="54"/>
      <c r="V21" s="54"/>
      <c r="W21" s="54"/>
      <c r="X21" s="54"/>
      <c r="Y21" s="54"/>
      <c r="Z21" s="54"/>
    </row>
    <row r="22" spans="1:26" s="47" customFormat="1" ht="14" x14ac:dyDescent="0.3">
      <c r="A22" s="125"/>
      <c r="B22" s="64" t="str">
        <f>IF(AND(A21="",A22&lt;&gt;""),"ERROR",IF(A22="Proposed Use",COUNTIF($A$3:A21,"Proposed use")+1,IF(A22="Subtask",B21+0.1&amp;"","")))</f>
        <v/>
      </c>
      <c r="C22" s="124"/>
      <c r="D22" s="250"/>
      <c r="E22" s="250"/>
      <c r="F22" s="250"/>
      <c r="G22" s="246"/>
      <c r="H22" s="246"/>
      <c r="I22" s="246"/>
      <c r="J22" s="71" t="str">
        <f t="shared" si="0"/>
        <v/>
      </c>
      <c r="K22" s="54"/>
      <c r="L22" s="54"/>
      <c r="M22" s="54"/>
      <c r="N22" s="54"/>
      <c r="O22" s="54"/>
      <c r="P22" s="54"/>
      <c r="Q22" s="54"/>
      <c r="R22" s="54"/>
      <c r="S22" s="54"/>
      <c r="T22" s="54"/>
      <c r="U22" s="54"/>
      <c r="V22" s="54"/>
      <c r="W22" s="54"/>
      <c r="X22" s="54"/>
      <c r="Y22" s="54"/>
      <c r="Z22" s="54"/>
    </row>
    <row r="23" spans="1:26" s="47" customFormat="1" ht="14" x14ac:dyDescent="0.3">
      <c r="A23" s="125"/>
      <c r="B23" s="64" t="str">
        <f>IF(AND(A22="",A23&lt;&gt;""),"ERROR",IF(A23="Proposed Use",COUNTIF($A$3:A22,"Proposed use")+1,IF(A23="Subtask",B22+0.1&amp;"","")))</f>
        <v/>
      </c>
      <c r="C23" s="124"/>
      <c r="D23" s="250"/>
      <c r="E23" s="250"/>
      <c r="F23" s="250"/>
      <c r="G23" s="246"/>
      <c r="H23" s="246"/>
      <c r="I23" s="246"/>
      <c r="J23" s="71" t="str">
        <f t="shared" si="0"/>
        <v/>
      </c>
      <c r="K23" s="54"/>
      <c r="L23" s="54"/>
      <c r="M23" s="54"/>
      <c r="N23" s="54"/>
      <c r="O23" s="54"/>
      <c r="P23" s="54"/>
      <c r="Q23" s="54"/>
      <c r="R23" s="54"/>
      <c r="S23" s="54"/>
      <c r="T23" s="54"/>
      <c r="U23" s="54"/>
      <c r="V23" s="54"/>
      <c r="W23" s="54"/>
      <c r="X23" s="54"/>
      <c r="Y23" s="54"/>
      <c r="Z23" s="54"/>
    </row>
    <row r="24" spans="1:26" s="47" customFormat="1" ht="14" x14ac:dyDescent="0.3">
      <c r="A24" s="125"/>
      <c r="B24" s="64" t="str">
        <f>IF(AND(A23="",A24&lt;&gt;""),"ERROR",IF(A24="Proposed Use",COUNTIF($A$3:A23,"Proposed use")+1,IF(A24="Subtask",B23+0.1&amp;"","")))</f>
        <v/>
      </c>
      <c r="C24" s="124"/>
      <c r="D24" s="250"/>
      <c r="E24" s="250"/>
      <c r="F24" s="250"/>
      <c r="G24" s="246"/>
      <c r="H24" s="246"/>
      <c r="I24" s="246"/>
      <c r="J24" s="71" t="str">
        <f t="shared" si="0"/>
        <v/>
      </c>
      <c r="K24" s="54"/>
      <c r="L24" s="54"/>
      <c r="M24" s="54"/>
      <c r="N24" s="54"/>
      <c r="O24" s="54"/>
      <c r="P24" s="54"/>
      <c r="Q24" s="54"/>
      <c r="R24" s="54"/>
      <c r="S24" s="54"/>
      <c r="T24" s="54"/>
      <c r="U24" s="54"/>
      <c r="V24" s="54"/>
      <c r="W24" s="54"/>
      <c r="X24" s="54"/>
      <c r="Y24" s="54"/>
      <c r="Z24" s="54"/>
    </row>
    <row r="25" spans="1:26" s="47" customFormat="1" ht="14" x14ac:dyDescent="0.3">
      <c r="A25" s="125"/>
      <c r="B25" s="64" t="str">
        <f>IF(AND(A24="",A25&lt;&gt;""),"ERROR",IF(A25="Proposed Use",COUNTIF($A$3:A24,"Proposed use")+1,IF(A25="Subtask",B24+0.1&amp;"","")))</f>
        <v/>
      </c>
      <c r="C25" s="124"/>
      <c r="D25" s="250"/>
      <c r="E25" s="250"/>
      <c r="F25" s="250"/>
      <c r="G25" s="246"/>
      <c r="H25" s="246"/>
      <c r="I25" s="246"/>
      <c r="J25" s="71" t="str">
        <f t="shared" si="0"/>
        <v/>
      </c>
      <c r="K25" s="54"/>
      <c r="L25" s="54"/>
      <c r="M25" s="54"/>
      <c r="N25" s="54"/>
      <c r="O25" s="54"/>
      <c r="P25" s="54"/>
      <c r="Q25" s="54"/>
      <c r="R25" s="54"/>
      <c r="S25" s="54"/>
      <c r="T25" s="54"/>
      <c r="U25" s="54"/>
      <c r="V25" s="54"/>
      <c r="W25" s="54"/>
      <c r="X25" s="54"/>
      <c r="Y25" s="54"/>
      <c r="Z25" s="54"/>
    </row>
    <row r="26" spans="1:26" s="47" customFormat="1" ht="14" x14ac:dyDescent="0.3">
      <c r="A26" s="125"/>
      <c r="B26" s="64" t="str">
        <f>IF(AND(A25="",A26&lt;&gt;""),"ERROR",IF(A26="Proposed Use",COUNTIF($A$3:A25,"Proposed use")+1,IF(A26="Subtask",B25+0.1&amp;"","")))</f>
        <v/>
      </c>
      <c r="C26" s="124"/>
      <c r="D26" s="250"/>
      <c r="E26" s="250"/>
      <c r="F26" s="250"/>
      <c r="G26" s="246"/>
      <c r="H26" s="246"/>
      <c r="I26" s="246"/>
      <c r="J26" s="71" t="str">
        <f t="shared" si="0"/>
        <v/>
      </c>
      <c r="K26" s="54"/>
      <c r="L26" s="54"/>
      <c r="M26" s="54"/>
      <c r="N26" s="54"/>
      <c r="O26" s="54"/>
      <c r="P26" s="54"/>
      <c r="Q26" s="54"/>
      <c r="R26" s="54"/>
      <c r="S26" s="54"/>
      <c r="T26" s="54"/>
      <c r="U26" s="54"/>
      <c r="V26" s="54"/>
      <c r="W26" s="54"/>
      <c r="X26" s="54"/>
      <c r="Y26" s="54"/>
      <c r="Z26" s="54"/>
    </row>
    <row r="27" spans="1:26" s="47" customFormat="1" ht="14" x14ac:dyDescent="0.3">
      <c r="A27" s="125"/>
      <c r="B27" s="64" t="str">
        <f>IF(AND(A26="",A27&lt;&gt;""),"ERROR",IF(A27="Proposed Use",COUNTIF($A$3:A26,"Proposed use")+1,IF(A27="Subtask",B26+0.1&amp;"","")))</f>
        <v/>
      </c>
      <c r="C27" s="124"/>
      <c r="D27" s="250"/>
      <c r="E27" s="250"/>
      <c r="F27" s="250"/>
      <c r="G27" s="246"/>
      <c r="H27" s="246"/>
      <c r="I27" s="246"/>
      <c r="J27" s="71" t="str">
        <f t="shared" si="0"/>
        <v/>
      </c>
      <c r="K27" s="54"/>
      <c r="L27" s="54"/>
      <c r="M27" s="54"/>
      <c r="N27" s="54"/>
      <c r="O27" s="54"/>
      <c r="P27" s="54"/>
      <c r="Q27" s="54"/>
      <c r="R27" s="54"/>
      <c r="S27" s="54"/>
      <c r="T27" s="54"/>
      <c r="U27" s="54"/>
      <c r="V27" s="54"/>
      <c r="W27" s="54"/>
      <c r="X27" s="54"/>
      <c r="Y27" s="54"/>
      <c r="Z27" s="54"/>
    </row>
    <row r="28" spans="1:26" s="47" customFormat="1" ht="14"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s="47" customFormat="1" ht="28" x14ac:dyDescent="0.3">
      <c r="A29" s="72" t="s">
        <v>69</v>
      </c>
      <c r="B29" s="72" t="s">
        <v>70</v>
      </c>
      <c r="C29" s="72" t="s">
        <v>96</v>
      </c>
      <c r="D29" s="72" t="s">
        <v>97</v>
      </c>
      <c r="E29" s="72" t="s">
        <v>98</v>
      </c>
      <c r="F29" s="72" t="s">
        <v>99</v>
      </c>
      <c r="G29" s="72" t="s">
        <v>67</v>
      </c>
      <c r="H29" s="70"/>
      <c r="I29" s="54"/>
      <c r="J29" s="54"/>
      <c r="K29" s="54"/>
      <c r="L29" s="54"/>
      <c r="M29" s="54"/>
      <c r="N29" s="54"/>
      <c r="O29" s="54"/>
      <c r="P29" s="54"/>
      <c r="Q29" s="54"/>
      <c r="R29" s="54"/>
      <c r="S29" s="54"/>
      <c r="T29" s="54"/>
      <c r="U29" s="54"/>
      <c r="V29" s="54"/>
      <c r="W29" s="54"/>
      <c r="X29" s="54"/>
      <c r="Y29" s="54"/>
      <c r="Z29" s="54"/>
    </row>
    <row r="30" spans="1:26" s="47" customFormat="1" ht="14" x14ac:dyDescent="0.3">
      <c r="A30" s="58" t="s">
        <v>72</v>
      </c>
      <c r="B30" s="59">
        <v>4</v>
      </c>
      <c r="C30" s="126"/>
      <c r="D30" s="126"/>
      <c r="E30" s="127"/>
      <c r="F30" s="127"/>
      <c r="G30" s="62">
        <f>IF(A31="Subtask",IF(SUM(E30:F30)&lt;&gt;SUM(G31:G39),"(Incomplete)",SUM(G31:G39)),SUM(E30:F30))</f>
        <v>0</v>
      </c>
      <c r="H30" s="71" t="str">
        <f>IF(G30="(Incomplete)","Total of Subtasks does not match Proposed Use total.",IF(AND(A29="",B30="error"),"Missing row above.",""))</f>
        <v/>
      </c>
      <c r="I30" s="54"/>
      <c r="J30" s="54"/>
      <c r="K30" s="54"/>
      <c r="L30" s="54"/>
      <c r="M30" s="54"/>
      <c r="N30" s="54"/>
      <c r="O30" s="54"/>
      <c r="P30" s="54"/>
      <c r="Q30" s="54"/>
      <c r="R30" s="54"/>
      <c r="S30" s="54"/>
      <c r="T30" s="54"/>
      <c r="U30" s="54"/>
      <c r="V30" s="54"/>
      <c r="W30" s="54"/>
      <c r="X30" s="54"/>
      <c r="Y30" s="54"/>
      <c r="Z30" s="54"/>
    </row>
    <row r="31" spans="1:26" s="47" customFormat="1" ht="14" x14ac:dyDescent="0.3">
      <c r="A31" s="63">
        <f>A19</f>
        <v>0</v>
      </c>
      <c r="B31" s="64" t="str">
        <f>IF(A31="Proposed Use",COUNTIF($A$3:A30,"Proposed use")+1,IF(A31="Subtask",B30+0.1&amp;"",""))</f>
        <v/>
      </c>
      <c r="C31" s="128"/>
      <c r="D31" s="128"/>
      <c r="E31" s="129"/>
      <c r="F31" s="129"/>
      <c r="G31" s="65" t="b">
        <f>IF($A31="Subtask",SUM(E31:F31,0))</f>
        <v>0</v>
      </c>
      <c r="H31" s="71" t="str">
        <f>IF(G31="(Incomplete)","Total of Subtasks does not match Proposed Use total.",IF(AND($A30="",$B31="error"),"Missing row above.",""))</f>
        <v/>
      </c>
      <c r="I31" s="71"/>
      <c r="J31" s="54"/>
      <c r="K31" s="54"/>
      <c r="L31" s="54"/>
      <c r="M31" s="54"/>
      <c r="N31" s="54"/>
      <c r="O31" s="54"/>
      <c r="P31" s="54"/>
      <c r="Q31" s="54"/>
      <c r="R31" s="54"/>
      <c r="S31" s="54"/>
      <c r="T31" s="54"/>
      <c r="U31" s="54"/>
      <c r="V31" s="54"/>
      <c r="W31" s="54"/>
      <c r="X31" s="54"/>
      <c r="Y31" s="54"/>
    </row>
    <row r="32" spans="1:26" s="47" customFormat="1" ht="14" x14ac:dyDescent="0.3">
      <c r="A32" s="63">
        <f t="shared" ref="A32:A39" si="1">A20</f>
        <v>0</v>
      </c>
      <c r="B32" s="64" t="str">
        <f>IF(AND(A31="",A32&lt;&gt;""),"ERROR",IF(A32="Proposed Use",COUNTIF($A$3:A31,"Proposed use")+1,IF(A32="Subtask",B31+0.1&amp;"","")))</f>
        <v/>
      </c>
      <c r="C32" s="128"/>
      <c r="D32" s="128"/>
      <c r="E32" s="129"/>
      <c r="F32" s="129"/>
      <c r="G32" s="65" t="b">
        <f t="shared" ref="G32:G39" si="2">IF($A32="Subtask",SUM(E32:F32,0))</f>
        <v>0</v>
      </c>
      <c r="H32" s="71" t="str">
        <f t="shared" ref="H32:H39" si="3">IF(G32="(Incomplete)","Total of Subtasks does not match Proposed Use total.",IF(AND($A31="",$B32="error"),"Missing row above.",""))</f>
        <v/>
      </c>
      <c r="I32" s="71"/>
      <c r="J32" s="54"/>
      <c r="K32" s="54"/>
      <c r="L32" s="54"/>
      <c r="M32" s="54"/>
      <c r="N32" s="54"/>
      <c r="O32" s="54"/>
      <c r="P32" s="54"/>
      <c r="Q32" s="54"/>
      <c r="R32" s="54"/>
      <c r="S32" s="54"/>
      <c r="T32" s="54"/>
      <c r="U32" s="54"/>
      <c r="V32" s="54"/>
      <c r="W32" s="54"/>
      <c r="X32" s="54"/>
      <c r="Y32" s="54"/>
    </row>
    <row r="33" spans="1:26" s="47" customFormat="1" ht="14" x14ac:dyDescent="0.3">
      <c r="A33" s="63">
        <f t="shared" si="1"/>
        <v>0</v>
      </c>
      <c r="B33" s="64" t="str">
        <f>IF(AND(A32="",A33&lt;&gt;""),"ERROR",IF(A33="Proposed Use",COUNTIF($A$3:A32,"Proposed use")+1,IF(A33="Subtask",B32+0.1&amp;"","")))</f>
        <v/>
      </c>
      <c r="C33" s="128"/>
      <c r="D33" s="128"/>
      <c r="E33" s="129"/>
      <c r="F33" s="129"/>
      <c r="G33" s="65" t="b">
        <f t="shared" si="2"/>
        <v>0</v>
      </c>
      <c r="H33" s="71" t="str">
        <f t="shared" si="3"/>
        <v/>
      </c>
      <c r="I33" s="71"/>
      <c r="J33" s="54"/>
      <c r="K33" s="54"/>
      <c r="L33" s="66"/>
      <c r="M33" s="54"/>
      <c r="N33" s="54"/>
      <c r="O33" s="54"/>
      <c r="P33" s="54"/>
      <c r="Q33" s="54"/>
      <c r="R33" s="54"/>
      <c r="S33" s="54"/>
      <c r="T33" s="54"/>
      <c r="U33" s="54"/>
      <c r="V33" s="54"/>
      <c r="W33" s="54"/>
      <c r="X33" s="54"/>
      <c r="Y33" s="54"/>
    </row>
    <row r="34" spans="1:26" s="47" customFormat="1" ht="14" x14ac:dyDescent="0.3">
      <c r="A34" s="63">
        <f t="shared" si="1"/>
        <v>0</v>
      </c>
      <c r="B34" s="64" t="str">
        <f>IF(AND(A33="",A34&lt;&gt;""),"ERROR",IF(A34="Proposed Use",COUNTIF($A$3:A33,"Proposed use")+1,IF(A34="Subtask",B33+0.1&amp;"","")))</f>
        <v/>
      </c>
      <c r="C34" s="128"/>
      <c r="D34" s="128"/>
      <c r="E34" s="129"/>
      <c r="F34" s="129"/>
      <c r="G34" s="65" t="b">
        <f t="shared" si="2"/>
        <v>0</v>
      </c>
      <c r="H34" s="71" t="str">
        <f t="shared" si="3"/>
        <v/>
      </c>
      <c r="I34" s="71"/>
      <c r="J34" s="54"/>
      <c r="K34" s="54"/>
      <c r="L34" s="54"/>
      <c r="M34" s="54"/>
      <c r="N34" s="54"/>
      <c r="O34" s="54"/>
      <c r="P34" s="54"/>
      <c r="Q34" s="54"/>
      <c r="R34" s="54"/>
      <c r="S34" s="54"/>
      <c r="T34" s="54"/>
      <c r="U34" s="54"/>
      <c r="V34" s="54"/>
      <c r="W34" s="54"/>
      <c r="X34" s="54"/>
      <c r="Y34" s="54"/>
    </row>
    <row r="35" spans="1:26" s="47" customFormat="1" ht="14" x14ac:dyDescent="0.3">
      <c r="A35" s="63">
        <f t="shared" si="1"/>
        <v>0</v>
      </c>
      <c r="B35" s="64" t="str">
        <f>IF(AND(A34="",A35&lt;&gt;""),"ERROR",IF(A35="Proposed Use",COUNTIF($A$3:A34,"Proposed use")+1,IF(A35="Subtask",B34+0.1&amp;"","")))</f>
        <v/>
      </c>
      <c r="C35" s="128"/>
      <c r="D35" s="128"/>
      <c r="E35" s="129"/>
      <c r="F35" s="129"/>
      <c r="G35" s="65" t="b">
        <f t="shared" si="2"/>
        <v>0</v>
      </c>
      <c r="H35" s="71" t="str">
        <f t="shared" si="3"/>
        <v/>
      </c>
      <c r="I35" s="71"/>
      <c r="J35" s="54"/>
      <c r="K35" s="54"/>
      <c r="L35" s="54"/>
      <c r="M35" s="54"/>
      <c r="N35" s="54"/>
      <c r="O35" s="54"/>
      <c r="P35" s="54"/>
      <c r="Q35" s="54"/>
      <c r="R35" s="54"/>
      <c r="S35" s="54"/>
      <c r="T35" s="54"/>
      <c r="U35" s="54"/>
      <c r="V35" s="54"/>
      <c r="W35" s="54"/>
      <c r="X35" s="54"/>
      <c r="Y35" s="54"/>
    </row>
    <row r="36" spans="1:26" s="47" customFormat="1" ht="14" x14ac:dyDescent="0.3">
      <c r="A36" s="63">
        <f t="shared" si="1"/>
        <v>0</v>
      </c>
      <c r="B36" s="64" t="str">
        <f>IF(AND(A35="",A36&lt;&gt;""),"ERROR",IF(A36="Proposed Use",COUNTIF($A$3:A35,"Proposed use")+1,IF(A36="Subtask",B35+0.1&amp;"","")))</f>
        <v/>
      </c>
      <c r="C36" s="128"/>
      <c r="D36" s="128"/>
      <c r="E36" s="129"/>
      <c r="F36" s="129"/>
      <c r="G36" s="65" t="b">
        <f t="shared" si="2"/>
        <v>0</v>
      </c>
      <c r="H36" s="71" t="str">
        <f t="shared" si="3"/>
        <v/>
      </c>
      <c r="I36" s="71"/>
      <c r="J36" s="54"/>
      <c r="K36" s="54"/>
      <c r="L36" s="54"/>
      <c r="M36" s="54"/>
      <c r="N36" s="54"/>
      <c r="O36" s="54"/>
      <c r="P36" s="54"/>
      <c r="Q36" s="54"/>
      <c r="R36" s="54"/>
      <c r="S36" s="54"/>
      <c r="T36" s="54"/>
      <c r="U36" s="54"/>
      <c r="V36" s="54"/>
      <c r="W36" s="54"/>
      <c r="X36" s="54"/>
      <c r="Y36" s="54"/>
    </row>
    <row r="37" spans="1:26" s="47" customFormat="1" ht="14" x14ac:dyDescent="0.3">
      <c r="A37" s="63">
        <f t="shared" si="1"/>
        <v>0</v>
      </c>
      <c r="B37" s="64" t="str">
        <f>IF(AND(A36="",A37&lt;&gt;""),"ERROR",IF(A37="Proposed Use",COUNTIF($A$3:A36,"Proposed use")+1,IF(A37="Subtask",B36+0.1&amp;"","")))</f>
        <v/>
      </c>
      <c r="C37" s="128"/>
      <c r="D37" s="128"/>
      <c r="E37" s="129"/>
      <c r="F37" s="129"/>
      <c r="G37" s="65" t="b">
        <f t="shared" si="2"/>
        <v>0</v>
      </c>
      <c r="H37" s="71" t="str">
        <f t="shared" si="3"/>
        <v/>
      </c>
      <c r="I37" s="71"/>
      <c r="J37" s="54"/>
      <c r="K37" s="54"/>
      <c r="L37" s="54"/>
      <c r="M37" s="54"/>
      <c r="N37" s="54"/>
      <c r="O37" s="54"/>
      <c r="P37" s="54"/>
      <c r="Q37" s="54"/>
      <c r="R37" s="54"/>
      <c r="S37" s="54"/>
      <c r="T37" s="54"/>
      <c r="U37" s="54"/>
      <c r="V37" s="54"/>
      <c r="W37" s="54"/>
      <c r="X37" s="54"/>
      <c r="Y37" s="54"/>
    </row>
    <row r="38" spans="1:26" s="47" customFormat="1" ht="14" x14ac:dyDescent="0.3">
      <c r="A38" s="63">
        <f t="shared" si="1"/>
        <v>0</v>
      </c>
      <c r="B38" s="64" t="str">
        <f>IF(AND(A37="",A38&lt;&gt;""),"ERROR",IF(A38="Proposed Use",COUNTIF($A$3:A37,"Proposed use")+1,IF(A38="Subtask",B37+0.1&amp;"","")))</f>
        <v/>
      </c>
      <c r="C38" s="128"/>
      <c r="D38" s="128"/>
      <c r="E38" s="129"/>
      <c r="F38" s="129"/>
      <c r="G38" s="65" t="b">
        <f t="shared" si="2"/>
        <v>0</v>
      </c>
      <c r="H38" s="71" t="str">
        <f t="shared" si="3"/>
        <v/>
      </c>
      <c r="I38" s="71"/>
      <c r="J38" s="54"/>
      <c r="K38" s="54"/>
      <c r="L38" s="54"/>
      <c r="M38" s="54"/>
      <c r="N38" s="54"/>
      <c r="O38" s="54"/>
      <c r="P38" s="54"/>
      <c r="Q38" s="54"/>
      <c r="R38" s="54"/>
      <c r="S38" s="54"/>
      <c r="T38" s="54"/>
      <c r="U38" s="54"/>
      <c r="V38" s="54"/>
      <c r="W38" s="54"/>
      <c r="X38" s="54"/>
      <c r="Y38" s="54"/>
    </row>
    <row r="39" spans="1:26" s="47" customFormat="1" ht="14" x14ac:dyDescent="0.3">
      <c r="A39" s="63">
        <f t="shared" si="1"/>
        <v>0</v>
      </c>
      <c r="B39" s="64" t="str">
        <f>IF(AND(A38="",A39&lt;&gt;""),"ERROR",IF(A39="Proposed Use",COUNTIF($A$3:A38,"Proposed use")+1,IF(A39="Subtask",B38+0.1&amp;"","")))</f>
        <v/>
      </c>
      <c r="C39" s="128"/>
      <c r="D39" s="128"/>
      <c r="E39" s="129"/>
      <c r="F39" s="129"/>
      <c r="G39" s="65" t="b">
        <f t="shared" si="2"/>
        <v>0</v>
      </c>
      <c r="H39" s="71" t="str">
        <f t="shared" si="3"/>
        <v/>
      </c>
      <c r="I39" s="71"/>
      <c r="J39" s="54"/>
      <c r="K39" s="54"/>
      <c r="L39" s="54"/>
      <c r="M39" s="54"/>
      <c r="N39" s="54"/>
      <c r="O39" s="54"/>
      <c r="P39" s="54"/>
      <c r="Q39" s="54"/>
      <c r="R39" s="54"/>
      <c r="S39" s="54"/>
      <c r="T39" s="54"/>
      <c r="U39" s="54"/>
      <c r="V39" s="54"/>
      <c r="W39" s="54"/>
      <c r="X39" s="54"/>
      <c r="Y39" s="54"/>
    </row>
    <row r="40" spans="1:26" s="108" customFormat="1" ht="31.5" customHeight="1" thickBot="1" x14ac:dyDescent="0.4">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s="108" customFormat="1" ht="72.75" customHeight="1" x14ac:dyDescent="0.35">
      <c r="A41" s="247" t="s">
        <v>101</v>
      </c>
      <c r="B41" s="248"/>
      <c r="C41" s="248"/>
      <c r="D41" s="248"/>
      <c r="E41" s="248"/>
      <c r="F41" s="248"/>
      <c r="G41" s="248"/>
      <c r="H41" s="248"/>
      <c r="I41" s="249"/>
      <c r="J41" s="107"/>
      <c r="K41" s="107"/>
      <c r="L41" s="107"/>
      <c r="M41" s="107"/>
      <c r="N41" s="107"/>
      <c r="O41" s="107"/>
      <c r="P41" s="107"/>
      <c r="Q41" s="107"/>
      <c r="R41" s="107"/>
      <c r="S41" s="107"/>
      <c r="T41" s="107"/>
      <c r="U41" s="107"/>
      <c r="V41" s="107"/>
      <c r="W41" s="107"/>
      <c r="X41" s="107"/>
      <c r="Y41" s="107"/>
      <c r="Z41" s="107"/>
    </row>
    <row r="42" spans="1:26" s="108" customFormat="1" ht="250" customHeight="1" thickBot="1" x14ac:dyDescent="0.4">
      <c r="A42" s="236"/>
      <c r="B42" s="237"/>
      <c r="C42" s="237"/>
      <c r="D42" s="237"/>
      <c r="E42" s="237"/>
      <c r="F42" s="237"/>
      <c r="G42" s="237"/>
      <c r="H42" s="237"/>
      <c r="I42" s="238"/>
      <c r="J42" s="107"/>
      <c r="K42" s="107"/>
      <c r="L42" s="107"/>
      <c r="M42" s="107"/>
      <c r="N42" s="107"/>
      <c r="O42" s="107"/>
      <c r="P42" s="107"/>
      <c r="Q42" s="107"/>
      <c r="R42" s="107"/>
      <c r="S42" s="107"/>
      <c r="T42" s="107"/>
      <c r="U42" s="107"/>
      <c r="V42" s="107"/>
      <c r="W42" s="107"/>
      <c r="X42" s="107"/>
      <c r="Y42" s="107"/>
      <c r="Z42" s="107"/>
    </row>
    <row r="43" spans="1:26" s="108" customFormat="1" ht="77.25" customHeight="1" x14ac:dyDescent="0.35">
      <c r="A43" s="247" t="s">
        <v>152</v>
      </c>
      <c r="B43" s="248"/>
      <c r="C43" s="248"/>
      <c r="D43" s="248"/>
      <c r="E43" s="248"/>
      <c r="F43" s="248"/>
      <c r="G43" s="248"/>
      <c r="H43" s="248"/>
      <c r="I43" s="249"/>
      <c r="J43" s="107"/>
      <c r="K43" s="107"/>
      <c r="L43" s="107"/>
      <c r="M43" s="107"/>
      <c r="N43" s="107"/>
      <c r="O43" s="107"/>
      <c r="P43" s="107"/>
      <c r="Q43" s="107"/>
      <c r="R43" s="107"/>
      <c r="S43" s="107"/>
      <c r="T43" s="107"/>
      <c r="U43" s="107"/>
      <c r="V43" s="107"/>
      <c r="W43" s="107"/>
      <c r="X43" s="107"/>
      <c r="Y43" s="107"/>
      <c r="Z43" s="107"/>
    </row>
    <row r="44" spans="1:26" s="108" customFormat="1" ht="250" customHeight="1" thickBot="1" x14ac:dyDescent="0.4">
      <c r="A44" s="236"/>
      <c r="B44" s="237"/>
      <c r="C44" s="237"/>
      <c r="D44" s="237"/>
      <c r="E44" s="237"/>
      <c r="F44" s="237"/>
      <c r="G44" s="237"/>
      <c r="H44" s="237"/>
      <c r="I44" s="238"/>
      <c r="J44" s="107"/>
      <c r="K44" s="107"/>
      <c r="L44" s="107"/>
      <c r="M44" s="107"/>
      <c r="N44" s="107"/>
      <c r="O44" s="107"/>
      <c r="P44" s="107"/>
      <c r="Q44" s="107"/>
      <c r="R44" s="107"/>
      <c r="S44" s="107"/>
      <c r="T44" s="107"/>
      <c r="U44" s="107"/>
      <c r="V44" s="107"/>
      <c r="W44" s="107"/>
      <c r="X44" s="107"/>
      <c r="Y44" s="107"/>
      <c r="Z44" s="107"/>
    </row>
    <row r="45" spans="1:26" s="108" customFormat="1" ht="58.5" customHeight="1" x14ac:dyDescent="0.35">
      <c r="A45" s="247" t="s">
        <v>103</v>
      </c>
      <c r="B45" s="248"/>
      <c r="C45" s="248"/>
      <c r="D45" s="248"/>
      <c r="E45" s="248"/>
      <c r="F45" s="248"/>
      <c r="G45" s="248"/>
      <c r="H45" s="248"/>
      <c r="I45" s="249"/>
      <c r="J45" s="107"/>
      <c r="K45" s="107"/>
      <c r="L45" s="107"/>
      <c r="M45" s="107"/>
      <c r="N45" s="107"/>
      <c r="O45" s="107"/>
      <c r="P45" s="107"/>
      <c r="Q45" s="107"/>
      <c r="R45" s="107"/>
      <c r="S45" s="107"/>
      <c r="T45" s="107"/>
      <c r="U45" s="107"/>
      <c r="V45" s="107"/>
      <c r="W45" s="107"/>
      <c r="X45" s="107"/>
      <c r="Y45" s="107"/>
      <c r="Z45" s="107"/>
    </row>
    <row r="46" spans="1:26" s="108" customFormat="1" ht="249.65" customHeight="1" x14ac:dyDescent="0.35">
      <c r="A46" s="236"/>
      <c r="B46" s="237"/>
      <c r="C46" s="237"/>
      <c r="D46" s="237"/>
      <c r="E46" s="237"/>
      <c r="F46" s="237"/>
      <c r="G46" s="237"/>
      <c r="H46" s="237"/>
      <c r="I46" s="238"/>
      <c r="J46" s="107"/>
      <c r="K46" s="107"/>
      <c r="L46" s="107"/>
      <c r="M46" s="107"/>
      <c r="N46" s="107"/>
      <c r="O46" s="107"/>
      <c r="P46" s="107"/>
      <c r="Q46" s="107"/>
      <c r="R46" s="107"/>
      <c r="S46" s="107"/>
      <c r="T46" s="107"/>
      <c r="U46" s="107"/>
      <c r="V46" s="107"/>
      <c r="W46" s="107"/>
      <c r="X46" s="107"/>
      <c r="Y46" s="107"/>
      <c r="Z46" s="107"/>
    </row>
    <row r="47" spans="1:26" s="108" customFormat="1" ht="66" customHeight="1" x14ac:dyDescent="0.35">
      <c r="A47" s="239" t="s">
        <v>104</v>
      </c>
      <c r="B47" s="240"/>
      <c r="C47" s="240"/>
      <c r="D47" s="240"/>
      <c r="E47" s="240"/>
      <c r="F47" s="240"/>
      <c r="G47" s="240"/>
      <c r="H47" s="240"/>
      <c r="I47" s="241"/>
      <c r="J47" s="107"/>
      <c r="K47" s="107"/>
      <c r="L47" s="107"/>
      <c r="M47" s="107"/>
      <c r="N47" s="107"/>
      <c r="O47" s="107"/>
      <c r="P47" s="107"/>
      <c r="Q47" s="107"/>
      <c r="R47" s="107"/>
      <c r="S47" s="107"/>
      <c r="T47" s="107"/>
      <c r="U47" s="107"/>
      <c r="V47" s="107"/>
      <c r="W47" s="107"/>
      <c r="X47" s="107"/>
      <c r="Y47" s="107"/>
      <c r="Z47" s="107"/>
    </row>
    <row r="48" spans="1:26" s="108" customFormat="1" ht="249.65" customHeight="1" x14ac:dyDescent="0.35">
      <c r="A48" s="242"/>
      <c r="B48" s="237"/>
      <c r="C48" s="237"/>
      <c r="D48" s="237"/>
      <c r="E48" s="237"/>
      <c r="F48" s="237"/>
      <c r="G48" s="237"/>
      <c r="H48" s="237"/>
      <c r="I48" s="238"/>
      <c r="J48" s="107"/>
      <c r="K48" s="107"/>
      <c r="L48" s="107"/>
      <c r="M48" s="107"/>
      <c r="N48" s="107"/>
      <c r="O48" s="107"/>
      <c r="P48" s="107"/>
      <c r="Q48" s="107"/>
      <c r="R48" s="107"/>
      <c r="S48" s="107"/>
      <c r="T48" s="107"/>
      <c r="U48" s="107"/>
      <c r="V48" s="107"/>
      <c r="W48" s="107"/>
      <c r="X48" s="107"/>
      <c r="Y48" s="107"/>
      <c r="Z48" s="107"/>
    </row>
    <row r="49" spans="1:26" s="108" customFormat="1" ht="60.75" customHeight="1" x14ac:dyDescent="0.35">
      <c r="A49" s="239" t="s">
        <v>105</v>
      </c>
      <c r="B49" s="240"/>
      <c r="C49" s="240"/>
      <c r="D49" s="240"/>
      <c r="E49" s="240"/>
      <c r="F49" s="240"/>
      <c r="G49" s="240"/>
      <c r="H49" s="240"/>
      <c r="I49" s="241"/>
      <c r="J49" s="107"/>
      <c r="K49" s="107"/>
      <c r="L49" s="107"/>
      <c r="M49" s="107"/>
      <c r="N49" s="107"/>
      <c r="O49" s="107"/>
      <c r="P49" s="107"/>
      <c r="Q49" s="107"/>
      <c r="R49" s="107"/>
      <c r="S49" s="107"/>
      <c r="T49" s="107"/>
      <c r="U49" s="107"/>
      <c r="V49" s="107"/>
      <c r="W49" s="107"/>
      <c r="X49" s="107"/>
      <c r="Y49" s="107"/>
      <c r="Z49" s="107"/>
    </row>
    <row r="50" spans="1:26" s="108" customFormat="1" ht="250" customHeight="1" thickBot="1" x14ac:dyDescent="0.4">
      <c r="A50" s="212"/>
      <c r="B50" s="319"/>
      <c r="C50" s="319"/>
      <c r="D50" s="319"/>
      <c r="E50" s="319"/>
      <c r="F50" s="319"/>
      <c r="G50" s="319"/>
      <c r="H50" s="319"/>
      <c r="I50" s="320"/>
      <c r="J50" s="107"/>
      <c r="K50" s="107"/>
      <c r="L50" s="107"/>
      <c r="M50" s="107"/>
      <c r="N50" s="107"/>
      <c r="O50" s="107"/>
      <c r="P50" s="107"/>
      <c r="Q50" s="107"/>
      <c r="R50" s="107"/>
      <c r="S50" s="107"/>
      <c r="T50" s="107"/>
      <c r="U50" s="107"/>
      <c r="V50" s="107"/>
      <c r="W50" s="107"/>
      <c r="X50" s="107"/>
      <c r="Y50" s="107"/>
      <c r="Z50" s="107"/>
    </row>
    <row r="51" spans="1:26" s="108" customFormat="1" ht="14.25" customHeight="1" x14ac:dyDescent="0.35">
      <c r="A51" s="118"/>
      <c r="B51" s="118"/>
      <c r="C51" s="118"/>
      <c r="D51" s="118"/>
      <c r="E51" s="118"/>
      <c r="F51" s="118"/>
      <c r="G51" s="118"/>
      <c r="H51" s="118"/>
      <c r="I51" s="107"/>
      <c r="J51" s="107"/>
      <c r="K51" s="107"/>
      <c r="L51" s="107"/>
      <c r="M51" s="107"/>
      <c r="N51" s="107"/>
      <c r="O51" s="107"/>
      <c r="P51" s="107"/>
      <c r="Q51" s="107"/>
      <c r="R51" s="107"/>
      <c r="S51" s="107"/>
      <c r="T51" s="107"/>
      <c r="U51" s="107"/>
      <c r="V51" s="107"/>
      <c r="W51" s="107"/>
      <c r="X51" s="107"/>
      <c r="Y51" s="107"/>
      <c r="Z51" s="107"/>
    </row>
  </sheetData>
  <sheetProtection algorithmName="SHA-512" hashValue="TxcL1ZHgVn1X2htVtEe2zLB3u+TVs3+c7bdbaIiRj+qxZ2v4RmCkOvSoyZOtvJ5QIJ4vUY2/ZB0VJIB1Lw4gYg==" saltValue="BrpfcCW9C26y899Bq378tw==" spinCount="100000" sheet="1" objects="1" scenarios="1"/>
  <mergeCells count="44">
    <mergeCell ref="A46:I46"/>
    <mergeCell ref="A47:I47"/>
    <mergeCell ref="A48:I48"/>
    <mergeCell ref="A49:I49"/>
    <mergeCell ref="A50:I50"/>
    <mergeCell ref="D26:F26"/>
    <mergeCell ref="G26:I26"/>
    <mergeCell ref="D27:F27"/>
    <mergeCell ref="G27:I27"/>
    <mergeCell ref="A41:I41"/>
    <mergeCell ref="A43:I43"/>
    <mergeCell ref="A44:I44"/>
    <mergeCell ref="A45:I45"/>
    <mergeCell ref="D20:F20"/>
    <mergeCell ref="G20:I20"/>
    <mergeCell ref="D21:F21"/>
    <mergeCell ref="G21:I21"/>
    <mergeCell ref="D22:F22"/>
    <mergeCell ref="G22:I22"/>
    <mergeCell ref="A42:I42"/>
    <mergeCell ref="D23:F23"/>
    <mergeCell ref="G23:I23"/>
    <mergeCell ref="D24:F24"/>
    <mergeCell ref="G24:I24"/>
    <mergeCell ref="D25:F25"/>
    <mergeCell ref="G25:I25"/>
    <mergeCell ref="D17:F17"/>
    <mergeCell ref="G17:I17"/>
    <mergeCell ref="D18:F18"/>
    <mergeCell ref="G18:I18"/>
    <mergeCell ref="D19:F19"/>
    <mergeCell ref="G19:I19"/>
    <mergeCell ref="A15:I15"/>
    <mergeCell ref="A1:I1"/>
    <mergeCell ref="A2:I2"/>
    <mergeCell ref="A3:I3"/>
    <mergeCell ref="A4:I4"/>
    <mergeCell ref="B5:I5"/>
    <mergeCell ref="B6:I6"/>
    <mergeCell ref="A7:I7"/>
    <mergeCell ref="B8:I8"/>
    <mergeCell ref="B9:I9"/>
    <mergeCell ref="B10:I10"/>
    <mergeCell ref="B11:I11"/>
  </mergeCells>
  <conditionalFormatting sqref="A19">
    <cfRule type="expression" dxfId="73" priority="21">
      <formula>$A19&lt;&gt;""</formula>
    </cfRule>
    <cfRule type="expression" dxfId="72" priority="39">
      <formula>$A18&lt;&gt;""</formula>
    </cfRule>
  </conditionalFormatting>
  <conditionalFormatting sqref="A19:D19">
    <cfRule type="expression" dxfId="71" priority="38">
      <formula>$A19&lt;&gt;""</formula>
    </cfRule>
  </conditionalFormatting>
  <conditionalFormatting sqref="B19:D27 G19:G27">
    <cfRule type="expression" dxfId="70" priority="35">
      <formula>$A19=""</formula>
    </cfRule>
  </conditionalFormatting>
  <conditionalFormatting sqref="C19:D27 G19:G27">
    <cfRule type="expression" dxfId="69" priority="36">
      <formula>$A19&lt;&gt;0</formula>
    </cfRule>
  </conditionalFormatting>
  <conditionalFormatting sqref="B19">
    <cfRule type="cellIs" dxfId="68" priority="28" operator="equal">
      <formula>"&lt; Add Subtask"</formula>
    </cfRule>
    <cfRule type="cellIs" dxfId="67" priority="37" operator="equal">
      <formula>"ERROR"</formula>
    </cfRule>
  </conditionalFormatting>
  <conditionalFormatting sqref="A20:A27">
    <cfRule type="expression" dxfId="66" priority="34">
      <formula>$A19&lt;&gt;""</formula>
    </cfRule>
  </conditionalFormatting>
  <conditionalFormatting sqref="B20:B27">
    <cfRule type="cellIs" dxfId="65" priority="32" operator="equal">
      <formula>"ERROR"</formula>
    </cfRule>
  </conditionalFormatting>
  <conditionalFormatting sqref="J18 H31:I36">
    <cfRule type="expression" dxfId="64" priority="30">
      <formula>$B18="error"</formula>
    </cfRule>
  </conditionalFormatting>
  <conditionalFormatting sqref="J19:J27">
    <cfRule type="expression" dxfId="63" priority="29">
      <formula>$B19="error"</formula>
    </cfRule>
  </conditionalFormatting>
  <conditionalFormatting sqref="J18:J27">
    <cfRule type="expression" dxfId="62" priority="40">
      <formula>$I18="(Incomplete)"</formula>
    </cfRule>
    <cfRule type="expression" dxfId="61" priority="41">
      <formula>$A18=""</formula>
    </cfRule>
  </conditionalFormatting>
  <conditionalFormatting sqref="A31:F39">
    <cfRule type="expression" dxfId="60" priority="22">
      <formula>$A19&lt;&gt;""</formula>
    </cfRule>
    <cfRule type="expression" dxfId="59" priority="25">
      <formula>$A19=""</formula>
    </cfRule>
  </conditionalFormatting>
  <conditionalFormatting sqref="C31:F39">
    <cfRule type="expression" dxfId="58" priority="26">
      <formula>$A19&lt;&gt;0</formula>
    </cfRule>
  </conditionalFormatting>
  <conditionalFormatting sqref="B31">
    <cfRule type="cellIs" dxfId="57" priority="27" operator="equal">
      <formula>"ERROR"</formula>
    </cfRule>
  </conditionalFormatting>
  <conditionalFormatting sqref="B32:B36">
    <cfRule type="cellIs" dxfId="56" priority="24" operator="equal">
      <formula>"ERROR"</formula>
    </cfRule>
  </conditionalFormatting>
  <conditionalFormatting sqref="A30:G39">
    <cfRule type="expression" dxfId="55" priority="23">
      <formula>$A30="Proposed Use"</formula>
    </cfRule>
  </conditionalFormatting>
  <conditionalFormatting sqref="A20:A27">
    <cfRule type="expression" dxfId="54" priority="18">
      <formula>$A20&lt;&gt;""</formula>
    </cfRule>
    <cfRule type="expression" dxfId="53" priority="20">
      <formula>$A19&lt;&gt;""</formula>
    </cfRule>
  </conditionalFormatting>
  <conditionalFormatting sqref="A20:A27">
    <cfRule type="expression" dxfId="52" priority="19">
      <formula>$A20&lt;&gt;""</formula>
    </cfRule>
  </conditionalFormatting>
  <conditionalFormatting sqref="H30">
    <cfRule type="expression" dxfId="51" priority="13">
      <formula>$B30="error"</formula>
    </cfRule>
  </conditionalFormatting>
  <conditionalFormatting sqref="G31:G36">
    <cfRule type="expression" dxfId="50" priority="12">
      <formula>$A19&lt;&gt;""</formula>
    </cfRule>
    <cfRule type="expression" dxfId="49" priority="14">
      <formula>$A19=""</formula>
    </cfRule>
  </conditionalFormatting>
  <conditionalFormatting sqref="G31:H36">
    <cfRule type="expression" dxfId="48" priority="17">
      <formula>$A19=""</formula>
    </cfRule>
  </conditionalFormatting>
  <conditionalFormatting sqref="A18:I27">
    <cfRule type="expression" dxfId="47" priority="31">
      <formula>$A18="Proposed Use"</formula>
    </cfRule>
    <cfRule type="expression" dxfId="46" priority="33">
      <formula>$A18&lt;&gt;""</formula>
    </cfRule>
  </conditionalFormatting>
  <conditionalFormatting sqref="H37:I39">
    <cfRule type="expression" dxfId="45" priority="9">
      <formula>$B37="error"</formula>
    </cfRule>
  </conditionalFormatting>
  <conditionalFormatting sqref="B37:B39">
    <cfRule type="cellIs" dxfId="44" priority="6" operator="equal">
      <formula>"ERROR"</formula>
    </cfRule>
  </conditionalFormatting>
  <conditionalFormatting sqref="G37:G39">
    <cfRule type="expression" dxfId="43" priority="1">
      <formula>$A25&lt;&gt;""</formula>
    </cfRule>
    <cfRule type="expression" dxfId="42" priority="2">
      <formula>$A25=""</formula>
    </cfRule>
  </conditionalFormatting>
  <conditionalFormatting sqref="G37:H39">
    <cfRule type="expression" dxfId="41" priority="3">
      <formula>$A25=""</formula>
    </cfRule>
  </conditionalFormatting>
  <conditionalFormatting sqref="H30">
    <cfRule type="expression" dxfId="40" priority="202">
      <formula>$G30="(Incomplete)"</formula>
    </cfRule>
    <cfRule type="expression" dxfId="39" priority="203">
      <formula>$A30=""</formula>
    </cfRule>
  </conditionalFormatting>
  <conditionalFormatting sqref="H31:I39">
    <cfRule type="expression" dxfId="38" priority="214">
      <formula>$H31="(Incomplete)"</formula>
    </cfRule>
    <cfRule type="expression" dxfId="37" priority="215">
      <formula>$A31=""</formula>
    </cfRule>
  </conditionalFormatting>
  <dataValidations count="2">
    <dataValidation type="list" allowBlank="1" showErrorMessage="1" sqref="A8:A11 A5:A6" xr:uid="{27BA2AA0-6BE0-40C4-8E10-668DA7B43A9C}">
      <formula1>"X"</formula1>
    </dataValidation>
    <dataValidation type="list" allowBlank="1" showInputMessage="1" showErrorMessage="1" sqref="A19:A27" xr:uid="{493DA993-92B2-4D79-9209-05B600F2B81D}">
      <formula1>"Subtask"</formula1>
    </dataValidation>
  </dataValidations>
  <pageMargins left="0.7" right="0.7" top="0.75" bottom="0.75" header="0" footer="0"/>
  <pageSetup orientation="landscape" r:id="rId1"/>
  <rowBreaks count="2" manualBreakCount="2">
    <brk id="44" man="1"/>
    <brk id="48" man="1"/>
  </rowBreaks>
  <colBreaks count="1" manualBreakCount="1">
    <brk id="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A1597-A2E0-4712-A8BD-39BAA7CF78B1}">
  <sheetPr>
    <tabColor rgb="FF7030A0"/>
  </sheetPr>
  <dimension ref="A1:Z51"/>
  <sheetViews>
    <sheetView workbookViewId="0">
      <selection sqref="A1:I1"/>
    </sheetView>
  </sheetViews>
  <sheetFormatPr defaultColWidth="14.453125" defaultRowHeight="15" customHeight="1" x14ac:dyDescent="0.35"/>
  <cols>
    <col min="1" max="1" width="16.1796875" style="111" customWidth="1"/>
    <col min="2" max="2" width="18.81640625" style="111" customWidth="1"/>
    <col min="3" max="3" width="24.81640625" style="111" customWidth="1"/>
    <col min="4" max="5" width="16.54296875" style="111" customWidth="1"/>
    <col min="6" max="8" width="17.81640625" style="111" customWidth="1"/>
    <col min="9" max="9" width="16.54296875" style="111" customWidth="1"/>
    <col min="10" max="11" width="20.26953125" style="111" customWidth="1"/>
    <col min="12" max="12" width="8.7265625" style="111" customWidth="1"/>
    <col min="13" max="13" width="19.453125" style="111" customWidth="1"/>
    <col min="14" max="26" width="8.7265625" style="111" customWidth="1"/>
    <col min="27" max="16384" width="14.453125" style="111"/>
  </cols>
  <sheetData>
    <row r="1" spans="1:26" s="108" customFormat="1" ht="52.5" customHeight="1" thickBot="1" x14ac:dyDescent="0.4">
      <c r="A1" s="321" t="s">
        <v>147</v>
      </c>
      <c r="B1" s="216"/>
      <c r="C1" s="216"/>
      <c r="D1" s="216"/>
      <c r="E1" s="216"/>
      <c r="F1" s="216"/>
      <c r="G1" s="216"/>
      <c r="H1" s="216"/>
      <c r="I1" s="216"/>
      <c r="J1" s="107"/>
      <c r="K1" s="107"/>
      <c r="L1" s="107"/>
      <c r="M1" s="107"/>
      <c r="N1" s="107"/>
      <c r="O1" s="107"/>
      <c r="P1" s="107"/>
      <c r="Q1" s="107"/>
      <c r="R1" s="107"/>
      <c r="S1" s="107"/>
      <c r="T1" s="107"/>
      <c r="U1" s="107"/>
      <c r="V1" s="107"/>
      <c r="W1" s="107"/>
      <c r="X1" s="107"/>
      <c r="Y1" s="107"/>
      <c r="Z1" s="107"/>
    </row>
    <row r="2" spans="1:26" s="108" customFormat="1" ht="19.5" customHeight="1" x14ac:dyDescent="0.35">
      <c r="A2" s="267" t="s">
        <v>153</v>
      </c>
      <c r="B2" s="268"/>
      <c r="C2" s="268"/>
      <c r="D2" s="268"/>
      <c r="E2" s="268"/>
      <c r="F2" s="268"/>
      <c r="G2" s="268"/>
      <c r="H2" s="268"/>
      <c r="I2" s="269"/>
      <c r="J2" s="107"/>
      <c r="K2" s="107"/>
      <c r="L2" s="107"/>
      <c r="M2" s="107"/>
      <c r="N2" s="107"/>
      <c r="O2" s="107"/>
      <c r="P2" s="107"/>
      <c r="Q2" s="107"/>
      <c r="R2" s="107"/>
      <c r="S2" s="107"/>
      <c r="T2" s="107"/>
      <c r="U2" s="107"/>
      <c r="V2" s="107"/>
      <c r="W2" s="107"/>
      <c r="X2" s="107"/>
      <c r="Y2" s="107"/>
      <c r="Z2" s="107"/>
    </row>
    <row r="3" spans="1:26" s="108" customFormat="1" ht="19.5" customHeight="1" x14ac:dyDescent="0.35">
      <c r="A3" s="270" t="s">
        <v>149</v>
      </c>
      <c r="B3" s="271"/>
      <c r="C3" s="271"/>
      <c r="D3" s="271"/>
      <c r="E3" s="271"/>
      <c r="F3" s="271"/>
      <c r="G3" s="271"/>
      <c r="H3" s="271"/>
      <c r="I3" s="272"/>
      <c r="J3" s="107"/>
      <c r="K3" s="107"/>
      <c r="L3" s="107"/>
      <c r="M3" s="107"/>
      <c r="N3" s="107"/>
      <c r="O3" s="107"/>
      <c r="P3" s="107"/>
      <c r="Q3" s="107"/>
      <c r="R3" s="107"/>
      <c r="S3" s="107"/>
      <c r="T3" s="107"/>
      <c r="U3" s="107"/>
      <c r="V3" s="107"/>
      <c r="W3" s="107"/>
      <c r="X3" s="107"/>
      <c r="Y3" s="107"/>
      <c r="Z3" s="107"/>
    </row>
    <row r="4" spans="1:26" s="108" customFormat="1" ht="19.5" customHeight="1" x14ac:dyDescent="0.35">
      <c r="A4" s="273" t="s">
        <v>84</v>
      </c>
      <c r="B4" s="273"/>
      <c r="C4" s="273"/>
      <c r="D4" s="273"/>
      <c r="E4" s="273"/>
      <c r="F4" s="273"/>
      <c r="G4" s="273"/>
      <c r="H4" s="273"/>
      <c r="I4" s="273"/>
      <c r="J4" s="107"/>
      <c r="K4" s="107"/>
      <c r="L4" s="107"/>
      <c r="M4" s="107"/>
      <c r="N4" s="107"/>
      <c r="O4" s="107"/>
      <c r="P4" s="107"/>
      <c r="Q4" s="107"/>
      <c r="R4" s="107"/>
      <c r="S4" s="107"/>
      <c r="T4" s="107"/>
      <c r="U4" s="107"/>
      <c r="V4" s="107"/>
      <c r="W4" s="107"/>
      <c r="X4" s="107"/>
      <c r="Y4" s="107"/>
      <c r="Z4" s="107"/>
    </row>
    <row r="5" spans="1:26" s="108" customFormat="1" ht="19.5" customHeight="1" x14ac:dyDescent="0.35">
      <c r="A5" s="119"/>
      <c r="B5" s="274" t="s">
        <v>85</v>
      </c>
      <c r="C5" s="275"/>
      <c r="D5" s="275"/>
      <c r="E5" s="275"/>
      <c r="F5" s="275"/>
      <c r="G5" s="275"/>
      <c r="H5" s="275"/>
      <c r="I5" s="276"/>
      <c r="J5" s="107"/>
      <c r="K5" s="107"/>
      <c r="L5" s="107"/>
      <c r="M5" s="107"/>
      <c r="N5" s="107"/>
      <c r="O5" s="107"/>
      <c r="P5" s="107"/>
      <c r="Q5" s="107"/>
      <c r="R5" s="107"/>
      <c r="S5" s="107"/>
      <c r="T5" s="107"/>
      <c r="U5" s="107"/>
      <c r="V5" s="107"/>
      <c r="W5" s="107"/>
      <c r="X5" s="107"/>
      <c r="Y5" s="107"/>
      <c r="Z5" s="107"/>
    </row>
    <row r="6" spans="1:26" s="108" customFormat="1" ht="20.149999999999999" customHeight="1" x14ac:dyDescent="0.35">
      <c r="A6" s="120"/>
      <c r="B6" s="257" t="s">
        <v>86</v>
      </c>
      <c r="C6" s="258"/>
      <c r="D6" s="258"/>
      <c r="E6" s="258"/>
      <c r="F6" s="258"/>
      <c r="G6" s="258"/>
      <c r="H6" s="258"/>
      <c r="I6" s="259"/>
      <c r="J6" s="107"/>
      <c r="K6" s="107"/>
      <c r="L6" s="107"/>
      <c r="M6" s="107"/>
      <c r="N6" s="107"/>
      <c r="O6" s="107"/>
      <c r="P6" s="107"/>
      <c r="Q6" s="107"/>
      <c r="R6" s="107"/>
      <c r="S6" s="107"/>
      <c r="T6" s="107"/>
      <c r="U6" s="107"/>
      <c r="V6" s="107"/>
      <c r="W6" s="107"/>
      <c r="X6" s="107"/>
      <c r="Y6" s="107"/>
      <c r="Z6" s="107"/>
    </row>
    <row r="7" spans="1:26" s="108" customFormat="1" ht="26.25" customHeight="1" x14ac:dyDescent="0.35">
      <c r="A7" s="273" t="s">
        <v>87</v>
      </c>
      <c r="B7" s="273"/>
      <c r="C7" s="273"/>
      <c r="D7" s="273"/>
      <c r="E7" s="273"/>
      <c r="F7" s="273"/>
      <c r="G7" s="273"/>
      <c r="H7" s="273"/>
      <c r="I7" s="273"/>
      <c r="J7" s="107"/>
      <c r="K7" s="107"/>
      <c r="L7" s="107"/>
      <c r="M7" s="107"/>
      <c r="N7" s="107"/>
      <c r="O7" s="107"/>
      <c r="P7" s="107"/>
      <c r="Q7" s="107"/>
      <c r="R7" s="107"/>
      <c r="S7" s="107"/>
      <c r="T7" s="107"/>
      <c r="U7" s="107"/>
      <c r="V7" s="107"/>
      <c r="W7" s="107"/>
      <c r="X7" s="107"/>
      <c r="Y7" s="107"/>
      <c r="Z7" s="107"/>
    </row>
    <row r="8" spans="1:26" s="108" customFormat="1" ht="19" customHeight="1" x14ac:dyDescent="0.35">
      <c r="A8" s="119"/>
      <c r="B8" s="274" t="s">
        <v>88</v>
      </c>
      <c r="C8" s="275"/>
      <c r="D8" s="275"/>
      <c r="E8" s="275"/>
      <c r="F8" s="275"/>
      <c r="G8" s="275"/>
      <c r="H8" s="275"/>
      <c r="I8" s="276"/>
      <c r="J8" s="107"/>
      <c r="K8" s="107"/>
      <c r="L8" s="107"/>
      <c r="M8" s="107"/>
      <c r="N8" s="107"/>
      <c r="O8" s="107"/>
      <c r="P8" s="107"/>
      <c r="Q8" s="107"/>
      <c r="R8" s="107"/>
      <c r="S8" s="107"/>
      <c r="T8" s="107"/>
      <c r="U8" s="107"/>
      <c r="V8" s="107"/>
      <c r="W8" s="107"/>
      <c r="X8" s="107"/>
      <c r="Y8" s="107"/>
      <c r="Z8" s="107"/>
    </row>
    <row r="9" spans="1:26" s="108" customFormat="1" ht="19" customHeight="1" x14ac:dyDescent="0.35">
      <c r="A9" s="121"/>
      <c r="B9" s="257" t="s">
        <v>89</v>
      </c>
      <c r="C9" s="258"/>
      <c r="D9" s="258"/>
      <c r="E9" s="258"/>
      <c r="F9" s="258"/>
      <c r="G9" s="258"/>
      <c r="H9" s="258"/>
      <c r="I9" s="259"/>
      <c r="J9" s="107"/>
      <c r="K9" s="107"/>
      <c r="L9" s="107"/>
      <c r="M9" s="107"/>
      <c r="N9" s="107"/>
      <c r="O9" s="107"/>
      <c r="P9" s="107"/>
      <c r="Q9" s="107"/>
      <c r="R9" s="107"/>
      <c r="S9" s="107"/>
      <c r="T9" s="107"/>
      <c r="U9" s="107"/>
      <c r="V9" s="107"/>
      <c r="W9" s="107"/>
      <c r="X9" s="107"/>
      <c r="Y9" s="107"/>
      <c r="Z9" s="107"/>
    </row>
    <row r="10" spans="1:26" s="108" customFormat="1" ht="19" customHeight="1" x14ac:dyDescent="0.35">
      <c r="A10" s="121"/>
      <c r="B10" s="257" t="s">
        <v>90</v>
      </c>
      <c r="C10" s="258"/>
      <c r="D10" s="258"/>
      <c r="E10" s="258"/>
      <c r="F10" s="258"/>
      <c r="G10" s="258"/>
      <c r="H10" s="258"/>
      <c r="I10" s="259"/>
      <c r="J10" s="107"/>
      <c r="K10" s="107"/>
      <c r="L10" s="107"/>
      <c r="M10" s="107"/>
      <c r="N10" s="107"/>
      <c r="O10" s="107"/>
      <c r="P10" s="107"/>
      <c r="Q10" s="107"/>
      <c r="R10" s="107"/>
      <c r="S10" s="107"/>
      <c r="T10" s="107"/>
      <c r="U10" s="107"/>
      <c r="V10" s="107"/>
      <c r="W10" s="107"/>
      <c r="X10" s="107"/>
      <c r="Y10" s="107"/>
      <c r="Z10" s="107"/>
    </row>
    <row r="11" spans="1:26" s="108" customFormat="1" ht="19.5" customHeight="1" thickBot="1" x14ac:dyDescent="0.4">
      <c r="A11" s="122"/>
      <c r="B11" s="260" t="s">
        <v>91</v>
      </c>
      <c r="C11" s="261"/>
      <c r="D11" s="261"/>
      <c r="E11" s="261"/>
      <c r="F11" s="261"/>
      <c r="G11" s="261"/>
      <c r="H11" s="261"/>
      <c r="I11" s="262"/>
      <c r="J11" s="107"/>
      <c r="K11" s="107"/>
      <c r="L11" s="107"/>
      <c r="M11" s="107"/>
      <c r="N11" s="107"/>
      <c r="O11" s="107"/>
      <c r="P11" s="107"/>
      <c r="Q11" s="107"/>
      <c r="R11" s="107"/>
      <c r="S11" s="107"/>
      <c r="T11" s="107"/>
      <c r="U11" s="107"/>
      <c r="V11" s="107"/>
      <c r="W11" s="107"/>
      <c r="X11" s="107"/>
      <c r="Y11" s="107"/>
      <c r="Z11" s="107"/>
    </row>
    <row r="12" spans="1:26" s="108" customFormat="1" ht="14.25" customHeight="1" x14ac:dyDescent="0.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108" customFormat="1" ht="14.25" customHeight="1" x14ac:dyDescent="0.3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108" customFormat="1" ht="23.25" customHeight="1" thickBot="1" x14ac:dyDescent="0.4">
      <c r="A14" s="116" t="s">
        <v>92</v>
      </c>
      <c r="B14" s="107"/>
      <c r="C14" s="107"/>
      <c r="D14" s="107"/>
      <c r="E14" s="107"/>
      <c r="F14" s="107"/>
      <c r="G14" s="107"/>
      <c r="H14" s="107"/>
      <c r="I14" s="107"/>
      <c r="J14" s="117"/>
      <c r="K14" s="117"/>
      <c r="L14" s="117"/>
      <c r="M14" s="107"/>
      <c r="N14" s="107"/>
      <c r="O14" s="107"/>
      <c r="P14" s="107"/>
      <c r="Q14" s="107"/>
      <c r="R14" s="107"/>
      <c r="S14" s="107"/>
      <c r="T14" s="107"/>
      <c r="U14" s="107"/>
      <c r="V14" s="107"/>
      <c r="W14" s="107"/>
      <c r="X14" s="107"/>
      <c r="Y14" s="107"/>
      <c r="Z14" s="107"/>
    </row>
    <row r="15" spans="1:26" s="108" customFormat="1" ht="43.5" customHeight="1" thickBot="1" x14ac:dyDescent="0.4">
      <c r="A15" s="263" t="s">
        <v>93</v>
      </c>
      <c r="B15" s="264"/>
      <c r="C15" s="264"/>
      <c r="D15" s="264"/>
      <c r="E15" s="264"/>
      <c r="F15" s="264"/>
      <c r="G15" s="264"/>
      <c r="H15" s="264"/>
      <c r="I15" s="265"/>
      <c r="J15" s="107"/>
      <c r="K15" s="107"/>
      <c r="L15" s="107"/>
      <c r="M15" s="107"/>
      <c r="N15" s="107"/>
      <c r="O15" s="107"/>
      <c r="P15" s="107"/>
      <c r="Q15" s="107"/>
      <c r="R15" s="107"/>
      <c r="S15" s="107"/>
      <c r="T15" s="107"/>
      <c r="U15" s="107"/>
      <c r="V15" s="107"/>
      <c r="W15" s="107"/>
      <c r="X15" s="107"/>
      <c r="Y15" s="107"/>
      <c r="Z15" s="107"/>
    </row>
    <row r="16" spans="1:26" s="108" customFormat="1" ht="27.75" customHeight="1" x14ac:dyDescent="0.35">
      <c r="A16" s="107"/>
      <c r="B16" s="107"/>
      <c r="C16" s="107"/>
      <c r="D16" s="107"/>
      <c r="E16" s="107"/>
      <c r="F16" s="107"/>
      <c r="G16" s="107"/>
      <c r="H16" s="107"/>
      <c r="I16" s="107"/>
      <c r="J16" s="130"/>
      <c r="K16" s="107"/>
      <c r="L16" s="107"/>
      <c r="M16" s="107"/>
      <c r="N16" s="107"/>
      <c r="O16" s="107"/>
      <c r="P16" s="107"/>
      <c r="Q16" s="107"/>
      <c r="R16" s="107"/>
      <c r="S16" s="107"/>
      <c r="T16" s="107"/>
      <c r="U16" s="107"/>
      <c r="V16" s="107"/>
      <c r="W16" s="107"/>
      <c r="X16" s="107"/>
      <c r="Y16" s="107"/>
      <c r="Z16" s="107"/>
    </row>
    <row r="17" spans="1:26" s="47" customFormat="1" ht="28" customHeight="1" x14ac:dyDescent="0.3">
      <c r="A17" s="72" t="s">
        <v>69</v>
      </c>
      <c r="B17" s="72" t="s">
        <v>70</v>
      </c>
      <c r="C17" s="72" t="s">
        <v>71</v>
      </c>
      <c r="D17" s="266" t="s">
        <v>94</v>
      </c>
      <c r="E17" s="266"/>
      <c r="F17" s="266"/>
      <c r="G17" s="266" t="s">
        <v>95</v>
      </c>
      <c r="H17" s="266"/>
      <c r="I17" s="266"/>
      <c r="J17" s="70"/>
      <c r="K17" s="54"/>
      <c r="L17" s="54"/>
      <c r="M17" s="54"/>
      <c r="N17" s="54"/>
      <c r="O17" s="54"/>
      <c r="P17" s="54"/>
      <c r="Q17" s="54"/>
      <c r="R17" s="54"/>
      <c r="S17" s="54"/>
      <c r="T17" s="54"/>
      <c r="U17" s="54"/>
      <c r="V17" s="54"/>
      <c r="W17" s="54"/>
      <c r="X17" s="54"/>
      <c r="Y17" s="54"/>
      <c r="Z17" s="54"/>
    </row>
    <row r="18" spans="1:26" s="47" customFormat="1" ht="14" x14ac:dyDescent="0.3">
      <c r="A18" s="58" t="s">
        <v>72</v>
      </c>
      <c r="B18" s="59">
        <v>5</v>
      </c>
      <c r="C18" s="123"/>
      <c r="D18" s="251"/>
      <c r="E18" s="252"/>
      <c r="F18" s="252"/>
      <c r="G18" s="253"/>
      <c r="H18" s="253"/>
      <c r="I18" s="254"/>
      <c r="J18" s="71" t="str">
        <f>IF(AND(A17="",B18="error"),"Missing row above.","")</f>
        <v/>
      </c>
      <c r="K18" s="54"/>
      <c r="L18" s="54"/>
      <c r="M18" s="54"/>
      <c r="N18" s="54"/>
      <c r="O18" s="54"/>
      <c r="P18" s="54"/>
      <c r="Q18" s="54"/>
      <c r="R18" s="54"/>
      <c r="S18" s="54"/>
      <c r="T18" s="54"/>
      <c r="U18" s="54"/>
      <c r="V18" s="54"/>
      <c r="W18" s="54"/>
      <c r="X18" s="54"/>
      <c r="Y18" s="54"/>
      <c r="Z18" s="54"/>
    </row>
    <row r="19" spans="1:26" s="47" customFormat="1" ht="14" x14ac:dyDescent="0.3">
      <c r="A19" s="125"/>
      <c r="B19" s="64" t="str">
        <f>IF(A19="Proposed Use",COUNTIF($A$3:A18,"Proposed use")+1,IF(A19="Subtask",B18+0.1&amp;"","&lt; Add Subtask"))</f>
        <v>&lt; Add Subtask</v>
      </c>
      <c r="C19" s="124"/>
      <c r="D19" s="255"/>
      <c r="E19" s="255"/>
      <c r="F19" s="255"/>
      <c r="G19" s="256"/>
      <c r="H19" s="256"/>
      <c r="I19" s="256"/>
      <c r="J19" s="71" t="str">
        <f t="shared" ref="J19:J27" si="0">IF(AND(A18="",B19="error"),"Missing row above.","")</f>
        <v/>
      </c>
      <c r="K19" s="54"/>
      <c r="L19" s="54"/>
      <c r="M19" s="54"/>
      <c r="N19" s="54"/>
      <c r="O19" s="54"/>
      <c r="P19" s="54"/>
      <c r="Q19" s="54"/>
      <c r="R19" s="54"/>
      <c r="S19" s="54"/>
      <c r="T19" s="54"/>
      <c r="U19" s="54"/>
      <c r="V19" s="54"/>
      <c r="W19" s="54"/>
      <c r="X19" s="54"/>
      <c r="Y19" s="54"/>
      <c r="Z19" s="54"/>
    </row>
    <row r="20" spans="1:26" s="47" customFormat="1" ht="14" x14ac:dyDescent="0.3">
      <c r="A20" s="125"/>
      <c r="B20" s="64" t="str">
        <f>IF(AND(A19="",A20&lt;&gt;""),"ERROR",IF(A20="Proposed Use",COUNTIF($A$3:A19,"Proposed use")+1,IF(A20="Subtask",B19+0.1&amp;"","")))</f>
        <v/>
      </c>
      <c r="C20" s="124"/>
      <c r="D20" s="250"/>
      <c r="E20" s="250"/>
      <c r="F20" s="250"/>
      <c r="G20" s="246"/>
      <c r="H20" s="246"/>
      <c r="I20" s="246"/>
      <c r="J20" s="71" t="str">
        <f t="shared" si="0"/>
        <v/>
      </c>
      <c r="K20" s="54"/>
      <c r="L20" s="54"/>
      <c r="M20" s="54"/>
      <c r="N20" s="54"/>
      <c r="O20" s="54"/>
      <c r="P20" s="54"/>
      <c r="Q20" s="54"/>
      <c r="R20" s="54"/>
      <c r="S20" s="54"/>
      <c r="T20" s="54"/>
      <c r="U20" s="54"/>
      <c r="V20" s="54"/>
      <c r="W20" s="54"/>
      <c r="X20" s="54"/>
      <c r="Y20" s="54"/>
      <c r="Z20" s="54"/>
    </row>
    <row r="21" spans="1:26" s="47" customFormat="1" ht="14" x14ac:dyDescent="0.3">
      <c r="A21" s="125"/>
      <c r="B21" s="64" t="str">
        <f>IF(AND(A20="",A21&lt;&gt;""),"ERROR",IF(A21="Proposed Use",COUNTIF($A$3:A20,"Proposed use")+1,IF(A21="Subtask",B20+0.1&amp;"","")))</f>
        <v/>
      </c>
      <c r="C21" s="124"/>
      <c r="D21" s="250"/>
      <c r="E21" s="250"/>
      <c r="F21" s="250"/>
      <c r="G21" s="246"/>
      <c r="H21" s="246"/>
      <c r="I21" s="246"/>
      <c r="J21" s="71" t="str">
        <f t="shared" si="0"/>
        <v/>
      </c>
      <c r="K21" s="54"/>
      <c r="L21" s="54"/>
      <c r="M21" s="66"/>
      <c r="N21" s="54"/>
      <c r="O21" s="54"/>
      <c r="P21" s="54"/>
      <c r="Q21" s="54"/>
      <c r="R21" s="54"/>
      <c r="S21" s="54"/>
      <c r="T21" s="54"/>
      <c r="U21" s="54"/>
      <c r="V21" s="54"/>
      <c r="W21" s="54"/>
      <c r="X21" s="54"/>
      <c r="Y21" s="54"/>
      <c r="Z21" s="54"/>
    </row>
    <row r="22" spans="1:26" s="47" customFormat="1" ht="14" x14ac:dyDescent="0.3">
      <c r="A22" s="125"/>
      <c r="B22" s="64" t="str">
        <f>IF(AND(A21="",A22&lt;&gt;""),"ERROR",IF(A22="Proposed Use",COUNTIF($A$3:A21,"Proposed use")+1,IF(A22="Subtask",B21+0.1&amp;"","")))</f>
        <v/>
      </c>
      <c r="C22" s="124"/>
      <c r="D22" s="250"/>
      <c r="E22" s="250"/>
      <c r="F22" s="250"/>
      <c r="G22" s="246"/>
      <c r="H22" s="246"/>
      <c r="I22" s="246"/>
      <c r="J22" s="71" t="str">
        <f t="shared" si="0"/>
        <v/>
      </c>
      <c r="K22" s="54"/>
      <c r="L22" s="54"/>
      <c r="M22" s="54"/>
      <c r="N22" s="54"/>
      <c r="O22" s="54"/>
      <c r="P22" s="54"/>
      <c r="Q22" s="54"/>
      <c r="R22" s="54"/>
      <c r="S22" s="54"/>
      <c r="T22" s="54"/>
      <c r="U22" s="54"/>
      <c r="V22" s="54"/>
      <c r="W22" s="54"/>
      <c r="X22" s="54"/>
      <c r="Y22" s="54"/>
      <c r="Z22" s="54"/>
    </row>
    <row r="23" spans="1:26" s="47" customFormat="1" ht="14" x14ac:dyDescent="0.3">
      <c r="A23" s="125"/>
      <c r="B23" s="64" t="str">
        <f>IF(AND(A22="",A23&lt;&gt;""),"ERROR",IF(A23="Proposed Use",COUNTIF($A$3:A22,"Proposed use")+1,IF(A23="Subtask",B22+0.1&amp;"","")))</f>
        <v/>
      </c>
      <c r="C23" s="124"/>
      <c r="D23" s="250"/>
      <c r="E23" s="250"/>
      <c r="F23" s="250"/>
      <c r="G23" s="246"/>
      <c r="H23" s="246"/>
      <c r="I23" s="246"/>
      <c r="J23" s="71" t="str">
        <f t="shared" si="0"/>
        <v/>
      </c>
      <c r="K23" s="54"/>
      <c r="L23" s="54"/>
      <c r="M23" s="54"/>
      <c r="N23" s="54"/>
      <c r="O23" s="54"/>
      <c r="P23" s="54"/>
      <c r="Q23" s="54"/>
      <c r="R23" s="54"/>
      <c r="S23" s="54"/>
      <c r="T23" s="54"/>
      <c r="U23" s="54"/>
      <c r="V23" s="54"/>
      <c r="W23" s="54"/>
      <c r="X23" s="54"/>
      <c r="Y23" s="54"/>
      <c r="Z23" s="54"/>
    </row>
    <row r="24" spans="1:26" s="47" customFormat="1" ht="14" x14ac:dyDescent="0.3">
      <c r="A24" s="125"/>
      <c r="B24" s="64" t="str">
        <f>IF(AND(A23="",A24&lt;&gt;""),"ERROR",IF(A24="Proposed Use",COUNTIF($A$3:A23,"Proposed use")+1,IF(A24="Subtask",B23+0.1&amp;"","")))</f>
        <v/>
      </c>
      <c r="C24" s="124"/>
      <c r="D24" s="250"/>
      <c r="E24" s="250"/>
      <c r="F24" s="250"/>
      <c r="G24" s="246"/>
      <c r="H24" s="246"/>
      <c r="I24" s="246"/>
      <c r="J24" s="71" t="str">
        <f t="shared" si="0"/>
        <v/>
      </c>
      <c r="K24" s="54"/>
      <c r="L24" s="54"/>
      <c r="M24" s="54"/>
      <c r="N24" s="54"/>
      <c r="O24" s="54"/>
      <c r="P24" s="54"/>
      <c r="Q24" s="54"/>
      <c r="R24" s="54"/>
      <c r="S24" s="54"/>
      <c r="T24" s="54"/>
      <c r="U24" s="54"/>
      <c r="V24" s="54"/>
      <c r="W24" s="54"/>
      <c r="X24" s="54"/>
      <c r="Y24" s="54"/>
      <c r="Z24" s="54"/>
    </row>
    <row r="25" spans="1:26" s="47" customFormat="1" ht="14" x14ac:dyDescent="0.3">
      <c r="A25" s="125"/>
      <c r="B25" s="64" t="str">
        <f>IF(AND(A24="",A25&lt;&gt;""),"ERROR",IF(A25="Proposed Use",COUNTIF($A$3:A24,"Proposed use")+1,IF(A25="Subtask",B24+0.1&amp;"","")))</f>
        <v/>
      </c>
      <c r="C25" s="124"/>
      <c r="D25" s="250"/>
      <c r="E25" s="250"/>
      <c r="F25" s="250"/>
      <c r="G25" s="246"/>
      <c r="H25" s="246"/>
      <c r="I25" s="246"/>
      <c r="J25" s="71" t="str">
        <f t="shared" si="0"/>
        <v/>
      </c>
      <c r="K25" s="54"/>
      <c r="L25" s="54"/>
      <c r="M25" s="54"/>
      <c r="N25" s="54"/>
      <c r="O25" s="54"/>
      <c r="P25" s="54"/>
      <c r="Q25" s="54"/>
      <c r="R25" s="54"/>
      <c r="S25" s="54"/>
      <c r="T25" s="54"/>
      <c r="U25" s="54"/>
      <c r="V25" s="54"/>
      <c r="W25" s="54"/>
      <c r="X25" s="54"/>
      <c r="Y25" s="54"/>
      <c r="Z25" s="54"/>
    </row>
    <row r="26" spans="1:26" s="47" customFormat="1" ht="14" x14ac:dyDescent="0.3">
      <c r="A26" s="125"/>
      <c r="B26" s="64" t="str">
        <f>IF(AND(A25="",A26&lt;&gt;""),"ERROR",IF(A26="Proposed Use",COUNTIF($A$3:A25,"Proposed use")+1,IF(A26="Subtask",B25+0.1&amp;"","")))</f>
        <v/>
      </c>
      <c r="C26" s="124"/>
      <c r="D26" s="250"/>
      <c r="E26" s="250"/>
      <c r="F26" s="250"/>
      <c r="G26" s="246"/>
      <c r="H26" s="246"/>
      <c r="I26" s="246"/>
      <c r="J26" s="71" t="str">
        <f t="shared" si="0"/>
        <v/>
      </c>
      <c r="K26" s="54"/>
      <c r="L26" s="54"/>
      <c r="M26" s="54"/>
      <c r="N26" s="54"/>
      <c r="O26" s="54"/>
      <c r="P26" s="54"/>
      <c r="Q26" s="54"/>
      <c r="R26" s="54"/>
      <c r="S26" s="54"/>
      <c r="T26" s="54"/>
      <c r="U26" s="54"/>
      <c r="V26" s="54"/>
      <c r="W26" s="54"/>
      <c r="X26" s="54"/>
      <c r="Y26" s="54"/>
      <c r="Z26" s="54"/>
    </row>
    <row r="27" spans="1:26" s="47" customFormat="1" ht="14" x14ac:dyDescent="0.3">
      <c r="A27" s="125"/>
      <c r="B27" s="64" t="str">
        <f>IF(AND(A26="",A27&lt;&gt;""),"ERROR",IF(A27="Proposed Use",COUNTIF($A$3:A26,"Proposed use")+1,IF(A27="Subtask",B26+0.1&amp;"","")))</f>
        <v/>
      </c>
      <c r="C27" s="124"/>
      <c r="D27" s="250"/>
      <c r="E27" s="250"/>
      <c r="F27" s="250"/>
      <c r="G27" s="246"/>
      <c r="H27" s="246"/>
      <c r="I27" s="246"/>
      <c r="J27" s="71" t="str">
        <f t="shared" si="0"/>
        <v/>
      </c>
      <c r="K27" s="54"/>
      <c r="L27" s="54"/>
      <c r="M27" s="54"/>
      <c r="N27" s="54"/>
      <c r="O27" s="54"/>
      <c r="P27" s="54"/>
      <c r="Q27" s="54"/>
      <c r="R27" s="54"/>
      <c r="S27" s="54"/>
      <c r="T27" s="54"/>
      <c r="U27" s="54"/>
      <c r="V27" s="54"/>
      <c r="W27" s="54"/>
      <c r="X27" s="54"/>
      <c r="Y27" s="54"/>
      <c r="Z27" s="54"/>
    </row>
    <row r="28" spans="1:26" s="47" customFormat="1" ht="14"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s="47" customFormat="1" ht="28" customHeight="1" x14ac:dyDescent="0.3">
      <c r="A29" s="72" t="s">
        <v>69</v>
      </c>
      <c r="B29" s="72" t="s">
        <v>70</v>
      </c>
      <c r="C29" s="72" t="s">
        <v>96</v>
      </c>
      <c r="D29" s="72" t="s">
        <v>97</v>
      </c>
      <c r="E29" s="72" t="s">
        <v>98</v>
      </c>
      <c r="F29" s="72" t="s">
        <v>99</v>
      </c>
      <c r="G29" s="72" t="s">
        <v>67</v>
      </c>
      <c r="H29" s="70"/>
      <c r="I29" s="54"/>
      <c r="J29" s="54"/>
      <c r="K29" s="54"/>
      <c r="L29" s="54"/>
      <c r="M29" s="54"/>
      <c r="N29" s="54"/>
      <c r="O29" s="54"/>
      <c r="P29" s="54"/>
      <c r="Q29" s="54"/>
      <c r="R29" s="54"/>
      <c r="S29" s="54"/>
      <c r="T29" s="54"/>
      <c r="U29" s="54"/>
      <c r="V29" s="54"/>
      <c r="W29" s="54"/>
      <c r="X29" s="54"/>
      <c r="Y29" s="54"/>
      <c r="Z29" s="54"/>
    </row>
    <row r="30" spans="1:26" s="47" customFormat="1" ht="14" x14ac:dyDescent="0.3">
      <c r="A30" s="58" t="s">
        <v>72</v>
      </c>
      <c r="B30" s="59">
        <v>5</v>
      </c>
      <c r="C30" s="126"/>
      <c r="D30" s="126"/>
      <c r="E30" s="127"/>
      <c r="F30" s="127"/>
      <c r="G30" s="62">
        <f>IF(A31="Subtask",IF(SUM(E30:F30)&lt;&gt;SUM(G31:G39),"(Incomplete)",SUM(G31:G39)),SUM(E30:F30))</f>
        <v>0</v>
      </c>
      <c r="H30" s="71" t="str">
        <f>IF(G30="(Incomplete)","Total of Subtasks does not match Proposed Use total.",IF(AND(A29="",B30="error"),"Missing row above.",""))</f>
        <v/>
      </c>
      <c r="I30" s="54"/>
      <c r="J30" s="54"/>
      <c r="K30" s="54"/>
      <c r="L30" s="54"/>
      <c r="M30" s="54"/>
      <c r="N30" s="54"/>
      <c r="O30" s="54"/>
      <c r="P30" s="54"/>
      <c r="Q30" s="54"/>
      <c r="R30" s="54"/>
      <c r="S30" s="54"/>
      <c r="T30" s="54"/>
      <c r="U30" s="54"/>
      <c r="V30" s="54"/>
      <c r="W30" s="54"/>
      <c r="X30" s="54"/>
      <c r="Y30" s="54"/>
      <c r="Z30" s="54"/>
    </row>
    <row r="31" spans="1:26" s="47" customFormat="1" ht="14" x14ac:dyDescent="0.3">
      <c r="A31" s="63">
        <f>A19</f>
        <v>0</v>
      </c>
      <c r="B31" s="64" t="str">
        <f>IF(A31="Proposed Use",COUNTIF($A$3:A30,"Proposed use")+1,IF(A31="Subtask",B30+0.1&amp;"",""))</f>
        <v/>
      </c>
      <c r="C31" s="128"/>
      <c r="D31" s="128"/>
      <c r="E31" s="129"/>
      <c r="F31" s="129"/>
      <c r="G31" s="65" t="b">
        <f>IF($A31="Subtask",SUM(E31:F31,0))</f>
        <v>0</v>
      </c>
      <c r="H31" s="71" t="str">
        <f>IF(G31="(Incomplete)","Total of Subtasks does not match Proposed Use total.",IF(AND($A30="",$B31="error"),"Missing row above.",""))</f>
        <v/>
      </c>
      <c r="I31" s="71"/>
      <c r="J31" s="54"/>
      <c r="K31" s="54"/>
      <c r="L31" s="54"/>
      <c r="M31" s="54"/>
      <c r="N31" s="54"/>
      <c r="O31" s="54"/>
      <c r="P31" s="54"/>
      <c r="Q31" s="54"/>
      <c r="R31" s="54"/>
      <c r="S31" s="54"/>
      <c r="T31" s="54"/>
      <c r="U31" s="54"/>
      <c r="V31" s="54"/>
      <c r="W31" s="54"/>
      <c r="X31" s="54"/>
      <c r="Y31" s="54"/>
    </row>
    <row r="32" spans="1:26" s="47" customFormat="1" ht="14" x14ac:dyDescent="0.3">
      <c r="A32" s="63">
        <f t="shared" ref="A32:A39" si="1">A20</f>
        <v>0</v>
      </c>
      <c r="B32" s="64" t="str">
        <f>IF(AND(A31="",A32&lt;&gt;""),"ERROR",IF(A32="Proposed Use",COUNTIF($A$3:A31,"Proposed use")+1,IF(A32="Subtask",B31+0.1&amp;"","")))</f>
        <v/>
      </c>
      <c r="C32" s="128"/>
      <c r="D32" s="128"/>
      <c r="E32" s="129"/>
      <c r="F32" s="129"/>
      <c r="G32" s="65" t="b">
        <f t="shared" ref="G32:G39" si="2">IF($A32="Subtask",SUM(E32:F32,0))</f>
        <v>0</v>
      </c>
      <c r="H32" s="71" t="str">
        <f t="shared" ref="H32:H39" si="3">IF(G32="(Incomplete)","Total of Subtasks does not match Proposed Use total.",IF(AND($A31="",$B32="error"),"Missing row above.",""))</f>
        <v/>
      </c>
      <c r="I32" s="71"/>
      <c r="J32" s="54"/>
      <c r="K32" s="54"/>
      <c r="L32" s="54"/>
      <c r="M32" s="54"/>
      <c r="N32" s="54"/>
      <c r="O32" s="54"/>
      <c r="P32" s="54"/>
      <c r="Q32" s="54"/>
      <c r="R32" s="54"/>
      <c r="S32" s="54"/>
      <c r="T32" s="54"/>
      <c r="U32" s="54"/>
      <c r="V32" s="54"/>
      <c r="W32" s="54"/>
      <c r="X32" s="54"/>
      <c r="Y32" s="54"/>
    </row>
    <row r="33" spans="1:26" s="47" customFormat="1" ht="14" x14ac:dyDescent="0.3">
      <c r="A33" s="63">
        <f t="shared" si="1"/>
        <v>0</v>
      </c>
      <c r="B33" s="64" t="str">
        <f>IF(AND(A32="",A33&lt;&gt;""),"ERROR",IF(A33="Proposed Use",COUNTIF($A$3:A32,"Proposed use")+1,IF(A33="Subtask",B32+0.1&amp;"","")))</f>
        <v/>
      </c>
      <c r="C33" s="128"/>
      <c r="D33" s="128"/>
      <c r="E33" s="129"/>
      <c r="F33" s="129"/>
      <c r="G33" s="65" t="b">
        <f t="shared" si="2"/>
        <v>0</v>
      </c>
      <c r="H33" s="71" t="str">
        <f t="shared" si="3"/>
        <v/>
      </c>
      <c r="I33" s="71"/>
      <c r="J33" s="54"/>
      <c r="K33" s="54"/>
      <c r="L33" s="66"/>
      <c r="M33" s="54"/>
      <c r="N33" s="54"/>
      <c r="O33" s="54"/>
      <c r="P33" s="54"/>
      <c r="Q33" s="54"/>
      <c r="R33" s="54"/>
      <c r="S33" s="54"/>
      <c r="T33" s="54"/>
      <c r="U33" s="54"/>
      <c r="V33" s="54"/>
      <c r="W33" s="54"/>
      <c r="X33" s="54"/>
      <c r="Y33" s="54"/>
    </row>
    <row r="34" spans="1:26" s="47" customFormat="1" ht="14" x14ac:dyDescent="0.3">
      <c r="A34" s="63">
        <f t="shared" si="1"/>
        <v>0</v>
      </c>
      <c r="B34" s="64" t="str">
        <f>IF(AND(A33="",A34&lt;&gt;""),"ERROR",IF(A34="Proposed Use",COUNTIF($A$3:A33,"Proposed use")+1,IF(A34="Subtask",B33+0.1&amp;"","")))</f>
        <v/>
      </c>
      <c r="C34" s="128"/>
      <c r="D34" s="128"/>
      <c r="E34" s="129"/>
      <c r="F34" s="129"/>
      <c r="G34" s="65" t="b">
        <f t="shared" si="2"/>
        <v>0</v>
      </c>
      <c r="H34" s="71" t="str">
        <f t="shared" si="3"/>
        <v/>
      </c>
      <c r="I34" s="71"/>
      <c r="J34" s="54"/>
      <c r="K34" s="54"/>
      <c r="L34" s="54"/>
      <c r="M34" s="54"/>
      <c r="N34" s="54"/>
      <c r="O34" s="54"/>
      <c r="P34" s="54"/>
      <c r="Q34" s="54"/>
      <c r="R34" s="54"/>
      <c r="S34" s="54"/>
      <c r="T34" s="54"/>
      <c r="U34" s="54"/>
      <c r="V34" s="54"/>
      <c r="W34" s="54"/>
      <c r="X34" s="54"/>
      <c r="Y34" s="54"/>
    </row>
    <row r="35" spans="1:26" s="47" customFormat="1" ht="14" x14ac:dyDescent="0.3">
      <c r="A35" s="63">
        <f t="shared" si="1"/>
        <v>0</v>
      </c>
      <c r="B35" s="64" t="str">
        <f>IF(AND(A34="",A35&lt;&gt;""),"ERROR",IF(A35="Proposed Use",COUNTIF($A$3:A34,"Proposed use")+1,IF(A35="Subtask",B34+0.1&amp;"","")))</f>
        <v/>
      </c>
      <c r="C35" s="128"/>
      <c r="D35" s="128"/>
      <c r="E35" s="129"/>
      <c r="F35" s="129"/>
      <c r="G35" s="65" t="b">
        <f t="shared" si="2"/>
        <v>0</v>
      </c>
      <c r="H35" s="71" t="str">
        <f t="shared" si="3"/>
        <v/>
      </c>
      <c r="I35" s="71"/>
      <c r="J35" s="54"/>
      <c r="K35" s="54"/>
      <c r="L35" s="54"/>
      <c r="M35" s="54"/>
      <c r="N35" s="54"/>
      <c r="O35" s="54"/>
      <c r="P35" s="54"/>
      <c r="Q35" s="54"/>
      <c r="R35" s="54"/>
      <c r="S35" s="54"/>
      <c r="T35" s="54"/>
      <c r="U35" s="54"/>
      <c r="V35" s="54"/>
      <c r="W35" s="54"/>
      <c r="X35" s="54"/>
      <c r="Y35" s="54"/>
    </row>
    <row r="36" spans="1:26" s="47" customFormat="1" ht="14" x14ac:dyDescent="0.3">
      <c r="A36" s="63">
        <f t="shared" si="1"/>
        <v>0</v>
      </c>
      <c r="B36" s="64" t="str">
        <f>IF(AND(A35="",A36&lt;&gt;""),"ERROR",IF(A36="Proposed Use",COUNTIF($A$3:A35,"Proposed use")+1,IF(A36="Subtask",B35+0.1&amp;"","")))</f>
        <v/>
      </c>
      <c r="C36" s="128"/>
      <c r="D36" s="128"/>
      <c r="E36" s="129"/>
      <c r="F36" s="129"/>
      <c r="G36" s="65" t="b">
        <f t="shared" si="2"/>
        <v>0</v>
      </c>
      <c r="H36" s="71" t="str">
        <f t="shared" si="3"/>
        <v/>
      </c>
      <c r="I36" s="71"/>
      <c r="J36" s="54"/>
      <c r="K36" s="54"/>
      <c r="L36" s="54"/>
      <c r="M36" s="54"/>
      <c r="N36" s="54"/>
      <c r="O36" s="54"/>
      <c r="P36" s="54"/>
      <c r="Q36" s="54"/>
      <c r="R36" s="54"/>
      <c r="S36" s="54"/>
      <c r="T36" s="54"/>
      <c r="U36" s="54"/>
      <c r="V36" s="54"/>
      <c r="W36" s="54"/>
      <c r="X36" s="54"/>
      <c r="Y36" s="54"/>
    </row>
    <row r="37" spans="1:26" s="47" customFormat="1" ht="14" x14ac:dyDescent="0.3">
      <c r="A37" s="63">
        <f t="shared" si="1"/>
        <v>0</v>
      </c>
      <c r="B37" s="64" t="str">
        <f>IF(AND(A36="",A37&lt;&gt;""),"ERROR",IF(A37="Proposed Use",COUNTIF($A$3:A36,"Proposed use")+1,IF(A37="Subtask",B36+0.1&amp;"","")))</f>
        <v/>
      </c>
      <c r="C37" s="128"/>
      <c r="D37" s="128"/>
      <c r="E37" s="129"/>
      <c r="F37" s="129"/>
      <c r="G37" s="65" t="b">
        <f t="shared" si="2"/>
        <v>0</v>
      </c>
      <c r="H37" s="71" t="str">
        <f t="shared" si="3"/>
        <v/>
      </c>
      <c r="I37" s="71"/>
      <c r="J37" s="54"/>
      <c r="K37" s="54"/>
      <c r="L37" s="54"/>
      <c r="M37" s="54"/>
      <c r="N37" s="54"/>
      <c r="O37" s="54"/>
      <c r="P37" s="54"/>
      <c r="Q37" s="54"/>
      <c r="R37" s="54"/>
      <c r="S37" s="54"/>
      <c r="T37" s="54"/>
      <c r="U37" s="54"/>
      <c r="V37" s="54"/>
      <c r="W37" s="54"/>
      <c r="X37" s="54"/>
      <c r="Y37" s="54"/>
    </row>
    <row r="38" spans="1:26" s="47" customFormat="1" ht="14" x14ac:dyDescent="0.3">
      <c r="A38" s="63">
        <f t="shared" si="1"/>
        <v>0</v>
      </c>
      <c r="B38" s="64" t="str">
        <f>IF(AND(A37="",A38&lt;&gt;""),"ERROR",IF(A38="Proposed Use",COUNTIF($A$3:A37,"Proposed use")+1,IF(A38="Subtask",B37+0.1&amp;"","")))</f>
        <v/>
      </c>
      <c r="C38" s="128"/>
      <c r="D38" s="128"/>
      <c r="E38" s="129"/>
      <c r="F38" s="129"/>
      <c r="G38" s="65" t="b">
        <f t="shared" si="2"/>
        <v>0</v>
      </c>
      <c r="H38" s="71" t="str">
        <f t="shared" si="3"/>
        <v/>
      </c>
      <c r="I38" s="71"/>
      <c r="J38" s="54"/>
      <c r="K38" s="54"/>
      <c r="L38" s="54"/>
      <c r="M38" s="54"/>
      <c r="N38" s="54"/>
      <c r="O38" s="54"/>
      <c r="P38" s="54"/>
      <c r="Q38" s="54"/>
      <c r="R38" s="54"/>
      <c r="S38" s="54"/>
      <c r="T38" s="54"/>
      <c r="U38" s="54"/>
      <c r="V38" s="54"/>
      <c r="W38" s="54"/>
      <c r="X38" s="54"/>
      <c r="Y38" s="54"/>
    </row>
    <row r="39" spans="1:26" s="47" customFormat="1" ht="14" x14ac:dyDescent="0.3">
      <c r="A39" s="63">
        <f t="shared" si="1"/>
        <v>0</v>
      </c>
      <c r="B39" s="64" t="str">
        <f>IF(AND(A38="",A39&lt;&gt;""),"ERROR",IF(A39="Proposed Use",COUNTIF($A$3:A38,"Proposed use")+1,IF(A39="Subtask",B38+0.1&amp;"","")))</f>
        <v/>
      </c>
      <c r="C39" s="128"/>
      <c r="D39" s="128"/>
      <c r="E39" s="129"/>
      <c r="F39" s="129"/>
      <c r="G39" s="65" t="b">
        <f t="shared" si="2"/>
        <v>0</v>
      </c>
      <c r="H39" s="71" t="str">
        <f t="shared" si="3"/>
        <v/>
      </c>
      <c r="I39" s="71"/>
      <c r="J39" s="54"/>
      <c r="K39" s="54"/>
      <c r="L39" s="54"/>
      <c r="M39" s="54"/>
      <c r="N39" s="54"/>
      <c r="O39" s="54"/>
      <c r="P39" s="54"/>
      <c r="Q39" s="54"/>
      <c r="R39" s="54"/>
      <c r="S39" s="54"/>
      <c r="T39" s="54"/>
      <c r="U39" s="54"/>
      <c r="V39" s="54"/>
      <c r="W39" s="54"/>
      <c r="X39" s="54"/>
      <c r="Y39" s="54"/>
    </row>
    <row r="40" spans="1:26" s="108" customFormat="1" ht="31.5" customHeight="1" thickBot="1" x14ac:dyDescent="0.4">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s="108" customFormat="1" ht="64.5" customHeight="1" x14ac:dyDescent="0.35">
      <c r="A41" s="247" t="s">
        <v>101</v>
      </c>
      <c r="B41" s="248"/>
      <c r="C41" s="248"/>
      <c r="D41" s="248"/>
      <c r="E41" s="248"/>
      <c r="F41" s="248"/>
      <c r="G41" s="248"/>
      <c r="H41" s="248"/>
      <c r="I41" s="249"/>
      <c r="J41" s="107"/>
      <c r="K41" s="107"/>
      <c r="L41" s="107"/>
      <c r="M41" s="107"/>
      <c r="N41" s="107"/>
      <c r="O41" s="107"/>
      <c r="P41" s="107"/>
      <c r="Q41" s="107"/>
      <c r="R41" s="107"/>
      <c r="S41" s="107"/>
      <c r="T41" s="107"/>
      <c r="U41" s="107"/>
      <c r="V41" s="107"/>
      <c r="W41" s="107"/>
      <c r="X41" s="107"/>
      <c r="Y41" s="107"/>
      <c r="Z41" s="107"/>
    </row>
    <row r="42" spans="1:26" s="108" customFormat="1" ht="249.65" customHeight="1" thickBot="1" x14ac:dyDescent="0.4">
      <c r="A42" s="236"/>
      <c r="B42" s="237"/>
      <c r="C42" s="237"/>
      <c r="D42" s="237"/>
      <c r="E42" s="237"/>
      <c r="F42" s="237"/>
      <c r="G42" s="237"/>
      <c r="H42" s="237"/>
      <c r="I42" s="238"/>
      <c r="J42" s="107"/>
      <c r="K42" s="107"/>
      <c r="L42" s="107"/>
      <c r="M42" s="107"/>
      <c r="N42" s="107"/>
      <c r="O42" s="107"/>
      <c r="P42" s="107"/>
      <c r="Q42" s="107"/>
      <c r="R42" s="107"/>
      <c r="S42" s="107"/>
      <c r="T42" s="107"/>
      <c r="U42" s="107"/>
      <c r="V42" s="107"/>
      <c r="W42" s="107"/>
      <c r="X42" s="107"/>
      <c r="Y42" s="107"/>
      <c r="Z42" s="107"/>
    </row>
    <row r="43" spans="1:26" s="108" customFormat="1" ht="81" customHeight="1" x14ac:dyDescent="0.35">
      <c r="A43" s="247" t="s">
        <v>102</v>
      </c>
      <c r="B43" s="248"/>
      <c r="C43" s="248"/>
      <c r="D43" s="248"/>
      <c r="E43" s="248"/>
      <c r="F43" s="248"/>
      <c r="G43" s="248"/>
      <c r="H43" s="248"/>
      <c r="I43" s="249"/>
      <c r="J43" s="107"/>
      <c r="K43" s="107"/>
      <c r="L43" s="107"/>
      <c r="M43" s="107"/>
      <c r="N43" s="107"/>
      <c r="O43" s="107"/>
      <c r="P43" s="107"/>
      <c r="Q43" s="107"/>
      <c r="R43" s="107"/>
      <c r="S43" s="107"/>
      <c r="T43" s="107"/>
      <c r="U43" s="107"/>
      <c r="V43" s="107"/>
      <c r="W43" s="107"/>
      <c r="X43" s="107"/>
      <c r="Y43" s="107"/>
      <c r="Z43" s="107"/>
    </row>
    <row r="44" spans="1:26" s="108" customFormat="1" ht="249.65" customHeight="1" thickBot="1" x14ac:dyDescent="0.4">
      <c r="A44" s="236"/>
      <c r="B44" s="237"/>
      <c r="C44" s="237"/>
      <c r="D44" s="237"/>
      <c r="E44" s="237"/>
      <c r="F44" s="237"/>
      <c r="G44" s="237"/>
      <c r="H44" s="237"/>
      <c r="I44" s="238"/>
      <c r="J44" s="107"/>
      <c r="K44" s="107"/>
      <c r="L44" s="107"/>
      <c r="M44" s="107"/>
      <c r="N44" s="107"/>
      <c r="O44" s="107"/>
      <c r="P44" s="107"/>
      <c r="Q44" s="107"/>
      <c r="R44" s="107"/>
      <c r="S44" s="107"/>
      <c r="T44" s="107"/>
      <c r="U44" s="107"/>
      <c r="V44" s="107"/>
      <c r="W44" s="107"/>
      <c r="X44" s="107"/>
      <c r="Y44" s="107"/>
      <c r="Z44" s="107"/>
    </row>
    <row r="45" spans="1:26" s="108" customFormat="1" ht="75.75" customHeight="1" x14ac:dyDescent="0.35">
      <c r="A45" s="247" t="s">
        <v>103</v>
      </c>
      <c r="B45" s="248"/>
      <c r="C45" s="248"/>
      <c r="D45" s="248"/>
      <c r="E45" s="248"/>
      <c r="F45" s="248"/>
      <c r="G45" s="248"/>
      <c r="H45" s="248"/>
      <c r="I45" s="249"/>
      <c r="J45" s="107"/>
      <c r="K45" s="107"/>
      <c r="L45" s="107"/>
      <c r="M45" s="107"/>
      <c r="N45" s="107"/>
      <c r="O45" s="107"/>
      <c r="P45" s="107"/>
      <c r="Q45" s="107"/>
      <c r="R45" s="107"/>
      <c r="S45" s="107"/>
      <c r="T45" s="107"/>
      <c r="U45" s="107"/>
      <c r="V45" s="107"/>
      <c r="W45" s="107"/>
      <c r="X45" s="107"/>
      <c r="Y45" s="107"/>
      <c r="Z45" s="107"/>
    </row>
    <row r="46" spans="1:26" s="108" customFormat="1" ht="250" customHeight="1" x14ac:dyDescent="0.35">
      <c r="A46" s="236"/>
      <c r="B46" s="237"/>
      <c r="C46" s="237"/>
      <c r="D46" s="237"/>
      <c r="E46" s="237"/>
      <c r="F46" s="237"/>
      <c r="G46" s="237"/>
      <c r="H46" s="237"/>
      <c r="I46" s="238"/>
      <c r="J46" s="107"/>
      <c r="K46" s="107"/>
      <c r="L46" s="107"/>
      <c r="M46" s="107"/>
      <c r="N46" s="107"/>
      <c r="O46" s="107"/>
      <c r="P46" s="107"/>
      <c r="Q46" s="107"/>
      <c r="R46" s="107"/>
      <c r="S46" s="107"/>
      <c r="T46" s="107"/>
      <c r="U46" s="107"/>
      <c r="V46" s="107"/>
      <c r="W46" s="107"/>
      <c r="X46" s="107"/>
      <c r="Y46" s="107"/>
      <c r="Z46" s="107"/>
    </row>
    <row r="47" spans="1:26" s="108" customFormat="1" ht="68.25" customHeight="1" x14ac:dyDescent="0.35">
      <c r="A47" s="239" t="s">
        <v>104</v>
      </c>
      <c r="B47" s="240"/>
      <c r="C47" s="240"/>
      <c r="D47" s="240"/>
      <c r="E47" s="240"/>
      <c r="F47" s="240"/>
      <c r="G47" s="240"/>
      <c r="H47" s="240"/>
      <c r="I47" s="241"/>
      <c r="J47" s="107"/>
      <c r="K47" s="107"/>
      <c r="L47" s="107"/>
      <c r="M47" s="107"/>
      <c r="N47" s="107"/>
      <c r="O47" s="107"/>
      <c r="P47" s="107"/>
      <c r="Q47" s="107"/>
      <c r="R47" s="107"/>
      <c r="S47" s="107"/>
      <c r="T47" s="107"/>
      <c r="U47" s="107"/>
      <c r="V47" s="107"/>
      <c r="W47" s="107"/>
      <c r="X47" s="107"/>
      <c r="Y47" s="107"/>
      <c r="Z47" s="107"/>
    </row>
    <row r="48" spans="1:26" s="108" customFormat="1" ht="250" customHeight="1" x14ac:dyDescent="0.35">
      <c r="A48" s="242"/>
      <c r="B48" s="237"/>
      <c r="C48" s="237"/>
      <c r="D48" s="237"/>
      <c r="E48" s="237"/>
      <c r="F48" s="237"/>
      <c r="G48" s="237"/>
      <c r="H48" s="237"/>
      <c r="I48" s="238"/>
      <c r="J48" s="107"/>
      <c r="K48" s="107"/>
      <c r="L48" s="107"/>
      <c r="M48" s="107"/>
      <c r="N48" s="107"/>
      <c r="O48" s="107"/>
      <c r="P48" s="107"/>
      <c r="Q48" s="107"/>
      <c r="R48" s="107"/>
      <c r="S48" s="107"/>
      <c r="T48" s="107"/>
      <c r="U48" s="107"/>
      <c r="V48" s="107"/>
      <c r="W48" s="107"/>
      <c r="X48" s="107"/>
      <c r="Y48" s="107"/>
      <c r="Z48" s="107"/>
    </row>
    <row r="49" spans="1:26" s="108" customFormat="1" ht="60" customHeight="1" x14ac:dyDescent="0.35">
      <c r="A49" s="239" t="s">
        <v>105</v>
      </c>
      <c r="B49" s="240"/>
      <c r="C49" s="240"/>
      <c r="D49" s="240"/>
      <c r="E49" s="240"/>
      <c r="F49" s="240"/>
      <c r="G49" s="240"/>
      <c r="H49" s="240"/>
      <c r="I49" s="241"/>
      <c r="J49" s="107"/>
      <c r="K49" s="107"/>
      <c r="L49" s="107"/>
      <c r="M49" s="107"/>
      <c r="N49" s="107"/>
      <c r="O49" s="107"/>
      <c r="P49" s="107"/>
      <c r="Q49" s="107"/>
      <c r="R49" s="107"/>
      <c r="S49" s="107"/>
      <c r="T49" s="107"/>
      <c r="U49" s="107"/>
      <c r="V49" s="107"/>
      <c r="W49" s="107"/>
      <c r="X49" s="107"/>
      <c r="Y49" s="107"/>
      <c r="Z49" s="107"/>
    </row>
    <row r="50" spans="1:26" s="108" customFormat="1" ht="249.65" customHeight="1" thickBot="1" x14ac:dyDescent="0.4">
      <c r="A50" s="212"/>
      <c r="B50" s="319"/>
      <c r="C50" s="319"/>
      <c r="D50" s="319"/>
      <c r="E50" s="319"/>
      <c r="F50" s="319"/>
      <c r="G50" s="319"/>
      <c r="H50" s="319"/>
      <c r="I50" s="320"/>
      <c r="J50" s="107"/>
      <c r="K50" s="107"/>
      <c r="L50" s="107"/>
      <c r="M50" s="107"/>
      <c r="N50" s="107"/>
      <c r="O50" s="107"/>
      <c r="P50" s="107"/>
      <c r="Q50" s="107"/>
      <c r="R50" s="107"/>
      <c r="S50" s="107"/>
      <c r="T50" s="107"/>
      <c r="U50" s="107"/>
      <c r="V50" s="107"/>
      <c r="W50" s="107"/>
      <c r="X50" s="107"/>
      <c r="Y50" s="107"/>
      <c r="Z50" s="107"/>
    </row>
    <row r="51" spans="1:26" s="108" customFormat="1" ht="14.25" customHeight="1" x14ac:dyDescent="0.35">
      <c r="A51" s="118"/>
      <c r="B51" s="118"/>
      <c r="C51" s="118"/>
      <c r="D51" s="118"/>
      <c r="E51" s="118"/>
      <c r="F51" s="118"/>
      <c r="G51" s="118"/>
      <c r="H51" s="118"/>
      <c r="I51" s="107"/>
      <c r="J51" s="107"/>
      <c r="K51" s="107"/>
      <c r="L51" s="107"/>
      <c r="M51" s="107"/>
      <c r="N51" s="107"/>
      <c r="O51" s="107"/>
      <c r="P51" s="107"/>
      <c r="Q51" s="107"/>
      <c r="R51" s="107"/>
      <c r="S51" s="107"/>
      <c r="T51" s="107"/>
      <c r="U51" s="107"/>
      <c r="V51" s="107"/>
      <c r="W51" s="107"/>
      <c r="X51" s="107"/>
      <c r="Y51" s="107"/>
      <c r="Z51" s="107"/>
    </row>
  </sheetData>
  <sheetProtection algorithmName="SHA-512" hashValue="h5J6n2/KnvPNdFZK+hl082tCGNZBjj7vpBsX/Bah8FukPD7cJpZBKgZx1xwyTq3NdERfSZ2QZ4e7AHVIWPSC/A==" saltValue="YDC3umf4EMI18k0WrA2c1A==" spinCount="100000" sheet="1" objects="1" scenarios="1"/>
  <mergeCells count="44">
    <mergeCell ref="A46:I46"/>
    <mergeCell ref="A47:I47"/>
    <mergeCell ref="A48:I48"/>
    <mergeCell ref="A49:I49"/>
    <mergeCell ref="A50:I50"/>
    <mergeCell ref="D26:F26"/>
    <mergeCell ref="G26:I26"/>
    <mergeCell ref="D27:F27"/>
    <mergeCell ref="G27:I27"/>
    <mergeCell ref="A41:I41"/>
    <mergeCell ref="A43:I43"/>
    <mergeCell ref="A44:I44"/>
    <mergeCell ref="A45:I45"/>
    <mergeCell ref="D20:F20"/>
    <mergeCell ref="G20:I20"/>
    <mergeCell ref="D21:F21"/>
    <mergeCell ref="G21:I21"/>
    <mergeCell ref="D22:F22"/>
    <mergeCell ref="G22:I22"/>
    <mergeCell ref="A42:I42"/>
    <mergeCell ref="D23:F23"/>
    <mergeCell ref="G23:I23"/>
    <mergeCell ref="D24:F24"/>
    <mergeCell ref="G24:I24"/>
    <mergeCell ref="D25:F25"/>
    <mergeCell ref="G25:I25"/>
    <mergeCell ref="D17:F17"/>
    <mergeCell ref="G17:I17"/>
    <mergeCell ref="D18:F18"/>
    <mergeCell ref="G18:I18"/>
    <mergeCell ref="D19:F19"/>
    <mergeCell ref="G19:I19"/>
    <mergeCell ref="A15:I15"/>
    <mergeCell ref="A1:I1"/>
    <mergeCell ref="A2:I2"/>
    <mergeCell ref="A3:I3"/>
    <mergeCell ref="A4:I4"/>
    <mergeCell ref="B5:I5"/>
    <mergeCell ref="B6:I6"/>
    <mergeCell ref="A7:I7"/>
    <mergeCell ref="B8:I8"/>
    <mergeCell ref="B9:I9"/>
    <mergeCell ref="B10:I10"/>
    <mergeCell ref="B11:I11"/>
  </mergeCells>
  <conditionalFormatting sqref="A19">
    <cfRule type="expression" dxfId="36" priority="21">
      <formula>$A19&lt;&gt;""</formula>
    </cfRule>
    <cfRule type="expression" dxfId="35" priority="39">
      <formula>$A18&lt;&gt;""</formula>
    </cfRule>
  </conditionalFormatting>
  <conditionalFormatting sqref="A19:D19">
    <cfRule type="expression" dxfId="34" priority="38">
      <formula>$A19&lt;&gt;""</formula>
    </cfRule>
  </conditionalFormatting>
  <conditionalFormatting sqref="B19:D27 G19:G27">
    <cfRule type="expression" dxfId="33" priority="35">
      <formula>$A19=""</formula>
    </cfRule>
  </conditionalFormatting>
  <conditionalFormatting sqref="C19:D27 G19:G27">
    <cfRule type="expression" dxfId="32" priority="36">
      <formula>$A19&lt;&gt;0</formula>
    </cfRule>
  </conditionalFormatting>
  <conditionalFormatting sqref="B19">
    <cfRule type="cellIs" dxfId="31" priority="28" operator="equal">
      <formula>"&lt; Add Subtask"</formula>
    </cfRule>
    <cfRule type="cellIs" dxfId="30" priority="37" operator="equal">
      <formula>"ERROR"</formula>
    </cfRule>
  </conditionalFormatting>
  <conditionalFormatting sqref="A20:A27">
    <cfRule type="expression" dxfId="29" priority="34">
      <formula>$A19&lt;&gt;""</formula>
    </cfRule>
  </conditionalFormatting>
  <conditionalFormatting sqref="B20:B27">
    <cfRule type="cellIs" dxfId="28" priority="32" operator="equal">
      <formula>"ERROR"</formula>
    </cfRule>
  </conditionalFormatting>
  <conditionalFormatting sqref="J18 H31:I36">
    <cfRule type="expression" dxfId="27" priority="30">
      <formula>$B18="error"</formula>
    </cfRule>
  </conditionalFormatting>
  <conditionalFormatting sqref="J19:J27">
    <cfRule type="expression" dxfId="26" priority="29">
      <formula>$B19="error"</formula>
    </cfRule>
  </conditionalFormatting>
  <conditionalFormatting sqref="J18:J27">
    <cfRule type="expression" dxfId="25" priority="40">
      <formula>$I18="(Incomplete)"</formula>
    </cfRule>
    <cfRule type="expression" dxfId="24" priority="41">
      <formula>$A18=""</formula>
    </cfRule>
  </conditionalFormatting>
  <conditionalFormatting sqref="A31:F39">
    <cfRule type="expression" dxfId="23" priority="22">
      <formula>$A19&lt;&gt;""</formula>
    </cfRule>
    <cfRule type="expression" dxfId="22" priority="25">
      <formula>$A19=""</formula>
    </cfRule>
  </conditionalFormatting>
  <conditionalFormatting sqref="C31:F39">
    <cfRule type="expression" dxfId="21" priority="26">
      <formula>$A19&lt;&gt;0</formula>
    </cfRule>
  </conditionalFormatting>
  <conditionalFormatting sqref="B31">
    <cfRule type="cellIs" dxfId="20" priority="27" operator="equal">
      <formula>"ERROR"</formula>
    </cfRule>
  </conditionalFormatting>
  <conditionalFormatting sqref="B32:B36">
    <cfRule type="cellIs" dxfId="19" priority="24" operator="equal">
      <formula>"ERROR"</formula>
    </cfRule>
  </conditionalFormatting>
  <conditionalFormatting sqref="A30:G39">
    <cfRule type="expression" dxfId="18" priority="23">
      <formula>$A30="Proposed Use"</formula>
    </cfRule>
  </conditionalFormatting>
  <conditionalFormatting sqref="A20:A27">
    <cfRule type="expression" dxfId="17" priority="18">
      <formula>$A20&lt;&gt;""</formula>
    </cfRule>
    <cfRule type="expression" dxfId="16" priority="20">
      <formula>$A19&lt;&gt;""</formula>
    </cfRule>
  </conditionalFormatting>
  <conditionalFormatting sqref="A20:A27">
    <cfRule type="expression" dxfId="15" priority="19">
      <formula>$A20&lt;&gt;""</formula>
    </cfRule>
  </conditionalFormatting>
  <conditionalFormatting sqref="H30">
    <cfRule type="expression" dxfId="14" priority="13">
      <formula>$B30="error"</formula>
    </cfRule>
  </conditionalFormatting>
  <conditionalFormatting sqref="G31:G36">
    <cfRule type="expression" dxfId="13" priority="12">
      <formula>$A19&lt;&gt;""</formula>
    </cfRule>
    <cfRule type="expression" dxfId="12" priority="14">
      <formula>$A19=""</formula>
    </cfRule>
  </conditionalFormatting>
  <conditionalFormatting sqref="G31:H36">
    <cfRule type="expression" dxfId="11" priority="17">
      <formula>$A19=""</formula>
    </cfRule>
  </conditionalFormatting>
  <conditionalFormatting sqref="A18:I27">
    <cfRule type="expression" dxfId="10" priority="31">
      <formula>$A18="Proposed Use"</formula>
    </cfRule>
    <cfRule type="expression" dxfId="9" priority="33">
      <formula>$A18&lt;&gt;""</formula>
    </cfRule>
  </conditionalFormatting>
  <conditionalFormatting sqref="H37:I39">
    <cfRule type="expression" dxfId="8" priority="9">
      <formula>$B37="error"</formula>
    </cfRule>
  </conditionalFormatting>
  <conditionalFormatting sqref="B37:B39">
    <cfRule type="cellIs" dxfId="7" priority="6" operator="equal">
      <formula>"ERROR"</formula>
    </cfRule>
  </conditionalFormatting>
  <conditionalFormatting sqref="G37:G39">
    <cfRule type="expression" dxfId="6" priority="1">
      <formula>$A25&lt;&gt;""</formula>
    </cfRule>
    <cfRule type="expression" dxfId="5" priority="2">
      <formula>$A25=""</formula>
    </cfRule>
  </conditionalFormatting>
  <conditionalFormatting sqref="G37:H39">
    <cfRule type="expression" dxfId="4" priority="3">
      <formula>$A25=""</formula>
    </cfRule>
  </conditionalFormatting>
  <conditionalFormatting sqref="H30">
    <cfRule type="expression" dxfId="3" priority="206">
      <formula>$G30="(Incomplete)"</formula>
    </cfRule>
    <cfRule type="expression" dxfId="2" priority="207">
      <formula>$A30=""</formula>
    </cfRule>
  </conditionalFormatting>
  <conditionalFormatting sqref="H31:I39">
    <cfRule type="expression" dxfId="1" priority="216">
      <formula>$H31="(Incomplete)"</formula>
    </cfRule>
    <cfRule type="expression" dxfId="0" priority="217">
      <formula>$A31=""</formula>
    </cfRule>
  </conditionalFormatting>
  <dataValidations count="2">
    <dataValidation type="list" allowBlank="1" showErrorMessage="1" sqref="A8:A11 A5:A6" xr:uid="{01550F90-1253-4E0A-ADE1-3DB9C5FE4F82}">
      <formula1>"X"</formula1>
    </dataValidation>
    <dataValidation type="list" allowBlank="1" showInputMessage="1" showErrorMessage="1" sqref="A19:A27" xr:uid="{C24EFF98-163F-4706-BC0A-18BB41CF865C}">
      <formula1>"Subtask"</formula1>
    </dataValidation>
  </dataValidations>
  <pageMargins left="0.7" right="0.7" top="0.75" bottom="0.75" header="0" footer="0"/>
  <pageSetup orientation="landscape" r:id="rId1"/>
  <rowBreaks count="2" manualBreakCount="2">
    <brk id="44" man="1"/>
    <brk id="48" man="1"/>
  </rowBreaks>
  <colBreaks count="1" manualBreakCount="1">
    <brk id="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DEDED"/>
  </sheetPr>
  <dimension ref="A1:Z29"/>
  <sheetViews>
    <sheetView topLeftCell="A29" workbookViewId="0">
      <selection sqref="A1:D1"/>
    </sheetView>
  </sheetViews>
  <sheetFormatPr defaultColWidth="14.453125" defaultRowHeight="15" customHeight="1" x14ac:dyDescent="0.35"/>
  <cols>
    <col min="1" max="4" width="30.54296875" style="108" customWidth="1"/>
    <col min="5" max="5" width="0.1796875" style="108" hidden="1" customWidth="1"/>
    <col min="6" max="6" width="8.54296875" style="108" hidden="1" customWidth="1"/>
    <col min="7" max="26" width="8.7265625" style="108" customWidth="1"/>
    <col min="27" max="16384" width="14.453125" style="108"/>
  </cols>
  <sheetData>
    <row r="1" spans="1:26" ht="36.75" customHeight="1" x14ac:dyDescent="0.35">
      <c r="A1" s="351" t="s">
        <v>154</v>
      </c>
      <c r="B1" s="248"/>
      <c r="C1" s="248"/>
      <c r="D1" s="249"/>
      <c r="E1" s="135"/>
      <c r="F1" s="135"/>
      <c r="G1" s="135"/>
      <c r="H1" s="135"/>
      <c r="I1" s="135"/>
      <c r="J1" s="135"/>
      <c r="K1" s="135"/>
      <c r="L1" s="135"/>
      <c r="M1" s="135"/>
      <c r="N1" s="135"/>
      <c r="O1" s="135"/>
      <c r="P1" s="135"/>
      <c r="Q1" s="135"/>
      <c r="R1" s="135"/>
      <c r="S1" s="135"/>
      <c r="T1" s="135"/>
      <c r="U1" s="135"/>
      <c r="V1" s="135"/>
      <c r="W1" s="135"/>
      <c r="X1" s="135"/>
      <c r="Y1" s="135"/>
      <c r="Z1" s="135"/>
    </row>
    <row r="2" spans="1:26" ht="0.75" customHeight="1" x14ac:dyDescent="0.35">
      <c r="A2" s="352" t="s">
        <v>155</v>
      </c>
      <c r="B2" s="354" t="s">
        <v>156</v>
      </c>
      <c r="C2" s="354" t="s">
        <v>157</v>
      </c>
      <c r="D2" s="136" t="s">
        <v>158</v>
      </c>
      <c r="E2" s="135"/>
      <c r="F2" s="135"/>
      <c r="G2" s="135"/>
      <c r="H2" s="135"/>
      <c r="I2" s="135"/>
      <c r="J2" s="135"/>
      <c r="K2" s="135"/>
      <c r="L2" s="135"/>
      <c r="M2" s="135"/>
      <c r="N2" s="135"/>
      <c r="O2" s="135"/>
      <c r="P2" s="135"/>
      <c r="Q2" s="135"/>
      <c r="R2" s="135"/>
      <c r="S2" s="135"/>
      <c r="T2" s="135"/>
      <c r="U2" s="135"/>
      <c r="V2" s="135"/>
      <c r="W2" s="135"/>
      <c r="X2" s="135"/>
      <c r="Y2" s="135"/>
      <c r="Z2" s="135"/>
    </row>
    <row r="3" spans="1:26" ht="21" hidden="1" customHeight="1" x14ac:dyDescent="0.35">
      <c r="A3" s="353"/>
      <c r="B3" s="355"/>
      <c r="C3" s="355"/>
      <c r="D3" s="136" t="s">
        <v>159</v>
      </c>
      <c r="E3" s="135"/>
      <c r="F3" s="135"/>
      <c r="G3" s="135"/>
      <c r="H3" s="135"/>
      <c r="I3" s="135"/>
      <c r="J3" s="135"/>
      <c r="K3" s="135"/>
      <c r="L3" s="135"/>
      <c r="M3" s="135"/>
      <c r="N3" s="135"/>
      <c r="O3" s="135"/>
      <c r="P3" s="135"/>
      <c r="Q3" s="135"/>
      <c r="R3" s="135"/>
      <c r="S3" s="135"/>
      <c r="T3" s="135"/>
      <c r="U3" s="135"/>
      <c r="V3" s="135"/>
      <c r="W3" s="135"/>
      <c r="X3" s="135"/>
      <c r="Y3" s="135"/>
      <c r="Z3" s="135"/>
    </row>
    <row r="4" spans="1:26" ht="51" hidden="1" customHeight="1" x14ac:dyDescent="0.35">
      <c r="A4" s="137"/>
      <c r="B4" s="138">
        <v>200</v>
      </c>
      <c r="C4" s="138"/>
      <c r="D4" s="139"/>
      <c r="E4" s="135"/>
      <c r="F4" s="135"/>
      <c r="G4" s="135"/>
      <c r="H4" s="135"/>
      <c r="I4" s="135"/>
      <c r="J4" s="135"/>
      <c r="K4" s="135"/>
      <c r="L4" s="135"/>
      <c r="M4" s="135"/>
      <c r="N4" s="135"/>
      <c r="O4" s="135"/>
      <c r="P4" s="135"/>
      <c r="Q4" s="135"/>
      <c r="R4" s="135"/>
      <c r="S4" s="135"/>
      <c r="T4" s="135"/>
      <c r="U4" s="135"/>
      <c r="V4" s="135"/>
      <c r="W4" s="135"/>
      <c r="X4" s="135"/>
      <c r="Y4" s="135"/>
      <c r="Z4" s="135"/>
    </row>
    <row r="5" spans="1:26" ht="18" customHeight="1" x14ac:dyDescent="0.35">
      <c r="A5" s="356" t="s">
        <v>160</v>
      </c>
      <c r="B5" s="240"/>
      <c r="C5" s="240"/>
      <c r="D5" s="241"/>
      <c r="E5" s="135"/>
      <c r="F5" s="135"/>
      <c r="G5" s="135"/>
      <c r="H5" s="135"/>
      <c r="I5" s="135"/>
      <c r="J5" s="135"/>
      <c r="K5" s="135"/>
      <c r="L5" s="135"/>
      <c r="M5" s="135"/>
      <c r="N5" s="135"/>
      <c r="O5" s="135"/>
      <c r="P5" s="135"/>
      <c r="Q5" s="135"/>
      <c r="R5" s="135"/>
      <c r="S5" s="135"/>
      <c r="T5" s="135"/>
      <c r="U5" s="135"/>
      <c r="V5" s="135"/>
      <c r="W5" s="135"/>
      <c r="X5" s="135"/>
      <c r="Y5" s="135"/>
      <c r="Z5" s="135"/>
    </row>
    <row r="6" spans="1:26" ht="79.5" customHeight="1" x14ac:dyDescent="0.35">
      <c r="A6" s="344" t="s">
        <v>161</v>
      </c>
      <c r="B6" s="324"/>
      <c r="C6" s="324"/>
      <c r="D6" s="325"/>
      <c r="E6" s="135"/>
      <c r="F6" s="135"/>
      <c r="G6" s="135"/>
      <c r="H6" s="135"/>
      <c r="I6" s="135"/>
      <c r="J6" s="135"/>
      <c r="K6" s="135"/>
      <c r="L6" s="135"/>
      <c r="M6" s="135"/>
      <c r="N6" s="135"/>
      <c r="O6" s="135"/>
      <c r="P6" s="135"/>
      <c r="Q6" s="135"/>
      <c r="R6" s="135"/>
      <c r="S6" s="135"/>
      <c r="T6" s="135"/>
      <c r="U6" s="135"/>
      <c r="V6" s="135"/>
      <c r="W6" s="135"/>
      <c r="X6" s="135"/>
      <c r="Y6" s="135"/>
      <c r="Z6" s="135"/>
    </row>
    <row r="7" spans="1:26" ht="159.75" customHeight="1" x14ac:dyDescent="0.35">
      <c r="A7" s="345" t="s">
        <v>162</v>
      </c>
      <c r="B7" s="346"/>
      <c r="C7" s="346"/>
      <c r="D7" s="347"/>
      <c r="E7" s="135"/>
      <c r="F7" s="135"/>
      <c r="G7" s="140"/>
      <c r="L7" s="135"/>
      <c r="M7" s="135"/>
      <c r="N7" s="135"/>
      <c r="O7" s="135"/>
      <c r="P7" s="135"/>
      <c r="Q7" s="135"/>
      <c r="R7" s="135"/>
      <c r="S7" s="135"/>
      <c r="T7" s="135"/>
      <c r="U7" s="135"/>
      <c r="V7" s="135"/>
      <c r="W7" s="135"/>
      <c r="X7" s="135"/>
      <c r="Y7" s="135"/>
      <c r="Z7" s="135"/>
    </row>
    <row r="8" spans="1:26" ht="34.5" customHeight="1" x14ac:dyDescent="0.35">
      <c r="A8" s="348"/>
      <c r="B8" s="341"/>
      <c r="C8" s="341"/>
      <c r="D8" s="332"/>
      <c r="E8" s="135"/>
      <c r="F8" s="135"/>
      <c r="G8" s="135"/>
      <c r="H8" s="135"/>
      <c r="I8" s="135"/>
      <c r="J8" s="135"/>
      <c r="K8" s="135"/>
      <c r="L8" s="135"/>
      <c r="M8" s="135"/>
      <c r="N8" s="135"/>
      <c r="O8" s="135"/>
      <c r="P8" s="135"/>
      <c r="Q8" s="135"/>
      <c r="R8" s="135"/>
      <c r="S8" s="135"/>
      <c r="T8" s="135"/>
      <c r="U8" s="135"/>
      <c r="V8" s="135"/>
      <c r="W8" s="135"/>
      <c r="X8" s="135"/>
      <c r="Y8" s="135"/>
      <c r="Z8" s="135"/>
    </row>
    <row r="9" spans="1:26" ht="49.5" customHeight="1" x14ac:dyDescent="0.35">
      <c r="A9" s="349" t="s">
        <v>163</v>
      </c>
      <c r="B9" s="210"/>
      <c r="C9" s="210"/>
      <c r="D9" s="211"/>
      <c r="E9" s="141" t="s">
        <v>164</v>
      </c>
      <c r="F9" s="142" t="s">
        <v>165</v>
      </c>
      <c r="G9" s="350"/>
      <c r="H9" s="341"/>
      <c r="I9" s="341"/>
      <c r="J9" s="341"/>
      <c r="K9" s="341"/>
      <c r="L9" s="341"/>
      <c r="M9" s="341"/>
      <c r="N9" s="135"/>
      <c r="O9" s="135"/>
      <c r="P9" s="135"/>
      <c r="Q9" s="135"/>
      <c r="R9" s="135"/>
      <c r="S9" s="135"/>
      <c r="T9" s="135"/>
      <c r="U9" s="135"/>
      <c r="V9" s="135"/>
      <c r="W9" s="135"/>
      <c r="X9" s="135"/>
      <c r="Y9" s="135"/>
      <c r="Z9" s="135"/>
    </row>
    <row r="10" spans="1:26" ht="19.5" customHeight="1" x14ac:dyDescent="0.35">
      <c r="A10" s="322" t="s">
        <v>166</v>
      </c>
      <c r="B10" s="240"/>
      <c r="C10" s="240"/>
      <c r="D10" s="241"/>
      <c r="E10" s="143"/>
      <c r="F10" s="142"/>
      <c r="G10" s="144"/>
      <c r="H10" s="144"/>
      <c r="I10" s="144"/>
      <c r="J10" s="144"/>
      <c r="K10" s="144"/>
      <c r="L10" s="144"/>
      <c r="M10" s="144"/>
      <c r="N10" s="135"/>
      <c r="O10" s="135"/>
      <c r="P10" s="135"/>
      <c r="Q10" s="135"/>
      <c r="R10" s="135"/>
      <c r="S10" s="135"/>
      <c r="T10" s="135"/>
      <c r="U10" s="135"/>
      <c r="V10" s="135"/>
      <c r="W10" s="135"/>
      <c r="X10" s="135"/>
      <c r="Y10" s="135"/>
      <c r="Z10" s="135"/>
    </row>
    <row r="11" spans="1:26" ht="69.75" customHeight="1" x14ac:dyDescent="0.35">
      <c r="A11" s="323" t="s">
        <v>167</v>
      </c>
      <c r="B11" s="324"/>
      <c r="C11" s="324"/>
      <c r="D11" s="325"/>
      <c r="E11" s="145" t="s">
        <v>168</v>
      </c>
      <c r="F11" s="142"/>
      <c r="G11" s="135"/>
      <c r="H11" s="135"/>
      <c r="I11" s="135"/>
      <c r="J11" s="135"/>
      <c r="K11" s="135"/>
      <c r="L11" s="135"/>
      <c r="M11" s="135"/>
      <c r="N11" s="135"/>
      <c r="O11" s="135"/>
      <c r="P11" s="135"/>
      <c r="Q11" s="135"/>
      <c r="R11" s="135"/>
      <c r="S11" s="135"/>
      <c r="T11" s="135"/>
      <c r="U11" s="135"/>
      <c r="V11" s="135"/>
      <c r="W11" s="135"/>
      <c r="X11" s="135"/>
      <c r="Y11" s="135"/>
      <c r="Z11" s="135"/>
    </row>
    <row r="12" spans="1:26" ht="199.5" customHeight="1" x14ac:dyDescent="0.35">
      <c r="A12" s="326"/>
      <c r="B12" s="327"/>
      <c r="C12" s="327"/>
      <c r="D12" s="328"/>
      <c r="E12" s="146"/>
      <c r="F12" s="135"/>
      <c r="G12" s="135"/>
      <c r="H12" s="135"/>
      <c r="I12" s="135"/>
      <c r="J12" s="135"/>
      <c r="K12" s="135"/>
      <c r="L12" s="135"/>
      <c r="M12" s="135"/>
      <c r="N12" s="135"/>
      <c r="O12" s="135"/>
      <c r="P12" s="135"/>
      <c r="Q12" s="135"/>
      <c r="R12" s="135"/>
      <c r="S12" s="135"/>
      <c r="T12" s="135"/>
      <c r="U12" s="135"/>
      <c r="V12" s="135"/>
      <c r="W12" s="135"/>
      <c r="X12" s="135"/>
      <c r="Y12" s="135"/>
      <c r="Z12" s="135"/>
    </row>
    <row r="13" spans="1:26" ht="69.75" customHeight="1" x14ac:dyDescent="0.35">
      <c r="A13" s="323" t="s">
        <v>169</v>
      </c>
      <c r="B13" s="324"/>
      <c r="C13" s="324"/>
      <c r="D13" s="325"/>
      <c r="E13" s="146"/>
      <c r="F13" s="135"/>
      <c r="G13" s="135"/>
      <c r="H13" s="135"/>
      <c r="I13" s="135"/>
      <c r="J13" s="135"/>
      <c r="K13" s="135"/>
      <c r="L13" s="135"/>
      <c r="M13" s="135"/>
      <c r="N13" s="135"/>
      <c r="O13" s="135"/>
      <c r="P13" s="135"/>
      <c r="Q13" s="135"/>
      <c r="R13" s="135"/>
      <c r="S13" s="135"/>
      <c r="T13" s="135"/>
      <c r="U13" s="135"/>
      <c r="V13" s="135"/>
      <c r="W13" s="135"/>
      <c r="X13" s="135"/>
      <c r="Y13" s="135"/>
      <c r="Z13" s="135"/>
    </row>
    <row r="14" spans="1:26" ht="199.5" customHeight="1" x14ac:dyDescent="0.35">
      <c r="A14" s="337"/>
      <c r="B14" s="338"/>
      <c r="C14" s="338"/>
      <c r="D14" s="339"/>
      <c r="E14" s="146"/>
      <c r="F14" s="135"/>
      <c r="G14" s="135"/>
      <c r="H14" s="135"/>
      <c r="I14" s="135"/>
      <c r="J14" s="135"/>
      <c r="K14" s="135"/>
      <c r="L14" s="135"/>
      <c r="M14" s="135"/>
      <c r="N14" s="135"/>
      <c r="O14" s="135"/>
      <c r="P14" s="135"/>
      <c r="Q14" s="135"/>
      <c r="R14" s="135"/>
      <c r="S14" s="135"/>
      <c r="T14" s="135"/>
      <c r="U14" s="135"/>
      <c r="V14" s="135"/>
      <c r="W14" s="135"/>
      <c r="X14" s="135"/>
      <c r="Y14" s="135"/>
      <c r="Z14" s="135"/>
    </row>
    <row r="15" spans="1:26" ht="69.75" customHeight="1" x14ac:dyDescent="0.35">
      <c r="A15" s="323" t="s">
        <v>170</v>
      </c>
      <c r="B15" s="324"/>
      <c r="C15" s="324"/>
      <c r="D15" s="325"/>
      <c r="E15" s="146"/>
      <c r="F15" s="135"/>
      <c r="G15" s="135"/>
      <c r="H15" s="135"/>
      <c r="I15" s="135"/>
      <c r="J15" s="135"/>
      <c r="K15" s="135"/>
      <c r="L15" s="135"/>
      <c r="M15" s="135"/>
      <c r="N15" s="135"/>
      <c r="O15" s="135"/>
      <c r="P15" s="135"/>
      <c r="Q15" s="135"/>
      <c r="R15" s="135"/>
      <c r="S15" s="135"/>
      <c r="T15" s="135"/>
      <c r="U15" s="135"/>
      <c r="V15" s="135"/>
      <c r="W15" s="135"/>
      <c r="X15" s="135"/>
      <c r="Y15" s="135"/>
      <c r="Z15" s="135"/>
    </row>
    <row r="16" spans="1:26" ht="199.5" customHeight="1" x14ac:dyDescent="0.35">
      <c r="A16" s="212"/>
      <c r="B16" s="319"/>
      <c r="C16" s="319"/>
      <c r="D16" s="320"/>
      <c r="E16" s="146"/>
      <c r="F16" s="135"/>
      <c r="G16" s="135"/>
      <c r="H16" s="135"/>
      <c r="I16" s="135"/>
      <c r="J16" s="135"/>
      <c r="K16" s="135"/>
      <c r="L16" s="135"/>
      <c r="M16" s="135"/>
      <c r="N16" s="135"/>
      <c r="O16" s="135"/>
      <c r="P16" s="135"/>
      <c r="Q16" s="135"/>
      <c r="R16" s="135"/>
      <c r="S16" s="135"/>
      <c r="T16" s="135"/>
      <c r="U16" s="135"/>
      <c r="V16" s="135"/>
      <c r="W16" s="135"/>
      <c r="X16" s="135"/>
      <c r="Y16" s="135"/>
      <c r="Z16" s="135"/>
    </row>
    <row r="17" spans="1:26" ht="34.5" customHeight="1" x14ac:dyDescent="0.35">
      <c r="A17" s="340"/>
      <c r="B17" s="341"/>
      <c r="C17" s="341"/>
      <c r="D17" s="332"/>
      <c r="E17" s="146"/>
      <c r="F17" s="135"/>
      <c r="G17" s="135"/>
      <c r="H17" s="135"/>
      <c r="I17" s="135"/>
      <c r="J17" s="135"/>
      <c r="K17" s="135"/>
      <c r="L17" s="135"/>
      <c r="M17" s="135"/>
      <c r="N17" s="135"/>
      <c r="O17" s="135"/>
      <c r="P17" s="135"/>
      <c r="Q17" s="135"/>
      <c r="R17" s="135"/>
      <c r="S17" s="135"/>
      <c r="T17" s="135"/>
      <c r="U17" s="135"/>
      <c r="V17" s="135"/>
      <c r="W17" s="135"/>
      <c r="X17" s="135"/>
      <c r="Y17" s="135"/>
      <c r="Z17" s="135"/>
    </row>
    <row r="18" spans="1:26" ht="67.5" customHeight="1" x14ac:dyDescent="0.35">
      <c r="A18" s="342" t="s">
        <v>171</v>
      </c>
      <c r="B18" s="248"/>
      <c r="C18" s="248"/>
      <c r="D18" s="249"/>
      <c r="E18" s="146"/>
      <c r="F18" s="135"/>
      <c r="G18" s="135"/>
      <c r="H18" s="135"/>
      <c r="I18" s="135"/>
      <c r="J18" s="135"/>
      <c r="K18" s="135"/>
      <c r="L18" s="135"/>
      <c r="M18" s="135"/>
      <c r="N18" s="135"/>
      <c r="O18" s="135"/>
      <c r="P18" s="135"/>
      <c r="Q18" s="135"/>
      <c r="R18" s="135"/>
      <c r="S18" s="135"/>
      <c r="T18" s="135"/>
      <c r="U18" s="135"/>
      <c r="V18" s="135"/>
      <c r="W18" s="135"/>
      <c r="X18" s="135"/>
      <c r="Y18" s="135"/>
      <c r="Z18" s="135"/>
    </row>
    <row r="19" spans="1:26" ht="67.5" customHeight="1" x14ac:dyDescent="0.35">
      <c r="A19" s="343" t="s">
        <v>172</v>
      </c>
      <c r="B19" s="330"/>
      <c r="C19" s="147" t="s">
        <v>173</v>
      </c>
      <c r="D19" s="131"/>
      <c r="E19" s="146"/>
      <c r="F19" s="135"/>
      <c r="G19" s="135"/>
      <c r="H19" s="135"/>
      <c r="I19" s="135"/>
      <c r="J19" s="135"/>
      <c r="K19" s="135"/>
      <c r="L19" s="135"/>
      <c r="M19" s="135"/>
      <c r="N19" s="135"/>
      <c r="O19" s="135"/>
      <c r="P19" s="135"/>
      <c r="Q19" s="135"/>
      <c r="R19" s="135"/>
      <c r="S19" s="135"/>
      <c r="T19" s="135"/>
      <c r="U19" s="135"/>
      <c r="V19" s="135"/>
      <c r="W19" s="135"/>
      <c r="X19" s="135"/>
      <c r="Y19" s="135"/>
      <c r="Z19" s="135"/>
    </row>
    <row r="20" spans="1:26" ht="78" customHeight="1" x14ac:dyDescent="0.35">
      <c r="A20" s="331"/>
      <c r="B20" s="332"/>
      <c r="C20" s="148" t="s">
        <v>174</v>
      </c>
      <c r="D20" s="132"/>
      <c r="E20" s="146"/>
      <c r="F20" s="135"/>
      <c r="G20" s="135"/>
      <c r="H20" s="135"/>
      <c r="I20" s="135"/>
      <c r="J20" s="135"/>
      <c r="K20" s="135"/>
      <c r="L20" s="135"/>
      <c r="M20" s="135"/>
      <c r="N20" s="135"/>
      <c r="O20" s="135"/>
      <c r="P20" s="135"/>
      <c r="Q20" s="135"/>
      <c r="R20" s="135"/>
      <c r="S20" s="135"/>
      <c r="T20" s="135"/>
      <c r="U20" s="135"/>
      <c r="V20" s="135"/>
      <c r="W20" s="135"/>
      <c r="X20" s="135"/>
      <c r="Y20" s="135"/>
      <c r="Z20" s="135"/>
    </row>
    <row r="21" spans="1:26" ht="78" customHeight="1" x14ac:dyDescent="0.35">
      <c r="A21" s="331"/>
      <c r="B21" s="332"/>
      <c r="C21" s="148" t="s">
        <v>175</v>
      </c>
      <c r="D21" s="132"/>
      <c r="E21" s="146"/>
      <c r="F21" s="135"/>
      <c r="G21" s="135"/>
      <c r="H21" s="135"/>
      <c r="I21" s="135"/>
      <c r="J21" s="135"/>
      <c r="K21" s="135"/>
      <c r="L21" s="135"/>
      <c r="M21" s="135"/>
      <c r="N21" s="135"/>
      <c r="O21" s="135"/>
      <c r="P21" s="135"/>
      <c r="Q21" s="135"/>
      <c r="R21" s="135"/>
      <c r="S21" s="135"/>
      <c r="T21" s="135"/>
      <c r="U21" s="135"/>
      <c r="V21" s="135"/>
      <c r="W21" s="135"/>
      <c r="X21" s="135"/>
      <c r="Y21" s="135"/>
      <c r="Z21" s="135"/>
    </row>
    <row r="22" spans="1:26" ht="78" customHeight="1" x14ac:dyDescent="0.35">
      <c r="A22" s="331"/>
      <c r="B22" s="332"/>
      <c r="C22" s="148" t="s">
        <v>176</v>
      </c>
      <c r="D22" s="132"/>
      <c r="E22" s="146"/>
      <c r="F22" s="135"/>
      <c r="G22" s="135"/>
      <c r="H22" s="135"/>
      <c r="I22" s="135"/>
      <c r="J22" s="135"/>
      <c r="K22" s="135"/>
      <c r="L22" s="135"/>
      <c r="M22" s="135"/>
      <c r="N22" s="135"/>
      <c r="O22" s="135"/>
      <c r="P22" s="135"/>
      <c r="Q22" s="135"/>
      <c r="R22" s="135"/>
      <c r="S22" s="135"/>
      <c r="T22" s="135"/>
      <c r="U22" s="135"/>
      <c r="V22" s="135"/>
      <c r="W22" s="135"/>
      <c r="X22" s="135"/>
      <c r="Y22" s="135"/>
      <c r="Z22" s="135"/>
    </row>
    <row r="23" spans="1:26" ht="78" customHeight="1" x14ac:dyDescent="0.35">
      <c r="A23" s="333"/>
      <c r="B23" s="334"/>
      <c r="C23" s="148" t="s">
        <v>177</v>
      </c>
      <c r="D23" s="132"/>
      <c r="E23" s="146"/>
      <c r="F23" s="135"/>
      <c r="G23" s="135"/>
      <c r="H23" s="135"/>
      <c r="I23" s="135"/>
      <c r="J23" s="135"/>
      <c r="K23" s="135"/>
      <c r="L23" s="135"/>
      <c r="M23" s="135"/>
      <c r="N23" s="135"/>
      <c r="O23" s="135"/>
      <c r="P23" s="135"/>
      <c r="Q23" s="135"/>
      <c r="R23" s="135"/>
      <c r="S23" s="135"/>
      <c r="T23" s="135"/>
      <c r="U23" s="135"/>
      <c r="V23" s="135"/>
      <c r="W23" s="135"/>
      <c r="X23" s="135"/>
      <c r="Y23" s="135"/>
      <c r="Z23" s="135"/>
    </row>
    <row r="24" spans="1:26" ht="78" customHeight="1" x14ac:dyDescent="0.35">
      <c r="A24" s="329" t="s">
        <v>139</v>
      </c>
      <c r="B24" s="330"/>
      <c r="C24" s="148" t="s">
        <v>178</v>
      </c>
      <c r="D24" s="132"/>
      <c r="E24" s="146"/>
      <c r="F24" s="135"/>
      <c r="G24" s="135"/>
      <c r="H24" s="135"/>
      <c r="I24" s="135"/>
      <c r="J24" s="135"/>
      <c r="K24" s="135"/>
      <c r="L24" s="135"/>
      <c r="M24" s="135"/>
      <c r="N24" s="135"/>
      <c r="O24" s="135"/>
      <c r="P24" s="135"/>
      <c r="Q24" s="135"/>
      <c r="R24" s="135"/>
      <c r="S24" s="135"/>
      <c r="T24" s="135"/>
      <c r="U24" s="135"/>
      <c r="V24" s="135"/>
      <c r="W24" s="135"/>
      <c r="X24" s="135"/>
      <c r="Y24" s="135"/>
      <c r="Z24" s="135"/>
    </row>
    <row r="25" spans="1:26" ht="78" customHeight="1" x14ac:dyDescent="0.35">
      <c r="A25" s="331"/>
      <c r="B25" s="332"/>
      <c r="C25" s="148" t="s">
        <v>179</v>
      </c>
      <c r="D25" s="132"/>
      <c r="E25" s="146"/>
      <c r="F25" s="135"/>
      <c r="G25" s="135"/>
      <c r="H25" s="135"/>
      <c r="I25" s="135"/>
      <c r="J25" s="135"/>
      <c r="K25" s="135"/>
      <c r="L25" s="135"/>
      <c r="M25" s="135"/>
      <c r="N25" s="135"/>
      <c r="O25" s="135"/>
      <c r="P25" s="135"/>
      <c r="Q25" s="135"/>
      <c r="R25" s="135"/>
      <c r="S25" s="135"/>
      <c r="T25" s="135"/>
      <c r="U25" s="135"/>
      <c r="V25" s="135"/>
      <c r="W25" s="135"/>
      <c r="X25" s="135"/>
      <c r="Y25" s="135"/>
      <c r="Z25" s="135"/>
    </row>
    <row r="26" spans="1:26" ht="78" customHeight="1" x14ac:dyDescent="0.35">
      <c r="A26" s="331"/>
      <c r="B26" s="332"/>
      <c r="C26" s="148" t="s">
        <v>180</v>
      </c>
      <c r="D26" s="133"/>
      <c r="E26" s="146"/>
      <c r="F26" s="135"/>
      <c r="G26" s="135"/>
      <c r="H26" s="135"/>
      <c r="I26" s="135"/>
      <c r="J26" s="135"/>
      <c r="K26" s="135"/>
      <c r="L26" s="135"/>
      <c r="M26" s="135"/>
      <c r="N26" s="135"/>
      <c r="O26" s="135"/>
      <c r="P26" s="135"/>
      <c r="Q26" s="135"/>
      <c r="R26" s="135"/>
      <c r="S26" s="135"/>
      <c r="T26" s="135"/>
      <c r="U26" s="135"/>
      <c r="V26" s="135"/>
      <c r="W26" s="135"/>
      <c r="X26" s="135"/>
      <c r="Y26" s="135"/>
      <c r="Z26" s="135"/>
    </row>
    <row r="27" spans="1:26" ht="78" customHeight="1" x14ac:dyDescent="0.35">
      <c r="A27" s="331"/>
      <c r="B27" s="332"/>
      <c r="C27" s="148" t="s">
        <v>181</v>
      </c>
      <c r="D27" s="133"/>
      <c r="E27" s="146"/>
      <c r="F27" s="135"/>
      <c r="G27" s="135"/>
      <c r="H27" s="135"/>
      <c r="I27" s="135"/>
      <c r="J27" s="135"/>
      <c r="K27" s="135"/>
      <c r="L27" s="135"/>
      <c r="M27" s="135"/>
      <c r="N27" s="135"/>
      <c r="O27" s="135"/>
      <c r="P27" s="135"/>
      <c r="Q27" s="135"/>
      <c r="R27" s="135"/>
      <c r="S27" s="135"/>
      <c r="T27" s="135"/>
      <c r="U27" s="135"/>
      <c r="V27" s="135"/>
      <c r="W27" s="135"/>
      <c r="X27" s="135"/>
      <c r="Y27" s="135"/>
      <c r="Z27" s="135"/>
    </row>
    <row r="28" spans="1:26" ht="78" customHeight="1" x14ac:dyDescent="0.35">
      <c r="A28" s="333"/>
      <c r="B28" s="334"/>
      <c r="C28" s="148" t="s">
        <v>182</v>
      </c>
      <c r="D28" s="133"/>
      <c r="E28" s="146"/>
      <c r="F28" s="135"/>
      <c r="G28" s="135"/>
      <c r="H28" s="135"/>
      <c r="I28" s="135"/>
      <c r="J28" s="135"/>
      <c r="K28" s="135"/>
      <c r="L28" s="135"/>
      <c r="M28" s="135"/>
      <c r="N28" s="135"/>
      <c r="O28" s="135"/>
      <c r="P28" s="135"/>
      <c r="Q28" s="135"/>
      <c r="R28" s="135"/>
      <c r="S28" s="135"/>
      <c r="T28" s="135"/>
      <c r="U28" s="135"/>
      <c r="V28" s="135"/>
      <c r="W28" s="135"/>
      <c r="X28" s="135"/>
      <c r="Y28" s="135"/>
      <c r="Z28" s="135"/>
    </row>
    <row r="29" spans="1:26" ht="246" customHeight="1" x14ac:dyDescent="0.35">
      <c r="A29" s="335" t="s">
        <v>183</v>
      </c>
      <c r="B29" s="336"/>
      <c r="C29" s="149" t="s">
        <v>184</v>
      </c>
      <c r="D29" s="134"/>
      <c r="E29" s="146"/>
      <c r="F29" s="135"/>
      <c r="G29" s="135"/>
      <c r="H29" s="135"/>
      <c r="I29" s="135"/>
      <c r="J29" s="135"/>
      <c r="K29" s="135"/>
      <c r="L29" s="135"/>
      <c r="M29" s="135"/>
      <c r="N29" s="135"/>
      <c r="O29" s="135"/>
      <c r="P29" s="135"/>
      <c r="Q29" s="135"/>
      <c r="R29" s="135"/>
      <c r="S29" s="135"/>
      <c r="T29" s="135"/>
      <c r="U29" s="135"/>
      <c r="V29" s="135"/>
      <c r="W29" s="135"/>
      <c r="X29" s="135"/>
      <c r="Y29" s="135"/>
      <c r="Z29" s="135"/>
    </row>
  </sheetData>
  <sheetProtection algorithmName="SHA-512" hashValue="mEjnVO1c8KohdOYMeRxDn/NPXOcR8ANcgUUHT/muYcilkznXoxkM15EIJ52zkfZvCZvP7CsUBs52zhaeKoqtEg==" saltValue="j7M0G8gaOUU5O6S4/opO9g==" spinCount="100000" sheet="1" objects="1" scenarios="1"/>
  <mergeCells count="22">
    <mergeCell ref="A1:D1"/>
    <mergeCell ref="A2:A3"/>
    <mergeCell ref="B2:B3"/>
    <mergeCell ref="C2:C3"/>
    <mergeCell ref="A5:D5"/>
    <mergeCell ref="A6:D6"/>
    <mergeCell ref="A7:D7"/>
    <mergeCell ref="A8:D8"/>
    <mergeCell ref="A9:D9"/>
    <mergeCell ref="G9:M9"/>
    <mergeCell ref="A10:D10"/>
    <mergeCell ref="A11:D11"/>
    <mergeCell ref="A12:D12"/>
    <mergeCell ref="A24:B28"/>
    <mergeCell ref="A29:B29"/>
    <mergeCell ref="A13:D13"/>
    <mergeCell ref="A14:D14"/>
    <mergeCell ref="A15:D15"/>
    <mergeCell ref="A16:D16"/>
    <mergeCell ref="A17:D17"/>
    <mergeCell ref="A18:D18"/>
    <mergeCell ref="A19:B23"/>
  </mergeCells>
  <pageMargins left="0.7" right="0.7" top="0.75" bottom="0.75"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DEDED"/>
  </sheetPr>
  <dimension ref="A1:Z26"/>
  <sheetViews>
    <sheetView topLeftCell="A25" workbookViewId="0">
      <selection sqref="A1:D1"/>
    </sheetView>
  </sheetViews>
  <sheetFormatPr defaultColWidth="14.453125" defaultRowHeight="15" customHeight="1" x14ac:dyDescent="0.35"/>
  <cols>
    <col min="1" max="4" width="30.54296875" style="108" customWidth="1"/>
    <col min="5" max="5" width="10.81640625" style="108" hidden="1" customWidth="1"/>
    <col min="6" max="26" width="8.7265625" style="108" customWidth="1"/>
    <col min="27" max="16384" width="14.453125" style="108"/>
  </cols>
  <sheetData>
    <row r="1" spans="1:26" ht="36.75" customHeight="1" x14ac:dyDescent="0.35">
      <c r="A1" s="351" t="s">
        <v>154</v>
      </c>
      <c r="B1" s="248"/>
      <c r="C1" s="248"/>
      <c r="D1" s="249"/>
      <c r="E1" s="150"/>
      <c r="F1" s="150"/>
      <c r="G1" s="150"/>
      <c r="H1" s="150"/>
      <c r="I1" s="150"/>
      <c r="J1" s="150"/>
      <c r="K1" s="150"/>
      <c r="L1" s="150"/>
      <c r="M1" s="150"/>
      <c r="N1" s="150"/>
      <c r="O1" s="150"/>
      <c r="P1" s="150"/>
      <c r="Q1" s="150"/>
      <c r="R1" s="150"/>
      <c r="S1" s="150"/>
      <c r="T1" s="150"/>
      <c r="U1" s="150"/>
      <c r="V1" s="150"/>
      <c r="W1" s="150"/>
      <c r="X1" s="150"/>
      <c r="Y1" s="150"/>
      <c r="Z1" s="150"/>
    </row>
    <row r="2" spans="1:26" ht="18" customHeight="1" x14ac:dyDescent="0.35">
      <c r="A2" s="356" t="s">
        <v>160</v>
      </c>
      <c r="B2" s="240"/>
      <c r="C2" s="240"/>
      <c r="D2" s="241"/>
      <c r="E2" s="150"/>
      <c r="F2" s="150"/>
      <c r="G2" s="150"/>
      <c r="H2" s="150"/>
      <c r="I2" s="150"/>
      <c r="J2" s="150"/>
      <c r="K2" s="150"/>
      <c r="L2" s="150"/>
      <c r="M2" s="150"/>
      <c r="N2" s="150"/>
      <c r="O2" s="150"/>
      <c r="P2" s="150"/>
      <c r="Q2" s="150"/>
      <c r="R2" s="150"/>
      <c r="S2" s="150"/>
      <c r="T2" s="150"/>
      <c r="U2" s="150"/>
      <c r="V2" s="150"/>
      <c r="W2" s="150"/>
      <c r="X2" s="150"/>
      <c r="Y2" s="150"/>
      <c r="Z2" s="150"/>
    </row>
    <row r="3" spans="1:26" ht="79.5" customHeight="1" x14ac:dyDescent="0.45">
      <c r="A3" s="344" t="s">
        <v>161</v>
      </c>
      <c r="B3" s="364"/>
      <c r="C3" s="364"/>
      <c r="D3" s="365"/>
      <c r="E3" s="151"/>
      <c r="F3" s="151"/>
      <c r="G3" s="151"/>
      <c r="H3" s="151"/>
      <c r="I3" s="151"/>
      <c r="J3" s="151"/>
      <c r="K3" s="151"/>
      <c r="L3" s="151"/>
      <c r="M3" s="151"/>
      <c r="N3" s="151"/>
      <c r="O3" s="151"/>
      <c r="P3" s="151"/>
      <c r="Q3" s="151"/>
      <c r="R3" s="151"/>
      <c r="S3" s="151"/>
      <c r="T3" s="151"/>
      <c r="U3" s="151"/>
      <c r="V3" s="151"/>
      <c r="W3" s="151"/>
      <c r="X3" s="151"/>
      <c r="Y3" s="151"/>
      <c r="Z3" s="151"/>
    </row>
    <row r="4" spans="1:26" ht="156" customHeight="1" x14ac:dyDescent="0.35">
      <c r="A4" s="345" t="s">
        <v>162</v>
      </c>
      <c r="B4" s="346"/>
      <c r="C4" s="346"/>
      <c r="D4" s="347"/>
      <c r="E4" s="151"/>
      <c r="F4" s="366"/>
      <c r="G4" s="341"/>
      <c r="H4" s="341"/>
      <c r="I4" s="341"/>
      <c r="J4" s="151"/>
      <c r="K4" s="151"/>
      <c r="L4" s="151"/>
      <c r="M4" s="151"/>
      <c r="N4" s="151"/>
      <c r="O4" s="151"/>
      <c r="P4" s="151"/>
      <c r="Q4" s="151"/>
      <c r="R4" s="151"/>
      <c r="S4" s="151"/>
      <c r="T4" s="151"/>
      <c r="U4" s="151"/>
      <c r="V4" s="151"/>
      <c r="W4" s="151"/>
      <c r="X4" s="151"/>
      <c r="Y4" s="151"/>
      <c r="Z4" s="151"/>
    </row>
    <row r="5" spans="1:26" ht="34.5" customHeight="1" x14ac:dyDescent="0.35">
      <c r="A5" s="348"/>
      <c r="B5" s="341"/>
      <c r="C5" s="341"/>
      <c r="D5" s="332"/>
      <c r="E5" s="151"/>
      <c r="F5" s="151"/>
      <c r="G5" s="151"/>
      <c r="H5" s="151"/>
      <c r="I5" s="151"/>
      <c r="J5" s="151"/>
      <c r="K5" s="151"/>
      <c r="L5" s="151"/>
      <c r="M5" s="151"/>
      <c r="N5" s="151"/>
      <c r="O5" s="151"/>
      <c r="P5" s="151"/>
      <c r="Q5" s="151"/>
      <c r="R5" s="151"/>
      <c r="S5" s="151"/>
      <c r="T5" s="151"/>
      <c r="U5" s="151"/>
      <c r="V5" s="151"/>
      <c r="W5" s="151"/>
      <c r="X5" s="151"/>
      <c r="Y5" s="151"/>
      <c r="Z5" s="151"/>
    </row>
    <row r="6" spans="1:26" ht="49.5" customHeight="1" x14ac:dyDescent="0.45">
      <c r="A6" s="357" t="s">
        <v>185</v>
      </c>
      <c r="B6" s="358"/>
      <c r="C6" s="358"/>
      <c r="D6" s="359"/>
      <c r="E6" s="141" t="s">
        <v>186</v>
      </c>
      <c r="F6" s="360"/>
      <c r="G6" s="341"/>
      <c r="H6" s="341"/>
      <c r="I6" s="341"/>
      <c r="J6" s="341"/>
      <c r="K6" s="135"/>
      <c r="L6" s="135"/>
      <c r="M6" s="135"/>
      <c r="N6" s="135"/>
      <c r="O6" s="135"/>
      <c r="P6" s="135"/>
      <c r="Q6" s="135"/>
      <c r="R6" s="135"/>
      <c r="S6" s="135"/>
      <c r="T6" s="135"/>
      <c r="U6" s="135"/>
      <c r="V6" s="135"/>
      <c r="W6" s="135"/>
      <c r="X6" s="135"/>
      <c r="Y6" s="135"/>
      <c r="Z6" s="135"/>
    </row>
    <row r="7" spans="1:26" ht="19.5" customHeight="1" x14ac:dyDescent="0.35">
      <c r="A7" s="322" t="s">
        <v>166</v>
      </c>
      <c r="B7" s="240"/>
      <c r="C7" s="240"/>
      <c r="D7" s="241"/>
      <c r="E7" s="143"/>
      <c r="F7" s="144"/>
      <c r="G7" s="144"/>
      <c r="H7" s="144"/>
      <c r="I7" s="144"/>
      <c r="J7" s="144"/>
      <c r="K7" s="135"/>
      <c r="L7" s="135"/>
      <c r="M7" s="135"/>
      <c r="N7" s="135"/>
      <c r="O7" s="135"/>
      <c r="P7" s="135"/>
      <c r="Q7" s="135"/>
      <c r="R7" s="135"/>
      <c r="S7" s="135"/>
      <c r="T7" s="135"/>
      <c r="U7" s="135"/>
      <c r="V7" s="135"/>
      <c r="W7" s="135"/>
      <c r="X7" s="135"/>
      <c r="Y7" s="135"/>
      <c r="Z7" s="135"/>
    </row>
    <row r="8" spans="1:26" ht="69.75" customHeight="1" x14ac:dyDescent="0.35">
      <c r="A8" s="323" t="s">
        <v>187</v>
      </c>
      <c r="B8" s="324"/>
      <c r="C8" s="324"/>
      <c r="D8" s="325"/>
      <c r="E8" s="363" t="s">
        <v>168</v>
      </c>
      <c r="F8" s="135"/>
      <c r="G8" s="135"/>
      <c r="H8" s="135"/>
      <c r="I8" s="135"/>
      <c r="J8" s="135"/>
      <c r="K8" s="135"/>
      <c r="L8" s="135"/>
      <c r="M8" s="135"/>
      <c r="N8" s="135"/>
      <c r="O8" s="135"/>
      <c r="P8" s="135"/>
      <c r="Q8" s="135"/>
      <c r="R8" s="135"/>
      <c r="S8" s="135"/>
      <c r="T8" s="135"/>
      <c r="U8" s="135"/>
      <c r="V8" s="135"/>
      <c r="W8" s="135"/>
      <c r="X8" s="135"/>
      <c r="Y8" s="135"/>
      <c r="Z8" s="135"/>
    </row>
    <row r="9" spans="1:26" ht="199.5" customHeight="1" x14ac:dyDescent="0.35">
      <c r="A9" s="242"/>
      <c r="B9" s="237"/>
      <c r="C9" s="237"/>
      <c r="D9" s="238"/>
      <c r="E9" s="332"/>
      <c r="F9" s="135"/>
      <c r="G9" s="135"/>
      <c r="H9" s="135"/>
      <c r="I9" s="135"/>
      <c r="J9" s="135"/>
      <c r="K9" s="135"/>
      <c r="L9" s="135"/>
      <c r="M9" s="135"/>
      <c r="N9" s="135"/>
      <c r="O9" s="135"/>
      <c r="P9" s="135"/>
      <c r="Q9" s="135"/>
      <c r="R9" s="135"/>
      <c r="S9" s="135"/>
      <c r="T9" s="135"/>
      <c r="U9" s="135"/>
      <c r="V9" s="135"/>
      <c r="W9" s="135"/>
      <c r="X9" s="135"/>
      <c r="Y9" s="135"/>
      <c r="Z9" s="135"/>
    </row>
    <row r="10" spans="1:26" ht="75" customHeight="1" x14ac:dyDescent="0.35">
      <c r="A10" s="323" t="s">
        <v>188</v>
      </c>
      <c r="B10" s="324"/>
      <c r="C10" s="324"/>
      <c r="D10" s="325"/>
      <c r="E10" s="332"/>
      <c r="F10" s="135"/>
      <c r="G10" s="135"/>
      <c r="H10" s="135"/>
      <c r="I10" s="135"/>
      <c r="J10" s="135"/>
      <c r="K10" s="135"/>
      <c r="L10" s="135"/>
      <c r="M10" s="135"/>
      <c r="N10" s="135"/>
      <c r="O10" s="135"/>
      <c r="P10" s="135"/>
      <c r="Q10" s="135"/>
      <c r="R10" s="135"/>
      <c r="S10" s="135"/>
      <c r="T10" s="135"/>
      <c r="U10" s="135"/>
      <c r="V10" s="135"/>
      <c r="W10" s="135"/>
      <c r="X10" s="135"/>
      <c r="Y10" s="135"/>
      <c r="Z10" s="135"/>
    </row>
    <row r="11" spans="1:26" ht="199.5" customHeight="1" x14ac:dyDescent="0.35">
      <c r="A11" s="326"/>
      <c r="B11" s="327"/>
      <c r="C11" s="327"/>
      <c r="D11" s="328"/>
      <c r="E11" s="334"/>
      <c r="F11" s="135"/>
      <c r="G11" s="135"/>
      <c r="H11" s="135"/>
      <c r="I11" s="135"/>
      <c r="J11" s="135"/>
      <c r="K11" s="135"/>
      <c r="L11" s="135"/>
      <c r="M11" s="135"/>
      <c r="N11" s="135"/>
      <c r="O11" s="135"/>
      <c r="P11" s="135"/>
      <c r="Q11" s="135"/>
      <c r="R11" s="135"/>
      <c r="S11" s="135"/>
      <c r="T11" s="135"/>
      <c r="U11" s="135"/>
      <c r="V11" s="135"/>
      <c r="W11" s="135"/>
      <c r="X11" s="135"/>
      <c r="Y11" s="135"/>
      <c r="Z11" s="135"/>
    </row>
    <row r="12" spans="1:26" ht="88.5" customHeight="1" x14ac:dyDescent="0.35">
      <c r="A12" s="323" t="s">
        <v>189</v>
      </c>
      <c r="B12" s="324"/>
      <c r="C12" s="324"/>
      <c r="D12" s="325"/>
      <c r="E12" s="135"/>
      <c r="F12" s="135"/>
      <c r="G12" s="135"/>
      <c r="H12" s="135"/>
      <c r="I12" s="135"/>
      <c r="J12" s="135"/>
      <c r="K12" s="135"/>
      <c r="L12" s="135"/>
      <c r="M12" s="135"/>
      <c r="N12" s="135"/>
      <c r="O12" s="135"/>
      <c r="P12" s="135"/>
      <c r="Q12" s="135"/>
      <c r="R12" s="135"/>
      <c r="S12" s="135"/>
      <c r="T12" s="135"/>
      <c r="U12" s="135"/>
      <c r="V12" s="135"/>
      <c r="W12" s="135"/>
      <c r="X12" s="135"/>
      <c r="Y12" s="135"/>
      <c r="Z12" s="135"/>
    </row>
    <row r="13" spans="1:26" ht="199.5" customHeight="1" x14ac:dyDescent="0.35">
      <c r="A13" s="212"/>
      <c r="B13" s="319"/>
      <c r="C13" s="319"/>
      <c r="D13" s="320"/>
      <c r="E13" s="135"/>
      <c r="F13" s="135"/>
      <c r="G13" s="135"/>
      <c r="H13" s="135"/>
      <c r="I13" s="135"/>
      <c r="J13" s="135"/>
      <c r="K13" s="135"/>
      <c r="L13" s="135"/>
      <c r="M13" s="135"/>
      <c r="N13" s="135"/>
      <c r="O13" s="135"/>
      <c r="P13" s="135"/>
      <c r="Q13" s="135"/>
      <c r="R13" s="135"/>
      <c r="S13" s="135"/>
      <c r="T13" s="135"/>
      <c r="U13" s="135"/>
      <c r="V13" s="135"/>
      <c r="W13" s="135"/>
      <c r="X13" s="135"/>
      <c r="Y13" s="135"/>
      <c r="Z13" s="135"/>
    </row>
    <row r="14" spans="1:26" ht="34.5" customHeight="1" x14ac:dyDescent="0.35">
      <c r="A14" s="361"/>
      <c r="B14" s="362"/>
      <c r="C14" s="362"/>
      <c r="D14" s="362"/>
      <c r="E14" s="135"/>
      <c r="F14" s="135"/>
      <c r="G14" s="135"/>
      <c r="H14" s="135"/>
      <c r="I14" s="135"/>
      <c r="J14" s="135"/>
      <c r="K14" s="135"/>
      <c r="L14" s="135"/>
      <c r="M14" s="135"/>
      <c r="N14" s="135"/>
      <c r="O14" s="135"/>
      <c r="P14" s="135"/>
      <c r="Q14" s="135"/>
      <c r="R14" s="135"/>
      <c r="S14" s="135"/>
      <c r="T14" s="135"/>
      <c r="U14" s="135"/>
      <c r="V14" s="135"/>
      <c r="W14" s="135"/>
      <c r="X14" s="135"/>
      <c r="Y14" s="135"/>
      <c r="Z14" s="135"/>
    </row>
    <row r="15" spans="1:26" ht="67.5" customHeight="1" x14ac:dyDescent="0.35">
      <c r="A15" s="342" t="s">
        <v>171</v>
      </c>
      <c r="B15" s="248"/>
      <c r="C15" s="248"/>
      <c r="D15" s="249"/>
      <c r="E15" s="146"/>
      <c r="F15" s="135"/>
      <c r="G15" s="135"/>
      <c r="H15" s="135"/>
      <c r="I15" s="135"/>
      <c r="J15" s="135"/>
      <c r="K15" s="135"/>
      <c r="L15" s="135"/>
      <c r="M15" s="135"/>
      <c r="N15" s="135"/>
      <c r="O15" s="135"/>
      <c r="P15" s="135"/>
      <c r="Q15" s="135"/>
      <c r="R15" s="135"/>
      <c r="S15" s="135"/>
      <c r="T15" s="135"/>
      <c r="U15" s="135"/>
      <c r="V15" s="135"/>
      <c r="W15" s="135"/>
      <c r="X15" s="135"/>
      <c r="Y15" s="135"/>
      <c r="Z15" s="135"/>
    </row>
    <row r="16" spans="1:26" ht="67.5" customHeight="1" x14ac:dyDescent="0.35">
      <c r="A16" s="343" t="s">
        <v>172</v>
      </c>
      <c r="B16" s="330"/>
      <c r="C16" s="147" t="s">
        <v>173</v>
      </c>
      <c r="D16" s="131"/>
      <c r="E16" s="146"/>
      <c r="F16" s="135"/>
      <c r="G16" s="135"/>
      <c r="H16" s="135"/>
      <c r="I16" s="135"/>
      <c r="J16" s="135"/>
      <c r="K16" s="135"/>
      <c r="L16" s="135"/>
      <c r="M16" s="135"/>
      <c r="N16" s="135"/>
      <c r="O16" s="135"/>
      <c r="P16" s="135"/>
      <c r="Q16" s="135"/>
      <c r="R16" s="135"/>
      <c r="S16" s="135"/>
      <c r="T16" s="135"/>
      <c r="U16" s="135"/>
      <c r="V16" s="135"/>
      <c r="W16" s="135"/>
      <c r="X16" s="135"/>
      <c r="Y16" s="135"/>
      <c r="Z16" s="135"/>
    </row>
    <row r="17" spans="1:26" ht="78" customHeight="1" x14ac:dyDescent="0.35">
      <c r="A17" s="331"/>
      <c r="B17" s="332"/>
      <c r="C17" s="148" t="s">
        <v>174</v>
      </c>
      <c r="D17" s="132"/>
      <c r="E17" s="146"/>
      <c r="F17" s="135"/>
      <c r="G17" s="135"/>
      <c r="H17" s="135"/>
      <c r="I17" s="135"/>
      <c r="J17" s="135"/>
      <c r="K17" s="135"/>
      <c r="L17" s="135"/>
      <c r="M17" s="135"/>
      <c r="N17" s="135"/>
      <c r="O17" s="135"/>
      <c r="P17" s="135"/>
      <c r="Q17" s="135"/>
      <c r="R17" s="135"/>
      <c r="S17" s="135"/>
      <c r="T17" s="135"/>
      <c r="U17" s="135"/>
      <c r="V17" s="135"/>
      <c r="W17" s="135"/>
      <c r="X17" s="135"/>
      <c r="Y17" s="135"/>
      <c r="Z17" s="135"/>
    </row>
    <row r="18" spans="1:26" ht="78" customHeight="1" x14ac:dyDescent="0.35">
      <c r="A18" s="331"/>
      <c r="B18" s="332"/>
      <c r="C18" s="148" t="s">
        <v>175</v>
      </c>
      <c r="D18" s="132"/>
      <c r="E18" s="146"/>
      <c r="F18" s="135"/>
      <c r="G18" s="135"/>
      <c r="H18" s="135"/>
      <c r="I18" s="135"/>
      <c r="J18" s="135"/>
      <c r="K18" s="135"/>
      <c r="L18" s="135"/>
      <c r="M18" s="135"/>
      <c r="N18" s="135"/>
      <c r="O18" s="135"/>
      <c r="P18" s="135"/>
      <c r="Q18" s="135"/>
      <c r="R18" s="135"/>
      <c r="S18" s="135"/>
      <c r="T18" s="135"/>
      <c r="U18" s="135"/>
      <c r="V18" s="135"/>
      <c r="W18" s="135"/>
      <c r="X18" s="135"/>
      <c r="Y18" s="135"/>
      <c r="Z18" s="135"/>
    </row>
    <row r="19" spans="1:26" ht="78" customHeight="1" x14ac:dyDescent="0.35">
      <c r="A19" s="331"/>
      <c r="B19" s="332"/>
      <c r="C19" s="148" t="s">
        <v>176</v>
      </c>
      <c r="D19" s="132"/>
      <c r="E19" s="146"/>
      <c r="F19" s="135"/>
      <c r="G19" s="135"/>
      <c r="H19" s="135"/>
      <c r="I19" s="135"/>
      <c r="J19" s="135"/>
      <c r="K19" s="135"/>
      <c r="L19" s="135"/>
      <c r="M19" s="135"/>
      <c r="N19" s="135"/>
      <c r="O19" s="135"/>
      <c r="P19" s="135"/>
      <c r="Q19" s="135"/>
      <c r="R19" s="135"/>
      <c r="S19" s="135"/>
      <c r="T19" s="135"/>
      <c r="U19" s="135"/>
      <c r="V19" s="135"/>
      <c r="W19" s="135"/>
      <c r="X19" s="135"/>
      <c r="Y19" s="135"/>
      <c r="Z19" s="135"/>
    </row>
    <row r="20" spans="1:26" ht="78" customHeight="1" x14ac:dyDescent="0.35">
      <c r="A20" s="333"/>
      <c r="B20" s="334"/>
      <c r="C20" s="148" t="s">
        <v>177</v>
      </c>
      <c r="D20" s="132"/>
      <c r="E20" s="146"/>
      <c r="F20" s="135"/>
      <c r="G20" s="135"/>
      <c r="H20" s="135"/>
      <c r="I20" s="135"/>
      <c r="J20" s="135"/>
      <c r="K20" s="135"/>
      <c r="L20" s="135"/>
      <c r="M20" s="135"/>
      <c r="N20" s="135"/>
      <c r="O20" s="135"/>
      <c r="P20" s="135"/>
      <c r="Q20" s="135"/>
      <c r="R20" s="135"/>
      <c r="S20" s="135"/>
      <c r="T20" s="135"/>
      <c r="U20" s="135"/>
      <c r="V20" s="135"/>
      <c r="W20" s="135"/>
      <c r="X20" s="135"/>
      <c r="Y20" s="135"/>
      <c r="Z20" s="135"/>
    </row>
    <row r="21" spans="1:26" ht="78" customHeight="1" x14ac:dyDescent="0.35">
      <c r="A21" s="329" t="s">
        <v>139</v>
      </c>
      <c r="B21" s="330"/>
      <c r="C21" s="148" t="s">
        <v>178</v>
      </c>
      <c r="D21" s="132"/>
      <c r="E21" s="146"/>
      <c r="F21" s="135"/>
      <c r="G21" s="135"/>
      <c r="H21" s="135"/>
      <c r="I21" s="135"/>
      <c r="J21" s="135"/>
      <c r="K21" s="135"/>
      <c r="L21" s="135"/>
      <c r="M21" s="135"/>
      <c r="N21" s="135"/>
      <c r="O21" s="135"/>
      <c r="P21" s="135"/>
      <c r="Q21" s="135"/>
      <c r="R21" s="135"/>
      <c r="S21" s="135"/>
      <c r="T21" s="135"/>
      <c r="U21" s="135"/>
      <c r="V21" s="135"/>
      <c r="W21" s="135"/>
      <c r="X21" s="135"/>
      <c r="Y21" s="135"/>
      <c r="Z21" s="135"/>
    </row>
    <row r="22" spans="1:26" ht="78" customHeight="1" x14ac:dyDescent="0.35">
      <c r="A22" s="331"/>
      <c r="B22" s="332"/>
      <c r="C22" s="148" t="s">
        <v>179</v>
      </c>
      <c r="D22" s="132"/>
      <c r="E22" s="146"/>
      <c r="F22" s="135"/>
      <c r="G22" s="135"/>
      <c r="H22" s="135"/>
      <c r="I22" s="135"/>
      <c r="J22" s="135"/>
      <c r="K22" s="135"/>
      <c r="L22" s="135"/>
      <c r="M22" s="135"/>
      <c r="N22" s="135"/>
      <c r="O22" s="135"/>
      <c r="P22" s="135"/>
      <c r="Q22" s="135"/>
      <c r="R22" s="135"/>
      <c r="S22" s="135"/>
      <c r="T22" s="135"/>
      <c r="U22" s="135"/>
      <c r="V22" s="135"/>
      <c r="W22" s="135"/>
      <c r="X22" s="135"/>
      <c r="Y22" s="135"/>
      <c r="Z22" s="135"/>
    </row>
    <row r="23" spans="1:26" ht="78" customHeight="1" x14ac:dyDescent="0.35">
      <c r="A23" s="331"/>
      <c r="B23" s="332"/>
      <c r="C23" s="148" t="s">
        <v>180</v>
      </c>
      <c r="D23" s="133"/>
      <c r="E23" s="146"/>
      <c r="F23" s="135"/>
      <c r="G23" s="135"/>
      <c r="H23" s="135"/>
      <c r="I23" s="135"/>
      <c r="J23" s="135"/>
      <c r="K23" s="135"/>
      <c r="L23" s="135"/>
      <c r="M23" s="135"/>
      <c r="N23" s="135"/>
      <c r="O23" s="135"/>
      <c r="P23" s="135"/>
      <c r="Q23" s="135"/>
      <c r="R23" s="135"/>
      <c r="S23" s="135"/>
      <c r="T23" s="135"/>
      <c r="U23" s="135"/>
      <c r="V23" s="135"/>
      <c r="W23" s="135"/>
      <c r="X23" s="135"/>
      <c r="Y23" s="135"/>
      <c r="Z23" s="135"/>
    </row>
    <row r="24" spans="1:26" ht="78" customHeight="1" x14ac:dyDescent="0.35">
      <c r="A24" s="331"/>
      <c r="B24" s="332"/>
      <c r="C24" s="148" t="s">
        <v>181</v>
      </c>
      <c r="D24" s="133"/>
      <c r="E24" s="146"/>
      <c r="F24" s="135"/>
      <c r="G24" s="135"/>
      <c r="H24" s="135"/>
      <c r="I24" s="135"/>
      <c r="J24" s="135"/>
      <c r="K24" s="135"/>
      <c r="L24" s="135"/>
      <c r="M24" s="135"/>
      <c r="N24" s="135"/>
      <c r="O24" s="135"/>
      <c r="P24" s="135"/>
      <c r="Q24" s="135"/>
      <c r="R24" s="135"/>
      <c r="S24" s="135"/>
      <c r="T24" s="135"/>
      <c r="U24" s="135"/>
      <c r="V24" s="135"/>
      <c r="W24" s="135"/>
      <c r="X24" s="135"/>
      <c r="Y24" s="135"/>
      <c r="Z24" s="135"/>
    </row>
    <row r="25" spans="1:26" ht="78" customHeight="1" x14ac:dyDescent="0.35">
      <c r="A25" s="333"/>
      <c r="B25" s="334"/>
      <c r="C25" s="148" t="s">
        <v>182</v>
      </c>
      <c r="D25" s="133"/>
      <c r="E25" s="146"/>
      <c r="F25" s="135"/>
      <c r="G25" s="135"/>
      <c r="H25" s="135"/>
      <c r="I25" s="135"/>
      <c r="J25" s="135"/>
      <c r="K25" s="135"/>
      <c r="L25" s="135"/>
      <c r="M25" s="135"/>
      <c r="N25" s="135"/>
      <c r="O25" s="135"/>
      <c r="P25" s="135"/>
      <c r="Q25" s="135"/>
      <c r="R25" s="135"/>
      <c r="S25" s="135"/>
      <c r="T25" s="135"/>
      <c r="U25" s="135"/>
      <c r="V25" s="135"/>
      <c r="W25" s="135"/>
      <c r="X25" s="135"/>
      <c r="Y25" s="135"/>
      <c r="Z25" s="135"/>
    </row>
    <row r="26" spans="1:26" ht="246" customHeight="1" x14ac:dyDescent="0.35">
      <c r="A26" s="335" t="s">
        <v>183</v>
      </c>
      <c r="B26" s="336"/>
      <c r="C26" s="149" t="s">
        <v>145</v>
      </c>
      <c r="D26" s="134"/>
      <c r="E26" s="146"/>
      <c r="F26" s="135"/>
      <c r="G26" s="135"/>
      <c r="H26" s="135"/>
      <c r="I26" s="135"/>
      <c r="J26" s="135"/>
      <c r="K26" s="135"/>
      <c r="L26" s="135"/>
      <c r="M26" s="135"/>
      <c r="N26" s="135"/>
      <c r="O26" s="135"/>
      <c r="P26" s="135"/>
      <c r="Q26" s="135"/>
      <c r="R26" s="135"/>
      <c r="S26" s="135"/>
      <c r="T26" s="135"/>
      <c r="U26" s="135"/>
      <c r="V26" s="135"/>
      <c r="W26" s="135"/>
      <c r="X26" s="135"/>
      <c r="Y26" s="135"/>
      <c r="Z26" s="135"/>
    </row>
  </sheetData>
  <sheetProtection algorithmName="SHA-512" hashValue="MM8pqnMKVeql/0dhKqSNnLt2TUlOdHouLCvcpfnrBtbjlbW+FpdQe0OxiMJTZ8+VlhY3sOfKcMRMtRNaAAA+yA==" saltValue="naCPnRRZJRMN+5vuttwTyQ==" spinCount="100000" sheet="1" objects="1" scenarios="1"/>
  <mergeCells count="21">
    <mergeCell ref="A1:D1"/>
    <mergeCell ref="A2:D2"/>
    <mergeCell ref="A3:D3"/>
    <mergeCell ref="A4:D4"/>
    <mergeCell ref="F4:I4"/>
    <mergeCell ref="A5:D5"/>
    <mergeCell ref="F6:J6"/>
    <mergeCell ref="A12:D12"/>
    <mergeCell ref="A13:D13"/>
    <mergeCell ref="A14:D14"/>
    <mergeCell ref="E8:E11"/>
    <mergeCell ref="A15:D15"/>
    <mergeCell ref="A16:B20"/>
    <mergeCell ref="A21:B25"/>
    <mergeCell ref="A26:B26"/>
    <mergeCell ref="A6:D6"/>
    <mergeCell ref="A7:D7"/>
    <mergeCell ref="A8:D8"/>
    <mergeCell ref="A9:D9"/>
    <mergeCell ref="A10:D10"/>
    <mergeCell ref="A11:D11"/>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DEDED"/>
  </sheetPr>
  <dimension ref="A1:Z26"/>
  <sheetViews>
    <sheetView topLeftCell="A16" workbookViewId="0">
      <selection sqref="A1:D1"/>
    </sheetView>
  </sheetViews>
  <sheetFormatPr defaultColWidth="14.453125" defaultRowHeight="15" customHeight="1" x14ac:dyDescent="0.35"/>
  <cols>
    <col min="1" max="4" width="30.54296875" style="108" customWidth="1"/>
    <col min="5" max="5" width="18" style="108" hidden="1" customWidth="1"/>
    <col min="6" max="26" width="8.7265625" style="108" customWidth="1"/>
    <col min="27" max="16384" width="14.453125" style="108"/>
  </cols>
  <sheetData>
    <row r="1" spans="1:26" ht="36.75" customHeight="1" x14ac:dyDescent="0.35">
      <c r="A1" s="351" t="s">
        <v>154</v>
      </c>
      <c r="B1" s="248"/>
      <c r="C1" s="248"/>
      <c r="D1" s="249"/>
      <c r="E1" s="152" t="s">
        <v>190</v>
      </c>
      <c r="F1" s="135"/>
      <c r="G1" s="135"/>
      <c r="H1" s="135"/>
      <c r="I1" s="135"/>
      <c r="J1" s="135"/>
      <c r="K1" s="135"/>
      <c r="L1" s="135"/>
      <c r="M1" s="135"/>
      <c r="N1" s="135"/>
      <c r="O1" s="135"/>
      <c r="P1" s="135"/>
      <c r="Q1" s="135"/>
      <c r="R1" s="135"/>
      <c r="S1" s="135"/>
      <c r="T1" s="135"/>
      <c r="U1" s="135"/>
      <c r="V1" s="135"/>
      <c r="W1" s="135"/>
      <c r="X1" s="135"/>
      <c r="Y1" s="135"/>
      <c r="Z1" s="135"/>
    </row>
    <row r="2" spans="1:26" ht="18" customHeight="1" x14ac:dyDescent="0.35">
      <c r="A2" s="356" t="s">
        <v>160</v>
      </c>
      <c r="B2" s="240"/>
      <c r="C2" s="240"/>
      <c r="D2" s="241"/>
      <c r="E2" s="152"/>
      <c r="F2" s="135"/>
      <c r="G2" s="135"/>
      <c r="H2" s="135"/>
      <c r="I2" s="135"/>
      <c r="J2" s="135"/>
      <c r="K2" s="135"/>
      <c r="L2" s="135"/>
      <c r="M2" s="135"/>
      <c r="N2" s="135"/>
      <c r="O2" s="135"/>
      <c r="P2" s="135"/>
      <c r="Q2" s="135"/>
      <c r="R2" s="135"/>
      <c r="S2" s="135"/>
      <c r="T2" s="135"/>
      <c r="U2" s="135"/>
      <c r="V2" s="135"/>
      <c r="W2" s="135"/>
      <c r="X2" s="135"/>
      <c r="Y2" s="135"/>
      <c r="Z2" s="135"/>
    </row>
    <row r="3" spans="1:26" ht="79.5" customHeight="1" x14ac:dyDescent="0.45">
      <c r="A3" s="344" t="s">
        <v>161</v>
      </c>
      <c r="B3" s="364"/>
      <c r="C3" s="364"/>
      <c r="D3" s="365"/>
      <c r="E3" s="152"/>
      <c r="F3" s="135"/>
      <c r="G3" s="135"/>
      <c r="H3" s="135"/>
      <c r="I3" s="135"/>
      <c r="J3" s="135"/>
      <c r="K3" s="135"/>
      <c r="L3" s="135"/>
      <c r="M3" s="135"/>
      <c r="N3" s="135"/>
      <c r="O3" s="135"/>
      <c r="P3" s="135"/>
      <c r="Q3" s="135"/>
      <c r="R3" s="135"/>
      <c r="S3" s="135"/>
      <c r="T3" s="135"/>
      <c r="U3" s="135"/>
      <c r="V3" s="135"/>
      <c r="W3" s="135"/>
      <c r="X3" s="135"/>
      <c r="Y3" s="135"/>
      <c r="Z3" s="135"/>
    </row>
    <row r="4" spans="1:26" ht="159" customHeight="1" x14ac:dyDescent="0.35">
      <c r="A4" s="345" t="s">
        <v>162</v>
      </c>
      <c r="B4" s="346"/>
      <c r="C4" s="346"/>
      <c r="D4" s="347"/>
      <c r="E4" s="152"/>
      <c r="F4" s="371"/>
      <c r="G4" s="341"/>
      <c r="H4" s="341"/>
      <c r="I4" s="341"/>
      <c r="J4" s="135"/>
      <c r="K4" s="135"/>
      <c r="L4" s="135"/>
      <c r="M4" s="135"/>
      <c r="N4" s="135"/>
      <c r="O4" s="135"/>
      <c r="P4" s="135"/>
      <c r="Q4" s="135"/>
      <c r="R4" s="135"/>
      <c r="S4" s="135"/>
      <c r="T4" s="135"/>
      <c r="U4" s="135"/>
      <c r="V4" s="135"/>
      <c r="W4" s="135"/>
      <c r="X4" s="135"/>
      <c r="Y4" s="135"/>
      <c r="Z4" s="135"/>
    </row>
    <row r="5" spans="1:26" ht="34.5" customHeight="1" x14ac:dyDescent="0.35">
      <c r="A5" s="367"/>
      <c r="B5" s="341"/>
      <c r="C5" s="341"/>
      <c r="D5" s="341"/>
      <c r="E5" s="152"/>
      <c r="F5" s="135"/>
      <c r="G5" s="135"/>
      <c r="H5" s="135"/>
      <c r="I5" s="135"/>
      <c r="J5" s="135"/>
      <c r="K5" s="135"/>
      <c r="L5" s="135"/>
      <c r="M5" s="135"/>
      <c r="N5" s="135"/>
      <c r="O5" s="135"/>
      <c r="P5" s="135"/>
      <c r="Q5" s="135"/>
      <c r="R5" s="135"/>
      <c r="S5" s="135"/>
      <c r="T5" s="135"/>
      <c r="U5" s="135"/>
      <c r="V5" s="135"/>
      <c r="W5" s="135"/>
      <c r="X5" s="135"/>
      <c r="Y5" s="135"/>
      <c r="Z5" s="135"/>
    </row>
    <row r="6" spans="1:26" ht="49.5" customHeight="1" x14ac:dyDescent="0.35">
      <c r="A6" s="357" t="s">
        <v>191</v>
      </c>
      <c r="B6" s="248"/>
      <c r="C6" s="248"/>
      <c r="D6" s="249"/>
      <c r="E6" s="153" t="s">
        <v>186</v>
      </c>
      <c r="F6" s="154"/>
      <c r="G6" s="135"/>
      <c r="H6" s="135"/>
      <c r="I6" s="135"/>
      <c r="J6" s="135"/>
      <c r="K6" s="135"/>
      <c r="L6" s="135"/>
      <c r="M6" s="135"/>
      <c r="N6" s="135"/>
      <c r="O6" s="135"/>
      <c r="P6" s="135"/>
      <c r="Q6" s="135"/>
      <c r="R6" s="135"/>
      <c r="S6" s="135"/>
      <c r="T6" s="135"/>
      <c r="U6" s="135"/>
      <c r="V6" s="135"/>
      <c r="W6" s="135"/>
      <c r="X6" s="135"/>
      <c r="Y6" s="135"/>
      <c r="Z6" s="135"/>
    </row>
    <row r="7" spans="1:26" ht="19.5" customHeight="1" x14ac:dyDescent="0.35">
      <c r="A7" s="322" t="s">
        <v>166</v>
      </c>
      <c r="B7" s="240"/>
      <c r="C7" s="240"/>
      <c r="D7" s="241"/>
      <c r="E7" s="155"/>
      <c r="F7" s="154"/>
      <c r="G7" s="135"/>
      <c r="H7" s="135"/>
      <c r="I7" s="135"/>
      <c r="J7" s="135"/>
      <c r="K7" s="135"/>
      <c r="L7" s="135"/>
      <c r="M7" s="135"/>
      <c r="N7" s="135"/>
      <c r="O7" s="135"/>
      <c r="P7" s="135"/>
      <c r="Q7" s="135"/>
      <c r="R7" s="135"/>
      <c r="S7" s="135"/>
      <c r="T7" s="135"/>
      <c r="U7" s="135"/>
      <c r="V7" s="135"/>
      <c r="W7" s="135"/>
      <c r="X7" s="135"/>
      <c r="Y7" s="135"/>
      <c r="Z7" s="135"/>
    </row>
    <row r="8" spans="1:26" ht="69.75" customHeight="1" x14ac:dyDescent="0.35">
      <c r="A8" s="323" t="s">
        <v>192</v>
      </c>
      <c r="B8" s="324"/>
      <c r="C8" s="324"/>
      <c r="D8" s="325"/>
      <c r="E8" s="363" t="s">
        <v>168</v>
      </c>
      <c r="F8" s="135"/>
      <c r="G8" s="135"/>
      <c r="H8" s="135"/>
      <c r="I8" s="135"/>
      <c r="J8" s="135"/>
      <c r="K8" s="135"/>
      <c r="L8" s="135"/>
      <c r="M8" s="135"/>
      <c r="N8" s="135"/>
      <c r="O8" s="135"/>
      <c r="P8" s="135"/>
      <c r="Q8" s="135"/>
      <c r="R8" s="135"/>
      <c r="S8" s="135"/>
      <c r="T8" s="135"/>
      <c r="U8" s="135"/>
      <c r="V8" s="135"/>
      <c r="W8" s="135"/>
      <c r="X8" s="135"/>
      <c r="Y8" s="135"/>
      <c r="Z8" s="135"/>
    </row>
    <row r="9" spans="1:26" ht="199.5" customHeight="1" x14ac:dyDescent="0.35">
      <c r="A9" s="242"/>
      <c r="B9" s="237"/>
      <c r="C9" s="237"/>
      <c r="D9" s="238"/>
      <c r="E9" s="332"/>
      <c r="F9" s="135"/>
      <c r="G9" s="135"/>
      <c r="H9" s="135"/>
      <c r="I9" s="135"/>
      <c r="J9" s="135"/>
      <c r="K9" s="135"/>
      <c r="L9" s="135"/>
      <c r="M9" s="135"/>
      <c r="N9" s="135"/>
      <c r="O9" s="135"/>
      <c r="P9" s="135"/>
      <c r="Q9" s="135"/>
      <c r="R9" s="135"/>
      <c r="S9" s="135"/>
      <c r="T9" s="135"/>
      <c r="U9" s="135"/>
      <c r="V9" s="135"/>
      <c r="W9" s="135"/>
      <c r="X9" s="135"/>
      <c r="Y9" s="135"/>
      <c r="Z9" s="135"/>
    </row>
    <row r="10" spans="1:26" ht="61.5" customHeight="1" x14ac:dyDescent="0.35">
      <c r="A10" s="323" t="s">
        <v>193</v>
      </c>
      <c r="B10" s="324"/>
      <c r="C10" s="324"/>
      <c r="D10" s="325"/>
      <c r="E10" s="332"/>
      <c r="F10" s="135"/>
      <c r="G10" s="135"/>
      <c r="H10" s="135"/>
      <c r="I10" s="135"/>
      <c r="J10" s="135"/>
      <c r="K10" s="135"/>
      <c r="L10" s="135"/>
      <c r="M10" s="135"/>
      <c r="N10" s="135"/>
      <c r="O10" s="135"/>
      <c r="P10" s="135"/>
      <c r="Q10" s="135"/>
      <c r="R10" s="135"/>
      <c r="S10" s="135"/>
      <c r="T10" s="135"/>
      <c r="U10" s="135"/>
      <c r="V10" s="135"/>
      <c r="W10" s="135"/>
      <c r="X10" s="135"/>
      <c r="Y10" s="135"/>
      <c r="Z10" s="135"/>
    </row>
    <row r="11" spans="1:26" ht="199.5" customHeight="1" x14ac:dyDescent="0.35">
      <c r="A11" s="242"/>
      <c r="B11" s="237"/>
      <c r="C11" s="237"/>
      <c r="D11" s="238"/>
      <c r="E11" s="332"/>
      <c r="F11" s="135"/>
      <c r="G11" s="135"/>
      <c r="H11" s="135"/>
      <c r="I11" s="135"/>
      <c r="J11" s="135"/>
      <c r="K11" s="135"/>
      <c r="L11" s="135"/>
      <c r="M11" s="135"/>
      <c r="N11" s="135"/>
      <c r="O11" s="135"/>
      <c r="P11" s="135"/>
      <c r="Q11" s="135"/>
      <c r="R11" s="135"/>
      <c r="S11" s="135"/>
      <c r="T11" s="135"/>
      <c r="U11" s="135"/>
      <c r="V11" s="135"/>
      <c r="W11" s="135"/>
      <c r="X11" s="135"/>
      <c r="Y11" s="135"/>
      <c r="Z11" s="135"/>
    </row>
    <row r="12" spans="1:26" ht="74.25" customHeight="1" x14ac:dyDescent="0.35">
      <c r="A12" s="323" t="s">
        <v>194</v>
      </c>
      <c r="B12" s="324"/>
      <c r="C12" s="324"/>
      <c r="D12" s="325"/>
      <c r="E12" s="332"/>
      <c r="F12" s="135"/>
      <c r="G12" s="135"/>
      <c r="H12" s="135"/>
      <c r="I12" s="135"/>
      <c r="J12" s="135"/>
      <c r="K12" s="135"/>
      <c r="L12" s="135"/>
      <c r="M12" s="135"/>
      <c r="N12" s="135"/>
      <c r="O12" s="135"/>
      <c r="P12" s="135"/>
      <c r="Q12" s="135"/>
      <c r="R12" s="135"/>
      <c r="S12" s="135"/>
      <c r="T12" s="135"/>
      <c r="U12" s="135"/>
      <c r="V12" s="135"/>
      <c r="W12" s="135"/>
      <c r="X12" s="135"/>
      <c r="Y12" s="135"/>
      <c r="Z12" s="135"/>
    </row>
    <row r="13" spans="1:26" ht="199.5" customHeight="1" x14ac:dyDescent="0.35">
      <c r="A13" s="220"/>
      <c r="B13" s="368"/>
      <c r="C13" s="368"/>
      <c r="D13" s="369"/>
      <c r="E13" s="146"/>
      <c r="F13" s="135"/>
      <c r="G13" s="135"/>
      <c r="H13" s="135"/>
      <c r="I13" s="135"/>
      <c r="J13" s="135"/>
      <c r="K13" s="135"/>
      <c r="L13" s="135"/>
      <c r="M13" s="135"/>
      <c r="N13" s="135"/>
      <c r="O13" s="135"/>
      <c r="P13" s="135"/>
      <c r="Q13" s="135"/>
      <c r="R13" s="135"/>
      <c r="S13" s="135"/>
      <c r="T13" s="135"/>
      <c r="U13" s="135"/>
      <c r="V13" s="135"/>
      <c r="W13" s="135"/>
      <c r="X13" s="135"/>
      <c r="Y13" s="135"/>
      <c r="Z13" s="135"/>
    </row>
    <row r="14" spans="1:26" ht="34.5" customHeight="1" x14ac:dyDescent="0.35">
      <c r="A14" s="370"/>
      <c r="B14" s="362"/>
      <c r="C14" s="362"/>
      <c r="D14" s="362"/>
      <c r="E14" s="146"/>
      <c r="F14" s="135"/>
      <c r="G14" s="135"/>
      <c r="H14" s="135"/>
      <c r="I14" s="135"/>
      <c r="J14" s="135"/>
      <c r="K14" s="135"/>
      <c r="L14" s="135"/>
      <c r="M14" s="135"/>
      <c r="N14" s="135"/>
      <c r="O14" s="135"/>
      <c r="P14" s="135"/>
      <c r="Q14" s="135"/>
      <c r="R14" s="135"/>
      <c r="S14" s="135"/>
      <c r="T14" s="135"/>
      <c r="U14" s="135"/>
      <c r="V14" s="135"/>
      <c r="W14" s="135"/>
      <c r="X14" s="135"/>
      <c r="Y14" s="135"/>
      <c r="Z14" s="135"/>
    </row>
    <row r="15" spans="1:26" ht="67.5" customHeight="1" x14ac:dyDescent="0.35">
      <c r="A15" s="342" t="s">
        <v>171</v>
      </c>
      <c r="B15" s="248"/>
      <c r="C15" s="248"/>
      <c r="D15" s="249"/>
      <c r="E15" s="146"/>
      <c r="F15" s="135"/>
      <c r="G15" s="135"/>
      <c r="H15" s="135"/>
      <c r="I15" s="135"/>
      <c r="J15" s="135"/>
      <c r="K15" s="135"/>
      <c r="L15" s="135"/>
      <c r="M15" s="135"/>
      <c r="N15" s="135"/>
      <c r="O15" s="135"/>
      <c r="P15" s="135"/>
      <c r="Q15" s="135"/>
      <c r="R15" s="135"/>
      <c r="S15" s="135"/>
      <c r="T15" s="135"/>
      <c r="U15" s="135"/>
      <c r="V15" s="135"/>
      <c r="W15" s="135"/>
      <c r="X15" s="135"/>
      <c r="Y15" s="135"/>
      <c r="Z15" s="135"/>
    </row>
    <row r="16" spans="1:26" ht="67.5" customHeight="1" x14ac:dyDescent="0.35">
      <c r="A16" s="343" t="s">
        <v>172</v>
      </c>
      <c r="B16" s="330"/>
      <c r="C16" s="147" t="s">
        <v>173</v>
      </c>
      <c r="D16" s="131"/>
      <c r="E16" s="146"/>
      <c r="F16" s="135"/>
      <c r="G16" s="135"/>
      <c r="H16" s="135"/>
      <c r="I16" s="135"/>
      <c r="J16" s="135"/>
      <c r="K16" s="135"/>
      <c r="L16" s="135"/>
      <c r="M16" s="135"/>
      <c r="N16" s="135"/>
      <c r="O16" s="135"/>
      <c r="P16" s="135"/>
      <c r="Q16" s="135"/>
      <c r="R16" s="135"/>
      <c r="S16" s="135"/>
      <c r="T16" s="135"/>
      <c r="U16" s="135"/>
      <c r="V16" s="135"/>
      <c r="W16" s="135"/>
      <c r="X16" s="135"/>
      <c r="Y16" s="135"/>
      <c r="Z16" s="135"/>
    </row>
    <row r="17" spans="1:26" ht="78" customHeight="1" x14ac:dyDescent="0.35">
      <c r="A17" s="331"/>
      <c r="B17" s="332"/>
      <c r="C17" s="148" t="s">
        <v>174</v>
      </c>
      <c r="D17" s="132"/>
      <c r="E17" s="146"/>
      <c r="F17" s="135"/>
      <c r="G17" s="135"/>
      <c r="H17" s="135"/>
      <c r="I17" s="135"/>
      <c r="J17" s="135"/>
      <c r="K17" s="135"/>
      <c r="L17" s="135"/>
      <c r="M17" s="135"/>
      <c r="N17" s="135"/>
      <c r="O17" s="135"/>
      <c r="P17" s="135"/>
      <c r="Q17" s="135"/>
      <c r="R17" s="135"/>
      <c r="S17" s="135"/>
      <c r="T17" s="135"/>
      <c r="U17" s="135"/>
      <c r="V17" s="135"/>
      <c r="W17" s="135"/>
      <c r="X17" s="135"/>
      <c r="Y17" s="135"/>
      <c r="Z17" s="135"/>
    </row>
    <row r="18" spans="1:26" ht="78" customHeight="1" x14ac:dyDescent="0.35">
      <c r="A18" s="331"/>
      <c r="B18" s="332"/>
      <c r="C18" s="148" t="s">
        <v>175</v>
      </c>
      <c r="D18" s="132"/>
      <c r="E18" s="146"/>
      <c r="F18" s="135"/>
      <c r="G18" s="135"/>
      <c r="H18" s="135"/>
      <c r="I18" s="135"/>
      <c r="J18" s="135"/>
      <c r="K18" s="135"/>
      <c r="L18" s="135"/>
      <c r="M18" s="135"/>
      <c r="N18" s="135"/>
      <c r="O18" s="135"/>
      <c r="P18" s="135"/>
      <c r="Q18" s="135"/>
      <c r="R18" s="135"/>
      <c r="S18" s="135"/>
      <c r="T18" s="135"/>
      <c r="U18" s="135"/>
      <c r="V18" s="135"/>
      <c r="W18" s="135"/>
      <c r="X18" s="135"/>
      <c r="Y18" s="135"/>
      <c r="Z18" s="135"/>
    </row>
    <row r="19" spans="1:26" ht="78" customHeight="1" x14ac:dyDescent="0.35">
      <c r="A19" s="331"/>
      <c r="B19" s="332"/>
      <c r="C19" s="148" t="s">
        <v>176</v>
      </c>
      <c r="D19" s="132"/>
      <c r="E19" s="146"/>
      <c r="F19" s="135"/>
      <c r="G19" s="135"/>
      <c r="H19" s="135"/>
      <c r="I19" s="135"/>
      <c r="J19" s="135"/>
      <c r="K19" s="135"/>
      <c r="L19" s="135"/>
      <c r="M19" s="135"/>
      <c r="N19" s="135"/>
      <c r="O19" s="135"/>
      <c r="P19" s="135"/>
      <c r="Q19" s="135"/>
      <c r="R19" s="135"/>
      <c r="S19" s="135"/>
      <c r="T19" s="135"/>
      <c r="U19" s="135"/>
      <c r="V19" s="135"/>
      <c r="W19" s="135"/>
      <c r="X19" s="135"/>
      <c r="Y19" s="135"/>
      <c r="Z19" s="135"/>
    </row>
    <row r="20" spans="1:26" ht="78" customHeight="1" x14ac:dyDescent="0.35">
      <c r="A20" s="333"/>
      <c r="B20" s="334"/>
      <c r="C20" s="148" t="s">
        <v>177</v>
      </c>
      <c r="D20" s="132"/>
      <c r="E20" s="146"/>
      <c r="F20" s="135"/>
      <c r="G20" s="135"/>
      <c r="H20" s="135"/>
      <c r="I20" s="135"/>
      <c r="J20" s="135"/>
      <c r="K20" s="135"/>
      <c r="L20" s="135"/>
      <c r="M20" s="135"/>
      <c r="N20" s="135"/>
      <c r="O20" s="135"/>
      <c r="P20" s="135"/>
      <c r="Q20" s="135"/>
      <c r="R20" s="135"/>
      <c r="S20" s="135"/>
      <c r="T20" s="135"/>
      <c r="U20" s="135"/>
      <c r="V20" s="135"/>
      <c r="W20" s="135"/>
      <c r="X20" s="135"/>
      <c r="Y20" s="135"/>
      <c r="Z20" s="135"/>
    </row>
    <row r="21" spans="1:26" ht="78" customHeight="1" x14ac:dyDescent="0.35">
      <c r="A21" s="329" t="s">
        <v>139</v>
      </c>
      <c r="B21" s="330"/>
      <c r="C21" s="148" t="s">
        <v>178</v>
      </c>
      <c r="D21" s="132"/>
      <c r="E21" s="146"/>
      <c r="F21" s="135"/>
      <c r="G21" s="135"/>
      <c r="H21" s="135"/>
      <c r="I21" s="135"/>
      <c r="J21" s="135"/>
      <c r="K21" s="135"/>
      <c r="L21" s="135"/>
      <c r="M21" s="135"/>
      <c r="N21" s="135"/>
      <c r="O21" s="135"/>
      <c r="P21" s="135"/>
      <c r="Q21" s="135"/>
      <c r="R21" s="135"/>
      <c r="S21" s="135"/>
      <c r="T21" s="135"/>
      <c r="U21" s="135"/>
      <c r="V21" s="135"/>
      <c r="W21" s="135"/>
      <c r="X21" s="135"/>
      <c r="Y21" s="135"/>
      <c r="Z21" s="135"/>
    </row>
    <row r="22" spans="1:26" ht="78" customHeight="1" x14ac:dyDescent="0.35">
      <c r="A22" s="331"/>
      <c r="B22" s="332"/>
      <c r="C22" s="148" t="s">
        <v>179</v>
      </c>
      <c r="D22" s="132"/>
      <c r="E22" s="146"/>
      <c r="F22" s="135"/>
      <c r="G22" s="135"/>
      <c r="H22" s="135"/>
      <c r="I22" s="135"/>
      <c r="J22" s="135"/>
      <c r="K22" s="135"/>
      <c r="L22" s="135"/>
      <c r="M22" s="135"/>
      <c r="N22" s="135"/>
      <c r="O22" s="135"/>
      <c r="P22" s="135"/>
      <c r="Q22" s="135"/>
      <c r="R22" s="135"/>
      <c r="S22" s="135"/>
      <c r="T22" s="135"/>
      <c r="U22" s="135"/>
      <c r="V22" s="135"/>
      <c r="W22" s="135"/>
      <c r="X22" s="135"/>
      <c r="Y22" s="135"/>
      <c r="Z22" s="135"/>
    </row>
    <row r="23" spans="1:26" ht="78" customHeight="1" x14ac:dyDescent="0.35">
      <c r="A23" s="331"/>
      <c r="B23" s="332"/>
      <c r="C23" s="148" t="s">
        <v>180</v>
      </c>
      <c r="D23" s="133"/>
      <c r="E23" s="146"/>
      <c r="F23" s="135"/>
      <c r="G23" s="135"/>
      <c r="H23" s="135"/>
      <c r="I23" s="135"/>
      <c r="J23" s="135"/>
      <c r="K23" s="135"/>
      <c r="L23" s="135"/>
      <c r="M23" s="135"/>
      <c r="N23" s="135"/>
      <c r="O23" s="135"/>
      <c r="P23" s="135"/>
      <c r="Q23" s="135"/>
      <c r="R23" s="135"/>
      <c r="S23" s="135"/>
      <c r="T23" s="135"/>
      <c r="U23" s="135"/>
      <c r="V23" s="135"/>
      <c r="W23" s="135"/>
      <c r="X23" s="135"/>
      <c r="Y23" s="135"/>
      <c r="Z23" s="135"/>
    </row>
    <row r="24" spans="1:26" ht="78" customHeight="1" x14ac:dyDescent="0.35">
      <c r="A24" s="331"/>
      <c r="B24" s="332"/>
      <c r="C24" s="148" t="s">
        <v>181</v>
      </c>
      <c r="D24" s="133"/>
      <c r="E24" s="146"/>
      <c r="F24" s="135"/>
      <c r="G24" s="135"/>
      <c r="H24" s="135"/>
      <c r="I24" s="135"/>
      <c r="J24" s="135"/>
      <c r="K24" s="135"/>
      <c r="L24" s="135"/>
      <c r="M24" s="135"/>
      <c r="N24" s="135"/>
      <c r="O24" s="135"/>
      <c r="P24" s="135"/>
      <c r="Q24" s="135"/>
      <c r="R24" s="135"/>
      <c r="S24" s="135"/>
      <c r="T24" s="135"/>
      <c r="U24" s="135"/>
      <c r="V24" s="135"/>
      <c r="W24" s="135"/>
      <c r="X24" s="135"/>
      <c r="Y24" s="135"/>
      <c r="Z24" s="135"/>
    </row>
    <row r="25" spans="1:26" ht="78" customHeight="1" x14ac:dyDescent="0.35">
      <c r="A25" s="333"/>
      <c r="B25" s="334"/>
      <c r="C25" s="148" t="s">
        <v>182</v>
      </c>
      <c r="D25" s="133"/>
      <c r="E25" s="146"/>
      <c r="F25" s="135"/>
      <c r="G25" s="135"/>
      <c r="H25" s="135"/>
      <c r="I25" s="135"/>
      <c r="J25" s="135"/>
      <c r="K25" s="135"/>
      <c r="L25" s="135"/>
      <c r="M25" s="135"/>
      <c r="N25" s="135"/>
      <c r="O25" s="135"/>
      <c r="P25" s="135"/>
      <c r="Q25" s="135"/>
      <c r="R25" s="135"/>
      <c r="S25" s="135"/>
      <c r="T25" s="135"/>
      <c r="U25" s="135"/>
      <c r="V25" s="135"/>
      <c r="W25" s="135"/>
      <c r="X25" s="135"/>
      <c r="Y25" s="135"/>
      <c r="Z25" s="135"/>
    </row>
    <row r="26" spans="1:26" ht="246" customHeight="1" x14ac:dyDescent="0.35">
      <c r="A26" s="335" t="s">
        <v>183</v>
      </c>
      <c r="B26" s="336"/>
      <c r="C26" s="149" t="s">
        <v>145</v>
      </c>
      <c r="D26" s="134"/>
      <c r="E26" s="146"/>
      <c r="F26" s="135"/>
      <c r="G26" s="135"/>
      <c r="H26" s="135"/>
      <c r="I26" s="135"/>
      <c r="J26" s="135"/>
      <c r="K26" s="135"/>
      <c r="L26" s="135"/>
      <c r="M26" s="135"/>
      <c r="N26" s="135"/>
      <c r="O26" s="135"/>
      <c r="P26" s="135"/>
      <c r="Q26" s="135"/>
      <c r="R26" s="135"/>
      <c r="S26" s="135"/>
      <c r="T26" s="135"/>
      <c r="U26" s="135"/>
      <c r="V26" s="135"/>
      <c r="W26" s="135"/>
      <c r="X26" s="135"/>
      <c r="Y26" s="135"/>
      <c r="Z26" s="135"/>
    </row>
  </sheetData>
  <sheetProtection algorithmName="SHA-512" hashValue="mL86fLgxs7dzi8baztgshQtHoEeBxyygCSB2lKukQEFbKCdF0vk53g/E3jnXVE9YBmf9YOa/T2cbmZdNPfpDQQ==" saltValue="K/4VEt9sPR26iLUCO+doeg==" spinCount="100000" sheet="1" objects="1" scenarios="1"/>
  <mergeCells count="20">
    <mergeCell ref="A1:D1"/>
    <mergeCell ref="A2:D2"/>
    <mergeCell ref="A3:D3"/>
    <mergeCell ref="A4:D4"/>
    <mergeCell ref="F4:I4"/>
    <mergeCell ref="A5:D5"/>
    <mergeCell ref="A6:D6"/>
    <mergeCell ref="A13:D13"/>
    <mergeCell ref="A14:D14"/>
    <mergeCell ref="A15:D15"/>
    <mergeCell ref="A16:B20"/>
    <mergeCell ref="A21:B25"/>
    <mergeCell ref="A26:B26"/>
    <mergeCell ref="A7:D7"/>
    <mergeCell ref="A8:D8"/>
    <mergeCell ref="E8:E12"/>
    <mergeCell ref="A9:D9"/>
    <mergeCell ref="A10:D10"/>
    <mergeCell ref="A11:D11"/>
    <mergeCell ref="A12:D1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DEDED"/>
  </sheetPr>
  <dimension ref="A1:Z9"/>
  <sheetViews>
    <sheetView topLeftCell="A10" workbookViewId="0">
      <selection sqref="A1:D1"/>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1"/>
      <c r="F1" s="151"/>
      <c r="G1" s="151"/>
      <c r="H1" s="151"/>
      <c r="I1" s="151"/>
      <c r="J1" s="151"/>
      <c r="K1" s="151"/>
      <c r="L1" s="151"/>
      <c r="M1" s="151"/>
      <c r="N1" s="151"/>
      <c r="O1" s="151"/>
      <c r="P1" s="151"/>
      <c r="Q1" s="151"/>
      <c r="R1" s="151"/>
      <c r="S1" s="151"/>
      <c r="T1" s="151"/>
      <c r="U1" s="151"/>
      <c r="V1" s="151"/>
      <c r="W1" s="151"/>
      <c r="X1" s="151"/>
      <c r="Y1" s="151"/>
      <c r="Z1" s="151"/>
    </row>
    <row r="2" spans="1:26" ht="18" customHeight="1" x14ac:dyDescent="0.35">
      <c r="A2" s="356" t="s">
        <v>160</v>
      </c>
      <c r="B2" s="240"/>
      <c r="C2" s="240"/>
      <c r="D2" s="241"/>
      <c r="E2" s="151"/>
      <c r="F2" s="151"/>
      <c r="G2" s="151"/>
      <c r="H2" s="151"/>
      <c r="I2" s="151"/>
      <c r="J2" s="151"/>
      <c r="K2" s="151"/>
      <c r="L2" s="151"/>
      <c r="M2" s="151"/>
      <c r="N2" s="151"/>
      <c r="O2" s="151"/>
      <c r="P2" s="151"/>
      <c r="Q2" s="151"/>
      <c r="R2" s="151"/>
      <c r="S2" s="151"/>
      <c r="T2" s="151"/>
      <c r="U2" s="151"/>
      <c r="V2" s="151"/>
      <c r="W2" s="151"/>
      <c r="X2" s="151"/>
      <c r="Y2" s="151"/>
      <c r="Z2" s="151"/>
    </row>
    <row r="3" spans="1:26" ht="79.5" customHeight="1" x14ac:dyDescent="0.45">
      <c r="A3" s="344" t="s">
        <v>161</v>
      </c>
      <c r="B3" s="364"/>
      <c r="C3" s="364"/>
      <c r="D3" s="365"/>
      <c r="E3" s="151"/>
      <c r="F3" s="151"/>
      <c r="G3" s="151"/>
      <c r="H3" s="151"/>
      <c r="I3" s="151"/>
      <c r="J3" s="151"/>
      <c r="K3" s="151"/>
      <c r="L3" s="151"/>
      <c r="M3" s="151"/>
      <c r="N3" s="151"/>
      <c r="O3" s="151"/>
      <c r="P3" s="151"/>
      <c r="Q3" s="151"/>
      <c r="R3" s="151"/>
      <c r="S3" s="151"/>
      <c r="T3" s="151"/>
      <c r="U3" s="151"/>
      <c r="V3" s="151"/>
      <c r="W3" s="151"/>
      <c r="X3" s="151"/>
      <c r="Y3" s="151"/>
      <c r="Z3" s="151"/>
    </row>
    <row r="4" spans="1:26" ht="163.5" customHeight="1" x14ac:dyDescent="0.35">
      <c r="A4" s="345" t="s">
        <v>162</v>
      </c>
      <c r="B4" s="346"/>
      <c r="C4" s="346"/>
      <c r="D4" s="347"/>
      <c r="E4" s="151"/>
      <c r="F4" s="151"/>
      <c r="G4" s="151"/>
      <c r="H4" s="151"/>
      <c r="I4" s="151"/>
      <c r="J4" s="151"/>
      <c r="K4" s="151"/>
      <c r="L4" s="151"/>
      <c r="M4" s="151"/>
      <c r="N4" s="151"/>
      <c r="O4" s="151"/>
      <c r="P4" s="151"/>
      <c r="Q4" s="151"/>
      <c r="R4" s="151"/>
      <c r="S4" s="151"/>
      <c r="T4" s="151"/>
      <c r="U4" s="151"/>
      <c r="V4" s="151"/>
      <c r="W4" s="151"/>
      <c r="X4" s="151"/>
      <c r="Y4" s="151"/>
      <c r="Z4" s="151"/>
    </row>
    <row r="5" spans="1:26" ht="34.5" customHeight="1" x14ac:dyDescent="0.35">
      <c r="A5" s="372"/>
      <c r="B5" s="341"/>
      <c r="C5" s="341"/>
      <c r="D5" s="341"/>
      <c r="E5" s="151"/>
      <c r="F5" s="151"/>
      <c r="G5" s="151"/>
      <c r="H5" s="151"/>
      <c r="I5" s="151"/>
      <c r="J5" s="151"/>
      <c r="K5" s="151"/>
      <c r="L5" s="151"/>
      <c r="M5" s="151"/>
      <c r="N5" s="151"/>
      <c r="O5" s="151"/>
      <c r="P5" s="151"/>
      <c r="Q5" s="151"/>
      <c r="R5" s="151"/>
      <c r="S5" s="151"/>
      <c r="T5" s="151"/>
      <c r="U5" s="151"/>
      <c r="V5" s="151"/>
      <c r="W5" s="151"/>
      <c r="X5" s="151"/>
      <c r="Y5" s="151"/>
      <c r="Z5" s="151"/>
    </row>
    <row r="6" spans="1:26" ht="49.5" customHeight="1" x14ac:dyDescent="0.35">
      <c r="A6" s="357" t="s">
        <v>195</v>
      </c>
      <c r="B6" s="248"/>
      <c r="C6" s="248"/>
      <c r="D6" s="249"/>
      <c r="E6" s="141" t="s">
        <v>196</v>
      </c>
      <c r="F6" s="156"/>
      <c r="G6" s="135"/>
      <c r="H6" s="135"/>
      <c r="I6" s="135"/>
      <c r="J6" s="135"/>
      <c r="K6" s="135"/>
      <c r="L6" s="135"/>
      <c r="M6" s="135"/>
      <c r="N6" s="135"/>
      <c r="O6" s="135"/>
      <c r="P6" s="135"/>
      <c r="Q6" s="135"/>
      <c r="R6" s="135"/>
      <c r="S6" s="135"/>
      <c r="T6" s="135"/>
      <c r="U6" s="135"/>
      <c r="V6" s="135"/>
      <c r="W6" s="135"/>
      <c r="X6" s="135"/>
      <c r="Y6" s="135"/>
      <c r="Z6" s="135"/>
    </row>
    <row r="7" spans="1:26" ht="19.5" customHeight="1" x14ac:dyDescent="0.35">
      <c r="A7" s="322" t="s">
        <v>197</v>
      </c>
      <c r="B7" s="240"/>
      <c r="C7" s="240"/>
      <c r="D7" s="241"/>
      <c r="E7" s="143"/>
      <c r="F7" s="156"/>
      <c r="G7" s="135"/>
      <c r="H7" s="135"/>
      <c r="I7" s="135"/>
      <c r="J7" s="135"/>
      <c r="K7" s="135"/>
      <c r="L7" s="135"/>
      <c r="M7" s="135"/>
      <c r="N7" s="135"/>
      <c r="O7" s="135"/>
      <c r="P7" s="135"/>
      <c r="Q7" s="135"/>
      <c r="R7" s="135"/>
      <c r="S7" s="135"/>
      <c r="T7" s="135"/>
      <c r="U7" s="135"/>
      <c r="V7" s="135"/>
      <c r="W7" s="135"/>
      <c r="X7" s="135"/>
      <c r="Y7" s="135"/>
      <c r="Z7" s="135"/>
    </row>
    <row r="8" spans="1:26" ht="69.75" customHeight="1" x14ac:dyDescent="0.35">
      <c r="A8" s="323" t="s">
        <v>198</v>
      </c>
      <c r="B8" s="324"/>
      <c r="C8" s="324"/>
      <c r="D8" s="325"/>
      <c r="E8" s="363" t="s">
        <v>168</v>
      </c>
      <c r="F8" s="135"/>
      <c r="G8" s="135"/>
      <c r="H8" s="135"/>
      <c r="I8" s="135"/>
      <c r="J8" s="135"/>
      <c r="K8" s="135"/>
      <c r="L8" s="135"/>
      <c r="M8" s="135"/>
      <c r="N8" s="135"/>
      <c r="O8" s="135"/>
      <c r="P8" s="135"/>
      <c r="Q8" s="135"/>
      <c r="R8" s="135"/>
      <c r="S8" s="135"/>
      <c r="T8" s="135"/>
      <c r="U8" s="135"/>
      <c r="V8" s="135"/>
      <c r="W8" s="135"/>
      <c r="X8" s="135"/>
      <c r="Y8" s="135"/>
      <c r="Z8" s="135"/>
    </row>
    <row r="9" spans="1:26" ht="250" customHeight="1" x14ac:dyDescent="0.35">
      <c r="A9" s="212"/>
      <c r="B9" s="319"/>
      <c r="C9" s="319"/>
      <c r="D9" s="320"/>
      <c r="E9" s="334"/>
      <c r="F9" s="135"/>
      <c r="G9" s="135"/>
      <c r="H9" s="135"/>
      <c r="I9" s="135"/>
      <c r="J9" s="135"/>
      <c r="K9" s="135"/>
      <c r="L9" s="135"/>
      <c r="M9" s="135"/>
      <c r="N9" s="135"/>
      <c r="O9" s="135"/>
      <c r="P9" s="135"/>
      <c r="Q9" s="135"/>
      <c r="R9" s="135"/>
      <c r="S9" s="135"/>
      <c r="T9" s="135"/>
      <c r="U9" s="135"/>
      <c r="V9" s="135"/>
      <c r="W9" s="135"/>
      <c r="X9" s="135"/>
      <c r="Y9" s="135"/>
      <c r="Z9" s="135"/>
    </row>
  </sheetData>
  <sheetProtection algorithmName="SHA-512" hashValue="SySMtSSb+Lj3v3bKpy4FxdWxceHnaIyPiRSXzMuZjiyb2Bq55bhrcjP8fdajP7jGeiUjEw+loTrRZ+JcEv03qw==" saltValue="e5brhgoEkvLTcBsf/onE7w==" spinCount="100000" sheet="1" objects="1" scenarios="1"/>
  <mergeCells count="10">
    <mergeCell ref="A8:D8"/>
    <mergeCell ref="E8:E9"/>
    <mergeCell ref="A9:D9"/>
    <mergeCell ref="A1:D1"/>
    <mergeCell ref="A2:D2"/>
    <mergeCell ref="A3:D3"/>
    <mergeCell ref="A4:D4"/>
    <mergeCell ref="A5:D5"/>
    <mergeCell ref="A6:D6"/>
    <mergeCell ref="A7:D7"/>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FBCF-9BCB-4D96-891F-6D3AB5029756}">
  <sheetPr>
    <tabColor rgb="FFEDEDED"/>
  </sheetPr>
  <dimension ref="A1:Z11"/>
  <sheetViews>
    <sheetView topLeftCell="A13" workbookViewId="0">
      <selection sqref="A1:D1"/>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1"/>
      <c r="F1" s="151"/>
      <c r="G1" s="151"/>
      <c r="H1" s="151"/>
      <c r="I1" s="151"/>
      <c r="J1" s="151"/>
      <c r="K1" s="151"/>
      <c r="L1" s="151"/>
      <c r="M1" s="151"/>
      <c r="N1" s="151"/>
      <c r="O1" s="151"/>
      <c r="P1" s="151"/>
      <c r="Q1" s="151"/>
      <c r="R1" s="151"/>
      <c r="S1" s="151"/>
      <c r="T1" s="151"/>
      <c r="U1" s="151"/>
      <c r="V1" s="151"/>
      <c r="W1" s="151"/>
      <c r="X1" s="151"/>
      <c r="Y1" s="151"/>
      <c r="Z1" s="151"/>
    </row>
    <row r="2" spans="1:26" ht="18" customHeight="1" x14ac:dyDescent="0.35">
      <c r="A2" s="356" t="s">
        <v>160</v>
      </c>
      <c r="B2" s="240"/>
      <c r="C2" s="240"/>
      <c r="D2" s="241"/>
      <c r="E2" s="151"/>
      <c r="F2" s="151"/>
      <c r="G2" s="151"/>
      <c r="H2" s="151"/>
      <c r="I2" s="151"/>
      <c r="J2" s="151"/>
      <c r="K2" s="151"/>
      <c r="L2" s="151"/>
      <c r="M2" s="151"/>
      <c r="N2" s="151"/>
      <c r="O2" s="151"/>
      <c r="P2" s="151"/>
      <c r="Q2" s="151"/>
      <c r="R2" s="151"/>
      <c r="S2" s="151"/>
      <c r="T2" s="151"/>
      <c r="U2" s="151"/>
      <c r="V2" s="151"/>
      <c r="W2" s="151"/>
      <c r="X2" s="151"/>
      <c r="Y2" s="151"/>
      <c r="Z2" s="151"/>
    </row>
    <row r="3" spans="1:26" ht="79.5" customHeight="1" x14ac:dyDescent="0.45">
      <c r="A3" s="344" t="s">
        <v>161</v>
      </c>
      <c r="B3" s="364"/>
      <c r="C3" s="364"/>
      <c r="D3" s="365"/>
      <c r="E3" s="151"/>
      <c r="F3" s="151"/>
      <c r="G3" s="151"/>
      <c r="H3" s="151"/>
      <c r="I3" s="151"/>
      <c r="J3" s="151"/>
      <c r="K3" s="151"/>
      <c r="L3" s="151"/>
      <c r="M3" s="151"/>
      <c r="N3" s="151"/>
      <c r="O3" s="151"/>
      <c r="P3" s="151"/>
      <c r="Q3" s="151"/>
      <c r="R3" s="151"/>
      <c r="S3" s="151"/>
      <c r="T3" s="151"/>
      <c r="U3" s="151"/>
      <c r="V3" s="151"/>
      <c r="W3" s="151"/>
      <c r="X3" s="151"/>
      <c r="Y3" s="151"/>
      <c r="Z3" s="151"/>
    </row>
    <row r="4" spans="1:26" ht="163.5" customHeight="1" x14ac:dyDescent="0.35">
      <c r="A4" s="345" t="s">
        <v>162</v>
      </c>
      <c r="B4" s="346"/>
      <c r="C4" s="346"/>
      <c r="D4" s="347"/>
      <c r="E4" s="151"/>
      <c r="F4" s="151"/>
      <c r="G4" s="151"/>
      <c r="H4" s="151"/>
      <c r="I4" s="151"/>
      <c r="J4" s="151"/>
      <c r="K4" s="151"/>
      <c r="L4" s="151"/>
      <c r="M4" s="151"/>
      <c r="N4" s="151"/>
      <c r="O4" s="151"/>
      <c r="P4" s="151"/>
      <c r="Q4" s="151"/>
      <c r="R4" s="151"/>
      <c r="S4" s="151"/>
      <c r="T4" s="151"/>
      <c r="U4" s="151"/>
      <c r="V4" s="151"/>
      <c r="W4" s="151"/>
      <c r="X4" s="151"/>
      <c r="Y4" s="151"/>
      <c r="Z4" s="151"/>
    </row>
    <row r="5" spans="1:26" ht="34.5" customHeight="1" x14ac:dyDescent="0.35">
      <c r="A5" s="372"/>
      <c r="B5" s="341"/>
      <c r="C5" s="341"/>
      <c r="D5" s="341"/>
      <c r="E5" s="151"/>
      <c r="F5" s="151"/>
      <c r="G5" s="151"/>
      <c r="H5" s="151"/>
      <c r="I5" s="151"/>
      <c r="J5" s="151"/>
      <c r="K5" s="151"/>
      <c r="L5" s="151"/>
      <c r="M5" s="151"/>
      <c r="N5" s="151"/>
      <c r="O5" s="151"/>
      <c r="P5" s="151"/>
      <c r="Q5" s="151"/>
      <c r="R5" s="151"/>
      <c r="S5" s="151"/>
      <c r="T5" s="151"/>
      <c r="U5" s="151"/>
      <c r="V5" s="151"/>
      <c r="W5" s="151"/>
      <c r="X5" s="151"/>
      <c r="Y5" s="151"/>
      <c r="Z5" s="151"/>
    </row>
    <row r="6" spans="1:26" ht="49.5" customHeight="1" x14ac:dyDescent="0.35">
      <c r="A6" s="357" t="s">
        <v>199</v>
      </c>
      <c r="B6" s="248"/>
      <c r="C6" s="248"/>
      <c r="D6" s="249"/>
      <c r="E6" s="141" t="s">
        <v>196</v>
      </c>
      <c r="F6" s="156"/>
      <c r="G6" s="135"/>
      <c r="H6" s="135"/>
      <c r="I6" s="135"/>
      <c r="J6" s="135"/>
      <c r="K6" s="135"/>
      <c r="L6" s="135"/>
      <c r="M6" s="135"/>
      <c r="N6" s="135"/>
      <c r="O6" s="135"/>
      <c r="P6" s="135"/>
      <c r="Q6" s="135"/>
      <c r="R6" s="135"/>
      <c r="S6" s="135"/>
      <c r="T6" s="135"/>
      <c r="U6" s="135"/>
      <c r="V6" s="135"/>
      <c r="W6" s="135"/>
      <c r="X6" s="135"/>
      <c r="Y6" s="135"/>
      <c r="Z6" s="135"/>
    </row>
    <row r="7" spans="1:26" ht="19.5" customHeight="1" x14ac:dyDescent="0.35">
      <c r="A7" s="322" t="s">
        <v>197</v>
      </c>
      <c r="B7" s="240"/>
      <c r="C7" s="240"/>
      <c r="D7" s="241"/>
      <c r="E7" s="143"/>
      <c r="F7" s="156"/>
      <c r="G7" s="135"/>
      <c r="H7" s="135"/>
      <c r="I7" s="135"/>
      <c r="J7" s="135"/>
      <c r="K7" s="135"/>
      <c r="L7" s="135"/>
      <c r="M7" s="135"/>
      <c r="N7" s="135"/>
      <c r="O7" s="135"/>
      <c r="P7" s="135"/>
      <c r="Q7" s="135"/>
      <c r="R7" s="135"/>
      <c r="S7" s="135"/>
      <c r="T7" s="135"/>
      <c r="U7" s="135"/>
      <c r="V7" s="135"/>
      <c r="W7" s="135"/>
      <c r="X7" s="135"/>
      <c r="Y7" s="135"/>
      <c r="Z7" s="135"/>
    </row>
    <row r="8" spans="1:26" ht="42" customHeight="1" x14ac:dyDescent="0.35">
      <c r="A8" s="373" t="s">
        <v>200</v>
      </c>
      <c r="B8" s="240"/>
      <c r="C8" s="240"/>
      <c r="D8" s="241"/>
      <c r="E8" s="363" t="s">
        <v>168</v>
      </c>
      <c r="F8" s="135"/>
      <c r="G8" s="135"/>
      <c r="H8" s="135"/>
      <c r="I8" s="135"/>
      <c r="J8" s="135"/>
      <c r="K8" s="135"/>
      <c r="L8" s="135"/>
      <c r="M8" s="135"/>
      <c r="N8" s="135"/>
      <c r="O8" s="135"/>
      <c r="P8" s="135"/>
      <c r="Q8" s="135"/>
      <c r="R8" s="135"/>
      <c r="S8" s="135"/>
      <c r="T8" s="135"/>
      <c r="U8" s="135"/>
      <c r="V8" s="135"/>
      <c r="W8" s="135"/>
      <c r="X8" s="135"/>
      <c r="Y8" s="135"/>
      <c r="Z8" s="135"/>
    </row>
    <row r="9" spans="1:26" ht="272.25" customHeight="1" x14ac:dyDescent="0.35">
      <c r="A9" s="212"/>
      <c r="B9" s="319"/>
      <c r="C9" s="319"/>
      <c r="D9" s="320"/>
      <c r="E9" s="334"/>
      <c r="F9" s="135"/>
      <c r="G9" s="135"/>
      <c r="H9" s="135"/>
      <c r="I9" s="135"/>
      <c r="J9" s="135"/>
      <c r="K9" s="135"/>
      <c r="L9" s="135"/>
      <c r="M9" s="135"/>
      <c r="N9" s="135"/>
      <c r="O9" s="135"/>
      <c r="P9" s="135"/>
      <c r="Q9" s="135"/>
      <c r="R9" s="135"/>
      <c r="S9" s="135"/>
      <c r="T9" s="135"/>
      <c r="U9" s="135"/>
      <c r="V9" s="135"/>
      <c r="W9" s="135"/>
      <c r="X9" s="135"/>
      <c r="Y9" s="135"/>
      <c r="Z9" s="135"/>
    </row>
    <row r="10" spans="1:26" ht="47.25" customHeight="1" x14ac:dyDescent="0.35">
      <c r="A10" s="323" t="s">
        <v>201</v>
      </c>
      <c r="B10" s="324"/>
      <c r="C10" s="324"/>
      <c r="D10" s="325"/>
      <c r="E10" s="151"/>
      <c r="F10" s="151"/>
      <c r="G10" s="151"/>
      <c r="H10" s="151"/>
      <c r="I10" s="151"/>
      <c r="J10" s="151"/>
      <c r="K10" s="151"/>
      <c r="L10" s="151"/>
      <c r="M10" s="151"/>
      <c r="N10" s="151"/>
      <c r="O10" s="151"/>
      <c r="P10" s="151"/>
      <c r="Q10" s="151"/>
      <c r="R10" s="151"/>
      <c r="S10" s="151"/>
      <c r="T10" s="151"/>
      <c r="U10" s="151"/>
      <c r="V10" s="151"/>
      <c r="W10" s="151"/>
      <c r="X10" s="151"/>
      <c r="Y10" s="151"/>
      <c r="Z10" s="151"/>
    </row>
    <row r="11" spans="1:26" ht="244.5" customHeight="1" x14ac:dyDescent="0.35">
      <c r="A11" s="212"/>
      <c r="B11" s="319"/>
      <c r="C11" s="319"/>
      <c r="D11" s="320"/>
      <c r="E11" s="151"/>
      <c r="F11" s="151"/>
      <c r="G11" s="151"/>
      <c r="H11" s="151"/>
      <c r="I11" s="151"/>
      <c r="J11" s="151"/>
      <c r="K11" s="151"/>
      <c r="L11" s="151"/>
      <c r="M11" s="151"/>
      <c r="N11" s="151"/>
      <c r="O11" s="151"/>
      <c r="P11" s="151"/>
      <c r="Q11" s="151"/>
      <c r="R11" s="151"/>
      <c r="S11" s="151"/>
      <c r="T11" s="151"/>
      <c r="U11" s="151"/>
      <c r="V11" s="151"/>
      <c r="W11" s="151"/>
      <c r="X11" s="151"/>
      <c r="Y11" s="151"/>
      <c r="Z11" s="151"/>
    </row>
  </sheetData>
  <sheetProtection algorithmName="SHA-512" hashValue="mcQAKNXWIY5zTIWV9YHZQSrpMssTKRrWKj6j5bHaLfgIg4x4piS6CNSmT8iXI+Z37c2nDUtB5O36KQEo0OhI6g==" saltValue="vDDHnRcNmcd6o7Xh4utwAA==" spinCount="100000" sheet="1" objects="1" scenarios="1"/>
  <mergeCells count="12">
    <mergeCell ref="A10:D10"/>
    <mergeCell ref="A11:D11"/>
    <mergeCell ref="A7:D7"/>
    <mergeCell ref="A8:D8"/>
    <mergeCell ref="E8:E9"/>
    <mergeCell ref="A9:D9"/>
    <mergeCell ref="A6:D6"/>
    <mergeCell ref="A1:D1"/>
    <mergeCell ref="A2:D2"/>
    <mergeCell ref="A3:D3"/>
    <mergeCell ref="A4:D4"/>
    <mergeCell ref="A5:D5"/>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4C1C3-4784-4AAF-A90C-954F46058009}">
  <sheetPr>
    <tabColor rgb="FFEDEDED"/>
  </sheetPr>
  <dimension ref="A1:Z9"/>
  <sheetViews>
    <sheetView workbookViewId="0">
      <selection activeCell="A8" sqref="A8:D8"/>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7"/>
      <c r="F1" s="157"/>
      <c r="G1" s="157"/>
      <c r="H1" s="157"/>
      <c r="I1" s="157"/>
      <c r="J1" s="157"/>
      <c r="K1" s="157"/>
      <c r="L1" s="157"/>
      <c r="M1" s="157"/>
      <c r="N1" s="157"/>
      <c r="O1" s="157"/>
      <c r="P1" s="157"/>
      <c r="Q1" s="157"/>
      <c r="R1" s="157"/>
      <c r="S1" s="157"/>
      <c r="T1" s="157"/>
      <c r="U1" s="157"/>
      <c r="V1" s="157"/>
      <c r="W1" s="157"/>
      <c r="X1" s="157"/>
      <c r="Y1" s="157"/>
      <c r="Z1" s="157"/>
    </row>
    <row r="2" spans="1:26" ht="18" customHeight="1" x14ac:dyDescent="0.35">
      <c r="A2" s="356" t="s">
        <v>160</v>
      </c>
      <c r="B2" s="240"/>
      <c r="C2" s="240"/>
      <c r="D2" s="241"/>
      <c r="E2" s="157"/>
      <c r="F2" s="157"/>
      <c r="G2" s="157"/>
      <c r="H2" s="157"/>
      <c r="I2" s="157"/>
      <c r="J2" s="157"/>
      <c r="K2" s="157"/>
      <c r="L2" s="157"/>
      <c r="M2" s="157"/>
      <c r="N2" s="157"/>
      <c r="O2" s="157"/>
      <c r="P2" s="157"/>
      <c r="Q2" s="157"/>
      <c r="R2" s="157"/>
      <c r="S2" s="157"/>
      <c r="T2" s="157"/>
      <c r="U2" s="157"/>
      <c r="V2" s="157"/>
      <c r="W2" s="157"/>
      <c r="X2" s="157"/>
      <c r="Y2" s="157"/>
      <c r="Z2" s="157"/>
    </row>
    <row r="3" spans="1:26" ht="79.5" customHeight="1" x14ac:dyDescent="0.45">
      <c r="A3" s="344" t="s">
        <v>161</v>
      </c>
      <c r="B3" s="364"/>
      <c r="C3" s="364"/>
      <c r="D3" s="365"/>
      <c r="E3" s="157"/>
      <c r="F3" s="157"/>
      <c r="G3" s="157"/>
      <c r="H3" s="157"/>
      <c r="I3" s="157"/>
      <c r="J3" s="157"/>
      <c r="K3" s="157"/>
      <c r="L3" s="157"/>
      <c r="M3" s="157"/>
      <c r="N3" s="157"/>
      <c r="O3" s="157"/>
      <c r="P3" s="157"/>
      <c r="Q3" s="157"/>
      <c r="R3" s="157"/>
      <c r="S3" s="157"/>
      <c r="T3" s="157"/>
      <c r="U3" s="157"/>
      <c r="V3" s="157"/>
      <c r="W3" s="157"/>
      <c r="X3" s="157"/>
      <c r="Y3" s="157"/>
      <c r="Z3" s="157"/>
    </row>
    <row r="4" spans="1:26" ht="163.5" customHeight="1" thickBot="1" x14ac:dyDescent="0.4">
      <c r="A4" s="345" t="s">
        <v>162</v>
      </c>
      <c r="B4" s="346"/>
      <c r="C4" s="346"/>
      <c r="D4" s="347"/>
      <c r="E4" s="157"/>
      <c r="F4" s="157"/>
      <c r="G4" s="157"/>
      <c r="H4" s="157"/>
      <c r="I4" s="157"/>
      <c r="J4" s="157"/>
      <c r="K4" s="157"/>
      <c r="L4" s="157"/>
      <c r="M4" s="157"/>
      <c r="N4" s="157"/>
      <c r="O4" s="157"/>
      <c r="P4" s="157"/>
      <c r="Q4" s="157"/>
      <c r="R4" s="157"/>
      <c r="S4" s="157"/>
      <c r="T4" s="157"/>
      <c r="U4" s="157"/>
      <c r="V4" s="157"/>
      <c r="W4" s="157"/>
      <c r="X4" s="157"/>
      <c r="Y4" s="157"/>
      <c r="Z4" s="157"/>
    </row>
    <row r="5" spans="1:26" ht="34.5" customHeight="1" thickBot="1" x14ac:dyDescent="0.4">
      <c r="A5" s="372"/>
      <c r="B5" s="341"/>
      <c r="C5" s="341"/>
      <c r="D5" s="341"/>
      <c r="E5" s="157"/>
      <c r="F5" s="157"/>
      <c r="G5" s="157"/>
      <c r="H5" s="157"/>
      <c r="I5" s="157"/>
      <c r="J5" s="157"/>
      <c r="K5" s="157"/>
      <c r="L5" s="157"/>
      <c r="M5" s="157"/>
      <c r="N5" s="157"/>
      <c r="O5" s="157"/>
      <c r="P5" s="157"/>
      <c r="Q5" s="157"/>
      <c r="R5" s="157"/>
      <c r="S5" s="157"/>
      <c r="T5" s="157"/>
      <c r="U5" s="157"/>
      <c r="V5" s="157"/>
      <c r="W5" s="157"/>
      <c r="X5" s="157"/>
      <c r="Y5" s="157"/>
      <c r="Z5" s="157"/>
    </row>
    <row r="6" spans="1:26" ht="49.5" customHeight="1" x14ac:dyDescent="0.35">
      <c r="A6" s="357" t="s">
        <v>202</v>
      </c>
      <c r="B6" s="248"/>
      <c r="C6" s="248"/>
      <c r="D6" s="249"/>
      <c r="E6" s="158" t="s">
        <v>196</v>
      </c>
      <c r="F6" s="159"/>
      <c r="G6" s="160"/>
      <c r="H6" s="160"/>
      <c r="I6" s="160"/>
      <c r="J6" s="160"/>
      <c r="K6" s="160"/>
      <c r="L6" s="160"/>
      <c r="M6" s="160"/>
      <c r="N6" s="160"/>
      <c r="O6" s="160"/>
      <c r="P6" s="160"/>
      <c r="Q6" s="160"/>
      <c r="R6" s="160"/>
      <c r="S6" s="160"/>
      <c r="T6" s="160"/>
      <c r="U6" s="160"/>
      <c r="V6" s="160"/>
      <c r="W6" s="160"/>
      <c r="X6" s="160"/>
      <c r="Y6" s="160"/>
      <c r="Z6" s="160"/>
    </row>
    <row r="7" spans="1:26" ht="19.5" customHeight="1" x14ac:dyDescent="0.35">
      <c r="A7" s="322" t="s">
        <v>197</v>
      </c>
      <c r="B7" s="240"/>
      <c r="C7" s="240"/>
      <c r="D7" s="241"/>
      <c r="E7" s="161"/>
      <c r="F7" s="159"/>
      <c r="G7" s="160"/>
      <c r="H7" s="160"/>
      <c r="I7" s="160"/>
      <c r="J7" s="160"/>
      <c r="K7" s="160"/>
      <c r="L7" s="160"/>
      <c r="M7" s="160"/>
      <c r="N7" s="160"/>
      <c r="O7" s="160"/>
      <c r="P7" s="160"/>
      <c r="Q7" s="160"/>
      <c r="R7" s="160"/>
      <c r="S7" s="160"/>
      <c r="T7" s="160"/>
      <c r="U7" s="160"/>
      <c r="V7" s="160"/>
      <c r="W7" s="160"/>
      <c r="X7" s="160"/>
      <c r="Y7" s="160"/>
      <c r="Z7" s="160"/>
    </row>
    <row r="8" spans="1:26" ht="69.75" customHeight="1" x14ac:dyDescent="0.35">
      <c r="A8" s="323" t="s">
        <v>203</v>
      </c>
      <c r="B8" s="324"/>
      <c r="C8" s="324"/>
      <c r="D8" s="325"/>
      <c r="E8" s="363" t="s">
        <v>168</v>
      </c>
      <c r="F8" s="160"/>
      <c r="G8" s="160"/>
      <c r="H8" s="160"/>
      <c r="I8" s="160"/>
      <c r="J8" s="160"/>
      <c r="K8" s="160"/>
      <c r="L8" s="160"/>
      <c r="M8" s="160"/>
      <c r="N8" s="160"/>
      <c r="O8" s="160"/>
      <c r="P8" s="160"/>
      <c r="Q8" s="160"/>
      <c r="R8" s="160"/>
      <c r="S8" s="160"/>
      <c r="T8" s="160"/>
      <c r="U8" s="160"/>
      <c r="V8" s="160"/>
      <c r="W8" s="160"/>
      <c r="X8" s="160"/>
      <c r="Y8" s="160"/>
      <c r="Z8" s="160"/>
    </row>
    <row r="9" spans="1:26" ht="300" customHeight="1" thickBot="1" x14ac:dyDescent="0.4">
      <c r="A9" s="212"/>
      <c r="B9" s="319"/>
      <c r="C9" s="319"/>
      <c r="D9" s="320"/>
      <c r="E9" s="334"/>
      <c r="F9" s="160"/>
      <c r="G9" s="160"/>
      <c r="H9" s="160"/>
      <c r="I9" s="160"/>
      <c r="J9" s="160"/>
      <c r="K9" s="160"/>
      <c r="L9" s="160"/>
      <c r="M9" s="160"/>
      <c r="N9" s="160"/>
      <c r="O9" s="160"/>
      <c r="P9" s="160"/>
      <c r="Q9" s="160"/>
      <c r="R9" s="160"/>
      <c r="S9" s="160"/>
      <c r="T9" s="160"/>
      <c r="U9" s="160"/>
      <c r="V9" s="160"/>
      <c r="W9" s="160"/>
      <c r="X9" s="160"/>
      <c r="Y9" s="160"/>
      <c r="Z9" s="160"/>
    </row>
  </sheetData>
  <sheetProtection algorithmName="SHA-512" hashValue="eOWhcWl2u6k49MgClAhaqr5AEfFRyYuMZZk746kLvEGDi31V7B/X+IvKI59KEO6PUkvNPEHB8PTlQxU3aL5oMQ==" saltValue="FTpaG3I20rBW8gCsqXCH4A==" spinCount="100000" sheet="1" objects="1" scenarios="1"/>
  <mergeCells count="10">
    <mergeCell ref="A7:D7"/>
    <mergeCell ref="A8:D8"/>
    <mergeCell ref="E8:E9"/>
    <mergeCell ref="A9:D9"/>
    <mergeCell ref="A1:D1"/>
    <mergeCell ref="A2:D2"/>
    <mergeCell ref="A3:D3"/>
    <mergeCell ref="A4:D4"/>
    <mergeCell ref="A5:D5"/>
    <mergeCell ref="A6:D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Z11"/>
  <sheetViews>
    <sheetView workbookViewId="0">
      <selection sqref="A1:B1"/>
    </sheetView>
  </sheetViews>
  <sheetFormatPr defaultColWidth="14.453125" defaultRowHeight="15" customHeight="1" x14ac:dyDescent="0.35"/>
  <cols>
    <col min="1" max="1" width="8.7265625" style="75" customWidth="1"/>
    <col min="2" max="2" width="71.453125" style="75" customWidth="1"/>
    <col min="3" max="26" width="8.7265625" style="75" customWidth="1"/>
    <col min="27" max="16384" width="14.453125" style="75"/>
  </cols>
  <sheetData>
    <row r="1" spans="1:26" ht="36" customHeight="1" x14ac:dyDescent="0.4">
      <c r="A1" s="169" t="s">
        <v>7</v>
      </c>
      <c r="B1" s="170"/>
      <c r="C1" s="83"/>
      <c r="D1" s="84"/>
      <c r="E1" s="84"/>
      <c r="F1" s="84"/>
      <c r="G1" s="84"/>
      <c r="H1" s="84"/>
      <c r="I1" s="84"/>
      <c r="J1" s="84"/>
      <c r="K1" s="84"/>
      <c r="L1" s="84"/>
      <c r="M1" s="84"/>
      <c r="N1" s="84"/>
      <c r="O1" s="84"/>
      <c r="P1" s="84"/>
      <c r="Q1" s="84"/>
      <c r="R1" s="84"/>
      <c r="S1" s="84"/>
      <c r="T1" s="84"/>
      <c r="U1" s="84"/>
      <c r="V1" s="84"/>
      <c r="W1" s="84"/>
      <c r="X1" s="84"/>
      <c r="Y1" s="84"/>
      <c r="Z1" s="84"/>
    </row>
    <row r="2" spans="1:26" ht="207" customHeight="1" x14ac:dyDescent="0.35">
      <c r="A2" s="171" t="s">
        <v>8</v>
      </c>
      <c r="B2" s="172"/>
      <c r="C2" s="85"/>
      <c r="D2" s="84"/>
      <c r="E2" s="84"/>
      <c r="F2" s="84"/>
      <c r="G2" s="84"/>
      <c r="H2" s="84"/>
      <c r="I2" s="84"/>
      <c r="J2" s="84"/>
      <c r="K2" s="84"/>
      <c r="L2" s="84"/>
      <c r="M2" s="84"/>
      <c r="N2" s="84"/>
      <c r="O2" s="84"/>
      <c r="P2" s="84"/>
      <c r="Q2" s="84"/>
      <c r="R2" s="84"/>
      <c r="S2" s="84"/>
      <c r="T2" s="84"/>
      <c r="U2" s="84"/>
      <c r="V2" s="84"/>
      <c r="W2" s="84"/>
      <c r="X2" s="84"/>
      <c r="Y2" s="84"/>
      <c r="Z2" s="84"/>
    </row>
    <row r="3" spans="1:26" ht="22.5" customHeight="1" x14ac:dyDescent="0.35">
      <c r="A3" s="173"/>
      <c r="B3" s="174"/>
      <c r="C3" s="85"/>
      <c r="D3" s="84"/>
      <c r="E3" s="84"/>
      <c r="F3" s="84"/>
      <c r="G3" s="84"/>
      <c r="H3" s="84"/>
      <c r="I3" s="84"/>
      <c r="J3" s="84"/>
      <c r="K3" s="84"/>
      <c r="L3" s="84"/>
      <c r="M3" s="84"/>
      <c r="N3" s="84"/>
      <c r="O3" s="84"/>
      <c r="P3" s="84"/>
      <c r="Q3" s="84"/>
      <c r="R3" s="84"/>
      <c r="S3" s="84"/>
      <c r="T3" s="84"/>
      <c r="U3" s="84"/>
      <c r="V3" s="84"/>
      <c r="W3" s="84"/>
      <c r="X3" s="84"/>
      <c r="Y3" s="84"/>
      <c r="Z3" s="84"/>
    </row>
    <row r="4" spans="1:26" ht="135.75" customHeight="1" x14ac:dyDescent="0.35">
      <c r="A4" s="175" t="s">
        <v>9</v>
      </c>
      <c r="B4" s="176"/>
      <c r="C4" s="85"/>
      <c r="D4" s="84"/>
      <c r="E4" s="84"/>
      <c r="F4" s="84"/>
      <c r="G4" s="84"/>
      <c r="H4" s="84"/>
      <c r="I4" s="84"/>
      <c r="J4" s="84"/>
      <c r="K4" s="84"/>
      <c r="L4" s="84"/>
      <c r="M4" s="84"/>
      <c r="N4" s="84"/>
      <c r="O4" s="84"/>
      <c r="P4" s="84"/>
      <c r="Q4" s="84"/>
      <c r="R4" s="84"/>
      <c r="S4" s="84"/>
      <c r="T4" s="84"/>
      <c r="U4" s="84"/>
      <c r="V4" s="84"/>
      <c r="W4" s="84"/>
      <c r="X4" s="84"/>
      <c r="Y4" s="84"/>
      <c r="Z4" s="84"/>
    </row>
    <row r="5" spans="1:26" ht="26.25" customHeight="1" x14ac:dyDescent="0.35">
      <c r="A5" s="173"/>
      <c r="B5" s="174"/>
      <c r="C5" s="85"/>
      <c r="D5" s="84"/>
      <c r="E5" s="84"/>
      <c r="F5" s="84"/>
      <c r="G5" s="84"/>
      <c r="H5" s="84"/>
      <c r="I5" s="84"/>
      <c r="J5" s="84"/>
      <c r="K5" s="84"/>
      <c r="L5" s="84"/>
      <c r="M5" s="84"/>
      <c r="N5" s="84"/>
      <c r="O5" s="84"/>
      <c r="P5" s="84"/>
      <c r="Q5" s="84"/>
      <c r="R5" s="84"/>
      <c r="S5" s="84"/>
      <c r="T5" s="84"/>
      <c r="U5" s="84"/>
      <c r="V5" s="84"/>
      <c r="W5" s="84"/>
      <c r="X5" s="84"/>
      <c r="Y5" s="84"/>
      <c r="Z5" s="84"/>
    </row>
    <row r="6" spans="1:26" ht="77.25" customHeight="1" x14ac:dyDescent="0.35">
      <c r="A6" s="167" t="s">
        <v>10</v>
      </c>
      <c r="B6" s="168"/>
      <c r="C6" s="85"/>
      <c r="D6" s="84"/>
      <c r="E6" s="84"/>
      <c r="F6" s="84"/>
      <c r="G6" s="84"/>
      <c r="H6" s="84"/>
      <c r="I6" s="84"/>
      <c r="J6" s="84"/>
      <c r="K6" s="84"/>
      <c r="L6" s="84"/>
      <c r="M6" s="84"/>
      <c r="N6" s="84"/>
      <c r="O6" s="84"/>
      <c r="P6" s="84"/>
      <c r="Q6" s="84"/>
      <c r="R6" s="84"/>
      <c r="S6" s="84"/>
      <c r="T6" s="84"/>
      <c r="U6" s="84"/>
      <c r="V6" s="84"/>
      <c r="W6" s="84"/>
      <c r="X6" s="84"/>
      <c r="Y6" s="84"/>
      <c r="Z6" s="84"/>
    </row>
    <row r="7" spans="1:26" ht="38.25" customHeight="1" x14ac:dyDescent="0.35">
      <c r="A7" s="86"/>
      <c r="B7" s="87" t="s">
        <v>11</v>
      </c>
      <c r="C7" s="84"/>
      <c r="D7" s="84"/>
      <c r="E7" s="84"/>
      <c r="F7" s="84"/>
      <c r="G7" s="84"/>
      <c r="H7" s="84"/>
      <c r="I7" s="84"/>
      <c r="J7" s="84"/>
      <c r="K7" s="84"/>
      <c r="L7" s="84"/>
      <c r="M7" s="84"/>
      <c r="N7" s="84"/>
      <c r="O7" s="84"/>
      <c r="P7" s="84"/>
      <c r="Q7" s="84"/>
      <c r="R7" s="84"/>
      <c r="S7" s="84"/>
      <c r="T7" s="84"/>
      <c r="U7" s="84"/>
      <c r="V7" s="84"/>
      <c r="W7" s="84"/>
      <c r="X7" s="84"/>
      <c r="Y7" s="84"/>
      <c r="Z7" s="84"/>
    </row>
    <row r="8" spans="1:26" ht="38.25" customHeight="1" x14ac:dyDescent="0.35">
      <c r="A8" s="86"/>
      <c r="B8" s="87" t="s">
        <v>12</v>
      </c>
      <c r="C8" s="84"/>
      <c r="D8" s="84"/>
      <c r="E8" s="84"/>
      <c r="F8" s="84"/>
      <c r="G8" s="84"/>
      <c r="H8" s="84"/>
      <c r="I8" s="84"/>
      <c r="J8" s="84"/>
      <c r="K8" s="84"/>
      <c r="L8" s="84"/>
      <c r="M8" s="84"/>
      <c r="N8" s="84"/>
      <c r="O8" s="84"/>
      <c r="P8" s="84"/>
      <c r="Q8" s="84"/>
      <c r="R8" s="84"/>
      <c r="S8" s="84"/>
      <c r="T8" s="84"/>
      <c r="U8" s="84"/>
      <c r="V8" s="84"/>
      <c r="W8" s="84"/>
      <c r="X8" s="84"/>
      <c r="Y8" s="84"/>
      <c r="Z8" s="84"/>
    </row>
    <row r="9" spans="1:26" ht="38.25" customHeight="1" x14ac:dyDescent="0.35">
      <c r="A9" s="86"/>
      <c r="B9" s="87" t="s">
        <v>13</v>
      </c>
      <c r="C9" s="84"/>
      <c r="D9" s="84"/>
      <c r="E9" s="84"/>
      <c r="F9" s="84"/>
      <c r="G9" s="84"/>
      <c r="H9" s="84"/>
      <c r="I9" s="84"/>
      <c r="J9" s="84"/>
      <c r="K9" s="84"/>
      <c r="L9" s="84"/>
      <c r="M9" s="84"/>
      <c r="N9" s="84"/>
      <c r="O9" s="84"/>
      <c r="P9" s="84"/>
      <c r="Q9" s="84"/>
      <c r="R9" s="84"/>
      <c r="S9" s="84"/>
      <c r="T9" s="84"/>
      <c r="U9" s="84"/>
      <c r="V9" s="84"/>
      <c r="W9" s="84"/>
      <c r="X9" s="84"/>
      <c r="Y9" s="84"/>
      <c r="Z9" s="84"/>
    </row>
    <row r="10" spans="1:26" ht="38.25" customHeight="1" x14ac:dyDescent="0.35">
      <c r="A10" s="86"/>
      <c r="B10" s="87" t="s">
        <v>14</v>
      </c>
      <c r="C10" s="84"/>
      <c r="D10" s="84"/>
      <c r="E10" s="84"/>
      <c r="F10" s="84"/>
      <c r="G10" s="84"/>
      <c r="H10" s="84"/>
      <c r="I10" s="84"/>
      <c r="J10" s="84"/>
      <c r="K10" s="84"/>
      <c r="L10" s="84"/>
      <c r="M10" s="84"/>
      <c r="N10" s="84"/>
      <c r="O10" s="84"/>
      <c r="P10" s="84"/>
      <c r="Q10" s="84"/>
      <c r="R10" s="84"/>
      <c r="S10" s="84"/>
      <c r="T10" s="84"/>
      <c r="U10" s="84"/>
      <c r="V10" s="84"/>
      <c r="W10" s="84"/>
      <c r="X10" s="84"/>
      <c r="Y10" s="84"/>
      <c r="Z10" s="84"/>
    </row>
    <row r="11" spans="1:26" ht="38.15" customHeight="1" x14ac:dyDescent="0.35">
      <c r="A11" s="86"/>
      <c r="B11" s="88" t="s">
        <v>15</v>
      </c>
      <c r="C11" s="84"/>
      <c r="D11" s="84"/>
      <c r="E11" s="84"/>
      <c r="F11" s="84"/>
      <c r="G11" s="84"/>
      <c r="H11" s="84"/>
      <c r="I11" s="84"/>
      <c r="J11" s="84"/>
      <c r="K11" s="84"/>
      <c r="L11" s="84"/>
      <c r="M11" s="84"/>
      <c r="N11" s="84"/>
      <c r="O11" s="84"/>
      <c r="P11" s="84"/>
      <c r="Q11" s="84"/>
      <c r="R11" s="84"/>
      <c r="S11" s="84"/>
      <c r="T11" s="84"/>
      <c r="U11" s="84"/>
      <c r="V11" s="84"/>
      <c r="W11" s="84"/>
      <c r="X11" s="84"/>
      <c r="Y11" s="84"/>
      <c r="Z11" s="84"/>
    </row>
  </sheetData>
  <sheetProtection algorithmName="SHA-512" hashValue="G7s+OIoy/bSBPx6kVScmM7WQFhkVxjS8l7JBDumrOv8pd8EMTHNuua8zTyQKJmtkev0JoqYT47JpHlhCRhHZrA==" saltValue="7VhYyS2FDKJt4DHgjXkk0w==" spinCount="100000" sheet="1" objects="1" scenarios="1"/>
  <mergeCells count="6">
    <mergeCell ref="A6:B6"/>
    <mergeCell ref="A1:B1"/>
    <mergeCell ref="A2:B2"/>
    <mergeCell ref="A3:B3"/>
    <mergeCell ref="A4:B4"/>
    <mergeCell ref="A5:B5"/>
  </mergeCells>
  <pageMargins left="0.7" right="0.7" top="0.75" bottom="0.75"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5057" r:id="rId3" name="Check Box 1">
              <controlPr defaultSize="0" autoFill="0" autoLine="0" autoPict="0">
                <anchor moveWithCells="1">
                  <from>
                    <xdr:col>0</xdr:col>
                    <xdr:colOff>190500</xdr:colOff>
                    <xdr:row>6</xdr:row>
                    <xdr:rowOff>152400</xdr:rowOff>
                  </from>
                  <to>
                    <xdr:col>1</xdr:col>
                    <xdr:colOff>381000</xdr:colOff>
                    <xdr:row>6</xdr:row>
                    <xdr:rowOff>361950</xdr:rowOff>
                  </to>
                </anchor>
              </controlPr>
            </control>
          </mc:Choice>
        </mc:AlternateContent>
        <mc:AlternateContent xmlns:mc="http://schemas.openxmlformats.org/markup-compatibility/2006">
          <mc:Choice Requires="x14">
            <control shapeId="45058" r:id="rId4" name="Check Box 2">
              <controlPr defaultSize="0" autoFill="0" autoLine="0" autoPict="0">
                <anchor moveWithCells="1">
                  <from>
                    <xdr:col>0</xdr:col>
                    <xdr:colOff>190500</xdr:colOff>
                    <xdr:row>7</xdr:row>
                    <xdr:rowOff>152400</xdr:rowOff>
                  </from>
                  <to>
                    <xdr:col>1</xdr:col>
                    <xdr:colOff>381000</xdr:colOff>
                    <xdr:row>7</xdr:row>
                    <xdr:rowOff>361950</xdr:rowOff>
                  </to>
                </anchor>
              </controlPr>
            </control>
          </mc:Choice>
        </mc:AlternateContent>
        <mc:AlternateContent xmlns:mc="http://schemas.openxmlformats.org/markup-compatibility/2006">
          <mc:Choice Requires="x14">
            <control shapeId="45059" r:id="rId5" name="Check Box 3">
              <controlPr defaultSize="0" autoFill="0" autoLine="0" autoPict="0">
                <anchor moveWithCells="1">
                  <from>
                    <xdr:col>0</xdr:col>
                    <xdr:colOff>190500</xdr:colOff>
                    <xdr:row>8</xdr:row>
                    <xdr:rowOff>152400</xdr:rowOff>
                  </from>
                  <to>
                    <xdr:col>1</xdr:col>
                    <xdr:colOff>381000</xdr:colOff>
                    <xdr:row>8</xdr:row>
                    <xdr:rowOff>361950</xdr:rowOff>
                  </to>
                </anchor>
              </controlPr>
            </control>
          </mc:Choice>
        </mc:AlternateContent>
        <mc:AlternateContent xmlns:mc="http://schemas.openxmlformats.org/markup-compatibility/2006">
          <mc:Choice Requires="x14">
            <control shapeId="45060" r:id="rId6" name="Check Box 4">
              <controlPr defaultSize="0" autoFill="0" autoLine="0" autoPict="0">
                <anchor moveWithCells="1">
                  <from>
                    <xdr:col>0</xdr:col>
                    <xdr:colOff>190500</xdr:colOff>
                    <xdr:row>9</xdr:row>
                    <xdr:rowOff>152400</xdr:rowOff>
                  </from>
                  <to>
                    <xdr:col>1</xdr:col>
                    <xdr:colOff>381000</xdr:colOff>
                    <xdr:row>9</xdr:row>
                    <xdr:rowOff>361950</xdr:rowOff>
                  </to>
                </anchor>
              </controlPr>
            </control>
          </mc:Choice>
        </mc:AlternateContent>
        <mc:AlternateContent xmlns:mc="http://schemas.openxmlformats.org/markup-compatibility/2006">
          <mc:Choice Requires="x14">
            <control shapeId="45061" r:id="rId7" name="Check Box 5">
              <controlPr defaultSize="0" autoFill="0" autoLine="0" autoPict="0">
                <anchor moveWithCells="1">
                  <from>
                    <xdr:col>0</xdr:col>
                    <xdr:colOff>190500</xdr:colOff>
                    <xdr:row>10</xdr:row>
                    <xdr:rowOff>152400</xdr:rowOff>
                  </from>
                  <to>
                    <xdr:col>1</xdr:col>
                    <xdr:colOff>381000</xdr:colOff>
                    <xdr:row>10</xdr:row>
                    <xdr:rowOff>361950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B79C-2651-4D62-A772-9F8ECEE808FA}">
  <sheetPr>
    <tabColor rgb="FFEDEDED"/>
  </sheetPr>
  <dimension ref="A1:Z11"/>
  <sheetViews>
    <sheetView topLeftCell="A4" workbookViewId="0">
      <selection activeCell="A8" sqref="A8:D8"/>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7"/>
      <c r="F1" s="157"/>
      <c r="G1" s="157"/>
      <c r="H1" s="157"/>
      <c r="I1" s="157"/>
      <c r="J1" s="157"/>
      <c r="K1" s="157"/>
      <c r="L1" s="157"/>
      <c r="M1" s="157"/>
      <c r="N1" s="157"/>
      <c r="O1" s="157"/>
      <c r="P1" s="157"/>
      <c r="Q1" s="157"/>
      <c r="R1" s="157"/>
      <c r="S1" s="157"/>
      <c r="T1" s="157"/>
      <c r="U1" s="157"/>
      <c r="V1" s="157"/>
      <c r="W1" s="157"/>
      <c r="X1" s="157"/>
      <c r="Y1" s="157"/>
      <c r="Z1" s="157"/>
    </row>
    <row r="2" spans="1:26" ht="18" customHeight="1" x14ac:dyDescent="0.35">
      <c r="A2" s="356" t="s">
        <v>160</v>
      </c>
      <c r="B2" s="240"/>
      <c r="C2" s="240"/>
      <c r="D2" s="241"/>
      <c r="E2" s="157"/>
      <c r="F2" s="157"/>
      <c r="G2" s="157"/>
      <c r="H2" s="157"/>
      <c r="I2" s="157"/>
      <c r="J2" s="157"/>
      <c r="K2" s="157"/>
      <c r="L2" s="157"/>
      <c r="M2" s="157"/>
      <c r="N2" s="157"/>
      <c r="O2" s="157"/>
      <c r="P2" s="157"/>
      <c r="Q2" s="157"/>
      <c r="R2" s="157"/>
      <c r="S2" s="157"/>
      <c r="T2" s="157"/>
      <c r="U2" s="157"/>
      <c r="V2" s="157"/>
      <c r="W2" s="157"/>
      <c r="X2" s="157"/>
      <c r="Y2" s="157"/>
      <c r="Z2" s="157"/>
    </row>
    <row r="3" spans="1:26" ht="79.5" customHeight="1" x14ac:dyDescent="0.45">
      <c r="A3" s="344" t="s">
        <v>161</v>
      </c>
      <c r="B3" s="364"/>
      <c r="C3" s="364"/>
      <c r="D3" s="365"/>
      <c r="E3" s="157"/>
      <c r="F3" s="157"/>
      <c r="G3" s="157"/>
      <c r="H3" s="157"/>
      <c r="I3" s="157"/>
      <c r="J3" s="157"/>
      <c r="K3" s="157"/>
      <c r="L3" s="157"/>
      <c r="M3" s="157"/>
      <c r="N3" s="157"/>
      <c r="O3" s="157"/>
      <c r="P3" s="157"/>
      <c r="Q3" s="157"/>
      <c r="R3" s="157"/>
      <c r="S3" s="157"/>
      <c r="T3" s="157"/>
      <c r="U3" s="157"/>
      <c r="V3" s="157"/>
      <c r="W3" s="157"/>
      <c r="X3" s="157"/>
      <c r="Y3" s="157"/>
      <c r="Z3" s="157"/>
    </row>
    <row r="4" spans="1:26" ht="163.5" customHeight="1" thickBot="1" x14ac:dyDescent="0.4">
      <c r="A4" s="345" t="s">
        <v>162</v>
      </c>
      <c r="B4" s="346"/>
      <c r="C4" s="346"/>
      <c r="D4" s="347"/>
      <c r="E4" s="157"/>
      <c r="F4" s="157"/>
      <c r="G4" s="157"/>
      <c r="H4" s="157"/>
      <c r="I4" s="157"/>
      <c r="J4" s="157"/>
      <c r="K4" s="157"/>
      <c r="L4" s="157"/>
      <c r="M4" s="157"/>
      <c r="N4" s="157"/>
      <c r="O4" s="157"/>
      <c r="P4" s="157"/>
      <c r="Q4" s="157"/>
      <c r="R4" s="157"/>
      <c r="S4" s="157"/>
      <c r="T4" s="157"/>
      <c r="U4" s="157"/>
      <c r="V4" s="157"/>
      <c r="W4" s="157"/>
      <c r="X4" s="157"/>
      <c r="Y4" s="157"/>
      <c r="Z4" s="157"/>
    </row>
    <row r="5" spans="1:26" ht="34.5" customHeight="1" thickBot="1" x14ac:dyDescent="0.4">
      <c r="A5" s="372"/>
      <c r="B5" s="341"/>
      <c r="C5" s="341"/>
      <c r="D5" s="341"/>
      <c r="E5" s="157"/>
      <c r="F5" s="157"/>
      <c r="G5" s="157"/>
      <c r="H5" s="157"/>
      <c r="I5" s="157"/>
      <c r="J5" s="157"/>
      <c r="K5" s="157"/>
      <c r="L5" s="157"/>
      <c r="M5" s="157"/>
      <c r="N5" s="157"/>
      <c r="O5" s="157"/>
      <c r="P5" s="157"/>
      <c r="Q5" s="157"/>
      <c r="R5" s="157"/>
      <c r="S5" s="157"/>
      <c r="T5" s="157"/>
      <c r="U5" s="157"/>
      <c r="V5" s="157"/>
      <c r="W5" s="157"/>
      <c r="X5" s="157"/>
      <c r="Y5" s="157"/>
      <c r="Z5" s="157"/>
    </row>
    <row r="6" spans="1:26" ht="49.5" customHeight="1" x14ac:dyDescent="0.35">
      <c r="A6" s="357" t="s">
        <v>204</v>
      </c>
      <c r="B6" s="248"/>
      <c r="C6" s="248"/>
      <c r="D6" s="249"/>
      <c r="E6" s="158" t="s">
        <v>196</v>
      </c>
      <c r="F6" s="159"/>
      <c r="G6" s="160"/>
      <c r="H6" s="160"/>
      <c r="I6" s="160"/>
      <c r="J6" s="160"/>
      <c r="K6" s="160"/>
      <c r="L6" s="160"/>
      <c r="M6" s="160"/>
      <c r="N6" s="160"/>
      <c r="O6" s="160"/>
      <c r="P6" s="160"/>
      <c r="Q6" s="160"/>
      <c r="R6" s="160"/>
      <c r="S6" s="160"/>
      <c r="T6" s="160"/>
      <c r="U6" s="160"/>
      <c r="V6" s="160"/>
      <c r="W6" s="160"/>
      <c r="X6" s="160"/>
      <c r="Y6" s="160"/>
      <c r="Z6" s="160"/>
    </row>
    <row r="7" spans="1:26" ht="19.5" customHeight="1" x14ac:dyDescent="0.35">
      <c r="A7" s="322" t="s">
        <v>205</v>
      </c>
      <c r="B7" s="240"/>
      <c r="C7" s="240"/>
      <c r="D7" s="241"/>
      <c r="E7" s="161"/>
      <c r="F7" s="159"/>
      <c r="G7" s="160"/>
      <c r="H7" s="160"/>
      <c r="I7" s="160"/>
      <c r="J7" s="160"/>
      <c r="K7" s="160"/>
      <c r="L7" s="160"/>
      <c r="M7" s="160"/>
      <c r="N7" s="160"/>
      <c r="O7" s="160"/>
      <c r="P7" s="160"/>
      <c r="Q7" s="160"/>
      <c r="R7" s="160"/>
      <c r="S7" s="160"/>
      <c r="T7" s="160"/>
      <c r="U7" s="160"/>
      <c r="V7" s="160"/>
      <c r="W7" s="160"/>
      <c r="X7" s="160"/>
      <c r="Y7" s="160"/>
      <c r="Z7" s="160"/>
    </row>
    <row r="8" spans="1:26" ht="55.5" customHeight="1" x14ac:dyDescent="0.35">
      <c r="A8" s="323" t="s">
        <v>206</v>
      </c>
      <c r="B8" s="324"/>
      <c r="C8" s="324"/>
      <c r="D8" s="325"/>
      <c r="E8" s="363" t="s">
        <v>168</v>
      </c>
      <c r="F8" s="160"/>
      <c r="G8" s="160"/>
      <c r="H8" s="160"/>
      <c r="I8" s="160"/>
      <c r="J8" s="160"/>
      <c r="K8" s="160"/>
      <c r="L8" s="160"/>
      <c r="M8" s="160"/>
      <c r="N8" s="160"/>
      <c r="O8" s="160"/>
      <c r="P8" s="160"/>
      <c r="Q8" s="160"/>
      <c r="R8" s="160"/>
      <c r="S8" s="160"/>
      <c r="T8" s="160"/>
      <c r="U8" s="160"/>
      <c r="V8" s="160"/>
      <c r="W8" s="160"/>
      <c r="X8" s="160"/>
      <c r="Y8" s="160"/>
      <c r="Z8" s="160"/>
    </row>
    <row r="9" spans="1:26" ht="300" customHeight="1" thickBot="1" x14ac:dyDescent="0.4">
      <c r="A9" s="212"/>
      <c r="B9" s="319"/>
      <c r="C9" s="319"/>
      <c r="D9" s="320"/>
      <c r="E9" s="334"/>
      <c r="F9" s="160"/>
      <c r="G9" s="160"/>
      <c r="H9" s="160"/>
      <c r="I9" s="160"/>
      <c r="J9" s="160"/>
      <c r="K9" s="160"/>
      <c r="L9" s="160"/>
      <c r="M9" s="160"/>
      <c r="N9" s="160"/>
      <c r="O9" s="160"/>
      <c r="P9" s="160"/>
      <c r="Q9" s="160"/>
      <c r="R9" s="160"/>
      <c r="S9" s="160"/>
      <c r="T9" s="160"/>
      <c r="U9" s="160"/>
      <c r="V9" s="160"/>
      <c r="W9" s="160"/>
      <c r="X9" s="160"/>
      <c r="Y9" s="160"/>
      <c r="Z9" s="160"/>
    </row>
    <row r="10" spans="1:26" ht="60.75" customHeight="1" x14ac:dyDescent="0.35">
      <c r="A10" s="323" t="s">
        <v>207</v>
      </c>
      <c r="B10" s="324"/>
      <c r="C10" s="324"/>
      <c r="D10" s="325"/>
      <c r="E10" s="157"/>
      <c r="F10" s="157"/>
      <c r="G10" s="157"/>
      <c r="H10" s="157"/>
      <c r="I10" s="157"/>
      <c r="J10" s="157"/>
      <c r="K10" s="157"/>
      <c r="L10" s="157"/>
      <c r="M10" s="157"/>
      <c r="N10" s="157"/>
      <c r="O10" s="157"/>
      <c r="P10" s="157"/>
      <c r="Q10" s="157"/>
      <c r="R10" s="157"/>
      <c r="S10" s="157"/>
      <c r="T10" s="157"/>
      <c r="U10" s="157"/>
      <c r="V10" s="157"/>
      <c r="W10" s="157"/>
      <c r="X10" s="157"/>
      <c r="Y10" s="157"/>
      <c r="Z10" s="157"/>
    </row>
    <row r="11" spans="1:26" ht="262.5" customHeight="1" thickBot="1" x14ac:dyDescent="0.4">
      <c r="A11" s="212"/>
      <c r="B11" s="319"/>
      <c r="C11" s="319"/>
      <c r="D11" s="320"/>
      <c r="E11" s="157"/>
      <c r="F11" s="157"/>
      <c r="G11" s="157"/>
      <c r="H11" s="157"/>
      <c r="I11" s="157"/>
      <c r="J11" s="157"/>
      <c r="K11" s="157"/>
      <c r="L11" s="157"/>
      <c r="M11" s="157"/>
      <c r="N11" s="157"/>
      <c r="O11" s="157"/>
      <c r="P11" s="157"/>
      <c r="Q11" s="157"/>
      <c r="R11" s="157"/>
      <c r="S11" s="157"/>
      <c r="T11" s="157"/>
      <c r="U11" s="157"/>
      <c r="V11" s="157"/>
      <c r="W11" s="157"/>
      <c r="X11" s="157"/>
      <c r="Y11" s="157"/>
      <c r="Z11" s="157"/>
    </row>
  </sheetData>
  <sheetProtection algorithmName="SHA-512" hashValue="ASD+umoTGy1fBH27new/PyfCFESDJMFBUVgO+Lce+nCpqg9pyMcvtvkMPmEGIGAvw1Yjp8r02A9+ronutEgprQ==" saltValue="BTTaZUCKlXDf8ic4YFJJDA==" spinCount="100000" sheet="1" objects="1" scenarios="1"/>
  <mergeCells count="12">
    <mergeCell ref="A10:D10"/>
    <mergeCell ref="A11:D11"/>
    <mergeCell ref="A7:D7"/>
    <mergeCell ref="A8:D8"/>
    <mergeCell ref="E8:E9"/>
    <mergeCell ref="A9:D9"/>
    <mergeCell ref="A6:D6"/>
    <mergeCell ref="A1:D1"/>
    <mergeCell ref="A2:D2"/>
    <mergeCell ref="A3:D3"/>
    <mergeCell ref="A4:D4"/>
    <mergeCell ref="A5:D5"/>
  </mergeCell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E84A0-9E1D-43D8-A2A7-3C88238B0DBD}">
  <sheetPr>
    <tabColor rgb="FFEDEDED"/>
  </sheetPr>
  <dimension ref="A1:Z14"/>
  <sheetViews>
    <sheetView topLeftCell="A10" workbookViewId="0">
      <selection activeCell="A13" sqref="A13:D13"/>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7"/>
      <c r="F1" s="157"/>
      <c r="G1" s="157"/>
      <c r="H1" s="157"/>
      <c r="I1" s="157"/>
      <c r="J1" s="157"/>
      <c r="K1" s="157"/>
      <c r="L1" s="157"/>
      <c r="M1" s="157"/>
      <c r="N1" s="157"/>
      <c r="O1" s="157"/>
      <c r="P1" s="157"/>
      <c r="Q1" s="157"/>
      <c r="R1" s="157"/>
      <c r="S1" s="157"/>
      <c r="T1" s="157"/>
      <c r="U1" s="157"/>
      <c r="V1" s="157"/>
      <c r="W1" s="157"/>
      <c r="X1" s="157"/>
      <c r="Y1" s="157"/>
      <c r="Z1" s="157"/>
    </row>
    <row r="2" spans="1:26" ht="18" customHeight="1" x14ac:dyDescent="0.35">
      <c r="A2" s="356" t="s">
        <v>160</v>
      </c>
      <c r="B2" s="240"/>
      <c r="C2" s="240"/>
      <c r="D2" s="241"/>
      <c r="E2" s="157"/>
      <c r="F2" s="157"/>
      <c r="G2" s="157"/>
      <c r="H2" s="157"/>
      <c r="I2" s="157"/>
      <c r="J2" s="157"/>
      <c r="K2" s="157"/>
      <c r="L2" s="157"/>
      <c r="M2" s="157"/>
      <c r="N2" s="157"/>
      <c r="O2" s="157"/>
      <c r="P2" s="157"/>
      <c r="Q2" s="157"/>
      <c r="R2" s="157"/>
      <c r="S2" s="157"/>
      <c r="T2" s="157"/>
      <c r="U2" s="157"/>
      <c r="V2" s="157"/>
      <c r="W2" s="157"/>
      <c r="X2" s="157"/>
      <c r="Y2" s="157"/>
      <c r="Z2" s="157"/>
    </row>
    <row r="3" spans="1:26" ht="79.5" customHeight="1" x14ac:dyDescent="0.45">
      <c r="A3" s="344" t="s">
        <v>161</v>
      </c>
      <c r="B3" s="364"/>
      <c r="C3" s="364"/>
      <c r="D3" s="365"/>
      <c r="E3" s="157"/>
      <c r="F3" s="157"/>
      <c r="G3" s="157"/>
      <c r="H3" s="157"/>
      <c r="I3" s="157"/>
      <c r="J3" s="157"/>
      <c r="K3" s="157"/>
      <c r="L3" s="157"/>
      <c r="M3" s="157"/>
      <c r="N3" s="157"/>
      <c r="O3" s="157"/>
      <c r="P3" s="157"/>
      <c r="Q3" s="157"/>
      <c r="R3" s="157"/>
      <c r="S3" s="157"/>
      <c r="T3" s="157"/>
      <c r="U3" s="157"/>
      <c r="V3" s="157"/>
      <c r="W3" s="157"/>
      <c r="X3" s="157"/>
      <c r="Y3" s="157"/>
      <c r="Z3" s="157"/>
    </row>
    <row r="4" spans="1:26" ht="163.5" customHeight="1" thickBot="1" x14ac:dyDescent="0.4">
      <c r="A4" s="345" t="s">
        <v>162</v>
      </c>
      <c r="B4" s="346"/>
      <c r="C4" s="346"/>
      <c r="D4" s="347"/>
      <c r="E4" s="157"/>
      <c r="F4" s="157"/>
      <c r="G4" s="157"/>
      <c r="H4" s="157"/>
      <c r="I4" s="157"/>
      <c r="K4" s="157"/>
      <c r="L4" s="157"/>
      <c r="M4" s="157"/>
      <c r="N4" s="157"/>
      <c r="O4" s="157"/>
      <c r="P4" s="157"/>
      <c r="Q4" s="157"/>
      <c r="R4" s="157"/>
      <c r="S4" s="157"/>
      <c r="T4" s="157"/>
      <c r="U4" s="157"/>
      <c r="V4" s="157"/>
      <c r="W4" s="157"/>
      <c r="X4" s="157"/>
      <c r="Y4" s="157"/>
      <c r="Z4" s="157"/>
    </row>
    <row r="5" spans="1:26" ht="34.5" customHeight="1" thickBot="1" x14ac:dyDescent="0.4">
      <c r="A5" s="372"/>
      <c r="B5" s="341"/>
      <c r="C5" s="341"/>
      <c r="D5" s="341"/>
      <c r="E5" s="157"/>
      <c r="F5" s="157"/>
      <c r="G5" s="157"/>
      <c r="H5" s="157"/>
      <c r="I5" s="157"/>
      <c r="K5" s="157"/>
      <c r="L5" s="157"/>
      <c r="M5" s="157"/>
      <c r="N5" s="157"/>
      <c r="O5" s="157"/>
      <c r="P5" s="157"/>
      <c r="Q5" s="157"/>
      <c r="R5" s="157"/>
      <c r="S5" s="157"/>
      <c r="T5" s="157"/>
      <c r="U5" s="157"/>
      <c r="V5" s="157"/>
      <c r="W5" s="157"/>
      <c r="X5" s="157"/>
      <c r="Y5" s="157"/>
      <c r="Z5" s="157"/>
    </row>
    <row r="6" spans="1:26" ht="50.25" customHeight="1" x14ac:dyDescent="0.35">
      <c r="A6" s="357" t="s">
        <v>208</v>
      </c>
      <c r="B6" s="248"/>
      <c r="C6" s="248"/>
      <c r="D6" s="249"/>
      <c r="E6" s="158" t="s">
        <v>196</v>
      </c>
      <c r="F6" s="159"/>
      <c r="G6" s="160"/>
      <c r="H6" s="160"/>
      <c r="I6" s="160"/>
      <c r="K6" s="160"/>
      <c r="L6" s="160"/>
      <c r="M6" s="160"/>
      <c r="N6" s="160"/>
      <c r="O6" s="160"/>
      <c r="P6" s="160"/>
      <c r="Q6" s="160"/>
      <c r="R6" s="160"/>
      <c r="S6" s="160"/>
      <c r="T6" s="160"/>
      <c r="U6" s="160"/>
      <c r="V6" s="160"/>
      <c r="W6" s="160"/>
      <c r="X6" s="160"/>
      <c r="Y6" s="160"/>
      <c r="Z6" s="160"/>
    </row>
    <row r="7" spans="1:26" ht="19.5" customHeight="1" x14ac:dyDescent="0.35">
      <c r="A7" s="322" t="s">
        <v>209</v>
      </c>
      <c r="B7" s="240"/>
      <c r="C7" s="240"/>
      <c r="D7" s="241"/>
      <c r="E7" s="161"/>
      <c r="F7" s="159"/>
      <c r="G7" s="160"/>
      <c r="H7" s="160"/>
      <c r="I7" s="160"/>
      <c r="J7" s="160"/>
      <c r="K7" s="160"/>
      <c r="L7" s="160"/>
      <c r="M7" s="160"/>
      <c r="N7" s="160"/>
      <c r="O7" s="160"/>
      <c r="P7" s="160"/>
      <c r="Q7" s="160"/>
      <c r="R7" s="160"/>
      <c r="S7" s="160"/>
      <c r="T7" s="160"/>
      <c r="U7" s="160"/>
      <c r="V7" s="160"/>
      <c r="W7" s="160"/>
      <c r="X7" s="160"/>
      <c r="Y7" s="160"/>
      <c r="Z7" s="160"/>
    </row>
    <row r="8" spans="1:26" ht="69.75" customHeight="1" x14ac:dyDescent="0.35">
      <c r="A8" s="323" t="s">
        <v>210</v>
      </c>
      <c r="B8" s="324"/>
      <c r="C8" s="324"/>
      <c r="D8" s="325"/>
      <c r="E8" s="363" t="s">
        <v>168</v>
      </c>
      <c r="F8" s="160"/>
      <c r="G8" s="160"/>
      <c r="H8" s="160"/>
      <c r="I8" s="160"/>
      <c r="J8" s="160"/>
      <c r="K8" s="160"/>
      <c r="L8" s="160"/>
      <c r="M8" s="160"/>
      <c r="N8" s="160"/>
      <c r="O8" s="160"/>
      <c r="P8" s="160"/>
      <c r="Q8" s="160"/>
      <c r="R8" s="160"/>
      <c r="S8" s="160"/>
      <c r="T8" s="160"/>
      <c r="U8" s="160"/>
      <c r="V8" s="160"/>
      <c r="W8" s="160"/>
      <c r="X8" s="160"/>
      <c r="Y8" s="160"/>
      <c r="Z8" s="160"/>
    </row>
    <row r="9" spans="1:26" ht="239.25" customHeight="1" thickBot="1" x14ac:dyDescent="0.4">
      <c r="A9" s="212"/>
      <c r="B9" s="319"/>
      <c r="C9" s="319"/>
      <c r="D9" s="320"/>
      <c r="E9" s="334"/>
      <c r="F9" s="160"/>
      <c r="G9" s="160"/>
      <c r="H9" s="160"/>
      <c r="I9" s="160"/>
      <c r="J9" s="160"/>
      <c r="K9" s="160"/>
      <c r="L9" s="160"/>
      <c r="M9" s="160"/>
      <c r="N9" s="160"/>
      <c r="O9" s="160"/>
      <c r="P9" s="160"/>
      <c r="Q9" s="160"/>
      <c r="R9" s="160"/>
      <c r="S9" s="160"/>
      <c r="T9" s="160"/>
      <c r="U9" s="160"/>
      <c r="V9" s="160"/>
      <c r="W9" s="160"/>
      <c r="X9" s="160"/>
      <c r="Y9" s="160"/>
      <c r="Z9" s="160"/>
    </row>
    <row r="10" spans="1:26" thickBot="1" x14ac:dyDescent="0.4">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row>
    <row r="11" spans="1:26" ht="50.25" customHeight="1" x14ac:dyDescent="0.35">
      <c r="A11" s="357" t="s">
        <v>211</v>
      </c>
      <c r="B11" s="248"/>
      <c r="C11" s="248"/>
      <c r="D11" s="249"/>
      <c r="E11" s="157"/>
      <c r="F11" s="157"/>
      <c r="G11" s="157"/>
      <c r="H11" s="157"/>
      <c r="I11" s="157"/>
      <c r="J11" s="157"/>
      <c r="K11" s="157"/>
      <c r="L11" s="157"/>
      <c r="M11" s="157"/>
      <c r="N11" s="157"/>
      <c r="O11" s="157"/>
      <c r="P11" s="157"/>
      <c r="Q11" s="157"/>
      <c r="R11" s="157"/>
      <c r="S11" s="157"/>
      <c r="T11" s="157"/>
      <c r="U11" s="157"/>
      <c r="V11" s="157"/>
      <c r="W11" s="157"/>
      <c r="X11" s="157"/>
      <c r="Y11" s="157"/>
      <c r="Z11" s="157"/>
    </row>
    <row r="12" spans="1:26" ht="19.5" customHeight="1" x14ac:dyDescent="0.35">
      <c r="A12" s="322" t="s">
        <v>209</v>
      </c>
      <c r="B12" s="240"/>
      <c r="C12" s="240"/>
      <c r="D12" s="241"/>
      <c r="E12" s="157"/>
      <c r="F12" s="157"/>
      <c r="G12" s="157"/>
      <c r="H12" s="157"/>
      <c r="I12" s="157"/>
      <c r="J12" s="157"/>
      <c r="K12" s="157"/>
      <c r="L12" s="157"/>
      <c r="M12" s="157"/>
      <c r="N12" s="157"/>
      <c r="O12" s="157"/>
      <c r="P12" s="157"/>
      <c r="Q12" s="157"/>
      <c r="R12" s="157"/>
      <c r="S12" s="157"/>
      <c r="T12" s="157"/>
      <c r="U12" s="157"/>
      <c r="V12" s="157"/>
      <c r="W12" s="157"/>
      <c r="X12" s="157"/>
      <c r="Y12" s="157"/>
      <c r="Z12" s="157"/>
    </row>
    <row r="13" spans="1:26" ht="55.5" customHeight="1" x14ac:dyDescent="0.35">
      <c r="A13" s="323" t="s">
        <v>212</v>
      </c>
      <c r="B13" s="324"/>
      <c r="C13" s="324"/>
      <c r="D13" s="325"/>
      <c r="E13" s="157"/>
      <c r="F13" s="157"/>
      <c r="G13" s="157"/>
      <c r="H13" s="157"/>
      <c r="I13" s="157"/>
      <c r="J13" s="157"/>
      <c r="K13" s="157"/>
      <c r="L13" s="157"/>
      <c r="M13" s="157"/>
      <c r="N13" s="157"/>
      <c r="O13" s="157"/>
      <c r="P13" s="157"/>
      <c r="Q13" s="157"/>
      <c r="R13" s="157"/>
      <c r="S13" s="157"/>
      <c r="T13" s="157"/>
      <c r="U13" s="157"/>
      <c r="V13" s="157"/>
      <c r="W13" s="157"/>
      <c r="X13" s="157"/>
      <c r="Y13" s="157"/>
      <c r="Z13" s="157"/>
    </row>
    <row r="14" spans="1:26" ht="272.25" customHeight="1" thickBot="1" x14ac:dyDescent="0.4">
      <c r="A14" s="212"/>
      <c r="B14" s="319"/>
      <c r="C14" s="319"/>
      <c r="D14" s="320"/>
      <c r="E14" s="157"/>
      <c r="F14" s="157"/>
      <c r="G14" s="157"/>
      <c r="H14" s="157"/>
      <c r="I14" s="157"/>
      <c r="J14" s="157"/>
      <c r="K14" s="157"/>
      <c r="L14" s="157"/>
      <c r="M14" s="157"/>
      <c r="N14" s="157"/>
      <c r="O14" s="157"/>
      <c r="P14" s="157"/>
      <c r="Q14" s="157"/>
      <c r="R14" s="157"/>
      <c r="S14" s="157"/>
      <c r="T14" s="157"/>
      <c r="U14" s="157"/>
      <c r="V14" s="157"/>
      <c r="W14" s="157"/>
      <c r="X14" s="157"/>
      <c r="Y14" s="157"/>
      <c r="Z14" s="157"/>
    </row>
  </sheetData>
  <sheetProtection algorithmName="SHA-512" hashValue="ZsuiybCFWaXb6tPfki8vMB/8riy/8rQANr1l0DJ6KVqlRrLke7Hp+TH7AWJtIMBfOiYO+louQOGxjhjuEqMBSg==" saltValue="Y+jbvOfKTdDmiGEczAuFVQ==" spinCount="100000" sheet="1" objects="1" scenarios="1"/>
  <mergeCells count="14">
    <mergeCell ref="A13:D13"/>
    <mergeCell ref="A14:D14"/>
    <mergeCell ref="A7:D7"/>
    <mergeCell ref="A8:D8"/>
    <mergeCell ref="E8:E9"/>
    <mergeCell ref="A9:D9"/>
    <mergeCell ref="A11:D11"/>
    <mergeCell ref="A12:D12"/>
    <mergeCell ref="A6:D6"/>
    <mergeCell ref="A1:D1"/>
    <mergeCell ref="A2:D2"/>
    <mergeCell ref="A3:D3"/>
    <mergeCell ref="A4:D4"/>
    <mergeCell ref="A5:D5"/>
  </mergeCell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0E7D-A06A-45A4-A55F-07E74D167F40}">
  <sheetPr>
    <tabColor rgb="FFEDEDED"/>
  </sheetPr>
  <dimension ref="A1:Z11"/>
  <sheetViews>
    <sheetView topLeftCell="A7" workbookViewId="0">
      <selection activeCell="A8" sqref="A8:D8"/>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7"/>
      <c r="F1" s="157"/>
      <c r="G1" s="157"/>
      <c r="H1" s="157"/>
      <c r="I1" s="157"/>
      <c r="J1" s="157"/>
      <c r="K1" s="157"/>
      <c r="L1" s="157"/>
      <c r="M1" s="157"/>
      <c r="N1" s="157"/>
      <c r="O1" s="157"/>
      <c r="P1" s="157"/>
      <c r="Q1" s="157"/>
      <c r="R1" s="157"/>
      <c r="S1" s="157"/>
      <c r="T1" s="157"/>
      <c r="U1" s="157"/>
      <c r="V1" s="157"/>
      <c r="W1" s="157"/>
      <c r="X1" s="157"/>
      <c r="Y1" s="157"/>
      <c r="Z1" s="157"/>
    </row>
    <row r="2" spans="1:26" ht="18" customHeight="1" x14ac:dyDescent="0.35">
      <c r="A2" s="356" t="s">
        <v>160</v>
      </c>
      <c r="B2" s="240"/>
      <c r="C2" s="240"/>
      <c r="D2" s="241"/>
      <c r="E2" s="157"/>
      <c r="F2" s="157"/>
      <c r="G2" s="157"/>
      <c r="H2" s="157"/>
      <c r="I2" s="157"/>
      <c r="J2" s="157"/>
      <c r="K2" s="157"/>
      <c r="L2" s="157"/>
      <c r="M2" s="157"/>
      <c r="N2" s="157"/>
      <c r="O2" s="157"/>
      <c r="P2" s="157"/>
      <c r="Q2" s="157"/>
      <c r="R2" s="157"/>
      <c r="S2" s="157"/>
      <c r="T2" s="157"/>
      <c r="U2" s="157"/>
      <c r="V2" s="157"/>
      <c r="W2" s="157"/>
      <c r="X2" s="157"/>
      <c r="Y2" s="157"/>
      <c r="Z2" s="157"/>
    </row>
    <row r="3" spans="1:26" ht="79.5" customHeight="1" x14ac:dyDescent="0.45">
      <c r="A3" s="344" t="s">
        <v>161</v>
      </c>
      <c r="B3" s="364"/>
      <c r="C3" s="364"/>
      <c r="D3" s="365"/>
      <c r="E3" s="157"/>
      <c r="F3" s="157"/>
      <c r="G3" s="157"/>
      <c r="H3" s="157"/>
      <c r="I3" s="157"/>
      <c r="J3" s="157"/>
      <c r="K3" s="157"/>
      <c r="L3" s="157"/>
      <c r="M3" s="157"/>
      <c r="N3" s="157"/>
      <c r="O3" s="157"/>
      <c r="P3" s="157"/>
      <c r="Q3" s="157"/>
      <c r="R3" s="157"/>
      <c r="S3" s="157"/>
      <c r="T3" s="157"/>
      <c r="U3" s="157"/>
      <c r="V3" s="157"/>
      <c r="W3" s="157"/>
      <c r="X3" s="157"/>
      <c r="Y3" s="157"/>
      <c r="Z3" s="157"/>
    </row>
    <row r="4" spans="1:26" ht="163.5" customHeight="1" thickBot="1" x14ac:dyDescent="0.4">
      <c r="A4" s="345" t="s">
        <v>162</v>
      </c>
      <c r="B4" s="346"/>
      <c r="C4" s="346"/>
      <c r="D4" s="347"/>
      <c r="E4" s="157"/>
      <c r="F4" s="157"/>
      <c r="G4" s="157"/>
      <c r="H4" s="157"/>
      <c r="I4" s="157"/>
      <c r="J4" s="157"/>
      <c r="K4" s="157"/>
      <c r="L4" s="157"/>
      <c r="M4" s="157"/>
      <c r="N4" s="157"/>
      <c r="O4" s="157"/>
      <c r="P4" s="157"/>
      <c r="Q4" s="157"/>
      <c r="R4" s="157"/>
      <c r="S4" s="157"/>
      <c r="T4" s="157"/>
      <c r="U4" s="157"/>
      <c r="V4" s="157"/>
      <c r="W4" s="157"/>
      <c r="X4" s="157"/>
      <c r="Y4" s="157"/>
      <c r="Z4" s="157"/>
    </row>
    <row r="5" spans="1:26" ht="34.5" customHeight="1" thickBot="1" x14ac:dyDescent="0.4">
      <c r="A5" s="372"/>
      <c r="B5" s="341"/>
      <c r="C5" s="341"/>
      <c r="D5" s="341"/>
      <c r="E5" s="157"/>
      <c r="F5" s="157"/>
      <c r="G5" s="157"/>
      <c r="H5" s="157"/>
      <c r="I5" s="157"/>
      <c r="J5" s="157"/>
      <c r="K5" s="157"/>
      <c r="L5" s="157"/>
      <c r="M5" s="157"/>
      <c r="N5" s="157"/>
      <c r="O5" s="157"/>
      <c r="P5" s="157"/>
      <c r="Q5" s="157"/>
      <c r="R5" s="157"/>
      <c r="S5" s="157"/>
      <c r="T5" s="157"/>
      <c r="U5" s="157"/>
      <c r="V5" s="157"/>
      <c r="W5" s="157"/>
      <c r="X5" s="157"/>
      <c r="Y5" s="157"/>
      <c r="Z5" s="157"/>
    </row>
    <row r="6" spans="1:26" ht="49.5" customHeight="1" x14ac:dyDescent="0.35">
      <c r="A6" s="357" t="s">
        <v>213</v>
      </c>
      <c r="B6" s="248"/>
      <c r="C6" s="248"/>
      <c r="D6" s="249"/>
      <c r="E6" s="158" t="s">
        <v>196</v>
      </c>
      <c r="F6" s="159"/>
      <c r="G6" s="160"/>
      <c r="H6" s="160"/>
      <c r="I6" s="160"/>
      <c r="J6" s="160"/>
      <c r="K6" s="160"/>
      <c r="L6" s="160"/>
      <c r="M6" s="160"/>
      <c r="N6" s="160"/>
      <c r="O6" s="160"/>
      <c r="P6" s="160"/>
      <c r="Q6" s="160"/>
      <c r="R6" s="160"/>
      <c r="S6" s="160"/>
      <c r="T6" s="160"/>
      <c r="U6" s="160"/>
      <c r="V6" s="160"/>
      <c r="W6" s="160"/>
      <c r="X6" s="160"/>
      <c r="Y6" s="160"/>
      <c r="Z6" s="160"/>
    </row>
    <row r="7" spans="1:26" ht="19.5" customHeight="1" x14ac:dyDescent="0.35">
      <c r="A7" s="322" t="s">
        <v>214</v>
      </c>
      <c r="B7" s="240"/>
      <c r="C7" s="240"/>
      <c r="D7" s="241"/>
      <c r="E7" s="161"/>
      <c r="F7" s="159"/>
      <c r="G7" s="160"/>
      <c r="H7" s="160"/>
      <c r="I7" s="160"/>
      <c r="J7" s="160"/>
      <c r="K7" s="160"/>
      <c r="L7" s="160"/>
      <c r="M7" s="160"/>
      <c r="N7" s="160"/>
      <c r="O7" s="160"/>
      <c r="P7" s="160"/>
      <c r="Q7" s="160"/>
      <c r="R7" s="160"/>
      <c r="S7" s="160"/>
      <c r="T7" s="160"/>
      <c r="U7" s="160"/>
      <c r="V7" s="160"/>
      <c r="W7" s="160"/>
      <c r="X7" s="160"/>
      <c r="Y7" s="160"/>
      <c r="Z7" s="160"/>
    </row>
    <row r="8" spans="1:26" ht="32.25" customHeight="1" x14ac:dyDescent="0.35">
      <c r="A8" s="323" t="s">
        <v>232</v>
      </c>
      <c r="B8" s="324"/>
      <c r="C8" s="324"/>
      <c r="D8" s="325"/>
      <c r="E8" s="363" t="s">
        <v>168</v>
      </c>
      <c r="F8" s="160"/>
      <c r="G8" s="160"/>
      <c r="H8" s="160"/>
      <c r="I8" s="160"/>
      <c r="J8" s="160"/>
      <c r="K8" s="160"/>
      <c r="L8" s="160"/>
      <c r="M8" s="160"/>
      <c r="N8" s="160"/>
      <c r="O8" s="160"/>
      <c r="P8" s="160"/>
      <c r="Q8" s="160"/>
      <c r="R8" s="160"/>
      <c r="S8" s="160"/>
      <c r="T8" s="160"/>
      <c r="U8" s="160"/>
      <c r="V8" s="160"/>
      <c r="W8" s="160"/>
      <c r="X8" s="160"/>
      <c r="Y8" s="160"/>
      <c r="Z8" s="160"/>
    </row>
    <row r="9" spans="1:26" ht="300" customHeight="1" thickBot="1" x14ac:dyDescent="0.4">
      <c r="A9" s="212"/>
      <c r="B9" s="319"/>
      <c r="C9" s="319"/>
      <c r="D9" s="320"/>
      <c r="E9" s="334"/>
      <c r="F9" s="160"/>
      <c r="G9" s="160"/>
      <c r="H9" s="160"/>
      <c r="I9" s="160"/>
      <c r="J9" s="160"/>
      <c r="K9" s="160"/>
      <c r="L9" s="160"/>
      <c r="M9" s="160"/>
      <c r="N9" s="160"/>
      <c r="O9" s="160"/>
      <c r="P9" s="160"/>
      <c r="Q9" s="160"/>
      <c r="R9" s="160"/>
      <c r="S9" s="160"/>
      <c r="T9" s="160"/>
      <c r="U9" s="160"/>
      <c r="V9" s="160"/>
      <c r="W9" s="160"/>
      <c r="X9" s="160"/>
      <c r="Y9" s="160"/>
      <c r="Z9" s="160"/>
    </row>
    <row r="10" spans="1:26" ht="38.25" customHeight="1" x14ac:dyDescent="0.35">
      <c r="A10" s="323" t="s">
        <v>233</v>
      </c>
      <c r="B10" s="324"/>
      <c r="C10" s="324"/>
      <c r="D10" s="325"/>
      <c r="E10" s="157"/>
      <c r="F10" s="157"/>
      <c r="G10" s="157"/>
      <c r="H10" s="157"/>
      <c r="I10" s="157"/>
      <c r="J10" s="157"/>
      <c r="K10" s="157"/>
      <c r="L10" s="157"/>
      <c r="M10" s="157"/>
      <c r="N10" s="157"/>
      <c r="O10" s="157"/>
      <c r="P10" s="157"/>
      <c r="Q10" s="157"/>
      <c r="R10" s="157"/>
      <c r="S10" s="157"/>
      <c r="T10" s="157"/>
      <c r="U10" s="157"/>
      <c r="V10" s="157"/>
      <c r="W10" s="157"/>
      <c r="X10" s="157"/>
      <c r="Y10" s="157"/>
      <c r="Z10" s="157"/>
    </row>
    <row r="11" spans="1:26" ht="249.75" customHeight="1" thickBot="1" x14ac:dyDescent="0.4">
      <c r="A11" s="212"/>
      <c r="B11" s="319"/>
      <c r="C11" s="319"/>
      <c r="D11" s="320"/>
      <c r="E11" s="157"/>
      <c r="F11" s="157"/>
      <c r="G11" s="157"/>
      <c r="H11" s="157"/>
      <c r="I11" s="157"/>
      <c r="J11" s="157"/>
      <c r="K11" s="157"/>
      <c r="L11" s="157"/>
      <c r="M11" s="157"/>
      <c r="N11" s="157"/>
      <c r="O11" s="157"/>
      <c r="P11" s="157"/>
      <c r="Q11" s="157"/>
      <c r="R11" s="157"/>
      <c r="S11" s="157"/>
      <c r="T11" s="157"/>
      <c r="U11" s="157"/>
      <c r="V11" s="157"/>
      <c r="W11" s="157"/>
      <c r="X11" s="157"/>
      <c r="Y11" s="157"/>
      <c r="Z11" s="157"/>
    </row>
  </sheetData>
  <sheetProtection algorithmName="SHA-512" hashValue="796QTBzXMzDgIoq/MXOr5jGeDSCpoN/7IXtafgeUqR968u4cOmGsQNIHY7nxHSww+iJYMpeJa/CtICUz3Ywwvw==" saltValue="ymz/GFmeLfxvvJo8aUwGUA==" spinCount="100000" sheet="1" objects="1" scenarios="1"/>
  <mergeCells count="12">
    <mergeCell ref="A6:D6"/>
    <mergeCell ref="A1:D1"/>
    <mergeCell ref="A2:D2"/>
    <mergeCell ref="A3:D3"/>
    <mergeCell ref="A4:D4"/>
    <mergeCell ref="A5:D5"/>
    <mergeCell ref="A10:D10"/>
    <mergeCell ref="A11:D11"/>
    <mergeCell ref="A7:D7"/>
    <mergeCell ref="A8:D8"/>
    <mergeCell ref="E8:E9"/>
    <mergeCell ref="A9:D9"/>
  </mergeCells>
  <pageMargins left="0.7" right="0.7" top="0.75" bottom="0.75" header="0" footer="0"/>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EDEDED"/>
  </sheetPr>
  <dimension ref="A1:Z20"/>
  <sheetViews>
    <sheetView workbookViewId="0">
      <selection activeCell="A17" sqref="A17:D17"/>
    </sheetView>
  </sheetViews>
  <sheetFormatPr defaultColWidth="14.453125" defaultRowHeight="15" customHeight="1" x14ac:dyDescent="0.35"/>
  <cols>
    <col min="1" max="4" width="30.54296875" style="108" customWidth="1"/>
    <col min="5" max="5" width="9.81640625" style="108" hidden="1" customWidth="1"/>
    <col min="6" max="6" width="7.26953125" style="108" customWidth="1"/>
    <col min="7" max="26" width="8.7265625" style="108" customWidth="1"/>
    <col min="27" max="16384" width="14.453125" style="108"/>
  </cols>
  <sheetData>
    <row r="1" spans="1:26" ht="36.75" customHeight="1" x14ac:dyDescent="0.35">
      <c r="A1" s="351" t="s">
        <v>154</v>
      </c>
      <c r="B1" s="248"/>
      <c r="C1" s="248"/>
      <c r="D1" s="249"/>
      <c r="E1" s="151"/>
      <c r="F1" s="151"/>
      <c r="G1" s="151"/>
      <c r="H1" s="151"/>
      <c r="I1" s="151"/>
      <c r="J1" s="151"/>
      <c r="K1" s="151"/>
      <c r="L1" s="151"/>
      <c r="M1" s="151"/>
      <c r="N1" s="151"/>
      <c r="O1" s="151"/>
      <c r="P1" s="151"/>
      <c r="Q1" s="151"/>
      <c r="R1" s="151"/>
      <c r="S1" s="151"/>
      <c r="T1" s="151"/>
      <c r="U1" s="151"/>
      <c r="V1" s="151"/>
      <c r="W1" s="151"/>
      <c r="X1" s="151"/>
      <c r="Y1" s="151"/>
      <c r="Z1" s="151"/>
    </row>
    <row r="2" spans="1:26" ht="18" customHeight="1" x14ac:dyDescent="0.35">
      <c r="A2" s="356" t="s">
        <v>160</v>
      </c>
      <c r="B2" s="240"/>
      <c r="C2" s="240"/>
      <c r="D2" s="241"/>
      <c r="E2" s="151"/>
      <c r="F2" s="151"/>
      <c r="G2" s="151"/>
      <c r="H2" s="151"/>
      <c r="I2" s="151"/>
      <c r="J2" s="151"/>
      <c r="K2" s="151"/>
      <c r="L2" s="151"/>
      <c r="M2" s="151"/>
      <c r="N2" s="151"/>
      <c r="O2" s="151"/>
      <c r="P2" s="151"/>
      <c r="Q2" s="151"/>
      <c r="R2" s="151"/>
      <c r="S2" s="151"/>
      <c r="T2" s="151"/>
      <c r="U2" s="151"/>
      <c r="V2" s="151"/>
      <c r="W2" s="151"/>
      <c r="X2" s="151"/>
      <c r="Y2" s="151"/>
      <c r="Z2" s="151"/>
    </row>
    <row r="3" spans="1:26" ht="79.5" customHeight="1" x14ac:dyDescent="0.45">
      <c r="A3" s="344" t="s">
        <v>161</v>
      </c>
      <c r="B3" s="364"/>
      <c r="C3" s="364"/>
      <c r="D3" s="365"/>
      <c r="E3" s="151"/>
      <c r="F3" s="151"/>
      <c r="G3" s="151"/>
      <c r="H3" s="151"/>
      <c r="I3" s="151"/>
      <c r="J3" s="151"/>
      <c r="K3" s="151"/>
      <c r="L3" s="151"/>
      <c r="M3" s="151"/>
      <c r="N3" s="151"/>
      <c r="O3" s="151"/>
      <c r="P3" s="151"/>
      <c r="Q3" s="151"/>
      <c r="R3" s="151"/>
      <c r="S3" s="151"/>
      <c r="T3" s="151"/>
      <c r="U3" s="151"/>
      <c r="V3" s="151"/>
      <c r="W3" s="151"/>
      <c r="X3" s="151"/>
      <c r="Y3" s="151"/>
      <c r="Z3" s="151"/>
    </row>
    <row r="4" spans="1:26" ht="174.75" customHeight="1" x14ac:dyDescent="0.35">
      <c r="A4" s="345" t="s">
        <v>162</v>
      </c>
      <c r="B4" s="346"/>
      <c r="C4" s="346"/>
      <c r="D4" s="347"/>
      <c r="E4" s="151"/>
      <c r="F4" s="151"/>
      <c r="G4" s="151"/>
      <c r="H4" s="151"/>
      <c r="I4" s="151"/>
      <c r="J4" s="151"/>
      <c r="K4" s="151"/>
      <c r="L4" s="151"/>
      <c r="M4" s="151"/>
      <c r="N4" s="151"/>
      <c r="O4" s="151"/>
      <c r="P4" s="151"/>
      <c r="Q4" s="151"/>
      <c r="R4" s="151"/>
      <c r="S4" s="151"/>
      <c r="T4" s="151"/>
      <c r="U4" s="151"/>
      <c r="V4" s="151"/>
      <c r="W4" s="151"/>
      <c r="X4" s="151"/>
      <c r="Y4" s="151"/>
      <c r="Z4" s="151"/>
    </row>
    <row r="5" spans="1:26" ht="34.5" customHeight="1" x14ac:dyDescent="0.35">
      <c r="A5" s="372"/>
      <c r="B5" s="341"/>
      <c r="C5" s="341"/>
      <c r="D5" s="341"/>
      <c r="E5" s="151"/>
      <c r="F5" s="151"/>
      <c r="G5" s="151"/>
      <c r="H5" s="151"/>
      <c r="I5" s="151"/>
      <c r="J5" s="151"/>
      <c r="K5" s="151"/>
      <c r="L5" s="151"/>
      <c r="M5" s="151"/>
      <c r="N5" s="151"/>
      <c r="O5" s="151"/>
      <c r="P5" s="151"/>
      <c r="Q5" s="151"/>
      <c r="R5" s="151"/>
      <c r="S5" s="151"/>
      <c r="T5" s="151"/>
      <c r="U5" s="151"/>
      <c r="V5" s="151"/>
      <c r="W5" s="151"/>
      <c r="X5" s="151"/>
      <c r="Y5" s="151"/>
      <c r="Z5" s="151"/>
    </row>
    <row r="6" spans="1:26" ht="60" customHeight="1" x14ac:dyDescent="0.35">
      <c r="A6" s="357" t="s">
        <v>215</v>
      </c>
      <c r="B6" s="248"/>
      <c r="C6" s="248"/>
      <c r="D6" s="249"/>
      <c r="E6" s="153" t="s">
        <v>216</v>
      </c>
      <c r="F6" s="156"/>
      <c r="G6" s="135"/>
      <c r="H6" s="135"/>
      <c r="I6" s="135"/>
      <c r="J6" s="135"/>
      <c r="K6" s="135"/>
      <c r="L6" s="135"/>
      <c r="M6" s="135"/>
      <c r="N6" s="135"/>
      <c r="O6" s="135"/>
      <c r="P6" s="135"/>
      <c r="Q6" s="135"/>
      <c r="R6" s="135"/>
      <c r="S6" s="135"/>
      <c r="T6" s="135"/>
      <c r="U6" s="135"/>
      <c r="V6" s="135"/>
      <c r="W6" s="135"/>
      <c r="X6" s="135"/>
      <c r="Y6" s="135"/>
      <c r="Z6" s="135"/>
    </row>
    <row r="7" spans="1:26" ht="19.5" customHeight="1" x14ac:dyDescent="0.35">
      <c r="A7" s="322" t="s">
        <v>214</v>
      </c>
      <c r="B7" s="240"/>
      <c r="C7" s="240"/>
      <c r="D7" s="241"/>
      <c r="E7" s="155"/>
      <c r="F7" s="156"/>
      <c r="G7" s="135"/>
      <c r="H7" s="135"/>
      <c r="I7" s="135"/>
      <c r="J7" s="135"/>
      <c r="K7" s="135"/>
      <c r="L7" s="135"/>
      <c r="M7" s="135"/>
      <c r="N7" s="135"/>
      <c r="O7" s="135"/>
      <c r="P7" s="135"/>
      <c r="Q7" s="135"/>
      <c r="R7" s="135"/>
      <c r="S7" s="135"/>
      <c r="T7" s="135"/>
      <c r="U7" s="135"/>
      <c r="V7" s="135"/>
      <c r="W7" s="135"/>
      <c r="X7" s="135"/>
      <c r="Y7" s="135"/>
      <c r="Z7" s="135"/>
    </row>
    <row r="8" spans="1:26" ht="49.5" customHeight="1" x14ac:dyDescent="0.35">
      <c r="A8" s="383" t="s">
        <v>217</v>
      </c>
      <c r="B8" s="324"/>
      <c r="C8" s="324"/>
      <c r="D8" s="325"/>
      <c r="E8" s="155"/>
      <c r="F8" s="135"/>
      <c r="G8" s="135"/>
      <c r="H8" s="135"/>
      <c r="I8" s="135"/>
      <c r="J8" s="135"/>
      <c r="K8" s="135"/>
      <c r="L8" s="135"/>
      <c r="M8" s="135"/>
      <c r="N8" s="135"/>
      <c r="O8" s="135"/>
      <c r="P8" s="135"/>
      <c r="Q8" s="135"/>
      <c r="R8" s="135"/>
      <c r="S8" s="135"/>
      <c r="T8" s="135"/>
      <c r="U8" s="135"/>
      <c r="V8" s="135"/>
      <c r="W8" s="135"/>
      <c r="X8" s="135"/>
      <c r="Y8" s="135"/>
      <c r="Z8" s="135"/>
    </row>
    <row r="9" spans="1:26" ht="69.75" customHeight="1" x14ac:dyDescent="0.35">
      <c r="A9" s="374" t="s">
        <v>234</v>
      </c>
      <c r="B9" s="324"/>
      <c r="C9" s="324"/>
      <c r="D9" s="325"/>
      <c r="E9" s="363" t="s">
        <v>168</v>
      </c>
      <c r="F9" s="135"/>
      <c r="G9" s="135"/>
      <c r="H9" s="135"/>
      <c r="I9" s="135"/>
      <c r="J9" s="135"/>
      <c r="K9" s="135"/>
      <c r="L9" s="135"/>
      <c r="M9" s="135"/>
      <c r="N9" s="135"/>
      <c r="O9" s="135"/>
      <c r="P9" s="135"/>
      <c r="Q9" s="135"/>
      <c r="R9" s="135"/>
      <c r="S9" s="135"/>
      <c r="T9" s="135"/>
      <c r="U9" s="135"/>
      <c r="V9" s="135"/>
      <c r="W9" s="135"/>
      <c r="X9" s="135"/>
      <c r="Y9" s="135"/>
      <c r="Z9" s="135"/>
    </row>
    <row r="10" spans="1:26" ht="39.75" customHeight="1" x14ac:dyDescent="0.35">
      <c r="A10" s="384" t="s">
        <v>218</v>
      </c>
      <c r="B10" s="324"/>
      <c r="C10" s="324"/>
      <c r="D10" s="325"/>
      <c r="E10" s="332"/>
      <c r="F10" s="135"/>
      <c r="G10" s="135"/>
      <c r="H10" s="135"/>
      <c r="I10" s="135"/>
      <c r="J10" s="135"/>
      <c r="K10" s="135"/>
      <c r="L10" s="135"/>
      <c r="M10" s="135"/>
      <c r="N10" s="135"/>
      <c r="O10" s="135"/>
      <c r="P10" s="135"/>
      <c r="Q10" s="135"/>
      <c r="R10" s="135"/>
      <c r="S10" s="135"/>
      <c r="T10" s="135"/>
      <c r="U10" s="135"/>
      <c r="V10" s="135"/>
      <c r="W10" s="135"/>
      <c r="X10" s="135"/>
      <c r="Y10" s="135"/>
      <c r="Z10" s="135"/>
    </row>
    <row r="11" spans="1:26" ht="199.5" customHeight="1" x14ac:dyDescent="0.35">
      <c r="A11" s="242"/>
      <c r="B11" s="237"/>
      <c r="C11" s="237"/>
      <c r="D11" s="238"/>
      <c r="E11" s="334"/>
      <c r="F11" s="135"/>
      <c r="G11" s="135"/>
      <c r="H11" s="135"/>
      <c r="I11" s="135"/>
      <c r="J11" s="135"/>
      <c r="K11" s="135"/>
      <c r="L11" s="135"/>
      <c r="M11" s="135"/>
      <c r="N11" s="135"/>
      <c r="O11" s="135"/>
      <c r="P11" s="135"/>
      <c r="Q11" s="135"/>
      <c r="R11" s="135"/>
      <c r="S11" s="135"/>
      <c r="T11" s="135"/>
      <c r="U11" s="135"/>
      <c r="V11" s="135"/>
      <c r="W11" s="135"/>
      <c r="X11" s="135"/>
      <c r="Y11" s="135"/>
      <c r="Z11" s="135"/>
    </row>
    <row r="12" spans="1:26" ht="69.75" customHeight="1" x14ac:dyDescent="0.35">
      <c r="A12" s="374" t="s">
        <v>235</v>
      </c>
      <c r="B12" s="324"/>
      <c r="C12" s="324"/>
      <c r="D12" s="325"/>
      <c r="E12" s="135"/>
      <c r="F12" s="375"/>
      <c r="G12" s="341"/>
      <c r="H12" s="135"/>
      <c r="I12" s="135"/>
      <c r="J12" s="135"/>
      <c r="K12" s="135"/>
      <c r="L12" s="135"/>
      <c r="M12" s="135"/>
      <c r="N12" s="135"/>
      <c r="O12" s="135"/>
      <c r="P12" s="135"/>
      <c r="Q12" s="135"/>
      <c r="R12" s="135"/>
      <c r="S12" s="135"/>
      <c r="T12" s="135"/>
      <c r="U12" s="135"/>
      <c r="V12" s="135"/>
      <c r="W12" s="135"/>
      <c r="X12" s="135"/>
      <c r="Y12" s="135"/>
      <c r="Z12" s="135"/>
    </row>
    <row r="13" spans="1:26" ht="39.75" customHeight="1" x14ac:dyDescent="0.35">
      <c r="A13" s="376" t="s">
        <v>219</v>
      </c>
      <c r="B13" s="324"/>
      <c r="C13" s="324"/>
      <c r="D13" s="325"/>
      <c r="E13" s="135"/>
      <c r="F13" s="341"/>
      <c r="G13" s="341"/>
      <c r="H13" s="135"/>
      <c r="I13" s="135"/>
      <c r="J13" s="135"/>
      <c r="K13" s="135"/>
      <c r="L13" s="135"/>
      <c r="M13" s="135"/>
      <c r="N13" s="135"/>
      <c r="O13" s="135"/>
      <c r="P13" s="135"/>
      <c r="Q13" s="135"/>
      <c r="R13" s="135"/>
      <c r="S13" s="135"/>
      <c r="T13" s="135"/>
      <c r="U13" s="135"/>
      <c r="V13" s="135"/>
      <c r="W13" s="135"/>
      <c r="X13" s="135"/>
      <c r="Y13" s="135"/>
      <c r="Z13" s="135"/>
    </row>
    <row r="14" spans="1:26" ht="199.5" customHeight="1" x14ac:dyDescent="0.35">
      <c r="A14" s="242"/>
      <c r="B14" s="379"/>
      <c r="C14" s="379"/>
      <c r="D14" s="380"/>
      <c r="E14" s="135"/>
      <c r="F14" s="135"/>
      <c r="G14" s="135"/>
      <c r="H14" s="135"/>
      <c r="I14" s="135"/>
      <c r="J14" s="135"/>
      <c r="K14" s="135"/>
      <c r="L14" s="135"/>
      <c r="M14" s="135"/>
      <c r="N14" s="135"/>
      <c r="O14" s="135"/>
      <c r="P14" s="135"/>
      <c r="Q14" s="135"/>
      <c r="R14" s="135"/>
      <c r="S14" s="135"/>
      <c r="T14" s="135"/>
      <c r="U14" s="135"/>
      <c r="V14" s="135"/>
      <c r="W14" s="135"/>
      <c r="X14" s="135"/>
      <c r="Y14" s="135"/>
      <c r="Z14" s="135"/>
    </row>
    <row r="15" spans="1:26" ht="69.75" customHeight="1" x14ac:dyDescent="0.35">
      <c r="A15" s="374" t="s">
        <v>236</v>
      </c>
      <c r="B15" s="324"/>
      <c r="C15" s="324"/>
      <c r="D15" s="325"/>
      <c r="E15" s="135"/>
      <c r="F15" s="375"/>
      <c r="G15" s="341"/>
      <c r="H15" s="135"/>
      <c r="I15" s="135"/>
      <c r="J15" s="135"/>
      <c r="K15" s="135"/>
      <c r="L15" s="135"/>
      <c r="M15" s="135"/>
      <c r="N15" s="135"/>
      <c r="O15" s="135"/>
      <c r="P15" s="135"/>
      <c r="Q15" s="135"/>
      <c r="R15" s="135"/>
      <c r="S15" s="135"/>
      <c r="T15" s="135"/>
      <c r="U15" s="135"/>
      <c r="V15" s="135"/>
      <c r="W15" s="135"/>
      <c r="X15" s="135"/>
      <c r="Y15" s="135"/>
      <c r="Z15" s="135"/>
    </row>
    <row r="16" spans="1:26" ht="102" customHeight="1" x14ac:dyDescent="0.35">
      <c r="A16" s="376" t="s">
        <v>220</v>
      </c>
      <c r="B16" s="324"/>
      <c r="C16" s="324"/>
      <c r="D16" s="325"/>
      <c r="E16" s="135"/>
      <c r="F16" s="341"/>
      <c r="G16" s="341"/>
      <c r="H16" s="135"/>
      <c r="I16" s="135"/>
      <c r="J16" s="135"/>
      <c r="K16" s="135"/>
      <c r="L16" s="135"/>
      <c r="M16" s="135"/>
      <c r="N16" s="135"/>
      <c r="O16" s="135"/>
      <c r="P16" s="135"/>
      <c r="Q16" s="135"/>
      <c r="R16" s="135"/>
      <c r="S16" s="135"/>
      <c r="T16" s="135"/>
      <c r="U16" s="135"/>
      <c r="V16" s="135"/>
      <c r="W16" s="135"/>
      <c r="X16" s="135"/>
      <c r="Y16" s="135"/>
      <c r="Z16" s="135"/>
    </row>
    <row r="17" spans="1:26" ht="199.5" customHeight="1" x14ac:dyDescent="0.35">
      <c r="A17" s="242"/>
      <c r="B17" s="381"/>
      <c r="C17" s="381"/>
      <c r="D17" s="382"/>
      <c r="E17" s="135"/>
      <c r="F17" s="135"/>
      <c r="G17" s="135"/>
      <c r="H17" s="135"/>
      <c r="I17" s="135"/>
      <c r="J17" s="135"/>
      <c r="K17" s="135"/>
      <c r="L17" s="135"/>
      <c r="M17" s="135"/>
      <c r="N17" s="135"/>
      <c r="O17" s="135"/>
      <c r="P17" s="135"/>
      <c r="Q17" s="135"/>
      <c r="R17" s="135"/>
      <c r="S17" s="135"/>
      <c r="T17" s="135"/>
      <c r="U17" s="135"/>
      <c r="V17" s="135"/>
      <c r="W17" s="135"/>
      <c r="X17" s="135"/>
      <c r="Y17" s="135"/>
      <c r="Z17" s="135"/>
    </row>
    <row r="18" spans="1:26" ht="69.75" customHeight="1" x14ac:dyDescent="0.35">
      <c r="A18" s="374" t="s">
        <v>237</v>
      </c>
      <c r="B18" s="324"/>
      <c r="C18" s="324"/>
      <c r="D18" s="325"/>
      <c r="E18" s="135"/>
      <c r="F18" s="375"/>
      <c r="G18" s="341"/>
      <c r="H18" s="135"/>
      <c r="I18" s="135"/>
      <c r="J18" s="135"/>
      <c r="K18" s="135"/>
      <c r="L18" s="135"/>
      <c r="M18" s="135"/>
      <c r="N18" s="135"/>
      <c r="O18" s="135"/>
      <c r="P18" s="135"/>
      <c r="Q18" s="135"/>
      <c r="R18" s="135"/>
      <c r="S18" s="135"/>
      <c r="T18" s="135"/>
      <c r="U18" s="135"/>
      <c r="V18" s="135"/>
      <c r="W18" s="135"/>
      <c r="X18" s="135"/>
      <c r="Y18" s="135"/>
      <c r="Z18" s="135"/>
    </row>
    <row r="19" spans="1:26" ht="90.75" customHeight="1" x14ac:dyDescent="0.35">
      <c r="A19" s="376" t="s">
        <v>221</v>
      </c>
      <c r="B19" s="377"/>
      <c r="C19" s="377"/>
      <c r="D19" s="378"/>
      <c r="E19" s="135"/>
      <c r="F19" s="341"/>
      <c r="G19" s="341"/>
      <c r="H19" s="135"/>
      <c r="I19" s="135"/>
      <c r="J19" s="135"/>
      <c r="K19" s="135"/>
      <c r="L19" s="135"/>
      <c r="M19" s="135"/>
      <c r="N19" s="135"/>
      <c r="O19" s="135"/>
      <c r="P19" s="135"/>
      <c r="Q19" s="135"/>
      <c r="R19" s="135"/>
      <c r="S19" s="135"/>
      <c r="T19" s="135"/>
      <c r="U19" s="135"/>
      <c r="V19" s="135"/>
      <c r="W19" s="135"/>
      <c r="X19" s="135"/>
      <c r="Y19" s="135"/>
      <c r="Z19" s="135"/>
    </row>
    <row r="20" spans="1:26" ht="169.5" customHeight="1" x14ac:dyDescent="0.35">
      <c r="A20" s="212"/>
      <c r="B20" s="213"/>
      <c r="C20" s="213"/>
      <c r="D20" s="214"/>
      <c r="E20" s="135"/>
      <c r="F20" s="135"/>
      <c r="G20" s="135"/>
      <c r="H20" s="135"/>
      <c r="I20" s="135"/>
      <c r="J20" s="135"/>
      <c r="K20" s="135"/>
      <c r="L20" s="135"/>
      <c r="M20" s="135"/>
      <c r="N20" s="135"/>
      <c r="O20" s="135"/>
      <c r="P20" s="135"/>
      <c r="Q20" s="135"/>
      <c r="R20" s="135"/>
      <c r="S20" s="135"/>
      <c r="T20" s="135"/>
      <c r="U20" s="135"/>
      <c r="V20" s="135"/>
      <c r="W20" s="135"/>
      <c r="X20" s="135"/>
      <c r="Y20" s="135"/>
      <c r="Z20" s="135"/>
    </row>
  </sheetData>
  <sheetProtection algorithmName="SHA-512" hashValue="WBjRWQizzVOmdvK1fPhxcWIggrGyaxg/0xn9DtmMyYGACzgyCQSB0UbfZZTksxHmfqCyflSmqgspQqUxGlS18A==" saltValue="tlWWPaRWDZE4F/BLXvZNUg==" spinCount="100000" sheet="1" objects="1" scenarios="1"/>
  <mergeCells count="24">
    <mergeCell ref="A1:D1"/>
    <mergeCell ref="A2:D2"/>
    <mergeCell ref="A3:D3"/>
    <mergeCell ref="A4:D4"/>
    <mergeCell ref="A5:D5"/>
    <mergeCell ref="A6:D6"/>
    <mergeCell ref="A7:D7"/>
    <mergeCell ref="A8:D8"/>
    <mergeCell ref="A9:D9"/>
    <mergeCell ref="E9:E11"/>
    <mergeCell ref="A10:D10"/>
    <mergeCell ref="A11:D11"/>
    <mergeCell ref="A12:D12"/>
    <mergeCell ref="F12:G13"/>
    <mergeCell ref="A18:D18"/>
    <mergeCell ref="A19:D19"/>
    <mergeCell ref="A20:D20"/>
    <mergeCell ref="A13:D13"/>
    <mergeCell ref="A14:D14"/>
    <mergeCell ref="A15:D15"/>
    <mergeCell ref="F15:G16"/>
    <mergeCell ref="A16:D16"/>
    <mergeCell ref="A17:D17"/>
    <mergeCell ref="F18:G19"/>
  </mergeCells>
  <pageMargins left="0.7" right="0.7" top="0.75" bottom="0.75" header="0" footer="0"/>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4B6E-2649-45B3-B1C4-436251821ECA}">
  <sheetPr>
    <tabColor rgb="FFEDEDED"/>
  </sheetPr>
  <dimension ref="A1:Z9"/>
  <sheetViews>
    <sheetView topLeftCell="A7" workbookViewId="0">
      <selection activeCell="G20" sqref="A11:G20"/>
    </sheetView>
  </sheetViews>
  <sheetFormatPr defaultColWidth="14.453125" defaultRowHeight="15" customHeight="1" x14ac:dyDescent="0.35"/>
  <cols>
    <col min="1" max="4" width="30.54296875" style="108" customWidth="1"/>
    <col min="5" max="5" width="8.453125" style="108" hidden="1" customWidth="1"/>
    <col min="6" max="26" width="8.7265625" style="108" customWidth="1"/>
    <col min="27" max="16384" width="14.453125" style="108"/>
  </cols>
  <sheetData>
    <row r="1" spans="1:26" ht="36.75" customHeight="1" x14ac:dyDescent="0.35">
      <c r="A1" s="351" t="s">
        <v>154</v>
      </c>
      <c r="B1" s="248"/>
      <c r="C1" s="248"/>
      <c r="D1" s="249"/>
      <c r="E1" s="157"/>
      <c r="F1" s="157"/>
      <c r="G1" s="157"/>
      <c r="H1" s="157"/>
      <c r="I1" s="157"/>
      <c r="J1" s="157"/>
      <c r="K1" s="157"/>
      <c r="L1" s="157"/>
      <c r="M1" s="157"/>
      <c r="N1" s="157"/>
      <c r="O1" s="157"/>
      <c r="P1" s="157"/>
      <c r="Q1" s="157"/>
      <c r="R1" s="157"/>
      <c r="S1" s="157"/>
      <c r="T1" s="157"/>
      <c r="U1" s="157"/>
      <c r="V1" s="157"/>
      <c r="W1" s="157"/>
      <c r="X1" s="157"/>
      <c r="Y1" s="157"/>
      <c r="Z1" s="157"/>
    </row>
    <row r="2" spans="1:26" ht="18" customHeight="1" x14ac:dyDescent="0.35">
      <c r="A2" s="356" t="s">
        <v>160</v>
      </c>
      <c r="B2" s="240"/>
      <c r="C2" s="240"/>
      <c r="D2" s="241"/>
      <c r="E2" s="157"/>
      <c r="F2" s="157"/>
      <c r="G2" s="157"/>
      <c r="H2" s="157"/>
      <c r="I2" s="157"/>
      <c r="J2" s="157"/>
      <c r="K2" s="157"/>
      <c r="L2" s="157"/>
      <c r="M2" s="157"/>
      <c r="N2" s="157"/>
      <c r="O2" s="157"/>
      <c r="P2" s="157"/>
      <c r="Q2" s="157"/>
      <c r="R2" s="157"/>
      <c r="S2" s="157"/>
      <c r="T2" s="157"/>
      <c r="U2" s="157"/>
      <c r="V2" s="157"/>
      <c r="W2" s="157"/>
      <c r="X2" s="157"/>
      <c r="Y2" s="157"/>
      <c r="Z2" s="157"/>
    </row>
    <row r="3" spans="1:26" ht="79.5" customHeight="1" x14ac:dyDescent="0.45">
      <c r="A3" s="344" t="s">
        <v>161</v>
      </c>
      <c r="B3" s="364"/>
      <c r="C3" s="364"/>
      <c r="D3" s="365"/>
      <c r="E3" s="157"/>
      <c r="F3" s="157"/>
      <c r="G3" s="157"/>
      <c r="H3" s="157"/>
      <c r="I3" s="157"/>
      <c r="J3" s="157"/>
      <c r="K3" s="157"/>
      <c r="L3" s="157"/>
      <c r="M3" s="157"/>
      <c r="N3" s="157"/>
      <c r="O3" s="157"/>
      <c r="P3" s="157"/>
      <c r="Q3" s="157"/>
      <c r="R3" s="157"/>
      <c r="S3" s="157"/>
      <c r="T3" s="157"/>
      <c r="U3" s="157"/>
      <c r="V3" s="157"/>
      <c r="W3" s="157"/>
      <c r="X3" s="157"/>
      <c r="Y3" s="157"/>
      <c r="Z3" s="157"/>
    </row>
    <row r="4" spans="1:26" ht="163.5" customHeight="1" thickBot="1" x14ac:dyDescent="0.4">
      <c r="A4" s="345" t="s">
        <v>162</v>
      </c>
      <c r="B4" s="346"/>
      <c r="C4" s="346"/>
      <c r="D4" s="347"/>
      <c r="E4" s="157"/>
      <c r="F4" s="157"/>
      <c r="G4" s="157"/>
      <c r="H4" s="157"/>
      <c r="I4" s="157"/>
      <c r="J4" s="157"/>
      <c r="K4" s="157"/>
      <c r="L4" s="157"/>
      <c r="M4" s="157"/>
      <c r="N4" s="157"/>
      <c r="O4" s="157"/>
      <c r="P4" s="157"/>
      <c r="Q4" s="157"/>
      <c r="R4" s="157"/>
      <c r="S4" s="157"/>
      <c r="T4" s="157"/>
      <c r="U4" s="157"/>
      <c r="V4" s="157"/>
      <c r="W4" s="157"/>
      <c r="X4" s="157"/>
      <c r="Y4" s="157"/>
      <c r="Z4" s="157"/>
    </row>
    <row r="5" spans="1:26" ht="34.5" customHeight="1" thickBot="1" x14ac:dyDescent="0.4">
      <c r="A5" s="372"/>
      <c r="B5" s="341"/>
      <c r="C5" s="341"/>
      <c r="D5" s="341"/>
      <c r="E5" s="157"/>
      <c r="F5" s="157"/>
      <c r="G5" s="157"/>
      <c r="H5" s="157"/>
      <c r="I5" s="157"/>
      <c r="J5" s="157"/>
      <c r="K5" s="157"/>
      <c r="L5" s="157"/>
      <c r="M5" s="157"/>
      <c r="N5" s="157"/>
      <c r="O5" s="157"/>
      <c r="P5" s="157"/>
      <c r="Q5" s="157"/>
      <c r="R5" s="157"/>
      <c r="S5" s="157"/>
      <c r="T5" s="157"/>
      <c r="U5" s="157"/>
      <c r="V5" s="157"/>
      <c r="W5" s="157"/>
      <c r="X5" s="157"/>
      <c r="Y5" s="157"/>
      <c r="Z5" s="157"/>
    </row>
    <row r="6" spans="1:26" ht="49.5" customHeight="1" x14ac:dyDescent="0.35">
      <c r="A6" s="357" t="s">
        <v>222</v>
      </c>
      <c r="B6" s="248"/>
      <c r="C6" s="248"/>
      <c r="D6" s="249"/>
      <c r="E6" s="158" t="s">
        <v>196</v>
      </c>
      <c r="F6" s="159"/>
      <c r="G6" s="160"/>
      <c r="H6" s="160"/>
      <c r="I6" s="160"/>
      <c r="J6" s="160"/>
      <c r="K6" s="160"/>
      <c r="L6" s="160"/>
      <c r="M6" s="160"/>
      <c r="N6" s="160"/>
      <c r="O6" s="160"/>
      <c r="P6" s="160"/>
      <c r="Q6" s="160"/>
      <c r="R6" s="160"/>
      <c r="S6" s="160"/>
      <c r="T6" s="160"/>
      <c r="U6" s="160"/>
      <c r="V6" s="160"/>
      <c r="W6" s="160"/>
      <c r="X6" s="160"/>
      <c r="Y6" s="160"/>
      <c r="Z6" s="160"/>
    </row>
    <row r="7" spans="1:26" ht="19.5" customHeight="1" x14ac:dyDescent="0.35">
      <c r="A7" s="322" t="s">
        <v>214</v>
      </c>
      <c r="B7" s="240"/>
      <c r="C7" s="240"/>
      <c r="D7" s="241"/>
      <c r="E7" s="161"/>
      <c r="F7" s="159"/>
      <c r="G7" s="160"/>
      <c r="H7" s="160"/>
      <c r="I7" s="160"/>
      <c r="J7" s="160"/>
      <c r="K7" s="160"/>
      <c r="L7" s="160"/>
      <c r="M7" s="160"/>
      <c r="N7" s="160"/>
      <c r="O7" s="160"/>
      <c r="P7" s="160"/>
      <c r="Q7" s="160"/>
      <c r="R7" s="160"/>
      <c r="S7" s="160"/>
      <c r="T7" s="160"/>
      <c r="U7" s="160"/>
      <c r="V7" s="160"/>
      <c r="W7" s="160"/>
      <c r="X7" s="160"/>
      <c r="Y7" s="160"/>
      <c r="Z7" s="160"/>
    </row>
    <row r="8" spans="1:26" ht="49.5" customHeight="1" x14ac:dyDescent="0.35">
      <c r="A8" s="385" t="s">
        <v>223</v>
      </c>
      <c r="B8" s="324"/>
      <c r="C8" s="324"/>
      <c r="D8" s="325"/>
      <c r="E8" s="363" t="s">
        <v>168</v>
      </c>
      <c r="F8" s="160"/>
      <c r="G8" s="160"/>
      <c r="H8" s="160"/>
      <c r="I8" s="160"/>
      <c r="J8" s="160"/>
      <c r="K8" s="160"/>
      <c r="L8" s="160"/>
      <c r="M8" s="160"/>
      <c r="N8" s="160"/>
      <c r="O8" s="160"/>
      <c r="P8" s="160"/>
      <c r="Q8" s="160"/>
      <c r="R8" s="160"/>
      <c r="S8" s="160"/>
      <c r="T8" s="160"/>
      <c r="U8" s="160"/>
      <c r="V8" s="160"/>
      <c r="W8" s="160"/>
      <c r="X8" s="160"/>
      <c r="Y8" s="160"/>
      <c r="Z8" s="160"/>
    </row>
    <row r="9" spans="1:26" ht="300" customHeight="1" thickBot="1" x14ac:dyDescent="0.4">
      <c r="A9" s="212"/>
      <c r="B9" s="319"/>
      <c r="C9" s="319"/>
      <c r="D9" s="320"/>
      <c r="E9" s="334"/>
      <c r="F9" s="160"/>
      <c r="G9" s="160"/>
      <c r="H9" s="160"/>
      <c r="I9" s="160"/>
      <c r="J9" s="160"/>
      <c r="K9" s="160"/>
      <c r="L9" s="160"/>
      <c r="M9" s="160"/>
      <c r="N9" s="160"/>
      <c r="O9" s="160"/>
      <c r="P9" s="160"/>
      <c r="Q9" s="160"/>
      <c r="R9" s="160"/>
      <c r="S9" s="160"/>
      <c r="T9" s="160"/>
      <c r="U9" s="160"/>
      <c r="V9" s="160"/>
      <c r="W9" s="160"/>
      <c r="X9" s="160"/>
      <c r="Y9" s="160"/>
      <c r="Z9" s="160"/>
    </row>
  </sheetData>
  <sheetProtection algorithmName="SHA-512" hashValue="G+9Tyr7du8gxhzQIkhtF4g+dIPkmPMTmn/boLuI2ZUzsBbF3aV7ErfZc2A2XBVCGeF5ZbpLfB5CPTK5b0a9u7w==" saltValue="ktNHEC3b7FCu8+eEdYwW8w==" spinCount="100000" sheet="1" objects="1" scenarios="1"/>
  <mergeCells count="10">
    <mergeCell ref="A7:D7"/>
    <mergeCell ref="A8:D8"/>
    <mergeCell ref="E8:E9"/>
    <mergeCell ref="A9:D9"/>
    <mergeCell ref="A1:D1"/>
    <mergeCell ref="A2:D2"/>
    <mergeCell ref="A3:D3"/>
    <mergeCell ref="A4:D4"/>
    <mergeCell ref="A5:D5"/>
    <mergeCell ref="A6:D6"/>
  </mergeCells>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
  <sheetViews>
    <sheetView workbookViewId="0">
      <selection sqref="A1:J1"/>
    </sheetView>
  </sheetViews>
  <sheetFormatPr defaultColWidth="14.453125" defaultRowHeight="15" customHeight="1" x14ac:dyDescent="0.35"/>
  <cols>
    <col min="1" max="26" width="8.7265625" style="108" customWidth="1"/>
    <col min="27" max="16384" width="14.453125" style="108"/>
  </cols>
  <sheetData>
    <row r="1" spans="1:26" ht="27.75" customHeight="1" x14ac:dyDescent="0.5">
      <c r="A1" s="386" t="s">
        <v>224</v>
      </c>
      <c r="B1" s="362"/>
      <c r="C1" s="362"/>
      <c r="D1" s="362"/>
      <c r="E1" s="362"/>
      <c r="F1" s="362"/>
      <c r="G1" s="362"/>
      <c r="H1" s="362"/>
      <c r="I1" s="362"/>
      <c r="J1" s="387"/>
      <c r="K1" s="135"/>
      <c r="L1" s="135"/>
      <c r="M1" s="135"/>
      <c r="N1" s="135"/>
      <c r="O1" s="135"/>
      <c r="P1" s="135"/>
      <c r="Q1" s="135"/>
      <c r="R1" s="135"/>
      <c r="S1" s="135"/>
      <c r="T1" s="135"/>
      <c r="U1" s="135"/>
      <c r="V1" s="135"/>
      <c r="W1" s="135"/>
      <c r="X1" s="135"/>
      <c r="Y1" s="135"/>
      <c r="Z1" s="135"/>
    </row>
    <row r="2" spans="1:26" ht="17.25" customHeight="1" x14ac:dyDescent="0.35">
      <c r="A2" s="388" t="s">
        <v>225</v>
      </c>
      <c r="B2" s="389"/>
      <c r="C2" s="389"/>
      <c r="D2" s="389"/>
      <c r="E2" s="389"/>
      <c r="F2" s="389"/>
      <c r="G2" s="389"/>
      <c r="H2" s="389"/>
      <c r="I2" s="389"/>
      <c r="J2" s="259"/>
      <c r="K2" s="142"/>
      <c r="L2" s="142"/>
      <c r="M2" s="142"/>
      <c r="N2" s="142"/>
      <c r="O2" s="142"/>
      <c r="P2" s="135"/>
      <c r="Q2" s="135"/>
      <c r="R2" s="135"/>
      <c r="S2" s="135"/>
      <c r="T2" s="135"/>
      <c r="U2" s="135"/>
      <c r="V2" s="135"/>
      <c r="W2" s="135"/>
      <c r="X2" s="135"/>
      <c r="Y2" s="135"/>
      <c r="Z2" s="135"/>
    </row>
    <row r="3" spans="1:26" ht="66" customHeight="1" x14ac:dyDescent="0.35">
      <c r="A3" s="390" t="s">
        <v>226</v>
      </c>
      <c r="B3" s="391"/>
      <c r="C3" s="391"/>
      <c r="D3" s="391"/>
      <c r="E3" s="391"/>
      <c r="F3" s="391"/>
      <c r="G3" s="391"/>
      <c r="H3" s="391"/>
      <c r="I3" s="391"/>
      <c r="J3" s="392"/>
      <c r="K3" s="142"/>
      <c r="L3" s="142"/>
      <c r="M3" s="142"/>
      <c r="N3" s="142"/>
      <c r="O3" s="142"/>
      <c r="P3" s="135"/>
      <c r="Q3" s="135"/>
      <c r="R3" s="135"/>
      <c r="S3" s="135"/>
      <c r="T3" s="135"/>
      <c r="U3" s="135"/>
      <c r="V3" s="135"/>
      <c r="W3" s="135"/>
      <c r="X3" s="135"/>
      <c r="Y3" s="135"/>
      <c r="Z3" s="135"/>
    </row>
    <row r="4" spans="1:26" ht="132" customHeight="1" x14ac:dyDescent="0.35">
      <c r="A4" s="220"/>
      <c r="B4" s="221"/>
      <c r="C4" s="221"/>
      <c r="D4" s="221"/>
      <c r="E4" s="221"/>
      <c r="F4" s="221"/>
      <c r="G4" s="221"/>
      <c r="H4" s="221"/>
      <c r="I4" s="221"/>
      <c r="J4" s="222"/>
      <c r="K4" s="135"/>
      <c r="L4" s="135"/>
      <c r="M4" s="135"/>
      <c r="N4" s="135"/>
      <c r="O4" s="135"/>
      <c r="P4" s="135"/>
      <c r="Q4" s="135"/>
      <c r="R4" s="135"/>
      <c r="S4" s="135"/>
      <c r="T4" s="135"/>
      <c r="U4" s="135"/>
      <c r="V4" s="135"/>
      <c r="W4" s="135"/>
      <c r="X4" s="135"/>
      <c r="Y4" s="135"/>
      <c r="Z4" s="135"/>
    </row>
  </sheetData>
  <sheetProtection algorithmName="SHA-512" hashValue="FLVDyNfDoLJDwUcDQX/2sk8pzYYF7TgScrblHr5xKblkx77z5D9uAn+8NiJquDpZuvguRc99nKwKXrMRfREYJg==" saltValue="nPR/6q+ETRF4ZNnCrsrCMw==" spinCount="100000" sheet="1" objects="1" scenarios="1"/>
  <mergeCells count="4">
    <mergeCell ref="A1:J1"/>
    <mergeCell ref="A2:J2"/>
    <mergeCell ref="A3:J3"/>
    <mergeCell ref="A4:J4"/>
  </mergeCells>
  <pageMargins left="0.7" right="0.7" top="0.75" bottom="0.75" header="0" footer="0"/>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3"/>
  <sheetViews>
    <sheetView workbookViewId="0">
      <selection sqref="A1:J1"/>
    </sheetView>
  </sheetViews>
  <sheetFormatPr defaultColWidth="14.453125" defaultRowHeight="15" customHeight="1" x14ac:dyDescent="0.35"/>
  <cols>
    <col min="1" max="26" width="8.7265625" style="108" customWidth="1"/>
    <col min="27" max="16384" width="14.453125" style="108"/>
  </cols>
  <sheetData>
    <row r="1" spans="1:26" ht="26.25" customHeight="1" x14ac:dyDescent="0.5">
      <c r="A1" s="386" t="s">
        <v>227</v>
      </c>
      <c r="B1" s="362"/>
      <c r="C1" s="362"/>
      <c r="D1" s="362"/>
      <c r="E1" s="362"/>
      <c r="F1" s="362"/>
      <c r="G1" s="362"/>
      <c r="H1" s="362"/>
      <c r="I1" s="362"/>
      <c r="J1" s="387"/>
      <c r="K1" s="135"/>
      <c r="L1" s="135"/>
      <c r="M1" s="135"/>
      <c r="N1" s="135"/>
      <c r="O1" s="135"/>
      <c r="P1" s="135"/>
      <c r="Q1" s="135"/>
      <c r="R1" s="135"/>
      <c r="S1" s="135"/>
      <c r="T1" s="135"/>
      <c r="U1" s="135"/>
      <c r="V1" s="135"/>
      <c r="W1" s="135"/>
      <c r="X1" s="135"/>
      <c r="Y1" s="135"/>
      <c r="Z1" s="135"/>
    </row>
    <row r="2" spans="1:26" ht="17" customHeight="1" x14ac:dyDescent="0.35">
      <c r="A2" s="395" t="s">
        <v>228</v>
      </c>
      <c r="B2" s="396"/>
      <c r="C2" s="396"/>
      <c r="D2" s="396"/>
      <c r="E2" s="396"/>
      <c r="F2" s="396"/>
      <c r="G2" s="396"/>
      <c r="H2" s="396"/>
      <c r="I2" s="396"/>
      <c r="J2" s="397"/>
      <c r="K2" s="135"/>
      <c r="L2" s="135"/>
      <c r="M2" s="135"/>
      <c r="N2" s="135"/>
      <c r="O2" s="135"/>
      <c r="P2" s="135"/>
      <c r="Q2" s="135"/>
      <c r="R2" s="135"/>
      <c r="S2" s="135"/>
      <c r="T2" s="135"/>
      <c r="U2" s="135"/>
      <c r="V2" s="135"/>
      <c r="W2" s="135"/>
      <c r="X2" s="135"/>
      <c r="Y2" s="135"/>
      <c r="Z2" s="135"/>
    </row>
    <row r="3" spans="1:26" ht="35.25" customHeight="1" x14ac:dyDescent="0.35">
      <c r="A3" s="398" t="s">
        <v>229</v>
      </c>
      <c r="B3" s="248"/>
      <c r="C3" s="248"/>
      <c r="D3" s="248"/>
      <c r="E3" s="248"/>
      <c r="F3" s="248"/>
      <c r="G3" s="248"/>
      <c r="H3" s="248"/>
      <c r="I3" s="248"/>
      <c r="J3" s="249"/>
      <c r="K3" s="135"/>
      <c r="L3" s="135"/>
      <c r="M3" s="135"/>
      <c r="N3" s="135"/>
      <c r="O3" s="135"/>
      <c r="P3" s="135"/>
      <c r="Q3" s="135"/>
      <c r="R3" s="135"/>
      <c r="S3" s="135"/>
      <c r="T3" s="135"/>
      <c r="U3" s="135"/>
      <c r="V3" s="135"/>
      <c r="W3" s="135"/>
      <c r="X3" s="135"/>
      <c r="Y3" s="135"/>
      <c r="Z3" s="135"/>
    </row>
    <row r="4" spans="1:26" ht="14.25" customHeight="1" x14ac:dyDescent="0.35">
      <c r="A4" s="162">
        <v>1</v>
      </c>
      <c r="B4" s="394"/>
      <c r="C4" s="237"/>
      <c r="D4" s="237"/>
      <c r="E4" s="237"/>
      <c r="F4" s="237"/>
      <c r="G4" s="237"/>
      <c r="H4" s="237"/>
      <c r="I4" s="237"/>
      <c r="J4" s="238"/>
      <c r="K4" s="135"/>
      <c r="L4" s="135"/>
      <c r="M4" s="135"/>
      <c r="N4" s="135"/>
      <c r="O4" s="135"/>
      <c r="P4" s="135"/>
      <c r="Q4" s="135"/>
      <c r="R4" s="135"/>
      <c r="S4" s="135"/>
      <c r="T4" s="135"/>
      <c r="U4" s="135"/>
      <c r="V4" s="135"/>
      <c r="W4" s="135"/>
      <c r="X4" s="135"/>
      <c r="Y4" s="135"/>
      <c r="Z4" s="135"/>
    </row>
    <row r="5" spans="1:26" ht="14.25" customHeight="1" x14ac:dyDescent="0.35">
      <c r="A5" s="162">
        <v>2</v>
      </c>
      <c r="B5" s="394"/>
      <c r="C5" s="237"/>
      <c r="D5" s="237"/>
      <c r="E5" s="237"/>
      <c r="F5" s="237"/>
      <c r="G5" s="237"/>
      <c r="H5" s="237"/>
      <c r="I5" s="237"/>
      <c r="J5" s="238"/>
      <c r="K5" s="135"/>
      <c r="L5" s="135"/>
      <c r="M5" s="135"/>
      <c r="N5" s="135"/>
      <c r="O5" s="135"/>
      <c r="P5" s="135"/>
      <c r="Q5" s="135"/>
      <c r="R5" s="135"/>
      <c r="S5" s="135"/>
      <c r="T5" s="135"/>
      <c r="U5" s="135"/>
      <c r="V5" s="135"/>
      <c r="W5" s="135"/>
      <c r="X5" s="135"/>
      <c r="Y5" s="135"/>
      <c r="Z5" s="135"/>
    </row>
    <row r="6" spans="1:26" ht="14.25" customHeight="1" x14ac:dyDescent="0.35">
      <c r="A6" s="162">
        <v>3</v>
      </c>
      <c r="B6" s="394"/>
      <c r="C6" s="237"/>
      <c r="D6" s="237"/>
      <c r="E6" s="237"/>
      <c r="F6" s="237"/>
      <c r="G6" s="237"/>
      <c r="H6" s="237"/>
      <c r="I6" s="237"/>
      <c r="J6" s="238"/>
      <c r="K6" s="135"/>
      <c r="L6" s="135"/>
      <c r="M6" s="135"/>
      <c r="N6" s="135"/>
      <c r="O6" s="135"/>
      <c r="P6" s="135"/>
      <c r="Q6" s="135"/>
      <c r="R6" s="135"/>
      <c r="S6" s="135"/>
      <c r="T6" s="135"/>
      <c r="U6" s="135"/>
      <c r="V6" s="135"/>
      <c r="W6" s="135"/>
      <c r="X6" s="135"/>
      <c r="Y6" s="135"/>
      <c r="Z6" s="135"/>
    </row>
    <row r="7" spans="1:26" ht="14.25" customHeight="1" x14ac:dyDescent="0.35">
      <c r="A7" s="162">
        <v>4</v>
      </c>
      <c r="B7" s="394"/>
      <c r="C7" s="237"/>
      <c r="D7" s="237"/>
      <c r="E7" s="237"/>
      <c r="F7" s="237"/>
      <c r="G7" s="237"/>
      <c r="H7" s="237"/>
      <c r="I7" s="237"/>
      <c r="J7" s="238"/>
      <c r="K7" s="135"/>
      <c r="L7" s="135"/>
      <c r="M7" s="135"/>
      <c r="N7" s="135"/>
      <c r="O7" s="135"/>
      <c r="P7" s="135"/>
      <c r="Q7" s="135"/>
      <c r="R7" s="135"/>
      <c r="S7" s="135"/>
      <c r="T7" s="135"/>
      <c r="U7" s="135"/>
      <c r="V7" s="135"/>
      <c r="W7" s="135"/>
      <c r="X7" s="135"/>
      <c r="Y7" s="135"/>
      <c r="Z7" s="135"/>
    </row>
    <row r="8" spans="1:26" ht="14.25" customHeight="1" x14ac:dyDescent="0.35">
      <c r="A8" s="162">
        <v>5</v>
      </c>
      <c r="B8" s="394"/>
      <c r="C8" s="237"/>
      <c r="D8" s="237"/>
      <c r="E8" s="237"/>
      <c r="F8" s="237"/>
      <c r="G8" s="237"/>
      <c r="H8" s="237"/>
      <c r="I8" s="237"/>
      <c r="J8" s="238"/>
      <c r="K8" s="135"/>
      <c r="L8" s="135"/>
      <c r="M8" s="135"/>
      <c r="N8" s="135"/>
      <c r="O8" s="135"/>
      <c r="P8" s="135"/>
      <c r="Q8" s="135"/>
      <c r="R8" s="135"/>
      <c r="S8" s="135"/>
      <c r="T8" s="135"/>
      <c r="U8" s="135"/>
      <c r="V8" s="135"/>
      <c r="W8" s="135"/>
      <c r="X8" s="135"/>
      <c r="Y8" s="135"/>
      <c r="Z8" s="135"/>
    </row>
    <row r="9" spans="1:26" ht="14.25" customHeight="1" x14ac:dyDescent="0.35">
      <c r="A9" s="162">
        <v>6</v>
      </c>
      <c r="B9" s="394"/>
      <c r="C9" s="237"/>
      <c r="D9" s="237"/>
      <c r="E9" s="237"/>
      <c r="F9" s="237"/>
      <c r="G9" s="237"/>
      <c r="H9" s="237"/>
      <c r="I9" s="237"/>
      <c r="J9" s="238"/>
      <c r="K9" s="135"/>
      <c r="L9" s="135"/>
      <c r="M9" s="135"/>
      <c r="N9" s="135"/>
      <c r="O9" s="135"/>
      <c r="P9" s="135"/>
      <c r="Q9" s="135"/>
      <c r="R9" s="135"/>
      <c r="S9" s="135"/>
      <c r="T9" s="135"/>
      <c r="U9" s="135"/>
      <c r="V9" s="135"/>
      <c r="W9" s="135"/>
      <c r="X9" s="135"/>
      <c r="Y9" s="135"/>
      <c r="Z9" s="135"/>
    </row>
    <row r="10" spans="1:26" ht="14.25" customHeight="1" x14ac:dyDescent="0.35">
      <c r="A10" s="162">
        <v>7</v>
      </c>
      <c r="B10" s="394"/>
      <c r="C10" s="237"/>
      <c r="D10" s="237"/>
      <c r="E10" s="237"/>
      <c r="F10" s="237"/>
      <c r="G10" s="237"/>
      <c r="H10" s="237"/>
      <c r="I10" s="237"/>
      <c r="J10" s="238"/>
      <c r="K10" s="135"/>
      <c r="L10" s="135"/>
      <c r="M10" s="135"/>
      <c r="N10" s="135"/>
      <c r="O10" s="135"/>
      <c r="P10" s="135"/>
      <c r="Q10" s="135"/>
      <c r="R10" s="135"/>
      <c r="S10" s="135"/>
      <c r="T10" s="135"/>
      <c r="U10" s="135"/>
      <c r="V10" s="135"/>
      <c r="W10" s="135"/>
      <c r="X10" s="135"/>
      <c r="Y10" s="135"/>
      <c r="Z10" s="135"/>
    </row>
    <row r="11" spans="1:26" ht="14.25" customHeight="1" x14ac:dyDescent="0.35">
      <c r="A11" s="162">
        <v>8</v>
      </c>
      <c r="B11" s="394"/>
      <c r="C11" s="237"/>
      <c r="D11" s="237"/>
      <c r="E11" s="237"/>
      <c r="F11" s="237"/>
      <c r="G11" s="237"/>
      <c r="H11" s="237"/>
      <c r="I11" s="237"/>
      <c r="J11" s="238"/>
      <c r="K11" s="135"/>
      <c r="L11" s="135"/>
      <c r="M11" s="135"/>
      <c r="N11" s="135"/>
      <c r="O11" s="135"/>
      <c r="P11" s="135"/>
      <c r="Q11" s="135"/>
      <c r="R11" s="135"/>
      <c r="S11" s="135"/>
      <c r="T11" s="135"/>
      <c r="U11" s="135"/>
      <c r="V11" s="135"/>
      <c r="W11" s="135"/>
      <c r="X11" s="135"/>
      <c r="Y11" s="135"/>
      <c r="Z11" s="135"/>
    </row>
    <row r="12" spans="1:26" ht="14.25" customHeight="1" x14ac:dyDescent="0.35">
      <c r="A12" s="162">
        <v>9</v>
      </c>
      <c r="B12" s="394"/>
      <c r="C12" s="237"/>
      <c r="D12" s="237"/>
      <c r="E12" s="237"/>
      <c r="F12" s="237"/>
      <c r="G12" s="237"/>
      <c r="H12" s="237"/>
      <c r="I12" s="237"/>
      <c r="J12" s="238"/>
      <c r="K12" s="135"/>
      <c r="L12" s="135"/>
      <c r="M12" s="135"/>
      <c r="N12" s="135"/>
      <c r="O12" s="135"/>
      <c r="P12" s="135"/>
      <c r="Q12" s="135"/>
      <c r="R12" s="135"/>
      <c r="S12" s="135"/>
      <c r="T12" s="135"/>
      <c r="U12" s="135"/>
      <c r="V12" s="135"/>
      <c r="W12" s="135"/>
      <c r="X12" s="135"/>
      <c r="Y12" s="135"/>
      <c r="Z12" s="135"/>
    </row>
    <row r="13" spans="1:26" ht="14.25" customHeight="1" x14ac:dyDescent="0.35">
      <c r="A13" s="162">
        <v>10</v>
      </c>
      <c r="B13" s="394"/>
      <c r="C13" s="237"/>
      <c r="D13" s="237"/>
      <c r="E13" s="237"/>
      <c r="F13" s="237"/>
      <c r="G13" s="237"/>
      <c r="H13" s="237"/>
      <c r="I13" s="237"/>
      <c r="J13" s="238"/>
      <c r="K13" s="135"/>
      <c r="L13" s="135"/>
      <c r="M13" s="135"/>
      <c r="N13" s="135"/>
      <c r="O13" s="135"/>
      <c r="P13" s="135"/>
      <c r="Q13" s="135"/>
      <c r="R13" s="135"/>
      <c r="S13" s="135"/>
      <c r="T13" s="135"/>
      <c r="U13" s="135"/>
      <c r="V13" s="135"/>
      <c r="W13" s="135"/>
      <c r="X13" s="135"/>
      <c r="Y13" s="135"/>
      <c r="Z13" s="135"/>
    </row>
    <row r="14" spans="1:26" ht="14.25" customHeight="1" x14ac:dyDescent="0.35">
      <c r="A14" s="162">
        <v>11</v>
      </c>
      <c r="B14" s="394"/>
      <c r="C14" s="237"/>
      <c r="D14" s="237"/>
      <c r="E14" s="237"/>
      <c r="F14" s="237"/>
      <c r="G14" s="237"/>
      <c r="H14" s="237"/>
      <c r="I14" s="237"/>
      <c r="J14" s="238"/>
      <c r="K14" s="135"/>
      <c r="L14" s="135"/>
      <c r="M14" s="135"/>
      <c r="N14" s="135"/>
      <c r="O14" s="135"/>
      <c r="P14" s="135"/>
      <c r="Q14" s="135"/>
      <c r="R14" s="135"/>
      <c r="S14" s="135"/>
      <c r="T14" s="135"/>
      <c r="U14" s="135"/>
      <c r="V14" s="135"/>
      <c r="W14" s="135"/>
      <c r="X14" s="135"/>
      <c r="Y14" s="135"/>
      <c r="Z14" s="135"/>
    </row>
    <row r="15" spans="1:26" ht="14.25" customHeight="1" x14ac:dyDescent="0.35">
      <c r="A15" s="162">
        <v>12</v>
      </c>
      <c r="B15" s="394"/>
      <c r="C15" s="237"/>
      <c r="D15" s="237"/>
      <c r="E15" s="237"/>
      <c r="F15" s="237"/>
      <c r="G15" s="237"/>
      <c r="H15" s="237"/>
      <c r="I15" s="237"/>
      <c r="J15" s="238"/>
      <c r="K15" s="135"/>
      <c r="L15" s="135"/>
      <c r="M15" s="135"/>
      <c r="N15" s="135"/>
      <c r="O15" s="135"/>
      <c r="P15" s="135"/>
      <c r="Q15" s="135"/>
      <c r="R15" s="135"/>
      <c r="S15" s="135"/>
      <c r="T15" s="135"/>
      <c r="U15" s="135"/>
      <c r="V15" s="135"/>
      <c r="W15" s="135"/>
      <c r="X15" s="135"/>
      <c r="Y15" s="135"/>
      <c r="Z15" s="135"/>
    </row>
    <row r="16" spans="1:26" ht="14.25" customHeight="1" x14ac:dyDescent="0.35">
      <c r="A16" s="162">
        <v>13</v>
      </c>
      <c r="B16" s="394"/>
      <c r="C16" s="237"/>
      <c r="D16" s="237"/>
      <c r="E16" s="237"/>
      <c r="F16" s="237"/>
      <c r="G16" s="237"/>
      <c r="H16" s="237"/>
      <c r="I16" s="237"/>
      <c r="J16" s="238"/>
      <c r="K16" s="135"/>
      <c r="L16" s="135"/>
      <c r="M16" s="135"/>
      <c r="N16" s="135"/>
      <c r="O16" s="135"/>
      <c r="P16" s="135"/>
      <c r="Q16" s="135"/>
      <c r="R16" s="135"/>
      <c r="S16" s="135"/>
      <c r="T16" s="135"/>
      <c r="U16" s="135"/>
      <c r="V16" s="135"/>
      <c r="W16" s="135"/>
      <c r="X16" s="135"/>
      <c r="Y16" s="135"/>
      <c r="Z16" s="135"/>
    </row>
    <row r="17" spans="1:26" ht="14.25" customHeight="1" x14ac:dyDescent="0.35">
      <c r="A17" s="162">
        <v>14</v>
      </c>
      <c r="B17" s="394"/>
      <c r="C17" s="237"/>
      <c r="D17" s="237"/>
      <c r="E17" s="237"/>
      <c r="F17" s="237"/>
      <c r="G17" s="237"/>
      <c r="H17" s="237"/>
      <c r="I17" s="237"/>
      <c r="J17" s="238"/>
      <c r="K17" s="135"/>
      <c r="L17" s="135"/>
      <c r="M17" s="135"/>
      <c r="N17" s="135"/>
      <c r="O17" s="135"/>
      <c r="P17" s="135"/>
      <c r="Q17" s="135"/>
      <c r="R17" s="135"/>
      <c r="S17" s="135"/>
      <c r="T17" s="135"/>
      <c r="U17" s="135"/>
      <c r="V17" s="135"/>
      <c r="W17" s="135"/>
      <c r="X17" s="135"/>
      <c r="Y17" s="135"/>
      <c r="Z17" s="135"/>
    </row>
    <row r="18" spans="1:26" ht="14.25" customHeight="1" x14ac:dyDescent="0.35">
      <c r="A18" s="162">
        <v>15</v>
      </c>
      <c r="B18" s="394"/>
      <c r="C18" s="237"/>
      <c r="D18" s="237"/>
      <c r="E18" s="237"/>
      <c r="F18" s="237"/>
      <c r="G18" s="237"/>
      <c r="H18" s="237"/>
      <c r="I18" s="237"/>
      <c r="J18" s="238"/>
      <c r="K18" s="135"/>
      <c r="L18" s="135"/>
      <c r="M18" s="135"/>
      <c r="N18" s="135"/>
      <c r="O18" s="135"/>
      <c r="P18" s="135"/>
      <c r="Q18" s="135"/>
      <c r="R18" s="135"/>
      <c r="S18" s="135"/>
      <c r="T18" s="135"/>
      <c r="U18" s="135"/>
      <c r="V18" s="135"/>
      <c r="W18" s="135"/>
      <c r="X18" s="135"/>
      <c r="Y18" s="135"/>
      <c r="Z18" s="135"/>
    </row>
    <row r="19" spans="1:26" ht="14.25" customHeight="1" x14ac:dyDescent="0.35">
      <c r="A19" s="162">
        <v>16</v>
      </c>
      <c r="B19" s="394"/>
      <c r="C19" s="237"/>
      <c r="D19" s="237"/>
      <c r="E19" s="237"/>
      <c r="F19" s="237"/>
      <c r="G19" s="237"/>
      <c r="H19" s="237"/>
      <c r="I19" s="237"/>
      <c r="J19" s="238"/>
      <c r="K19" s="135"/>
      <c r="L19" s="135"/>
      <c r="M19" s="135"/>
      <c r="N19" s="135"/>
      <c r="O19" s="135"/>
      <c r="P19" s="135"/>
      <c r="Q19" s="135"/>
      <c r="R19" s="135"/>
      <c r="S19" s="135"/>
      <c r="T19" s="135"/>
      <c r="U19" s="135"/>
      <c r="V19" s="135"/>
      <c r="W19" s="135"/>
      <c r="X19" s="135"/>
      <c r="Y19" s="135"/>
      <c r="Z19" s="135"/>
    </row>
    <row r="20" spans="1:26" ht="14.25" customHeight="1" x14ac:dyDescent="0.35">
      <c r="A20" s="162">
        <v>17</v>
      </c>
      <c r="B20" s="394"/>
      <c r="C20" s="237"/>
      <c r="D20" s="237"/>
      <c r="E20" s="237"/>
      <c r="F20" s="237"/>
      <c r="G20" s="237"/>
      <c r="H20" s="237"/>
      <c r="I20" s="237"/>
      <c r="J20" s="238"/>
      <c r="K20" s="135"/>
      <c r="L20" s="135"/>
      <c r="M20" s="135"/>
      <c r="N20" s="135"/>
      <c r="O20" s="135"/>
      <c r="P20" s="135"/>
      <c r="Q20" s="135"/>
      <c r="R20" s="135"/>
      <c r="S20" s="135"/>
      <c r="T20" s="135"/>
      <c r="U20" s="135"/>
      <c r="V20" s="135"/>
      <c r="W20" s="135"/>
      <c r="X20" s="135"/>
      <c r="Y20" s="135"/>
      <c r="Z20" s="135"/>
    </row>
    <row r="21" spans="1:26" ht="14.25" customHeight="1" x14ac:dyDescent="0.35">
      <c r="A21" s="162">
        <v>18</v>
      </c>
      <c r="B21" s="394"/>
      <c r="C21" s="237"/>
      <c r="D21" s="237"/>
      <c r="E21" s="237"/>
      <c r="F21" s="237"/>
      <c r="G21" s="237"/>
      <c r="H21" s="237"/>
      <c r="I21" s="237"/>
      <c r="J21" s="238"/>
      <c r="K21" s="135"/>
      <c r="L21" s="135"/>
      <c r="M21" s="135"/>
      <c r="N21" s="135"/>
      <c r="O21" s="135"/>
      <c r="P21" s="135"/>
      <c r="Q21" s="135"/>
      <c r="R21" s="135"/>
      <c r="S21" s="135"/>
      <c r="T21" s="135"/>
      <c r="U21" s="135"/>
      <c r="V21" s="135"/>
      <c r="W21" s="135"/>
      <c r="X21" s="135"/>
      <c r="Y21" s="135"/>
      <c r="Z21" s="135"/>
    </row>
    <row r="22" spans="1:26" ht="14.25" customHeight="1" x14ac:dyDescent="0.35">
      <c r="A22" s="162">
        <v>19</v>
      </c>
      <c r="B22" s="394"/>
      <c r="C22" s="237"/>
      <c r="D22" s="237"/>
      <c r="E22" s="237"/>
      <c r="F22" s="237"/>
      <c r="G22" s="237"/>
      <c r="H22" s="237"/>
      <c r="I22" s="237"/>
      <c r="J22" s="238"/>
      <c r="K22" s="135"/>
      <c r="L22" s="135"/>
      <c r="M22" s="135"/>
      <c r="N22" s="135"/>
      <c r="O22" s="135"/>
      <c r="P22" s="135"/>
      <c r="Q22" s="135"/>
      <c r="R22" s="135"/>
      <c r="S22" s="135"/>
      <c r="T22" s="135"/>
      <c r="U22" s="135"/>
      <c r="V22" s="135"/>
      <c r="W22" s="135"/>
      <c r="X22" s="135"/>
      <c r="Y22" s="135"/>
      <c r="Z22" s="135"/>
    </row>
    <row r="23" spans="1:26" ht="14.25" customHeight="1" x14ac:dyDescent="0.35">
      <c r="A23" s="162">
        <v>20</v>
      </c>
      <c r="B23" s="394"/>
      <c r="C23" s="237"/>
      <c r="D23" s="237"/>
      <c r="E23" s="237"/>
      <c r="F23" s="237"/>
      <c r="G23" s="237"/>
      <c r="H23" s="237"/>
      <c r="I23" s="237"/>
      <c r="J23" s="238"/>
      <c r="K23" s="135"/>
      <c r="L23" s="135"/>
      <c r="M23" s="135"/>
      <c r="N23" s="135"/>
      <c r="O23" s="135"/>
      <c r="P23" s="135"/>
      <c r="Q23" s="135"/>
      <c r="R23" s="135"/>
      <c r="S23" s="135"/>
      <c r="T23" s="135"/>
      <c r="U23" s="135"/>
      <c r="V23" s="135"/>
      <c r="W23" s="135"/>
      <c r="X23" s="135"/>
      <c r="Y23" s="135"/>
      <c r="Z23" s="135"/>
    </row>
    <row r="24" spans="1:26" ht="14.25" customHeight="1" x14ac:dyDescent="0.35">
      <c r="A24" s="162">
        <v>21</v>
      </c>
      <c r="B24" s="394"/>
      <c r="C24" s="237"/>
      <c r="D24" s="237"/>
      <c r="E24" s="237"/>
      <c r="F24" s="237"/>
      <c r="G24" s="237"/>
      <c r="H24" s="237"/>
      <c r="I24" s="237"/>
      <c r="J24" s="238"/>
      <c r="K24" s="135"/>
      <c r="L24" s="135"/>
      <c r="M24" s="135"/>
      <c r="N24" s="135"/>
      <c r="O24" s="135"/>
      <c r="P24" s="135"/>
      <c r="Q24" s="135"/>
      <c r="R24" s="135"/>
      <c r="S24" s="135"/>
      <c r="T24" s="135"/>
      <c r="U24" s="135"/>
      <c r="V24" s="135"/>
      <c r="W24" s="135"/>
      <c r="X24" s="135"/>
      <c r="Y24" s="135"/>
      <c r="Z24" s="135"/>
    </row>
    <row r="25" spans="1:26" ht="14.25" customHeight="1" x14ac:dyDescent="0.35">
      <c r="A25" s="162">
        <v>22</v>
      </c>
      <c r="B25" s="394"/>
      <c r="C25" s="237"/>
      <c r="D25" s="237"/>
      <c r="E25" s="237"/>
      <c r="F25" s="237"/>
      <c r="G25" s="237"/>
      <c r="H25" s="237"/>
      <c r="I25" s="237"/>
      <c r="J25" s="238"/>
      <c r="K25" s="135"/>
      <c r="L25" s="135"/>
      <c r="M25" s="135"/>
      <c r="N25" s="135"/>
      <c r="O25" s="135"/>
      <c r="P25" s="135"/>
      <c r="Q25" s="135"/>
      <c r="R25" s="135"/>
      <c r="S25" s="135"/>
      <c r="T25" s="135"/>
      <c r="U25" s="135"/>
      <c r="V25" s="135"/>
      <c r="W25" s="135"/>
      <c r="X25" s="135"/>
      <c r="Y25" s="135"/>
      <c r="Z25" s="135"/>
    </row>
    <row r="26" spans="1:26" ht="14.25" customHeight="1" x14ac:dyDescent="0.35">
      <c r="A26" s="162">
        <v>23</v>
      </c>
      <c r="B26" s="394"/>
      <c r="C26" s="237"/>
      <c r="D26" s="237"/>
      <c r="E26" s="237"/>
      <c r="F26" s="237"/>
      <c r="G26" s="237"/>
      <c r="H26" s="237"/>
      <c r="I26" s="237"/>
      <c r="J26" s="238"/>
      <c r="K26" s="135"/>
      <c r="L26" s="135"/>
      <c r="M26" s="135"/>
      <c r="N26" s="135"/>
      <c r="O26" s="135"/>
      <c r="P26" s="135"/>
      <c r="Q26" s="135"/>
      <c r="R26" s="135"/>
      <c r="S26" s="135"/>
      <c r="T26" s="135"/>
      <c r="U26" s="135"/>
      <c r="V26" s="135"/>
      <c r="W26" s="135"/>
      <c r="X26" s="135"/>
      <c r="Y26" s="135"/>
      <c r="Z26" s="135"/>
    </row>
    <row r="27" spans="1:26" ht="14.25" customHeight="1" x14ac:dyDescent="0.35">
      <c r="A27" s="162">
        <v>24</v>
      </c>
      <c r="B27" s="394"/>
      <c r="C27" s="237"/>
      <c r="D27" s="237"/>
      <c r="E27" s="237"/>
      <c r="F27" s="237"/>
      <c r="G27" s="237"/>
      <c r="H27" s="237"/>
      <c r="I27" s="237"/>
      <c r="J27" s="238"/>
      <c r="K27" s="135"/>
      <c r="L27" s="135"/>
      <c r="M27" s="135"/>
      <c r="N27" s="135"/>
      <c r="O27" s="135"/>
      <c r="P27" s="135"/>
      <c r="Q27" s="135"/>
      <c r="R27" s="135"/>
      <c r="S27" s="135"/>
      <c r="T27" s="135"/>
      <c r="U27" s="135"/>
      <c r="V27" s="135"/>
      <c r="W27" s="135"/>
      <c r="X27" s="135"/>
      <c r="Y27" s="135"/>
      <c r="Z27" s="135"/>
    </row>
    <row r="28" spans="1:26" ht="14.25" customHeight="1" x14ac:dyDescent="0.35">
      <c r="A28" s="162">
        <v>25</v>
      </c>
      <c r="B28" s="394"/>
      <c r="C28" s="237"/>
      <c r="D28" s="237"/>
      <c r="E28" s="237"/>
      <c r="F28" s="237"/>
      <c r="G28" s="237"/>
      <c r="H28" s="237"/>
      <c r="I28" s="237"/>
      <c r="J28" s="238"/>
      <c r="K28" s="135"/>
      <c r="L28" s="135"/>
      <c r="M28" s="135"/>
      <c r="N28" s="135"/>
      <c r="O28" s="135"/>
      <c r="P28" s="135"/>
      <c r="Q28" s="135"/>
      <c r="R28" s="135"/>
      <c r="S28" s="135"/>
      <c r="T28" s="135"/>
      <c r="U28" s="135"/>
      <c r="V28" s="135"/>
      <c r="W28" s="135"/>
      <c r="X28" s="135"/>
      <c r="Y28" s="135"/>
      <c r="Z28" s="135"/>
    </row>
    <row r="29" spans="1:26" ht="14.25" customHeight="1" x14ac:dyDescent="0.35">
      <c r="A29" s="162">
        <v>26</v>
      </c>
      <c r="B29" s="394"/>
      <c r="C29" s="237"/>
      <c r="D29" s="237"/>
      <c r="E29" s="237"/>
      <c r="F29" s="237"/>
      <c r="G29" s="237"/>
      <c r="H29" s="237"/>
      <c r="I29" s="237"/>
      <c r="J29" s="238"/>
      <c r="K29" s="135"/>
      <c r="L29" s="135"/>
      <c r="M29" s="135"/>
      <c r="N29" s="135"/>
      <c r="O29" s="135"/>
      <c r="P29" s="135"/>
      <c r="Q29" s="135"/>
      <c r="R29" s="135"/>
      <c r="S29" s="135"/>
      <c r="T29" s="135"/>
      <c r="U29" s="135"/>
      <c r="V29" s="135"/>
      <c r="W29" s="135"/>
      <c r="X29" s="135"/>
      <c r="Y29" s="135"/>
      <c r="Z29" s="135"/>
    </row>
    <row r="30" spans="1:26" ht="14.25" customHeight="1" x14ac:dyDescent="0.35">
      <c r="A30" s="162">
        <v>27</v>
      </c>
      <c r="B30" s="394"/>
      <c r="C30" s="237"/>
      <c r="D30" s="237"/>
      <c r="E30" s="237"/>
      <c r="F30" s="237"/>
      <c r="G30" s="237"/>
      <c r="H30" s="237"/>
      <c r="I30" s="237"/>
      <c r="J30" s="238"/>
      <c r="K30" s="135"/>
      <c r="L30" s="135"/>
      <c r="M30" s="135"/>
      <c r="N30" s="135"/>
      <c r="O30" s="135"/>
      <c r="P30" s="135"/>
      <c r="Q30" s="135"/>
      <c r="R30" s="135"/>
      <c r="S30" s="135"/>
      <c r="T30" s="135"/>
      <c r="U30" s="135"/>
      <c r="V30" s="135"/>
      <c r="W30" s="135"/>
      <c r="X30" s="135"/>
      <c r="Y30" s="135"/>
      <c r="Z30" s="135"/>
    </row>
    <row r="31" spans="1:26" ht="14.25" customHeight="1" x14ac:dyDescent="0.35">
      <c r="A31" s="162">
        <v>28</v>
      </c>
      <c r="B31" s="394"/>
      <c r="C31" s="237"/>
      <c r="D31" s="237"/>
      <c r="E31" s="237"/>
      <c r="F31" s="237"/>
      <c r="G31" s="237"/>
      <c r="H31" s="237"/>
      <c r="I31" s="237"/>
      <c r="J31" s="238"/>
      <c r="K31" s="135"/>
      <c r="L31" s="135"/>
      <c r="M31" s="135"/>
      <c r="N31" s="135"/>
      <c r="O31" s="135"/>
      <c r="P31" s="135"/>
      <c r="Q31" s="135"/>
      <c r="R31" s="135"/>
      <c r="S31" s="135"/>
      <c r="T31" s="135"/>
      <c r="U31" s="135"/>
      <c r="V31" s="135"/>
      <c r="W31" s="135"/>
      <c r="X31" s="135"/>
      <c r="Y31" s="135"/>
      <c r="Z31" s="135"/>
    </row>
    <row r="32" spans="1:26" ht="14.25" customHeight="1" x14ac:dyDescent="0.35">
      <c r="A32" s="162">
        <v>29</v>
      </c>
      <c r="B32" s="394"/>
      <c r="C32" s="237"/>
      <c r="D32" s="237"/>
      <c r="E32" s="237"/>
      <c r="F32" s="237"/>
      <c r="G32" s="237"/>
      <c r="H32" s="237"/>
      <c r="I32" s="237"/>
      <c r="J32" s="238"/>
      <c r="K32" s="135"/>
      <c r="L32" s="135"/>
      <c r="M32" s="135"/>
      <c r="N32" s="135"/>
      <c r="O32" s="135"/>
      <c r="P32" s="135"/>
      <c r="Q32" s="135"/>
      <c r="R32" s="135"/>
      <c r="S32" s="135"/>
      <c r="T32" s="135"/>
      <c r="U32" s="135"/>
      <c r="V32" s="135"/>
      <c r="W32" s="135"/>
      <c r="X32" s="135"/>
      <c r="Y32" s="135"/>
      <c r="Z32" s="135"/>
    </row>
    <row r="33" spans="1:26" ht="14.25" customHeight="1" x14ac:dyDescent="0.35">
      <c r="A33" s="163">
        <v>30</v>
      </c>
      <c r="B33" s="393"/>
      <c r="C33" s="319"/>
      <c r="D33" s="319"/>
      <c r="E33" s="319"/>
      <c r="F33" s="319"/>
      <c r="G33" s="319"/>
      <c r="H33" s="319"/>
      <c r="I33" s="319"/>
      <c r="J33" s="320"/>
      <c r="K33" s="135"/>
      <c r="L33" s="135"/>
      <c r="M33" s="135"/>
      <c r="N33" s="135"/>
      <c r="O33" s="135"/>
      <c r="P33" s="135"/>
      <c r="Q33" s="135"/>
      <c r="R33" s="135"/>
      <c r="S33" s="135"/>
      <c r="T33" s="135"/>
      <c r="U33" s="135"/>
      <c r="V33" s="135"/>
      <c r="W33" s="135"/>
      <c r="X33" s="135"/>
      <c r="Y33" s="135"/>
      <c r="Z33" s="135"/>
    </row>
  </sheetData>
  <sheetProtection algorithmName="SHA-512" hashValue="qw5ukc9uumF6EKZkkcyOjvxsAByDAWLcn381jKKSw/kPMGiZZXTwlFJMB/PXR/Hppi0kkRwXA2kO1Vr+G0cL+g==" saltValue="zlgnedXQgeQph9SDtkBiBA==" spinCount="100000" sheet="1" objects="1" scenarios="1"/>
  <mergeCells count="33">
    <mergeCell ref="A1:J1"/>
    <mergeCell ref="A2:J2"/>
    <mergeCell ref="A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9:J29"/>
    <mergeCell ref="B30:J30"/>
    <mergeCell ref="B31:J31"/>
    <mergeCell ref="B32:J32"/>
    <mergeCell ref="B33:J33"/>
    <mergeCell ref="B22:J22"/>
    <mergeCell ref="B23:J23"/>
    <mergeCell ref="B24:J24"/>
    <mergeCell ref="B25:J25"/>
    <mergeCell ref="B26:J26"/>
    <mergeCell ref="B27:J27"/>
    <mergeCell ref="B28:J2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DEDED"/>
  </sheetPr>
  <dimension ref="A1:Z25"/>
  <sheetViews>
    <sheetView workbookViewId="0">
      <selection sqref="A1:D1"/>
    </sheetView>
  </sheetViews>
  <sheetFormatPr defaultColWidth="14.453125" defaultRowHeight="15" customHeight="1" x14ac:dyDescent="0.35"/>
  <cols>
    <col min="1" max="1" width="32" style="75" customWidth="1"/>
    <col min="2" max="2" width="42.54296875" style="75" customWidth="1"/>
    <col min="3" max="3" width="14.1796875" style="97" customWidth="1"/>
    <col min="4" max="4" width="23" style="75" customWidth="1"/>
    <col min="5" max="26" width="8.7265625" style="75" customWidth="1"/>
    <col min="27" max="16384" width="14.453125" style="75"/>
  </cols>
  <sheetData>
    <row r="1" spans="1:26" ht="24.75" customHeight="1" x14ac:dyDescent="0.35">
      <c r="A1" s="177" t="s">
        <v>16</v>
      </c>
      <c r="B1" s="178"/>
      <c r="C1" s="178"/>
      <c r="D1" s="170"/>
      <c r="E1" s="89"/>
      <c r="F1" s="89"/>
      <c r="G1" s="89"/>
      <c r="H1" s="89"/>
      <c r="I1" s="89"/>
      <c r="J1" s="89"/>
      <c r="K1" s="89"/>
      <c r="L1" s="89"/>
      <c r="M1" s="89"/>
      <c r="N1" s="89"/>
      <c r="O1" s="89"/>
      <c r="P1" s="89"/>
      <c r="Q1" s="89"/>
      <c r="R1" s="89"/>
      <c r="S1" s="89"/>
      <c r="T1" s="89"/>
      <c r="U1" s="89"/>
      <c r="V1" s="89"/>
      <c r="W1" s="89"/>
      <c r="X1" s="89"/>
      <c r="Y1" s="89"/>
      <c r="Z1" s="89"/>
    </row>
    <row r="2" spans="1:26" ht="14.25" customHeight="1" x14ac:dyDescent="0.35">
      <c r="A2" s="90" t="s">
        <v>17</v>
      </c>
      <c r="B2" s="98"/>
      <c r="C2" s="91"/>
      <c r="D2" s="92"/>
      <c r="E2" s="89"/>
      <c r="F2" s="89"/>
      <c r="G2" s="89"/>
      <c r="H2" s="89"/>
      <c r="I2" s="89"/>
      <c r="J2" s="89"/>
      <c r="K2" s="89"/>
      <c r="L2" s="89"/>
      <c r="M2" s="89"/>
      <c r="N2" s="89"/>
      <c r="O2" s="89"/>
      <c r="P2" s="89"/>
      <c r="Q2" s="89"/>
      <c r="R2" s="89"/>
      <c r="S2" s="89"/>
      <c r="T2" s="89"/>
      <c r="U2" s="89"/>
      <c r="V2" s="89"/>
      <c r="W2" s="89"/>
      <c r="X2" s="89"/>
      <c r="Y2" s="89"/>
      <c r="Z2" s="89"/>
    </row>
    <row r="3" spans="1:26" ht="14.25" customHeight="1" x14ac:dyDescent="0.35">
      <c r="A3" s="90" t="s">
        <v>18</v>
      </c>
      <c r="B3" s="99"/>
      <c r="C3" s="91"/>
      <c r="D3" s="92"/>
      <c r="E3" s="89"/>
      <c r="F3" s="89"/>
      <c r="G3" s="89"/>
      <c r="H3" s="89"/>
      <c r="I3" s="89"/>
      <c r="J3" s="89"/>
      <c r="K3" s="89"/>
      <c r="L3" s="89"/>
      <c r="M3" s="89"/>
      <c r="N3" s="89"/>
      <c r="O3" s="89"/>
      <c r="P3" s="89"/>
      <c r="Q3" s="89"/>
      <c r="R3" s="89"/>
      <c r="S3" s="89"/>
      <c r="T3" s="89"/>
      <c r="U3" s="89"/>
      <c r="V3" s="89"/>
      <c r="W3" s="89"/>
      <c r="X3" s="89"/>
      <c r="Y3" s="89"/>
      <c r="Z3" s="89"/>
    </row>
    <row r="4" spans="1:26" ht="14.25" customHeight="1" x14ac:dyDescent="0.35">
      <c r="A4" s="90" t="s">
        <v>19</v>
      </c>
      <c r="B4" s="100"/>
      <c r="C4" s="91"/>
      <c r="D4" s="92"/>
      <c r="E4" s="89"/>
      <c r="F4" s="89"/>
      <c r="G4" s="89"/>
      <c r="H4" s="89"/>
      <c r="I4" s="89"/>
      <c r="J4" s="89"/>
      <c r="K4" s="89"/>
      <c r="L4" s="89"/>
      <c r="M4" s="89"/>
      <c r="N4" s="89"/>
      <c r="O4" s="89"/>
      <c r="P4" s="89"/>
      <c r="Q4" s="89"/>
      <c r="R4" s="89"/>
      <c r="S4" s="89"/>
      <c r="T4" s="89"/>
      <c r="U4" s="89"/>
      <c r="V4" s="89"/>
      <c r="W4" s="89"/>
      <c r="X4" s="89"/>
      <c r="Y4" s="89"/>
      <c r="Z4" s="89"/>
    </row>
    <row r="5" spans="1:26" ht="14.25" customHeight="1" x14ac:dyDescent="0.35">
      <c r="A5" s="90" t="s">
        <v>20</v>
      </c>
      <c r="B5" s="100"/>
      <c r="C5" s="91" t="s">
        <v>21</v>
      </c>
      <c r="D5" s="102" t="s">
        <v>22</v>
      </c>
      <c r="E5" s="89"/>
      <c r="F5" s="89"/>
      <c r="G5" s="89"/>
      <c r="H5" s="89"/>
      <c r="I5" s="89"/>
      <c r="J5" s="89"/>
      <c r="K5" s="89"/>
      <c r="L5" s="89"/>
      <c r="M5" s="89"/>
      <c r="N5" s="89"/>
      <c r="O5" s="89"/>
      <c r="P5" s="89"/>
      <c r="Q5" s="89"/>
      <c r="R5" s="89"/>
      <c r="S5" s="89"/>
      <c r="T5" s="89"/>
      <c r="U5" s="89"/>
      <c r="V5" s="89"/>
      <c r="W5" s="89"/>
      <c r="X5" s="89"/>
      <c r="Y5" s="89"/>
      <c r="Z5" s="89"/>
    </row>
    <row r="6" spans="1:26" ht="14.25" customHeight="1" x14ac:dyDescent="0.35">
      <c r="A6" s="90" t="s">
        <v>23</v>
      </c>
      <c r="B6" s="101"/>
      <c r="C6" s="91"/>
      <c r="D6" s="92"/>
      <c r="E6" s="89"/>
      <c r="F6" s="89"/>
      <c r="G6" s="89"/>
      <c r="H6" s="89"/>
      <c r="I6" s="89"/>
      <c r="J6" s="89"/>
      <c r="K6" s="89"/>
      <c r="L6" s="89"/>
      <c r="M6" s="89"/>
      <c r="N6" s="89"/>
      <c r="O6" s="89"/>
      <c r="P6" s="89"/>
      <c r="Q6" s="89"/>
      <c r="R6" s="89"/>
      <c r="S6" s="89"/>
      <c r="T6" s="89"/>
      <c r="U6" s="89"/>
      <c r="V6" s="89"/>
      <c r="W6" s="89"/>
      <c r="X6" s="89"/>
      <c r="Y6" s="89"/>
      <c r="Z6" s="89"/>
    </row>
    <row r="7" spans="1:26" ht="14.25" customHeight="1" x14ac:dyDescent="0.35">
      <c r="A7" s="90" t="s">
        <v>24</v>
      </c>
      <c r="B7" s="100"/>
      <c r="C7" s="91"/>
      <c r="D7" s="92"/>
      <c r="E7" s="89"/>
      <c r="F7" s="89"/>
      <c r="G7" s="89"/>
      <c r="H7" s="89"/>
      <c r="I7" s="89"/>
      <c r="J7" s="89"/>
      <c r="K7" s="89"/>
      <c r="L7" s="89"/>
      <c r="M7" s="89"/>
      <c r="N7" s="89"/>
      <c r="O7" s="89"/>
      <c r="P7" s="89"/>
      <c r="Q7" s="89"/>
      <c r="R7" s="89"/>
      <c r="S7" s="89"/>
      <c r="T7" s="89"/>
      <c r="U7" s="89"/>
      <c r="V7" s="89"/>
      <c r="W7" s="89"/>
      <c r="X7" s="89"/>
      <c r="Y7" s="89"/>
      <c r="Z7" s="89"/>
    </row>
    <row r="8" spans="1:26" ht="14.25" customHeight="1" x14ac:dyDescent="0.35">
      <c r="A8" s="90" t="s">
        <v>25</v>
      </c>
      <c r="B8" s="100"/>
      <c r="C8" s="91"/>
      <c r="D8" s="92"/>
      <c r="E8" s="89"/>
      <c r="F8" s="89"/>
      <c r="G8" s="89"/>
      <c r="H8" s="89"/>
      <c r="I8" s="89"/>
      <c r="J8" s="89"/>
      <c r="K8" s="89"/>
      <c r="L8" s="89"/>
      <c r="M8" s="89"/>
      <c r="N8" s="89"/>
      <c r="O8" s="89"/>
      <c r="P8" s="89"/>
      <c r="Q8" s="89"/>
      <c r="R8" s="89"/>
      <c r="S8" s="89"/>
      <c r="T8" s="89"/>
      <c r="U8" s="89"/>
      <c r="V8" s="89"/>
      <c r="W8" s="89"/>
      <c r="X8" s="89"/>
      <c r="Y8" s="89"/>
      <c r="Z8" s="89"/>
    </row>
    <row r="9" spans="1:26" ht="14.25" customHeight="1" x14ac:dyDescent="0.35">
      <c r="A9" s="93" t="s">
        <v>26</v>
      </c>
      <c r="B9" s="100"/>
      <c r="C9" s="91"/>
      <c r="D9" s="92"/>
      <c r="E9" s="89"/>
      <c r="F9" s="89"/>
      <c r="G9" s="89"/>
      <c r="H9" s="89"/>
      <c r="I9" s="89"/>
      <c r="J9" s="89"/>
      <c r="K9" s="89"/>
      <c r="L9" s="89"/>
      <c r="M9" s="89"/>
      <c r="N9" s="89"/>
      <c r="O9" s="89"/>
      <c r="P9" s="89"/>
      <c r="Q9" s="89"/>
      <c r="R9" s="89"/>
      <c r="S9" s="89"/>
      <c r="T9" s="89"/>
      <c r="U9" s="89"/>
      <c r="V9" s="89"/>
      <c r="W9" s="89"/>
      <c r="X9" s="89"/>
      <c r="Y9" s="89"/>
      <c r="Z9" s="89"/>
    </row>
    <row r="10" spans="1:26" ht="14.25" customHeight="1" x14ac:dyDescent="0.35">
      <c r="A10" s="93" t="s">
        <v>27</v>
      </c>
      <c r="B10" s="100"/>
      <c r="C10" s="91"/>
      <c r="D10" s="92"/>
      <c r="E10" s="89"/>
      <c r="F10" s="89"/>
      <c r="G10" s="89"/>
      <c r="H10" s="89"/>
      <c r="I10" s="89"/>
      <c r="J10" s="89"/>
      <c r="K10" s="89"/>
      <c r="L10" s="89"/>
      <c r="M10" s="89"/>
      <c r="N10" s="89"/>
      <c r="O10" s="89"/>
      <c r="P10" s="89"/>
      <c r="Q10" s="89"/>
      <c r="R10" s="89"/>
      <c r="S10" s="89"/>
      <c r="T10" s="89"/>
      <c r="U10" s="89"/>
      <c r="V10" s="89"/>
      <c r="W10" s="89"/>
      <c r="X10" s="89"/>
      <c r="Y10" s="89"/>
      <c r="Z10" s="89"/>
    </row>
    <row r="11" spans="1:26" ht="14.15" customHeight="1" x14ac:dyDescent="0.35">
      <c r="A11" s="90" t="s">
        <v>28</v>
      </c>
      <c r="B11" s="100"/>
      <c r="C11" s="91" t="s">
        <v>29</v>
      </c>
      <c r="D11" s="103"/>
      <c r="E11" s="89"/>
      <c r="F11" s="89"/>
      <c r="G11" s="89"/>
      <c r="H11" s="89"/>
      <c r="I11" s="89"/>
      <c r="J11" s="89"/>
      <c r="K11" s="89"/>
      <c r="L11" s="89"/>
      <c r="M11" s="89"/>
      <c r="N11" s="89"/>
      <c r="O11" s="89"/>
      <c r="P11" s="89"/>
      <c r="Q11" s="89"/>
      <c r="R11" s="89"/>
      <c r="S11" s="89"/>
      <c r="T11" s="89"/>
      <c r="U11" s="89"/>
      <c r="V11" s="89"/>
      <c r="W11" s="89"/>
      <c r="X11" s="89"/>
      <c r="Y11" s="89"/>
      <c r="Z11" s="89"/>
    </row>
    <row r="12" spans="1:26" ht="14.25" customHeight="1" x14ac:dyDescent="0.35">
      <c r="A12" s="90" t="s">
        <v>30</v>
      </c>
      <c r="B12" s="100"/>
      <c r="C12" s="91"/>
      <c r="D12" s="92"/>
      <c r="E12" s="89"/>
      <c r="F12" s="89"/>
      <c r="G12" s="89"/>
      <c r="H12" s="89"/>
      <c r="I12" s="89"/>
      <c r="J12" s="89"/>
      <c r="K12" s="89"/>
      <c r="L12" s="89"/>
      <c r="M12" s="89"/>
      <c r="N12" s="89"/>
      <c r="O12" s="89"/>
      <c r="P12" s="89"/>
      <c r="Q12" s="89"/>
      <c r="R12" s="89"/>
      <c r="S12" s="89"/>
      <c r="T12" s="89"/>
      <c r="U12" s="89"/>
      <c r="V12" s="89"/>
      <c r="W12" s="89"/>
      <c r="X12" s="89"/>
      <c r="Y12" s="89"/>
      <c r="Z12" s="89"/>
    </row>
    <row r="13" spans="1:26" ht="14.25" customHeight="1" x14ac:dyDescent="0.35">
      <c r="A13" s="90" t="s">
        <v>31</v>
      </c>
      <c r="B13" s="100"/>
      <c r="C13" s="91"/>
      <c r="D13" s="92"/>
      <c r="E13" s="89"/>
      <c r="F13" s="89"/>
      <c r="G13" s="89"/>
      <c r="H13" s="89"/>
      <c r="I13" s="89"/>
      <c r="J13" s="89"/>
      <c r="K13" s="89"/>
      <c r="L13" s="89"/>
      <c r="M13" s="89"/>
      <c r="N13" s="89"/>
      <c r="O13" s="89"/>
      <c r="P13" s="89"/>
      <c r="Q13" s="89"/>
      <c r="R13" s="89"/>
      <c r="S13" s="89"/>
      <c r="T13" s="89"/>
      <c r="U13" s="89"/>
      <c r="V13" s="89"/>
      <c r="W13" s="89"/>
      <c r="X13" s="89"/>
      <c r="Y13" s="89"/>
      <c r="Z13" s="89"/>
    </row>
    <row r="14" spans="1:26" ht="14.25" customHeight="1" x14ac:dyDescent="0.35">
      <c r="A14" s="90" t="s">
        <v>32</v>
      </c>
      <c r="B14" s="100"/>
      <c r="C14" s="91"/>
      <c r="D14" s="92"/>
      <c r="E14" s="89"/>
      <c r="F14" s="89"/>
      <c r="G14" s="89"/>
      <c r="H14" s="89"/>
      <c r="I14" s="89"/>
      <c r="J14" s="89"/>
      <c r="K14" s="89"/>
      <c r="L14" s="89"/>
      <c r="M14" s="89"/>
      <c r="N14" s="89"/>
      <c r="O14" s="89"/>
      <c r="P14" s="89"/>
      <c r="Q14" s="89"/>
      <c r="R14" s="89"/>
      <c r="S14" s="89"/>
      <c r="T14" s="89"/>
      <c r="U14" s="89"/>
      <c r="V14" s="89"/>
      <c r="W14" s="89"/>
      <c r="X14" s="89"/>
      <c r="Y14" s="89"/>
      <c r="Z14" s="89"/>
    </row>
    <row r="15" spans="1:26" ht="14.25" customHeight="1" x14ac:dyDescent="0.35">
      <c r="A15" s="90" t="s">
        <v>28</v>
      </c>
      <c r="B15" s="100"/>
      <c r="C15" s="91" t="s">
        <v>29</v>
      </c>
      <c r="D15" s="103"/>
      <c r="E15" s="89"/>
      <c r="F15" s="89"/>
      <c r="G15" s="89"/>
      <c r="H15" s="89"/>
      <c r="I15" s="89"/>
      <c r="J15" s="89"/>
      <c r="K15" s="89"/>
      <c r="L15" s="89"/>
      <c r="M15" s="89"/>
      <c r="N15" s="89"/>
      <c r="O15" s="89"/>
      <c r="P15" s="89"/>
      <c r="Q15" s="89"/>
      <c r="R15" s="89"/>
      <c r="S15" s="89"/>
      <c r="T15" s="89"/>
      <c r="U15" s="89"/>
      <c r="V15" s="89"/>
      <c r="W15" s="89"/>
      <c r="X15" s="89"/>
      <c r="Y15" s="89"/>
      <c r="Z15" s="89"/>
    </row>
    <row r="16" spans="1:26" ht="14.25" customHeight="1" x14ac:dyDescent="0.35">
      <c r="A16" s="90" t="s">
        <v>30</v>
      </c>
      <c r="B16" s="100"/>
      <c r="C16" s="91"/>
      <c r="D16" s="92"/>
      <c r="E16" s="89"/>
      <c r="F16" s="89"/>
      <c r="G16" s="89"/>
      <c r="H16" s="89"/>
      <c r="I16" s="89"/>
      <c r="J16" s="89"/>
      <c r="K16" s="89"/>
      <c r="L16" s="89"/>
      <c r="M16" s="89"/>
      <c r="N16" s="89"/>
      <c r="O16" s="89"/>
      <c r="P16" s="89"/>
      <c r="Q16" s="89"/>
      <c r="R16" s="89"/>
      <c r="S16" s="89"/>
      <c r="T16" s="89"/>
      <c r="U16" s="89"/>
      <c r="V16" s="89"/>
      <c r="W16" s="89"/>
      <c r="X16" s="89"/>
      <c r="Y16" s="89"/>
      <c r="Z16" s="89"/>
    </row>
    <row r="17" spans="1:26" ht="14.25" customHeight="1" x14ac:dyDescent="0.35">
      <c r="A17" s="90"/>
      <c r="B17" s="89"/>
      <c r="C17" s="91"/>
      <c r="D17" s="92"/>
      <c r="E17" s="89"/>
      <c r="F17" s="89"/>
      <c r="G17" s="89"/>
      <c r="H17" s="89"/>
      <c r="I17" s="89"/>
      <c r="J17" s="89"/>
      <c r="K17" s="89"/>
      <c r="L17" s="89"/>
      <c r="M17" s="89"/>
      <c r="N17" s="89"/>
      <c r="O17" s="89"/>
      <c r="P17" s="89"/>
      <c r="Q17" s="89"/>
      <c r="R17" s="89"/>
      <c r="S17" s="89"/>
      <c r="T17" s="89"/>
      <c r="U17" s="89"/>
      <c r="V17" s="89"/>
      <c r="W17" s="89"/>
      <c r="X17" s="89"/>
      <c r="Y17" s="89"/>
      <c r="Z17" s="89"/>
    </row>
    <row r="18" spans="1:26" ht="14.25" customHeight="1" x14ac:dyDescent="0.35">
      <c r="A18" s="90" t="s">
        <v>33</v>
      </c>
      <c r="B18" s="104"/>
      <c r="C18" s="94"/>
      <c r="D18" s="92"/>
      <c r="E18" s="89"/>
      <c r="F18" s="89"/>
      <c r="G18" s="89"/>
      <c r="H18" s="89"/>
      <c r="I18" s="89"/>
      <c r="J18" s="89"/>
      <c r="K18" s="89"/>
      <c r="L18" s="89"/>
      <c r="M18" s="89"/>
      <c r="N18" s="89"/>
      <c r="O18" s="89"/>
      <c r="P18" s="89"/>
      <c r="Q18" s="89"/>
      <c r="R18" s="89"/>
      <c r="S18" s="89"/>
      <c r="T18" s="89"/>
      <c r="U18" s="89"/>
      <c r="V18" s="89"/>
      <c r="W18" s="89"/>
      <c r="X18" s="89"/>
      <c r="Y18" s="89"/>
      <c r="Z18" s="89"/>
    </row>
    <row r="19" spans="1:26" ht="14.25" customHeight="1" x14ac:dyDescent="0.35">
      <c r="A19" s="90"/>
      <c r="B19" s="89"/>
      <c r="C19" s="91"/>
      <c r="D19" s="92"/>
      <c r="E19" s="89"/>
      <c r="F19" s="89"/>
      <c r="G19" s="89"/>
      <c r="H19" s="89"/>
      <c r="I19" s="89"/>
      <c r="J19" s="89"/>
      <c r="K19" s="89"/>
      <c r="L19" s="89"/>
      <c r="M19" s="89"/>
      <c r="N19" s="89"/>
      <c r="O19" s="89"/>
      <c r="P19" s="89"/>
      <c r="Q19" s="89"/>
      <c r="R19" s="89"/>
      <c r="S19" s="89"/>
      <c r="T19" s="89"/>
      <c r="U19" s="89"/>
      <c r="V19" s="89"/>
      <c r="W19" s="89"/>
      <c r="X19" s="89"/>
      <c r="Y19" s="89"/>
      <c r="Z19" s="89"/>
    </row>
    <row r="20" spans="1:26" ht="43.5" customHeight="1" x14ac:dyDescent="0.35">
      <c r="A20" s="93" t="s">
        <v>34</v>
      </c>
      <c r="B20" s="105"/>
      <c r="C20" s="91"/>
      <c r="D20" s="92"/>
      <c r="E20" s="89"/>
      <c r="F20" s="89"/>
      <c r="G20" s="89"/>
      <c r="H20" s="89"/>
      <c r="I20" s="89"/>
      <c r="J20" s="89"/>
      <c r="K20" s="89"/>
      <c r="L20" s="89"/>
      <c r="M20" s="89"/>
      <c r="N20" s="89"/>
      <c r="O20" s="89"/>
      <c r="P20" s="89"/>
      <c r="Q20" s="89"/>
      <c r="R20" s="89"/>
      <c r="S20" s="89"/>
      <c r="T20" s="89"/>
      <c r="U20" s="89"/>
      <c r="V20" s="89"/>
      <c r="W20" s="89"/>
      <c r="X20" s="89"/>
      <c r="Y20" s="89"/>
      <c r="Z20" s="89"/>
    </row>
    <row r="21" spans="1:26" ht="58.5" customHeight="1" x14ac:dyDescent="0.35">
      <c r="A21" s="93" t="s">
        <v>35</v>
      </c>
      <c r="B21" s="105"/>
      <c r="C21" s="91"/>
      <c r="D21" s="92"/>
      <c r="E21" s="89"/>
      <c r="F21" s="89"/>
      <c r="G21" s="89"/>
      <c r="H21" s="89"/>
      <c r="I21" s="89"/>
      <c r="J21" s="89"/>
      <c r="K21" s="89"/>
      <c r="L21" s="89"/>
      <c r="M21" s="89"/>
      <c r="N21" s="89"/>
      <c r="O21" s="89"/>
      <c r="P21" s="89"/>
      <c r="Q21" s="89"/>
      <c r="R21" s="89"/>
      <c r="S21" s="89"/>
      <c r="T21" s="89"/>
      <c r="U21" s="89"/>
      <c r="V21" s="89"/>
      <c r="W21" s="89"/>
      <c r="X21" s="89"/>
      <c r="Y21" s="89"/>
      <c r="Z21" s="89"/>
    </row>
    <row r="22" spans="1:26" ht="39.75" customHeight="1" x14ac:dyDescent="0.35">
      <c r="A22" s="93" t="s">
        <v>36</v>
      </c>
      <c r="B22" s="105"/>
      <c r="C22" s="91"/>
      <c r="D22" s="92"/>
      <c r="E22" s="89"/>
      <c r="F22" s="89"/>
      <c r="G22" s="89"/>
      <c r="H22" s="89"/>
      <c r="I22" s="89"/>
      <c r="J22" s="89"/>
      <c r="K22" s="89"/>
      <c r="L22" s="89"/>
      <c r="M22" s="89"/>
      <c r="N22" s="89"/>
      <c r="O22" s="89"/>
      <c r="P22" s="89"/>
      <c r="Q22" s="89"/>
      <c r="R22" s="89"/>
      <c r="S22" s="89"/>
      <c r="T22" s="89"/>
      <c r="U22" s="89"/>
      <c r="V22" s="89"/>
      <c r="W22" s="89"/>
      <c r="X22" s="89"/>
      <c r="Y22" s="89"/>
      <c r="Z22" s="89"/>
    </row>
    <row r="23" spans="1:26" ht="97.5" customHeight="1" x14ac:dyDescent="0.35">
      <c r="A23" s="179" t="s">
        <v>37</v>
      </c>
      <c r="B23" s="180"/>
      <c r="C23" s="180"/>
      <c r="D23" s="181"/>
      <c r="E23" s="89"/>
      <c r="F23" s="89"/>
      <c r="G23" s="89"/>
      <c r="H23" s="89"/>
      <c r="I23" s="89"/>
      <c r="J23" s="89"/>
      <c r="K23" s="89"/>
      <c r="L23" s="89"/>
      <c r="M23" s="89"/>
      <c r="N23" s="89"/>
      <c r="O23" s="89"/>
      <c r="P23" s="89"/>
      <c r="Q23" s="89"/>
      <c r="R23" s="89"/>
      <c r="S23" s="89"/>
      <c r="T23" s="89"/>
      <c r="U23" s="89"/>
      <c r="V23" s="89"/>
      <c r="W23" s="89"/>
      <c r="X23" s="89"/>
      <c r="Y23" s="89"/>
      <c r="Z23" s="89"/>
    </row>
    <row r="24" spans="1:26" ht="14.25" customHeight="1" x14ac:dyDescent="0.35">
      <c r="A24" s="90" t="s">
        <v>38</v>
      </c>
      <c r="B24" s="165"/>
      <c r="C24" s="91" t="s">
        <v>39</v>
      </c>
      <c r="D24" s="166"/>
      <c r="E24" s="89"/>
      <c r="F24" s="89"/>
      <c r="G24" s="89"/>
      <c r="H24" s="89"/>
      <c r="I24" s="89"/>
      <c r="J24" s="89"/>
      <c r="K24" s="89"/>
      <c r="L24" s="89"/>
      <c r="M24" s="89"/>
      <c r="N24" s="89"/>
      <c r="O24" s="89"/>
      <c r="P24" s="89"/>
      <c r="Q24" s="89"/>
      <c r="R24" s="89"/>
      <c r="S24" s="89"/>
      <c r="T24" s="89"/>
      <c r="U24" s="89"/>
      <c r="V24" s="89"/>
      <c r="W24" s="89"/>
      <c r="X24" s="89"/>
      <c r="Y24" s="89"/>
      <c r="Z24" s="89"/>
    </row>
    <row r="25" spans="1:26" ht="14.25" customHeight="1" x14ac:dyDescent="0.35">
      <c r="A25" s="95" t="s">
        <v>40</v>
      </c>
      <c r="B25" s="164"/>
      <c r="C25" s="96" t="s">
        <v>231</v>
      </c>
      <c r="D25" s="106"/>
      <c r="E25" s="89"/>
      <c r="F25" s="89"/>
      <c r="G25" s="89"/>
      <c r="H25" s="89"/>
      <c r="I25" s="89"/>
      <c r="J25" s="89"/>
      <c r="K25" s="89"/>
      <c r="L25" s="89"/>
      <c r="M25" s="89"/>
      <c r="N25" s="89"/>
      <c r="O25" s="89"/>
      <c r="P25" s="89"/>
      <c r="Q25" s="89"/>
      <c r="R25" s="89"/>
      <c r="S25" s="89"/>
      <c r="T25" s="89"/>
      <c r="U25" s="89"/>
      <c r="V25" s="89"/>
      <c r="W25" s="89"/>
      <c r="X25" s="89"/>
      <c r="Y25" s="89"/>
      <c r="Z25" s="89"/>
    </row>
  </sheetData>
  <sheetProtection algorithmName="SHA-512" hashValue="RN1OIPjRlUGTG5ubT6ysLZDim5uendLq0Lo/gyIjeDP7YQG+0v4V3QUA/PwIIdVC/169l/O5+eKayGXw94LW5w==" saltValue="/ZVPeA0FYK0E98iKaXi6/g==" spinCount="100000" sheet="1" objects="1" scenarios="1"/>
  <mergeCells count="2">
    <mergeCell ref="A1:D1"/>
    <mergeCell ref="A23:D23"/>
  </mergeCells>
  <dataValidations count="1">
    <dataValidation type="list" allowBlank="1" showErrorMessage="1" sqref="B20:B22" xr:uid="{00000000-0002-0000-0200-000001000000}">
      <formula1>"Yes,No"</formula1>
    </dataValidation>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M1"/>
    </sheetView>
  </sheetViews>
  <sheetFormatPr defaultColWidth="14.453125" defaultRowHeight="15" customHeight="1" x14ac:dyDescent="0.35"/>
  <cols>
    <col min="1" max="13" width="6.81640625" customWidth="1"/>
    <col min="14" max="26" width="8.7265625" customWidth="1"/>
  </cols>
  <sheetData>
    <row r="1" spans="1:26" ht="30.75" customHeight="1" x14ac:dyDescent="0.5">
      <c r="A1" s="196" t="s">
        <v>41</v>
      </c>
      <c r="B1" s="197"/>
      <c r="C1" s="197"/>
      <c r="D1" s="197"/>
      <c r="E1" s="197"/>
      <c r="F1" s="197"/>
      <c r="G1" s="197"/>
      <c r="H1" s="197"/>
      <c r="I1" s="197"/>
      <c r="J1" s="197"/>
      <c r="K1" s="197"/>
      <c r="L1" s="197"/>
      <c r="M1" s="198"/>
      <c r="N1" s="1"/>
      <c r="O1" s="1"/>
      <c r="P1" s="1"/>
      <c r="Q1" s="1"/>
      <c r="R1" s="1"/>
      <c r="S1" s="1"/>
      <c r="T1" s="1"/>
      <c r="U1" s="1"/>
      <c r="V1" s="1"/>
      <c r="W1" s="1"/>
      <c r="X1" s="1"/>
      <c r="Y1" s="1"/>
      <c r="Z1" s="1"/>
    </row>
    <row r="2" spans="1:26" ht="15.75" customHeight="1" x14ac:dyDescent="0.35">
      <c r="A2" s="199" t="s">
        <v>42</v>
      </c>
      <c r="B2" s="200"/>
      <c r="C2" s="200"/>
      <c r="D2" s="200"/>
      <c r="E2" s="200"/>
      <c r="F2" s="200"/>
      <c r="G2" s="200"/>
      <c r="H2" s="200"/>
      <c r="I2" s="200"/>
      <c r="J2" s="200"/>
      <c r="K2" s="200"/>
      <c r="L2" s="200"/>
      <c r="M2" s="201"/>
      <c r="N2" s="1"/>
      <c r="O2" s="1"/>
      <c r="P2" s="1"/>
      <c r="Q2" s="1"/>
      <c r="R2" s="1"/>
      <c r="S2" s="1"/>
      <c r="T2" s="1"/>
      <c r="U2" s="1"/>
      <c r="V2" s="1"/>
      <c r="W2" s="1"/>
      <c r="X2" s="1"/>
      <c r="Y2" s="1"/>
      <c r="Z2" s="1"/>
    </row>
    <row r="3" spans="1:26" ht="54" customHeight="1" x14ac:dyDescent="0.35">
      <c r="A3" s="202" t="s">
        <v>43</v>
      </c>
      <c r="B3" s="197"/>
      <c r="C3" s="197"/>
      <c r="D3" s="197"/>
      <c r="E3" s="197"/>
      <c r="F3" s="197"/>
      <c r="G3" s="197"/>
      <c r="H3" s="197"/>
      <c r="I3" s="197"/>
      <c r="J3" s="197"/>
      <c r="K3" s="197"/>
      <c r="L3" s="197"/>
      <c r="M3" s="198"/>
      <c r="N3" s="5"/>
      <c r="O3" s="5"/>
      <c r="P3" s="5"/>
      <c r="Q3" s="5"/>
      <c r="R3" s="5"/>
      <c r="S3" s="5"/>
      <c r="T3" s="5"/>
      <c r="U3" s="5"/>
      <c r="V3" s="5"/>
      <c r="W3" s="5"/>
      <c r="X3" s="5"/>
      <c r="Y3" s="5"/>
      <c r="Z3" s="5"/>
    </row>
    <row r="4" spans="1:26" ht="39.75" customHeight="1" x14ac:dyDescent="0.35">
      <c r="A4" s="193" t="s">
        <v>44</v>
      </c>
      <c r="B4" s="203" t="s">
        <v>45</v>
      </c>
      <c r="C4" s="183"/>
      <c r="D4" s="183"/>
      <c r="E4" s="183"/>
      <c r="F4" s="183"/>
      <c r="G4" s="183"/>
      <c r="H4" s="183"/>
      <c r="I4" s="183"/>
      <c r="J4" s="183"/>
      <c r="K4" s="183"/>
      <c r="L4" s="183"/>
      <c r="M4" s="184"/>
      <c r="N4" s="5"/>
      <c r="O4" s="5"/>
      <c r="P4" s="5"/>
      <c r="Q4" s="5"/>
      <c r="R4" s="5"/>
      <c r="S4" s="5"/>
      <c r="T4" s="5"/>
      <c r="U4" s="5"/>
      <c r="V4" s="5"/>
      <c r="W4" s="5"/>
      <c r="X4" s="5"/>
      <c r="Y4" s="5"/>
      <c r="Z4" s="5"/>
    </row>
    <row r="5" spans="1:26" ht="35.25" customHeight="1" x14ac:dyDescent="0.35">
      <c r="A5" s="194"/>
      <c r="B5" s="204" t="s">
        <v>46</v>
      </c>
      <c r="C5" s="183"/>
      <c r="D5" s="183"/>
      <c r="E5" s="183"/>
      <c r="F5" s="183"/>
      <c r="G5" s="184"/>
      <c r="H5" s="192" t="s">
        <v>47</v>
      </c>
      <c r="I5" s="183"/>
      <c r="J5" s="183"/>
      <c r="K5" s="183"/>
      <c r="L5" s="183"/>
      <c r="M5" s="184"/>
      <c r="N5" s="5"/>
      <c r="O5" s="5"/>
      <c r="P5" s="5"/>
      <c r="Q5" s="5"/>
      <c r="R5" s="5"/>
      <c r="S5" s="5"/>
      <c r="T5" s="5"/>
      <c r="U5" s="5"/>
      <c r="V5" s="5"/>
      <c r="W5" s="5"/>
      <c r="X5" s="5"/>
      <c r="Y5" s="5"/>
      <c r="Z5" s="5"/>
    </row>
    <row r="6" spans="1:26" ht="53.25" customHeight="1" x14ac:dyDescent="0.35">
      <c r="A6" s="6" t="s">
        <v>48</v>
      </c>
      <c r="B6" s="7"/>
      <c r="C6" s="34"/>
      <c r="D6" s="189" t="s">
        <v>49</v>
      </c>
      <c r="E6" s="183"/>
      <c r="F6" s="183"/>
      <c r="G6" s="183"/>
      <c r="H6" s="183"/>
      <c r="I6" s="183"/>
      <c r="J6" s="183"/>
      <c r="K6" s="183"/>
      <c r="L6" s="183"/>
      <c r="M6" s="184"/>
      <c r="N6" s="5"/>
      <c r="O6" s="5"/>
      <c r="P6" s="5"/>
      <c r="Q6" s="5"/>
      <c r="R6" s="5"/>
      <c r="S6" s="5"/>
      <c r="T6" s="5"/>
      <c r="U6" s="5"/>
      <c r="V6" s="5"/>
      <c r="W6" s="5"/>
      <c r="X6" s="5"/>
      <c r="Y6" s="5"/>
      <c r="Z6" s="5"/>
    </row>
    <row r="7" spans="1:26" ht="59.25" customHeight="1" x14ac:dyDescent="0.35">
      <c r="A7" s="6" t="s">
        <v>50</v>
      </c>
      <c r="B7" s="195"/>
      <c r="C7" s="184"/>
      <c r="D7" s="186" t="s">
        <v>51</v>
      </c>
      <c r="E7" s="187"/>
      <c r="F7" s="187"/>
      <c r="G7" s="187"/>
      <c r="H7" s="187"/>
      <c r="I7" s="187"/>
      <c r="J7" s="187"/>
      <c r="K7" s="187"/>
      <c r="L7" s="187"/>
      <c r="M7" s="188"/>
      <c r="N7" s="5"/>
      <c r="O7" s="5"/>
      <c r="P7" s="5"/>
      <c r="Q7" s="5"/>
      <c r="R7" s="5"/>
      <c r="S7" s="5"/>
      <c r="T7" s="5"/>
      <c r="U7" s="5"/>
      <c r="V7" s="5"/>
      <c r="W7" s="5"/>
      <c r="X7" s="5"/>
      <c r="Y7" s="5"/>
      <c r="Z7" s="5"/>
    </row>
    <row r="8" spans="1:26" ht="59.25" customHeight="1" x14ac:dyDescent="0.35">
      <c r="A8" s="6" t="s">
        <v>52</v>
      </c>
      <c r="B8" s="195"/>
      <c r="C8" s="183"/>
      <c r="D8" s="189" t="s">
        <v>53</v>
      </c>
      <c r="E8" s="183"/>
      <c r="F8" s="183"/>
      <c r="G8" s="183"/>
      <c r="H8" s="183"/>
      <c r="I8" s="183"/>
      <c r="J8" s="183"/>
      <c r="K8" s="183"/>
      <c r="L8" s="183"/>
      <c r="M8" s="184"/>
      <c r="N8" s="5"/>
      <c r="O8" s="5"/>
      <c r="P8" s="5"/>
      <c r="Q8" s="5"/>
      <c r="R8" s="5"/>
      <c r="S8" s="5"/>
      <c r="T8" s="5"/>
      <c r="U8" s="5"/>
      <c r="V8" s="5"/>
      <c r="W8" s="5"/>
      <c r="X8" s="5"/>
      <c r="Y8" s="5"/>
      <c r="Z8" s="5"/>
    </row>
    <row r="9" spans="1:26" ht="135" customHeight="1" x14ac:dyDescent="0.35">
      <c r="A9" s="6" t="s">
        <v>54</v>
      </c>
      <c r="B9" s="190" t="s">
        <v>55</v>
      </c>
      <c r="C9" s="183"/>
      <c r="D9" s="183"/>
      <c r="E9" s="183"/>
      <c r="F9" s="183"/>
      <c r="G9" s="183"/>
      <c r="H9" s="183"/>
      <c r="I9" s="183"/>
      <c r="J9" s="183"/>
      <c r="K9" s="183"/>
      <c r="L9" s="183"/>
      <c r="M9" s="184"/>
      <c r="N9" s="5"/>
      <c r="O9" s="5"/>
      <c r="P9" s="5"/>
      <c r="Q9" s="5"/>
      <c r="R9" s="5"/>
      <c r="S9" s="5"/>
      <c r="T9" s="5"/>
      <c r="U9" s="5"/>
      <c r="V9" s="5"/>
      <c r="W9" s="5"/>
      <c r="X9" s="5"/>
      <c r="Y9" s="5"/>
      <c r="Z9" s="5"/>
    </row>
    <row r="10" spans="1:26" ht="199.5" customHeight="1" x14ac:dyDescent="0.35">
      <c r="A10" s="191"/>
      <c r="B10" s="183"/>
      <c r="C10" s="183"/>
      <c r="D10" s="183"/>
      <c r="E10" s="183"/>
      <c r="F10" s="183"/>
      <c r="G10" s="183"/>
      <c r="H10" s="183"/>
      <c r="I10" s="183"/>
      <c r="J10" s="183"/>
      <c r="K10" s="183"/>
      <c r="L10" s="183"/>
      <c r="M10" s="184"/>
      <c r="N10" s="5"/>
      <c r="O10" s="5"/>
      <c r="P10" s="5"/>
      <c r="Q10" s="5"/>
      <c r="R10" s="5"/>
      <c r="S10" s="5"/>
      <c r="T10" s="5"/>
      <c r="U10" s="5"/>
      <c r="V10" s="5"/>
      <c r="W10" s="5"/>
      <c r="X10" s="5"/>
      <c r="Y10" s="5"/>
      <c r="Z10" s="5"/>
    </row>
    <row r="11" spans="1:26" ht="40.5" customHeight="1" x14ac:dyDescent="0.35">
      <c r="A11" s="193" t="s">
        <v>56</v>
      </c>
      <c r="B11" s="190" t="s">
        <v>57</v>
      </c>
      <c r="C11" s="183"/>
      <c r="D11" s="183"/>
      <c r="E11" s="183"/>
      <c r="F11" s="183"/>
      <c r="G11" s="183"/>
      <c r="H11" s="183"/>
      <c r="I11" s="183"/>
      <c r="J11" s="183"/>
      <c r="K11" s="183"/>
      <c r="L11" s="183"/>
      <c r="M11" s="184"/>
      <c r="N11" s="5"/>
      <c r="O11" s="5"/>
      <c r="P11" s="5"/>
      <c r="Q11" s="5"/>
      <c r="R11" s="5"/>
      <c r="S11" s="5"/>
      <c r="T11" s="5"/>
      <c r="U11" s="5"/>
      <c r="V11" s="5"/>
      <c r="W11" s="5"/>
      <c r="X11" s="5"/>
      <c r="Y11" s="5"/>
      <c r="Z11" s="5"/>
    </row>
    <row r="12" spans="1:26" ht="42" customHeight="1" x14ac:dyDescent="0.35">
      <c r="A12" s="194"/>
      <c r="B12" s="192" t="s">
        <v>46</v>
      </c>
      <c r="C12" s="183"/>
      <c r="D12" s="183"/>
      <c r="E12" s="183"/>
      <c r="F12" s="183"/>
      <c r="G12" s="184"/>
      <c r="H12" s="192" t="s">
        <v>47</v>
      </c>
      <c r="I12" s="183"/>
      <c r="J12" s="183"/>
      <c r="K12" s="183"/>
      <c r="L12" s="183"/>
      <c r="M12" s="184"/>
      <c r="N12" s="5"/>
      <c r="O12" s="5"/>
      <c r="P12" s="5"/>
      <c r="Q12" s="5"/>
      <c r="R12" s="5"/>
      <c r="S12" s="5"/>
      <c r="T12" s="5"/>
      <c r="U12" s="5"/>
      <c r="V12" s="5"/>
      <c r="W12" s="5"/>
      <c r="X12" s="5"/>
      <c r="Y12" s="5"/>
      <c r="Z12" s="5"/>
    </row>
    <row r="13" spans="1:26" ht="57.75" customHeight="1" x14ac:dyDescent="0.35">
      <c r="A13" s="8" t="s">
        <v>58</v>
      </c>
      <c r="B13" s="182" t="s">
        <v>59</v>
      </c>
      <c r="C13" s="183"/>
      <c r="D13" s="183"/>
      <c r="E13" s="183"/>
      <c r="F13" s="183"/>
      <c r="G13" s="183"/>
      <c r="H13" s="183"/>
      <c r="I13" s="183"/>
      <c r="J13" s="183"/>
      <c r="K13" s="183"/>
      <c r="L13" s="183"/>
      <c r="M13" s="184"/>
      <c r="N13" s="5"/>
      <c r="O13" s="5"/>
      <c r="P13" s="5"/>
      <c r="Q13" s="5"/>
      <c r="R13" s="5"/>
      <c r="S13" s="5"/>
      <c r="T13" s="5"/>
      <c r="U13" s="5"/>
      <c r="V13" s="5"/>
      <c r="W13" s="5"/>
      <c r="X13" s="5"/>
      <c r="Y13" s="5"/>
      <c r="Z13" s="5"/>
    </row>
    <row r="14" spans="1:26" ht="199.5" customHeight="1" x14ac:dyDescent="0.35">
      <c r="A14" s="185"/>
      <c r="B14" s="183"/>
      <c r="C14" s="183"/>
      <c r="D14" s="183"/>
      <c r="E14" s="183"/>
      <c r="F14" s="183"/>
      <c r="G14" s="183"/>
      <c r="H14" s="183"/>
      <c r="I14" s="183"/>
      <c r="J14" s="183"/>
      <c r="K14" s="183"/>
      <c r="L14" s="183"/>
      <c r="M14" s="184"/>
      <c r="N14" s="1"/>
      <c r="O14" s="1"/>
      <c r="P14" s="1"/>
      <c r="Q14" s="1"/>
      <c r="R14" s="1"/>
      <c r="S14" s="1"/>
      <c r="T14" s="1"/>
      <c r="U14" s="1"/>
      <c r="V14" s="1"/>
      <c r="W14" s="1"/>
      <c r="X14" s="1"/>
      <c r="Y14" s="1"/>
      <c r="Z14" s="1"/>
    </row>
    <row r="15" spans="1:26" ht="54" customHeight="1" x14ac:dyDescent="0.35">
      <c r="A15" s="8" t="s">
        <v>60</v>
      </c>
      <c r="B15" s="182" t="s">
        <v>61</v>
      </c>
      <c r="C15" s="183"/>
      <c r="D15" s="183"/>
      <c r="E15" s="183"/>
      <c r="F15" s="183"/>
      <c r="G15" s="183"/>
      <c r="H15" s="183"/>
      <c r="I15" s="183"/>
      <c r="J15" s="183"/>
      <c r="K15" s="183"/>
      <c r="L15" s="183"/>
      <c r="M15" s="184"/>
      <c r="N15" s="5"/>
      <c r="O15" s="5"/>
      <c r="P15" s="5"/>
      <c r="Q15" s="5"/>
      <c r="R15" s="5"/>
      <c r="S15" s="5"/>
      <c r="T15" s="5"/>
      <c r="U15" s="5"/>
      <c r="V15" s="5"/>
      <c r="W15" s="5"/>
      <c r="X15" s="5"/>
      <c r="Y15" s="5"/>
      <c r="Z15" s="5"/>
    </row>
    <row r="16" spans="1:26" ht="199.5" customHeight="1" x14ac:dyDescent="0.35">
      <c r="A16" s="185"/>
      <c r="B16" s="183"/>
      <c r="C16" s="183"/>
      <c r="D16" s="183"/>
      <c r="E16" s="183"/>
      <c r="F16" s="183"/>
      <c r="G16" s="183"/>
      <c r="H16" s="183"/>
      <c r="I16" s="183"/>
      <c r="J16" s="183"/>
      <c r="K16" s="183"/>
      <c r="L16" s="183"/>
      <c r="M16" s="184"/>
      <c r="N16" s="1"/>
      <c r="O16" s="1"/>
      <c r="P16" s="1"/>
      <c r="Q16" s="1"/>
      <c r="R16" s="1"/>
      <c r="S16" s="1"/>
      <c r="T16" s="1"/>
      <c r="U16" s="1"/>
      <c r="V16" s="1"/>
      <c r="W16" s="1"/>
      <c r="X16" s="1"/>
      <c r="Y16" s="1"/>
      <c r="Z16" s="1"/>
    </row>
    <row r="17" spans="1:26" ht="39.75" customHeight="1"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66" customHeight="1"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42"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3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274.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5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0.2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2">
    <mergeCell ref="A4:A5"/>
    <mergeCell ref="B7:C7"/>
    <mergeCell ref="B8:C8"/>
    <mergeCell ref="A11:A12"/>
    <mergeCell ref="A1:M1"/>
    <mergeCell ref="A2:M2"/>
    <mergeCell ref="A3:M3"/>
    <mergeCell ref="B4:M4"/>
    <mergeCell ref="B5:G5"/>
    <mergeCell ref="H5:M5"/>
    <mergeCell ref="D6:M6"/>
    <mergeCell ref="B13:M13"/>
    <mergeCell ref="A14:M14"/>
    <mergeCell ref="B15:M15"/>
    <mergeCell ref="A16:M16"/>
    <mergeCell ref="D7:M7"/>
    <mergeCell ref="D8:M8"/>
    <mergeCell ref="B9:M9"/>
    <mergeCell ref="A10:M10"/>
    <mergeCell ref="B11:M11"/>
    <mergeCell ref="B12:G12"/>
    <mergeCell ref="H12:M12"/>
  </mergeCells>
  <pageMargins left="0.7" right="0.7" top="0.75" bottom="0.7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DEDED"/>
  </sheetPr>
  <dimension ref="A1:Z61"/>
  <sheetViews>
    <sheetView zoomScaleNormal="100" workbookViewId="0">
      <selection activeCell="A6" sqref="A6:G6"/>
    </sheetView>
  </sheetViews>
  <sheetFormatPr defaultColWidth="14.453125" defaultRowHeight="15" customHeight="1" x14ac:dyDescent="0.35"/>
  <cols>
    <col min="1" max="1" width="15.54296875" style="111" customWidth="1"/>
    <col min="2" max="2" width="8.54296875" style="111" customWidth="1"/>
    <col min="3" max="3" width="34" style="111" customWidth="1"/>
    <col min="4" max="6" width="17.81640625" style="111" customWidth="1"/>
    <col min="7" max="7" width="40.7265625" style="111" customWidth="1"/>
    <col min="8" max="26" width="8.7265625" style="111" customWidth="1"/>
    <col min="27" max="16384" width="14.453125" style="111"/>
  </cols>
  <sheetData>
    <row r="1" spans="1:26" s="108" customFormat="1" ht="24" customHeight="1" x14ac:dyDescent="0.35">
      <c r="A1" s="205" t="s">
        <v>62</v>
      </c>
      <c r="B1" s="206"/>
      <c r="C1" s="206"/>
      <c r="D1" s="206"/>
      <c r="E1" s="206"/>
      <c r="F1" s="206"/>
      <c r="G1" s="206"/>
      <c r="H1" s="107"/>
      <c r="I1" s="107"/>
      <c r="J1" s="107"/>
      <c r="K1" s="107"/>
      <c r="L1" s="107"/>
      <c r="M1" s="107"/>
      <c r="N1" s="107"/>
      <c r="O1" s="107"/>
      <c r="P1" s="107"/>
      <c r="Q1" s="107"/>
      <c r="R1" s="107"/>
      <c r="S1" s="107"/>
      <c r="T1" s="107"/>
      <c r="U1" s="107"/>
      <c r="V1" s="107"/>
      <c r="W1" s="107"/>
      <c r="X1" s="107"/>
      <c r="Y1" s="107"/>
      <c r="Z1" s="107"/>
    </row>
    <row r="2" spans="1:26" s="108" customFormat="1" ht="17.149999999999999" customHeight="1" thickBot="1" x14ac:dyDescent="0.4">
      <c r="A2" s="207" t="s">
        <v>230</v>
      </c>
      <c r="B2" s="208"/>
      <c r="C2" s="208"/>
      <c r="D2" s="208"/>
      <c r="E2" s="208"/>
      <c r="F2" s="208"/>
      <c r="G2" s="208"/>
      <c r="H2" s="107"/>
      <c r="I2" s="107"/>
      <c r="J2" s="107"/>
      <c r="K2" s="107"/>
      <c r="L2" s="107"/>
      <c r="M2" s="107"/>
      <c r="N2" s="107"/>
      <c r="O2" s="107"/>
      <c r="P2" s="107"/>
      <c r="Q2" s="107"/>
      <c r="R2" s="107"/>
      <c r="S2" s="107"/>
      <c r="T2" s="107"/>
      <c r="U2" s="107"/>
      <c r="V2" s="107"/>
      <c r="W2" s="107"/>
      <c r="X2" s="107"/>
      <c r="Y2" s="107"/>
      <c r="Z2" s="107"/>
    </row>
    <row r="3" spans="1:26" s="108" customFormat="1" ht="17.25" customHeight="1" x14ac:dyDescent="0.35">
      <c r="A3" s="209" t="s">
        <v>63</v>
      </c>
      <c r="B3" s="210"/>
      <c r="C3" s="210"/>
      <c r="D3" s="210"/>
      <c r="E3" s="210"/>
      <c r="F3" s="210"/>
      <c r="G3" s="211"/>
      <c r="H3" s="107"/>
      <c r="I3" s="107"/>
      <c r="J3" s="107"/>
      <c r="K3" s="107"/>
      <c r="L3" s="107"/>
      <c r="M3" s="107"/>
      <c r="N3" s="107"/>
      <c r="O3" s="107"/>
      <c r="P3" s="107"/>
      <c r="Q3" s="107"/>
      <c r="R3" s="107"/>
      <c r="S3" s="107"/>
      <c r="T3" s="107"/>
      <c r="U3" s="107"/>
      <c r="V3" s="107"/>
      <c r="W3" s="107"/>
      <c r="X3" s="107"/>
      <c r="Y3" s="107"/>
      <c r="Z3" s="107"/>
    </row>
    <row r="4" spans="1:26" s="108" customFormat="1" ht="409.5" customHeight="1" x14ac:dyDescent="0.35">
      <c r="A4" s="212"/>
      <c r="B4" s="213"/>
      <c r="C4" s="213"/>
      <c r="D4" s="213"/>
      <c r="E4" s="213"/>
      <c r="F4" s="213"/>
      <c r="G4" s="214"/>
      <c r="H4" s="107"/>
      <c r="I4" s="107"/>
      <c r="J4" s="107"/>
      <c r="K4" s="107"/>
      <c r="L4" s="107"/>
      <c r="M4" s="107"/>
      <c r="N4" s="107"/>
      <c r="O4" s="107"/>
      <c r="P4" s="107"/>
      <c r="Q4" s="107"/>
      <c r="R4" s="107"/>
      <c r="S4" s="107"/>
      <c r="T4" s="107"/>
      <c r="U4" s="107"/>
      <c r="V4" s="107"/>
      <c r="W4" s="107"/>
      <c r="X4" s="107"/>
      <c r="Y4" s="107"/>
      <c r="Z4" s="107"/>
    </row>
    <row r="5" spans="1:26" s="108" customFormat="1" ht="14.25" customHeight="1" x14ac:dyDescent="0.35">
      <c r="A5" s="109"/>
      <c r="B5" s="109"/>
      <c r="C5" s="109"/>
      <c r="D5" s="109"/>
      <c r="E5" s="109"/>
      <c r="F5" s="109"/>
      <c r="G5" s="109"/>
      <c r="H5" s="107"/>
      <c r="I5" s="107"/>
      <c r="J5" s="107"/>
      <c r="K5" s="107"/>
      <c r="L5" s="107"/>
      <c r="M5" s="107"/>
      <c r="N5" s="107"/>
      <c r="O5" s="107"/>
      <c r="P5" s="107"/>
      <c r="Q5" s="107"/>
      <c r="R5" s="107"/>
      <c r="S5" s="107"/>
      <c r="T5" s="107"/>
      <c r="U5" s="107"/>
      <c r="V5" s="107"/>
      <c r="W5" s="107"/>
      <c r="X5" s="107"/>
      <c r="Y5" s="107"/>
      <c r="Z5" s="107"/>
    </row>
    <row r="6" spans="1:26" s="108" customFormat="1" ht="49.5" customHeight="1" x14ac:dyDescent="0.35">
      <c r="A6" s="215" t="s">
        <v>64</v>
      </c>
      <c r="B6" s="216"/>
      <c r="C6" s="216"/>
      <c r="D6" s="216"/>
      <c r="E6" s="216"/>
      <c r="F6" s="216"/>
      <c r="G6" s="216"/>
      <c r="H6" s="107"/>
      <c r="I6" s="107"/>
      <c r="J6" s="107"/>
      <c r="K6" s="107"/>
      <c r="L6" s="107"/>
      <c r="M6" s="107"/>
      <c r="N6" s="107"/>
      <c r="O6" s="107"/>
      <c r="P6" s="107"/>
      <c r="Q6" s="107"/>
      <c r="R6" s="107"/>
      <c r="S6" s="107"/>
      <c r="T6" s="107"/>
      <c r="U6" s="107"/>
      <c r="V6" s="107"/>
      <c r="W6" s="107"/>
      <c r="X6" s="107"/>
      <c r="Y6" s="107"/>
      <c r="Z6" s="107"/>
    </row>
    <row r="7" spans="1:26" s="108" customFormat="1" ht="43.5" customHeight="1" x14ac:dyDescent="0.35">
      <c r="A7" s="110"/>
      <c r="B7" s="110"/>
      <c r="C7" s="110"/>
      <c r="D7" s="110"/>
      <c r="E7" s="110"/>
      <c r="F7" s="110"/>
      <c r="G7" s="110"/>
      <c r="H7" s="107"/>
      <c r="I7" s="107"/>
      <c r="J7" s="107"/>
      <c r="K7" s="107"/>
      <c r="L7" s="107"/>
      <c r="M7" s="107"/>
      <c r="N7" s="107"/>
      <c r="O7" s="107"/>
      <c r="P7" s="107"/>
      <c r="Q7" s="107"/>
      <c r="R7" s="107"/>
      <c r="S7" s="107"/>
      <c r="T7" s="107"/>
      <c r="U7" s="107"/>
      <c r="V7" s="107"/>
      <c r="W7" s="107"/>
      <c r="X7" s="107"/>
      <c r="Y7" s="107"/>
      <c r="Z7" s="107"/>
    </row>
    <row r="8" spans="1:26" s="47" customFormat="1" ht="28" x14ac:dyDescent="0.3">
      <c r="A8" s="46"/>
      <c r="B8" s="46"/>
      <c r="C8" s="46"/>
      <c r="D8" s="52" t="s">
        <v>65</v>
      </c>
      <c r="E8" s="52" t="s">
        <v>66</v>
      </c>
      <c r="F8" s="52" t="s">
        <v>67</v>
      </c>
      <c r="G8" s="53"/>
      <c r="H8" s="53"/>
      <c r="I8" s="54"/>
      <c r="J8" s="54"/>
      <c r="K8" s="54"/>
      <c r="L8" s="54"/>
      <c r="M8" s="54"/>
      <c r="N8" s="54"/>
      <c r="O8" s="54"/>
      <c r="P8" s="54"/>
      <c r="Q8" s="54"/>
      <c r="R8" s="54"/>
      <c r="S8" s="54"/>
      <c r="T8" s="54"/>
      <c r="U8" s="54"/>
      <c r="V8" s="54"/>
      <c r="W8" s="54"/>
      <c r="X8" s="54"/>
      <c r="Y8" s="54"/>
      <c r="Z8" s="54"/>
    </row>
    <row r="9" spans="1:26" s="47" customFormat="1" ht="17.25" customHeight="1" x14ac:dyDescent="0.3">
      <c r="A9" s="48"/>
      <c r="B9" s="46"/>
      <c r="C9" s="55" t="s">
        <v>68</v>
      </c>
      <c r="D9" s="56">
        <f>IF($F$9="(Incomplete)",0,SUM(D12,D22,D32,D42,D52))</f>
        <v>0</v>
      </c>
      <c r="E9" s="56">
        <f>IF($F$9="(Incomplete)",0,SUM(E12,E22,E32,E42,E52))</f>
        <v>0</v>
      </c>
      <c r="F9" s="57">
        <f>IF(OR(F12="(Incomplete)",F22="(Incomplete)",F32="(Incomplete)",F42="(Incomplete)",F52="(Incomplete)"),"(Incomplete)",SUM(F12,F22,F32,F42,F52))</f>
        <v>0</v>
      </c>
      <c r="G9" s="54" t="str">
        <f>IF(F9="(Incomplete)","See below.","")</f>
        <v/>
      </c>
      <c r="H9" s="53"/>
      <c r="I9" s="54"/>
      <c r="J9" s="54"/>
      <c r="K9" s="54"/>
      <c r="L9" s="54"/>
      <c r="M9" s="54"/>
      <c r="N9" s="54"/>
      <c r="O9" s="54"/>
      <c r="P9" s="54"/>
      <c r="Q9" s="54"/>
      <c r="R9" s="54"/>
      <c r="S9" s="54"/>
      <c r="T9" s="54"/>
      <c r="U9" s="54"/>
      <c r="V9" s="54"/>
      <c r="W9" s="54"/>
      <c r="X9" s="54"/>
      <c r="Y9" s="54"/>
      <c r="Z9" s="54"/>
    </row>
    <row r="10" spans="1:26" s="47" customFormat="1" ht="17.25" customHeight="1" x14ac:dyDescent="0.3">
      <c r="A10" s="49"/>
      <c r="B10" s="49"/>
      <c r="C10" s="49"/>
      <c r="D10" s="49"/>
      <c r="E10" s="49"/>
      <c r="F10" s="49"/>
      <c r="G10" s="53"/>
      <c r="H10" s="53"/>
      <c r="I10" s="54"/>
      <c r="J10" s="54"/>
      <c r="K10" s="54"/>
      <c r="L10" s="54"/>
      <c r="M10" s="54"/>
      <c r="N10" s="54"/>
      <c r="O10" s="54"/>
      <c r="P10" s="54"/>
      <c r="Q10" s="54"/>
      <c r="R10" s="54"/>
      <c r="S10" s="54"/>
      <c r="T10" s="54"/>
      <c r="U10" s="54"/>
      <c r="V10" s="54"/>
      <c r="W10" s="54"/>
      <c r="X10" s="54"/>
      <c r="Y10" s="54"/>
      <c r="Z10" s="54"/>
    </row>
    <row r="11" spans="1:26" s="47" customFormat="1" ht="28" x14ac:dyDescent="0.3">
      <c r="A11" s="52" t="s">
        <v>69</v>
      </c>
      <c r="B11" s="52" t="s">
        <v>70</v>
      </c>
      <c r="C11" s="52" t="s">
        <v>71</v>
      </c>
      <c r="D11" s="52" t="s">
        <v>65</v>
      </c>
      <c r="E11" s="52" t="s">
        <v>66</v>
      </c>
      <c r="F11" s="52" t="s">
        <v>67</v>
      </c>
      <c r="G11" s="54"/>
      <c r="H11" s="54"/>
      <c r="I11" s="54"/>
      <c r="J11" s="54"/>
      <c r="K11" s="54"/>
      <c r="L11" s="54"/>
      <c r="M11" s="54"/>
      <c r="N11" s="54"/>
      <c r="O11" s="54"/>
      <c r="P11" s="54"/>
      <c r="Q11" s="54"/>
      <c r="R11" s="54"/>
      <c r="S11" s="54"/>
      <c r="T11" s="54"/>
      <c r="U11" s="54"/>
      <c r="V11" s="54"/>
      <c r="W11" s="54"/>
      <c r="X11" s="54"/>
      <c r="Y11" s="54"/>
      <c r="Z11" s="54"/>
    </row>
    <row r="12" spans="1:26" s="47" customFormat="1" ht="14" x14ac:dyDescent="0.3">
      <c r="A12" s="58" t="s">
        <v>72</v>
      </c>
      <c r="B12" s="59">
        <v>1</v>
      </c>
      <c r="C12" s="60" t="str">
        <f>IF('D. Threshold 1'!C17&lt;&gt;"",'D. Threshold 1'!C17,"")</f>
        <v/>
      </c>
      <c r="D12" s="61">
        <f>IF($F12="(Incomplete)",0,'D. Threshold 1'!E29)</f>
        <v>0</v>
      </c>
      <c r="E12" s="61">
        <f>IF($F12="(Incomplete)",0,'D. Threshold 1'!F29)</f>
        <v>0</v>
      </c>
      <c r="F12" s="62">
        <f>IF('D. Threshold 1'!G29&lt;&gt;"",'D. Threshold 1'!G29,"")</f>
        <v>0</v>
      </c>
      <c r="G12" s="54" t="str">
        <f>IF(F12="(Incomplete)","See Proposed Use tab.",IF(ISERR(B12),"See Proposed Use tab.",""))</f>
        <v/>
      </c>
      <c r="H12" s="54"/>
      <c r="I12" s="54"/>
      <c r="J12" s="54"/>
      <c r="K12" s="54"/>
      <c r="L12" s="54"/>
      <c r="M12" s="54"/>
      <c r="N12" s="54"/>
      <c r="O12" s="54"/>
      <c r="P12" s="54"/>
      <c r="Q12" s="54"/>
      <c r="R12" s="54"/>
      <c r="S12" s="54"/>
      <c r="T12" s="54"/>
      <c r="U12" s="54"/>
      <c r="V12" s="54"/>
      <c r="W12" s="54"/>
      <c r="X12" s="54"/>
      <c r="Y12" s="54"/>
      <c r="Z12" s="54"/>
    </row>
    <row r="13" spans="1:26" s="47" customFormat="1" ht="14" x14ac:dyDescent="0.3">
      <c r="A13" s="63" t="str">
        <f>IF('D. Threshold 1'!A18&lt;&gt;"","Subtask","")</f>
        <v/>
      </c>
      <c r="B13" s="64" t="str">
        <f>IF(A13="Subtask",B12+0.1&amp;"","")</f>
        <v/>
      </c>
      <c r="C13" s="53" t="str">
        <f>IF('D. Threshold 1'!C18&lt;&gt;"",'D. Threshold 1'!C18,"")</f>
        <v/>
      </c>
      <c r="D13" s="65" t="str">
        <f>IF('D. Threshold 1'!E30&lt;&gt;"",'D. Threshold 1'!E30,"")</f>
        <v/>
      </c>
      <c r="E13" s="65" t="str">
        <f>IF('D. Threshold 1'!F30&lt;&gt;"",'D. Threshold 1'!F30,"")</f>
        <v/>
      </c>
      <c r="F13" s="65" t="b">
        <f>IF('D. Threshold 1'!G30&lt;&gt;"",'D. Threshold 1'!G30,"")</f>
        <v>0</v>
      </c>
      <c r="G13" s="54" t="str">
        <f t="shared" ref="G13:G17" si="0">IF(ISERR(B13),"See Proposed Use tab.","")</f>
        <v/>
      </c>
      <c r="H13" s="54"/>
      <c r="I13" s="54"/>
      <c r="J13" s="54"/>
      <c r="K13" s="54"/>
      <c r="L13" s="54"/>
      <c r="M13" s="54"/>
      <c r="N13" s="54"/>
      <c r="O13" s="54"/>
      <c r="P13" s="54"/>
      <c r="Q13" s="54"/>
      <c r="R13" s="54"/>
      <c r="S13" s="54"/>
      <c r="T13" s="54"/>
      <c r="U13" s="54"/>
      <c r="V13" s="54"/>
      <c r="W13" s="54"/>
      <c r="X13" s="54"/>
      <c r="Y13" s="54"/>
      <c r="Z13" s="54"/>
    </row>
    <row r="14" spans="1:26" s="47" customFormat="1" ht="14" x14ac:dyDescent="0.3">
      <c r="A14" s="63" t="str">
        <f>IF('D. Threshold 1'!A19&lt;&gt;"","Subtask","")</f>
        <v/>
      </c>
      <c r="B14" s="64" t="str">
        <f t="shared" ref="B14:B21" si="1">IF(A14="Subtask",B13+0.1&amp;"","")</f>
        <v/>
      </c>
      <c r="C14" s="53" t="str">
        <f>IF('D. Threshold 1'!C19&lt;&gt;"",'D. Threshold 1'!C19,"")</f>
        <v/>
      </c>
      <c r="D14" s="65" t="str">
        <f>IF('D. Threshold 1'!E31&lt;&gt;"",'D. Threshold 1'!E31,"")</f>
        <v/>
      </c>
      <c r="E14" s="65" t="str">
        <f>IF('D. Threshold 1'!F31&lt;&gt;"",'D. Threshold 1'!F31,"")</f>
        <v/>
      </c>
      <c r="F14" s="65" t="b">
        <f>IF('D. Threshold 1'!G31&lt;&gt;"",'D. Threshold 1'!G31,"")</f>
        <v>0</v>
      </c>
      <c r="G14" s="54" t="str">
        <f t="shared" si="0"/>
        <v/>
      </c>
      <c r="H14" s="54"/>
      <c r="I14" s="54"/>
      <c r="J14" s="54"/>
      <c r="K14" s="54"/>
      <c r="L14" s="54"/>
      <c r="M14" s="54"/>
      <c r="N14" s="54"/>
      <c r="O14" s="54"/>
      <c r="P14" s="54"/>
      <c r="Q14" s="54"/>
      <c r="R14" s="54"/>
      <c r="S14" s="54"/>
      <c r="T14" s="54"/>
      <c r="U14" s="54"/>
      <c r="V14" s="54"/>
      <c r="W14" s="54"/>
      <c r="X14" s="54"/>
      <c r="Y14" s="54"/>
      <c r="Z14" s="54"/>
    </row>
    <row r="15" spans="1:26" s="47" customFormat="1" ht="14" x14ac:dyDescent="0.3">
      <c r="A15" s="63" t="str">
        <f>IF('D. Threshold 1'!A20&lt;&gt;"","Subtask","")</f>
        <v/>
      </c>
      <c r="B15" s="64" t="str">
        <f t="shared" si="1"/>
        <v/>
      </c>
      <c r="C15" s="53" t="str">
        <f>IF('D. Threshold 1'!C20&lt;&gt;"",'D. Threshold 1'!C20,"")</f>
        <v/>
      </c>
      <c r="D15" s="65" t="str">
        <f>IF('D. Threshold 1'!E32&lt;&gt;"",'D. Threshold 1'!E32,"")</f>
        <v/>
      </c>
      <c r="E15" s="65" t="str">
        <f>IF('D. Threshold 1'!F32&lt;&gt;"",'D. Threshold 1'!F32,"")</f>
        <v/>
      </c>
      <c r="F15" s="65" t="b">
        <f>IF('D. Threshold 1'!G32&lt;&gt;"",'D. Threshold 1'!G32,"")</f>
        <v>0</v>
      </c>
      <c r="G15" s="54" t="str">
        <f t="shared" si="0"/>
        <v/>
      </c>
      <c r="H15" s="66"/>
      <c r="I15" s="54"/>
      <c r="J15" s="54"/>
      <c r="K15" s="54"/>
      <c r="L15" s="54"/>
      <c r="M15" s="54"/>
      <c r="N15" s="54"/>
      <c r="O15" s="54"/>
      <c r="P15" s="54"/>
      <c r="Q15" s="54"/>
      <c r="R15" s="54"/>
      <c r="S15" s="54"/>
      <c r="T15" s="54"/>
      <c r="U15" s="54"/>
      <c r="V15" s="54"/>
      <c r="W15" s="54"/>
      <c r="X15" s="54"/>
      <c r="Y15" s="54"/>
      <c r="Z15" s="54"/>
    </row>
    <row r="16" spans="1:26" s="47" customFormat="1" ht="14" x14ac:dyDescent="0.3">
      <c r="A16" s="63" t="str">
        <f>IF('D. Threshold 1'!A21&lt;&gt;"","Subtask","")</f>
        <v/>
      </c>
      <c r="B16" s="64" t="str">
        <f t="shared" si="1"/>
        <v/>
      </c>
      <c r="C16" s="53" t="str">
        <f>IF('D. Threshold 1'!C21&lt;&gt;"",'D. Threshold 1'!C21,"")</f>
        <v/>
      </c>
      <c r="D16" s="65" t="str">
        <f>IF('D. Threshold 1'!E33&lt;&gt;"",'D. Threshold 1'!E33,"")</f>
        <v/>
      </c>
      <c r="E16" s="65" t="str">
        <f>IF('D. Threshold 1'!F33&lt;&gt;"",'D. Threshold 1'!F33,"")</f>
        <v/>
      </c>
      <c r="F16" s="65" t="b">
        <f>IF('D. Threshold 1'!G33&lt;&gt;"",'D. Threshold 1'!G33,"")</f>
        <v>0</v>
      </c>
      <c r="G16" s="54" t="str">
        <f t="shared" si="0"/>
        <v/>
      </c>
      <c r="H16" s="54"/>
      <c r="I16" s="54"/>
      <c r="J16" s="54"/>
      <c r="K16" s="54"/>
      <c r="L16" s="54"/>
      <c r="M16" s="54"/>
      <c r="N16" s="54"/>
      <c r="O16" s="54"/>
      <c r="P16" s="54"/>
      <c r="Q16" s="54"/>
      <c r="R16" s="54"/>
      <c r="S16" s="54"/>
      <c r="T16" s="54"/>
      <c r="U16" s="54"/>
      <c r="V16" s="54"/>
      <c r="W16" s="54"/>
      <c r="X16" s="54"/>
      <c r="Y16" s="54"/>
      <c r="Z16" s="54"/>
    </row>
    <row r="17" spans="1:7" s="47" customFormat="1" ht="14" x14ac:dyDescent="0.3">
      <c r="A17" s="63" t="str">
        <f>IF('D. Threshold 1'!A22&lt;&gt;"","Subtask","")</f>
        <v/>
      </c>
      <c r="B17" s="64" t="str">
        <f t="shared" si="1"/>
        <v/>
      </c>
      <c r="C17" s="53" t="str">
        <f>IF('D. Threshold 1'!C22&lt;&gt;"",'D. Threshold 1'!C22,"")</f>
        <v/>
      </c>
      <c r="D17" s="65" t="str">
        <f>IF('D. Threshold 1'!E34&lt;&gt;"",'D. Threshold 1'!E34,"")</f>
        <v/>
      </c>
      <c r="E17" s="65" t="str">
        <f>IF('D. Threshold 1'!F34&lt;&gt;"",'D. Threshold 1'!F34,"")</f>
        <v/>
      </c>
      <c r="F17" s="65" t="b">
        <f>IF('D. Threshold 1'!G34&lt;&gt;"",'D. Threshold 1'!G34,"")</f>
        <v>0</v>
      </c>
      <c r="G17" s="54" t="str">
        <f t="shared" si="0"/>
        <v/>
      </c>
    </row>
    <row r="18" spans="1:7" s="47" customFormat="1" ht="14" x14ac:dyDescent="0.3">
      <c r="A18" s="63" t="str">
        <f>IF('D. Threshold 1'!A23&lt;&gt;"","Subtask","")</f>
        <v/>
      </c>
      <c r="B18" s="64" t="str">
        <f t="shared" si="1"/>
        <v/>
      </c>
      <c r="C18" s="53" t="str">
        <f>IF('D. Threshold 1'!C23&lt;&gt;"",'D. Threshold 1'!C23,"")</f>
        <v/>
      </c>
      <c r="D18" s="65" t="str">
        <f>IF('D. Threshold 1'!E35&lt;&gt;"",'D. Threshold 1'!E35,"")</f>
        <v/>
      </c>
      <c r="E18" s="65" t="str">
        <f>IF('D. Threshold 1'!F35&lt;&gt;"",'D. Threshold 1'!F35,"")</f>
        <v/>
      </c>
      <c r="F18" s="65" t="b">
        <f>IF('D. Threshold 1'!G35&lt;&gt;"",'D. Threshold 1'!G35,"")</f>
        <v>0</v>
      </c>
      <c r="G18" s="54" t="str">
        <f>IF(ISERR(B18),"See Proposed Use tab.","")</f>
        <v/>
      </c>
    </row>
    <row r="19" spans="1:7" s="47" customFormat="1" ht="14" x14ac:dyDescent="0.3">
      <c r="A19" s="63" t="str">
        <f>IF('D. Threshold 1'!A24&lt;&gt;"","Subtask","")</f>
        <v/>
      </c>
      <c r="B19" s="64" t="str">
        <f t="shared" si="1"/>
        <v/>
      </c>
      <c r="C19" s="53" t="str">
        <f>IF('D. Threshold 1'!C24&lt;&gt;"",'D. Threshold 1'!C24,"")</f>
        <v/>
      </c>
      <c r="D19" s="65" t="str">
        <f>IF('D. Threshold 1'!E36&lt;&gt;"",'D. Threshold 1'!E36,"")</f>
        <v/>
      </c>
      <c r="E19" s="65" t="str">
        <f>IF('D. Threshold 1'!F36&lt;&gt;"",'D. Threshold 1'!F36,"")</f>
        <v/>
      </c>
      <c r="F19" s="65" t="b">
        <f>IF('D. Threshold 1'!G36&lt;&gt;"",'D. Threshold 1'!G36,"")</f>
        <v>0</v>
      </c>
      <c r="G19" s="54" t="str">
        <f t="shared" ref="G19:G21" si="2">IF(ISERR(B19),"See Proposed Use tab.","")</f>
        <v/>
      </c>
    </row>
    <row r="20" spans="1:7" s="47" customFormat="1" ht="14" x14ac:dyDescent="0.3">
      <c r="A20" s="63" t="str">
        <f>IF('D. Threshold 1'!A25&lt;&gt;"","Subtask","")</f>
        <v/>
      </c>
      <c r="B20" s="64" t="str">
        <f t="shared" si="1"/>
        <v/>
      </c>
      <c r="C20" s="53" t="str">
        <f>IF('D. Threshold 1'!C25&lt;&gt;"",'D. Threshold 1'!C25,"")</f>
        <v/>
      </c>
      <c r="D20" s="65" t="str">
        <f>IF('D. Threshold 1'!E37&lt;&gt;"",'D. Threshold 1'!E37,"")</f>
        <v/>
      </c>
      <c r="E20" s="65" t="str">
        <f>IF('D. Threshold 1'!F37&lt;&gt;"",'D. Threshold 1'!F37,"")</f>
        <v/>
      </c>
      <c r="F20" s="65" t="b">
        <f>IF('D. Threshold 1'!G37&lt;&gt;"",'D. Threshold 1'!G37,"")</f>
        <v>0</v>
      </c>
      <c r="G20" s="54" t="str">
        <f t="shared" si="2"/>
        <v/>
      </c>
    </row>
    <row r="21" spans="1:7" s="47" customFormat="1" ht="14" x14ac:dyDescent="0.3">
      <c r="A21" s="63" t="str">
        <f>IF('D. Threshold 1'!A26&lt;&gt;"","Subtask","")</f>
        <v/>
      </c>
      <c r="B21" s="64" t="str">
        <f t="shared" si="1"/>
        <v/>
      </c>
      <c r="C21" s="53" t="str">
        <f>IF('D. Threshold 1'!C26&lt;&gt;"",'D. Threshold 1'!C26,"")</f>
        <v/>
      </c>
      <c r="D21" s="65" t="str">
        <f>IF('D. Threshold 1'!E38&lt;&gt;"",'D. Threshold 1'!E38,"")</f>
        <v/>
      </c>
      <c r="E21" s="65" t="str">
        <f>IF('D. Threshold 1'!F38&lt;&gt;"",'D. Threshold 1'!F38,"")</f>
        <v/>
      </c>
      <c r="F21" s="65" t="b">
        <f>IF('D. Threshold 1'!G38&lt;&gt;"",'D. Threshold 1'!G38,"")</f>
        <v>0</v>
      </c>
      <c r="G21" s="54" t="str">
        <f t="shared" si="2"/>
        <v/>
      </c>
    </row>
    <row r="22" spans="1:7" s="47" customFormat="1" ht="14" x14ac:dyDescent="0.3">
      <c r="A22" s="67" t="s">
        <v>72</v>
      </c>
      <c r="B22" s="68">
        <v>2</v>
      </c>
      <c r="C22" s="60" t="str">
        <f>IF('D. Threshold 2'!C18&lt;&gt;"",'D. Threshold 2'!C18,"")</f>
        <v/>
      </c>
      <c r="D22" s="61">
        <f>IF($F22="(Incomplete)",0,'D. Threshold 2'!E30)</f>
        <v>0</v>
      </c>
      <c r="E22" s="61">
        <f>IF($F22="(Incomplete)",0,'D. Threshold 2'!F30)</f>
        <v>0</v>
      </c>
      <c r="F22" s="62">
        <f>IF('D. Threshold 2'!G30&lt;&gt;"",'D. Threshold 2'!G30,"")</f>
        <v>0</v>
      </c>
      <c r="G22" s="54" t="str">
        <f>IF(F22="(Incomplete)","See Proposed Use tab.",IF(ISERR(B22),"See Proposed Use tab.",""))</f>
        <v/>
      </c>
    </row>
    <row r="23" spans="1:7" s="47" customFormat="1" ht="14" x14ac:dyDescent="0.3">
      <c r="A23" s="63" t="str">
        <f>IF('D. Threshold 2'!A19&lt;&gt;"","Subtask","")</f>
        <v/>
      </c>
      <c r="B23" s="64" t="str">
        <f>IF(A23="Subtask",B22+0.1&amp;"","")</f>
        <v/>
      </c>
      <c r="C23" s="53" t="str">
        <f>IF('D. Threshold 2'!C19&lt;&gt;"",'D. Threshold 2'!C19,"")</f>
        <v/>
      </c>
      <c r="D23" s="65" t="str">
        <f>IF('D. Threshold 2'!E31&lt;&gt;"",'D. Threshold 2'!E31,"")</f>
        <v/>
      </c>
      <c r="E23" s="65" t="str">
        <f>IF('D. Threshold 2'!F31&lt;&gt;"",'D. Threshold 2'!F31,"")</f>
        <v/>
      </c>
      <c r="F23" s="65" t="b">
        <f>IF('D. Threshold 2'!G31&lt;&gt;"",'D. Threshold 2'!G31,"")</f>
        <v>0</v>
      </c>
      <c r="G23" s="54" t="str">
        <f t="shared" ref="G23:G27" si="3">IF(ISERR(B23),"See Proposed Use tab.","")</f>
        <v/>
      </c>
    </row>
    <row r="24" spans="1:7" s="47" customFormat="1" ht="14" x14ac:dyDescent="0.3">
      <c r="A24" s="63" t="str">
        <f>IF('D. Threshold 2'!A20&lt;&gt;"","Subtask","")</f>
        <v/>
      </c>
      <c r="B24" s="64" t="str">
        <f t="shared" ref="B24:B31" si="4">IF(A24="Subtask",B23+0.1&amp;"","")</f>
        <v/>
      </c>
      <c r="C24" s="53" t="str">
        <f>IF('D. Threshold 2'!C20&lt;&gt;"",'D. Threshold 2'!C20,"")</f>
        <v/>
      </c>
      <c r="D24" s="65" t="str">
        <f>IF('D. Threshold 2'!E32&lt;&gt;"",'D. Threshold 2'!E32,"")</f>
        <v/>
      </c>
      <c r="E24" s="65" t="str">
        <f>IF('D. Threshold 2'!F32&lt;&gt;"",'D. Threshold 2'!F32,"")</f>
        <v/>
      </c>
      <c r="F24" s="65" t="b">
        <f>IF('D. Threshold 2'!G32&lt;&gt;"",'D. Threshold 2'!G32,"")</f>
        <v>0</v>
      </c>
      <c r="G24" s="54" t="str">
        <f t="shared" si="3"/>
        <v/>
      </c>
    </row>
    <row r="25" spans="1:7" s="47" customFormat="1" ht="14" x14ac:dyDescent="0.3">
      <c r="A25" s="63" t="str">
        <f>IF('D. Threshold 2'!A21&lt;&gt;"","Subtask","")</f>
        <v/>
      </c>
      <c r="B25" s="64" t="str">
        <f t="shared" si="4"/>
        <v/>
      </c>
      <c r="C25" s="53" t="str">
        <f>IF('D. Threshold 2'!C21&lt;&gt;"",'D. Threshold 2'!C21,"")</f>
        <v/>
      </c>
      <c r="D25" s="65" t="str">
        <f>IF('D. Threshold 2'!E33&lt;&gt;"",'D. Threshold 2'!E33,"")</f>
        <v/>
      </c>
      <c r="E25" s="65" t="str">
        <f>IF('D. Threshold 2'!F33&lt;&gt;"",'D. Threshold 2'!F33,"")</f>
        <v/>
      </c>
      <c r="F25" s="65" t="b">
        <f>IF('D. Threshold 2'!G33&lt;&gt;"",'D. Threshold 2'!G33,"")</f>
        <v>0</v>
      </c>
      <c r="G25" s="54" t="str">
        <f t="shared" si="3"/>
        <v/>
      </c>
    </row>
    <row r="26" spans="1:7" s="47" customFormat="1" ht="14" x14ac:dyDescent="0.3">
      <c r="A26" s="63" t="str">
        <f>IF('D. Threshold 2'!A22&lt;&gt;"","Subtask","")</f>
        <v/>
      </c>
      <c r="B26" s="64" t="str">
        <f t="shared" si="4"/>
        <v/>
      </c>
      <c r="C26" s="53" t="str">
        <f>IF('D. Threshold 2'!C22&lt;&gt;"",'D. Threshold 2'!C22,"")</f>
        <v/>
      </c>
      <c r="D26" s="65" t="str">
        <f>IF('D. Threshold 2'!E34&lt;&gt;"",'D. Threshold 2'!E34,"")</f>
        <v/>
      </c>
      <c r="E26" s="65" t="str">
        <f>IF('D. Threshold 2'!F34&lt;&gt;"",'D. Threshold 2'!F34,"")</f>
        <v/>
      </c>
      <c r="F26" s="65" t="b">
        <f>IF('D. Threshold 2'!G34&lt;&gt;"",'D. Threshold 2'!G34,"")</f>
        <v>0</v>
      </c>
      <c r="G26" s="54" t="str">
        <f t="shared" si="3"/>
        <v/>
      </c>
    </row>
    <row r="27" spans="1:7" s="47" customFormat="1" ht="14" x14ac:dyDescent="0.3">
      <c r="A27" s="63" t="str">
        <f>IF('D. Threshold 2'!A23&lt;&gt;"","Subtask","")</f>
        <v/>
      </c>
      <c r="B27" s="64" t="str">
        <f t="shared" si="4"/>
        <v/>
      </c>
      <c r="C27" s="53" t="str">
        <f>IF('D. Threshold 2'!C23&lt;&gt;"",'D. Threshold 2'!C23,"")</f>
        <v/>
      </c>
      <c r="D27" s="65" t="str">
        <f>IF('D. Threshold 2'!E35&lt;&gt;"",'D. Threshold 2'!E35,"")</f>
        <v/>
      </c>
      <c r="E27" s="65" t="str">
        <f>IF('D. Threshold 2'!F35&lt;&gt;"",'D. Threshold 2'!F35,"")</f>
        <v/>
      </c>
      <c r="F27" s="65" t="b">
        <f>IF('D. Threshold 2'!G35&lt;&gt;"",'D. Threshold 2'!G35,"")</f>
        <v>0</v>
      </c>
      <c r="G27" s="54" t="str">
        <f t="shared" si="3"/>
        <v/>
      </c>
    </row>
    <row r="28" spans="1:7" s="47" customFormat="1" ht="14" x14ac:dyDescent="0.3">
      <c r="A28" s="63" t="str">
        <f>IF('D. Threshold 2'!A24&lt;&gt;"","Subtask","")</f>
        <v/>
      </c>
      <c r="B28" s="64" t="str">
        <f t="shared" si="4"/>
        <v/>
      </c>
      <c r="C28" s="53" t="str">
        <f>IF('D. Threshold 2'!C24&lt;&gt;"",'D. Threshold 2'!C24,"")</f>
        <v/>
      </c>
      <c r="D28" s="65" t="str">
        <f>IF('D. Threshold 2'!E36&lt;&gt;"",'D. Threshold 2'!E36,"")</f>
        <v/>
      </c>
      <c r="E28" s="65" t="str">
        <f>IF('D. Threshold 2'!F36&lt;&gt;"",'D. Threshold 2'!F36,"")</f>
        <v/>
      </c>
      <c r="F28" s="65" t="b">
        <f>IF('D. Threshold 2'!G36&lt;&gt;"",'D. Threshold 2'!G36,"")</f>
        <v>0</v>
      </c>
      <c r="G28" s="54" t="str">
        <f>IF(ISERR(B28),"See Proposed Use tab.","")</f>
        <v/>
      </c>
    </row>
    <row r="29" spans="1:7" s="47" customFormat="1" ht="14" x14ac:dyDescent="0.3">
      <c r="A29" s="63" t="str">
        <f>IF('D. Threshold 2'!A25&lt;&gt;"","Subtask","")</f>
        <v/>
      </c>
      <c r="B29" s="64" t="str">
        <f t="shared" si="4"/>
        <v/>
      </c>
      <c r="C29" s="53" t="str">
        <f>IF('D. Threshold 2'!C25&lt;&gt;"",'D. Threshold 2'!C25,"")</f>
        <v/>
      </c>
      <c r="D29" s="65" t="str">
        <f>IF('D. Threshold 2'!E37&lt;&gt;"",'D. Threshold 2'!E37,"")</f>
        <v/>
      </c>
      <c r="E29" s="65" t="str">
        <f>IF('D. Threshold 2'!F37&lt;&gt;"",'D. Threshold 2'!F37,"")</f>
        <v/>
      </c>
      <c r="F29" s="65" t="b">
        <f>IF('D. Threshold 2'!G37&lt;&gt;"",'D. Threshold 2'!G37,"")</f>
        <v>0</v>
      </c>
      <c r="G29" s="54" t="str">
        <f t="shared" ref="G29:G31" si="5">IF(ISERR(B29),"See Proposed Use tab.","")</f>
        <v/>
      </c>
    </row>
    <row r="30" spans="1:7" s="47" customFormat="1" ht="14" x14ac:dyDescent="0.3">
      <c r="A30" s="63" t="str">
        <f>IF('D. Threshold 2'!A26&lt;&gt;"","Subtask","")</f>
        <v/>
      </c>
      <c r="B30" s="64" t="str">
        <f t="shared" si="4"/>
        <v/>
      </c>
      <c r="C30" s="53" t="str">
        <f>IF('D. Threshold 2'!C26&lt;&gt;"",'D. Threshold 2'!C26,"")</f>
        <v/>
      </c>
      <c r="D30" s="65" t="str">
        <f>IF('D. Threshold 2'!E38&lt;&gt;"",'D. Threshold 2'!E38,"")</f>
        <v/>
      </c>
      <c r="E30" s="65" t="str">
        <f>IF('D. Threshold 2'!F38&lt;&gt;"",'D. Threshold 2'!F38,"")</f>
        <v/>
      </c>
      <c r="F30" s="65" t="b">
        <f>IF('D. Threshold 2'!G38&lt;&gt;"",'D. Threshold 2'!G38,"")</f>
        <v>0</v>
      </c>
      <c r="G30" s="54" t="str">
        <f t="shared" si="5"/>
        <v/>
      </c>
    </row>
    <row r="31" spans="1:7" s="47" customFormat="1" ht="14" x14ac:dyDescent="0.3">
      <c r="A31" s="63" t="str">
        <f>IF('D. Threshold 2'!A27&lt;&gt;"","Subtask","")</f>
        <v/>
      </c>
      <c r="B31" s="64" t="str">
        <f t="shared" si="4"/>
        <v/>
      </c>
      <c r="C31" s="53" t="str">
        <f>IF('D. Threshold 2'!C27&lt;&gt;"",'D. Threshold 2'!C27,"")</f>
        <v/>
      </c>
      <c r="D31" s="65" t="str">
        <f>IF('D. Threshold 2'!E39&lt;&gt;"",'D. Threshold 2'!E39,"")</f>
        <v/>
      </c>
      <c r="E31" s="65" t="str">
        <f>IF('D. Threshold 2'!F39&lt;&gt;"",'D. Threshold 2'!F39,"")</f>
        <v/>
      </c>
      <c r="F31" s="65" t="b">
        <f>IF('D. Threshold 2'!G39&lt;&gt;"",'D. Threshold 2'!G39,"")</f>
        <v>0</v>
      </c>
      <c r="G31" s="54" t="str">
        <f t="shared" si="5"/>
        <v/>
      </c>
    </row>
    <row r="32" spans="1:7" s="47" customFormat="1" ht="14" x14ac:dyDescent="0.3">
      <c r="A32" s="67" t="s">
        <v>72</v>
      </c>
      <c r="B32" s="68">
        <v>3</v>
      </c>
      <c r="C32" s="60" t="str">
        <f>IF('D. Threshold 3'!C18&lt;&gt;"",'D. Threshold 3'!C18,"")</f>
        <v/>
      </c>
      <c r="D32" s="61">
        <f>IF($F32="(Incomplete)",0,'D. Threshold 3'!E30)</f>
        <v>0</v>
      </c>
      <c r="E32" s="61">
        <f>IF($F32="(Incomplete)",0,'D. Threshold 3'!F30)</f>
        <v>0</v>
      </c>
      <c r="F32" s="62">
        <f>IF('D. Threshold 3'!G30&lt;&gt;"",'D. Threshold 3'!G30,"")</f>
        <v>0</v>
      </c>
      <c r="G32" s="54" t="str">
        <f>IF(F32="(Incomplete)","See Proposed Use tab.",IF(ISERR(B32),"See Proposed Use tab.",""))</f>
        <v/>
      </c>
    </row>
    <row r="33" spans="1:7" s="47" customFormat="1" ht="14" x14ac:dyDescent="0.3">
      <c r="A33" s="63" t="str">
        <f>IF('D. Threshold 3'!A19&lt;&gt;"","Subtask","")</f>
        <v/>
      </c>
      <c r="B33" s="64" t="str">
        <f>IF(A33="Subtask",B32+0.1&amp;"","")</f>
        <v/>
      </c>
      <c r="C33" s="53" t="str">
        <f>IF('D. Threshold 3'!C19&lt;&gt;"",'D. Threshold 3'!C19,"")</f>
        <v/>
      </c>
      <c r="D33" s="65" t="str">
        <f>IF('D. Threshold 3'!E31&lt;&gt;"",'D. Threshold 3'!E31,"")</f>
        <v/>
      </c>
      <c r="E33" s="65" t="str">
        <f>IF('D. Threshold 3'!F31&lt;&gt;"",'D. Threshold 3'!F31,"")</f>
        <v/>
      </c>
      <c r="F33" s="65" t="b">
        <f>IF('D. Threshold 3'!G31&lt;&gt;"",'D. Threshold 3'!G31,"")</f>
        <v>0</v>
      </c>
      <c r="G33" s="54" t="str">
        <f t="shared" ref="G33:G37" si="6">IF(ISERR(B33),"See Proposed Use tab.","")</f>
        <v/>
      </c>
    </row>
    <row r="34" spans="1:7" s="47" customFormat="1" ht="14" x14ac:dyDescent="0.3">
      <c r="A34" s="63" t="str">
        <f>IF('D. Threshold 3'!A20&lt;&gt;"","Subtask","")</f>
        <v/>
      </c>
      <c r="B34" s="64" t="str">
        <f t="shared" ref="B34:B41" si="7">IF(A34="Subtask",B33+0.1&amp;"","")</f>
        <v/>
      </c>
      <c r="C34" s="53" t="str">
        <f>IF('D. Threshold 3'!C20&lt;&gt;"",'D. Threshold 3'!C20,"")</f>
        <v/>
      </c>
      <c r="D34" s="65" t="str">
        <f>IF('D. Threshold 3'!E32&lt;&gt;"",'D. Threshold 3'!E32,"")</f>
        <v/>
      </c>
      <c r="E34" s="65" t="str">
        <f>IF('D. Threshold 3'!F32&lt;&gt;"",'D. Threshold 3'!F32,"")</f>
        <v/>
      </c>
      <c r="F34" s="65" t="b">
        <f>IF('D. Threshold 3'!G32&lt;&gt;"",'D. Threshold 3'!G32,"")</f>
        <v>0</v>
      </c>
      <c r="G34" s="54" t="str">
        <f t="shared" si="6"/>
        <v/>
      </c>
    </row>
    <row r="35" spans="1:7" s="47" customFormat="1" ht="14" x14ac:dyDescent="0.3">
      <c r="A35" s="63" t="str">
        <f>IF('D. Threshold 3'!A21&lt;&gt;"","Subtask","")</f>
        <v/>
      </c>
      <c r="B35" s="64" t="str">
        <f t="shared" si="7"/>
        <v/>
      </c>
      <c r="C35" s="53" t="str">
        <f>IF('D. Threshold 3'!C21&lt;&gt;"",'D. Threshold 3'!C21,"")</f>
        <v/>
      </c>
      <c r="D35" s="65" t="str">
        <f>IF('D. Threshold 3'!E33&lt;&gt;"",'D. Threshold 3'!E33,"")</f>
        <v/>
      </c>
      <c r="E35" s="65" t="str">
        <f>IF('D. Threshold 3'!F33&lt;&gt;"",'D. Threshold 3'!F33,"")</f>
        <v/>
      </c>
      <c r="F35" s="65" t="b">
        <f>IF('D. Threshold 3'!G33&lt;&gt;"",'D. Threshold 3'!G33,"")</f>
        <v>0</v>
      </c>
      <c r="G35" s="54" t="str">
        <f t="shared" si="6"/>
        <v/>
      </c>
    </row>
    <row r="36" spans="1:7" s="47" customFormat="1" ht="14" x14ac:dyDescent="0.3">
      <c r="A36" s="63" t="str">
        <f>IF('D. Threshold 3'!A22&lt;&gt;"","Subtask","")</f>
        <v/>
      </c>
      <c r="B36" s="64" t="str">
        <f t="shared" si="7"/>
        <v/>
      </c>
      <c r="C36" s="53" t="str">
        <f>IF('D. Threshold 3'!C22&lt;&gt;"",'D. Threshold 3'!C22,"")</f>
        <v/>
      </c>
      <c r="D36" s="65" t="str">
        <f>IF('D. Threshold 3'!E34&lt;&gt;"",'D. Threshold 3'!E34,"")</f>
        <v/>
      </c>
      <c r="E36" s="65" t="str">
        <f>IF('D. Threshold 3'!F34&lt;&gt;"",'D. Threshold 3'!F34,"")</f>
        <v/>
      </c>
      <c r="F36" s="65" t="b">
        <f>IF('D. Threshold 3'!G34&lt;&gt;"",'D. Threshold 3'!G34,"")</f>
        <v>0</v>
      </c>
      <c r="G36" s="54" t="str">
        <f t="shared" si="6"/>
        <v/>
      </c>
    </row>
    <row r="37" spans="1:7" s="47" customFormat="1" ht="14" x14ac:dyDescent="0.3">
      <c r="A37" s="63" t="str">
        <f>IF('D. Threshold 3'!A23&lt;&gt;"","Subtask","")</f>
        <v/>
      </c>
      <c r="B37" s="64" t="str">
        <f t="shared" si="7"/>
        <v/>
      </c>
      <c r="C37" s="53" t="str">
        <f>IF('D. Threshold 3'!C23&lt;&gt;"",'D. Threshold 3'!C23,"")</f>
        <v/>
      </c>
      <c r="D37" s="65" t="str">
        <f>IF('D. Threshold 3'!E35&lt;&gt;"",'D. Threshold 3'!E35,"")</f>
        <v/>
      </c>
      <c r="E37" s="65" t="str">
        <f>IF('D. Threshold 3'!F35&lt;&gt;"",'D. Threshold 3'!F35,"")</f>
        <v/>
      </c>
      <c r="F37" s="65" t="b">
        <f>IF('D. Threshold 3'!G35&lt;&gt;"",'D. Threshold 3'!G35,"")</f>
        <v>0</v>
      </c>
      <c r="G37" s="54" t="str">
        <f t="shared" si="6"/>
        <v/>
      </c>
    </row>
    <row r="38" spans="1:7" s="47" customFormat="1" ht="14" x14ac:dyDescent="0.3">
      <c r="A38" s="63" t="str">
        <f>IF('D. Threshold 3'!A24&lt;&gt;"","Subtask","")</f>
        <v/>
      </c>
      <c r="B38" s="64" t="str">
        <f t="shared" si="7"/>
        <v/>
      </c>
      <c r="C38" s="53" t="str">
        <f>IF('D. Threshold 3'!C24&lt;&gt;"",'D. Threshold 3'!C24,"")</f>
        <v/>
      </c>
      <c r="D38" s="65" t="str">
        <f>IF('D. Threshold 3'!E36&lt;&gt;"",'D. Threshold 3'!E36,"")</f>
        <v/>
      </c>
      <c r="E38" s="65" t="str">
        <f>IF('D. Threshold 3'!F36&lt;&gt;"",'D. Threshold 3'!F36,"")</f>
        <v/>
      </c>
      <c r="F38" s="65" t="b">
        <f>IF('D. Threshold 3'!G36&lt;&gt;"",'D. Threshold 3'!G36,"")</f>
        <v>0</v>
      </c>
      <c r="G38" s="54" t="str">
        <f>IF(ISERR(B38),"See Proposed Use tab.","")</f>
        <v/>
      </c>
    </row>
    <row r="39" spans="1:7" s="47" customFormat="1" ht="14" x14ac:dyDescent="0.3">
      <c r="A39" s="63" t="str">
        <f>IF('D. Threshold 3'!A25&lt;&gt;"","Subtask","")</f>
        <v/>
      </c>
      <c r="B39" s="64" t="str">
        <f t="shared" si="7"/>
        <v/>
      </c>
      <c r="C39" s="53" t="str">
        <f>IF('D. Threshold 3'!C25&lt;&gt;"",'D. Threshold 3'!C25,"")</f>
        <v/>
      </c>
      <c r="D39" s="65" t="str">
        <f>IF('D. Threshold 3'!E37&lt;&gt;"",'D. Threshold 3'!E37,"")</f>
        <v/>
      </c>
      <c r="E39" s="65" t="str">
        <f>IF('D. Threshold 3'!F37&lt;&gt;"",'D. Threshold 3'!F37,"")</f>
        <v/>
      </c>
      <c r="F39" s="65" t="b">
        <f>IF('D. Threshold 3'!G37&lt;&gt;"",'D. Threshold 3'!G37,"")</f>
        <v>0</v>
      </c>
      <c r="G39" s="54" t="str">
        <f t="shared" ref="G39:G41" si="8">IF(ISERR(B39),"See Proposed Use tab.","")</f>
        <v/>
      </c>
    </row>
    <row r="40" spans="1:7" s="47" customFormat="1" ht="14" x14ac:dyDescent="0.3">
      <c r="A40" s="63" t="str">
        <f>IF('D. Threshold 3'!A26&lt;&gt;"","Subtask","")</f>
        <v/>
      </c>
      <c r="B40" s="64" t="str">
        <f t="shared" si="7"/>
        <v/>
      </c>
      <c r="C40" s="53" t="str">
        <f>IF('D. Threshold 3'!C26&lt;&gt;"",'D. Threshold 3'!C26,"")</f>
        <v/>
      </c>
      <c r="D40" s="65" t="str">
        <f>IF('D. Threshold 3'!E38&lt;&gt;"",'D. Threshold 3'!E38,"")</f>
        <v/>
      </c>
      <c r="E40" s="65" t="str">
        <f>IF('D. Threshold 3'!F38&lt;&gt;"",'D. Threshold 3'!F38,"")</f>
        <v/>
      </c>
      <c r="F40" s="65" t="b">
        <f>IF('D. Threshold 3'!G38&lt;&gt;"",'D. Threshold 3'!G38,"")</f>
        <v>0</v>
      </c>
      <c r="G40" s="54" t="str">
        <f t="shared" si="8"/>
        <v/>
      </c>
    </row>
    <row r="41" spans="1:7" s="47" customFormat="1" ht="14" x14ac:dyDescent="0.3">
      <c r="A41" s="63" t="str">
        <f>IF('D. Threshold 3'!A27&lt;&gt;"","Subtask","")</f>
        <v/>
      </c>
      <c r="B41" s="64" t="str">
        <f t="shared" si="7"/>
        <v/>
      </c>
      <c r="C41" s="53" t="str">
        <f>IF('D. Threshold 3'!C27&lt;&gt;"",'D. Threshold 3'!C27,"")</f>
        <v/>
      </c>
      <c r="D41" s="65" t="str">
        <f>IF('D. Threshold 3'!E39&lt;&gt;"",'D. Threshold 3'!E39,"")</f>
        <v/>
      </c>
      <c r="E41" s="65" t="str">
        <f>IF('D. Threshold 3'!F39&lt;&gt;"",'D. Threshold 3'!F39,"")</f>
        <v/>
      </c>
      <c r="F41" s="65" t="b">
        <f>IF('D. Threshold 3'!G39&lt;&gt;"",'D. Threshold 3'!G39,"")</f>
        <v>0</v>
      </c>
      <c r="G41" s="54" t="str">
        <f t="shared" si="8"/>
        <v/>
      </c>
    </row>
    <row r="42" spans="1:7" s="47" customFormat="1" ht="14" x14ac:dyDescent="0.3">
      <c r="A42" s="67" t="s">
        <v>72</v>
      </c>
      <c r="B42" s="69">
        <v>4</v>
      </c>
      <c r="C42" s="60" t="str">
        <f>IF('D. Threshold 4'!C18&lt;&gt;"",'D. Threshold 4'!C18,"")</f>
        <v/>
      </c>
      <c r="D42" s="61">
        <f>IF($F42="(Incomplete)",0,'D. Threshold 4'!E30)</f>
        <v>0</v>
      </c>
      <c r="E42" s="61">
        <f>IF($F42="(Incomplete)",0,'D. Threshold 4'!F30)</f>
        <v>0</v>
      </c>
      <c r="F42" s="62">
        <f>IF('D. Threshold 4'!G30&lt;&gt;"",'D. Threshold 4'!G30,"")</f>
        <v>0</v>
      </c>
      <c r="G42" s="54" t="str">
        <f>IF(F42="(Incomplete)","See Proposed Use tab.",IF(ISERR(B42),"See Proposed Use tab.",""))</f>
        <v/>
      </c>
    </row>
    <row r="43" spans="1:7" s="47" customFormat="1" ht="14" x14ac:dyDescent="0.3">
      <c r="A43" s="63" t="str">
        <f>IF('D. Threshold 4'!A19&lt;&gt;"","Subtask","")</f>
        <v/>
      </c>
      <c r="B43" s="64" t="str">
        <f>IF(A43="Subtask",B42+0.1&amp;"","")</f>
        <v/>
      </c>
      <c r="C43" s="53" t="str">
        <f>IF('D. Threshold 4'!C19&lt;&gt;"",'D. Threshold 4'!C19,"")</f>
        <v/>
      </c>
      <c r="D43" s="65" t="str">
        <f>IF('D. Threshold 4'!E31&lt;&gt;"",'D. Threshold 4'!E31,"")</f>
        <v/>
      </c>
      <c r="E43" s="65" t="str">
        <f>IF('D. Threshold 4'!F31&lt;&gt;"",'D. Threshold 4'!F31,"")</f>
        <v/>
      </c>
      <c r="F43" s="65" t="b">
        <f>IF('D. Threshold 4'!G31&lt;&gt;"",'D. Threshold 4'!G31,"")</f>
        <v>0</v>
      </c>
      <c r="G43" s="54" t="str">
        <f t="shared" ref="G43:G47" si="9">IF(ISERR(B43),"See Proposed Use tab.","")</f>
        <v/>
      </c>
    </row>
    <row r="44" spans="1:7" s="47" customFormat="1" ht="14" x14ac:dyDescent="0.3">
      <c r="A44" s="63" t="str">
        <f>IF('D. Threshold 4'!A20&lt;&gt;"","Subtask","")</f>
        <v/>
      </c>
      <c r="B44" s="64" t="str">
        <f t="shared" ref="B44:B51" si="10">IF(A44="Subtask",B43+0.1&amp;"","")</f>
        <v/>
      </c>
      <c r="C44" s="53" t="str">
        <f>IF('D. Threshold 4'!C20&lt;&gt;"",'D. Threshold 4'!C20,"")</f>
        <v/>
      </c>
      <c r="D44" s="65" t="str">
        <f>IF('D. Threshold 4'!E32&lt;&gt;"",'D. Threshold 4'!E32,"")</f>
        <v/>
      </c>
      <c r="E44" s="65" t="str">
        <f>IF('D. Threshold 4'!F32&lt;&gt;"",'D. Threshold 4'!F32,"")</f>
        <v/>
      </c>
      <c r="F44" s="65" t="b">
        <f>IF('D. Threshold 4'!G32&lt;&gt;"",'D. Threshold 4'!G32,"")</f>
        <v>0</v>
      </c>
      <c r="G44" s="54" t="str">
        <f t="shared" si="9"/>
        <v/>
      </c>
    </row>
    <row r="45" spans="1:7" s="47" customFormat="1" ht="14" x14ac:dyDescent="0.3">
      <c r="A45" s="63" t="str">
        <f>IF('D. Threshold 4'!A21&lt;&gt;"","Subtask","")</f>
        <v/>
      </c>
      <c r="B45" s="64" t="str">
        <f t="shared" si="10"/>
        <v/>
      </c>
      <c r="C45" s="53" t="str">
        <f>IF('D. Threshold 4'!C21&lt;&gt;"",'D. Threshold 4'!C21,"")</f>
        <v/>
      </c>
      <c r="D45" s="65" t="str">
        <f>IF('D. Threshold 4'!E33&lt;&gt;"",'D. Threshold 4'!E33,"")</f>
        <v/>
      </c>
      <c r="E45" s="65" t="str">
        <f>IF('D. Threshold 4'!F33&lt;&gt;"",'D. Threshold 4'!F33,"")</f>
        <v/>
      </c>
      <c r="F45" s="65" t="b">
        <f>IF('D. Threshold 4'!G33&lt;&gt;"",'D. Threshold 4'!G33,"")</f>
        <v>0</v>
      </c>
      <c r="G45" s="54" t="str">
        <f t="shared" si="9"/>
        <v/>
      </c>
    </row>
    <row r="46" spans="1:7" s="47" customFormat="1" ht="14" x14ac:dyDescent="0.3">
      <c r="A46" s="63" t="str">
        <f>IF('D. Threshold 4'!A22&lt;&gt;"","Subtask","")</f>
        <v/>
      </c>
      <c r="B46" s="64" t="str">
        <f t="shared" si="10"/>
        <v/>
      </c>
      <c r="C46" s="53" t="str">
        <f>IF('D. Threshold 4'!C22&lt;&gt;"",'D. Threshold 4'!C22,"")</f>
        <v/>
      </c>
      <c r="D46" s="65" t="str">
        <f>IF('D. Threshold 4'!E34&lt;&gt;"",'D. Threshold 4'!E34,"")</f>
        <v/>
      </c>
      <c r="E46" s="65" t="str">
        <f>IF('D. Threshold 4'!F34&lt;&gt;"",'D. Threshold 4'!F34,"")</f>
        <v/>
      </c>
      <c r="F46" s="65" t="b">
        <f>IF('D. Threshold 4'!G34&lt;&gt;"",'D. Threshold 4'!G34,"")</f>
        <v>0</v>
      </c>
      <c r="G46" s="54" t="str">
        <f t="shared" si="9"/>
        <v/>
      </c>
    </row>
    <row r="47" spans="1:7" s="47" customFormat="1" ht="14" x14ac:dyDescent="0.3">
      <c r="A47" s="63" t="str">
        <f>IF('D. Threshold 4'!A23&lt;&gt;"","Subtask","")</f>
        <v/>
      </c>
      <c r="B47" s="64" t="str">
        <f t="shared" si="10"/>
        <v/>
      </c>
      <c r="C47" s="53" t="str">
        <f>IF('D. Threshold 4'!C23&lt;&gt;"",'D. Threshold 4'!C23,"")</f>
        <v/>
      </c>
      <c r="D47" s="65" t="str">
        <f>IF('D. Threshold 4'!E35&lt;&gt;"",'D. Threshold 4'!E35,"")</f>
        <v/>
      </c>
      <c r="E47" s="65" t="str">
        <f>IF('D. Threshold 4'!F35&lt;&gt;"",'D. Threshold 4'!F35,"")</f>
        <v/>
      </c>
      <c r="F47" s="65" t="b">
        <f>IF('D. Threshold 4'!G35&lt;&gt;"",'D. Threshold 4'!G35,"")</f>
        <v>0</v>
      </c>
      <c r="G47" s="54" t="str">
        <f t="shared" si="9"/>
        <v/>
      </c>
    </row>
    <row r="48" spans="1:7" s="47" customFormat="1" ht="14" x14ac:dyDescent="0.3">
      <c r="A48" s="63" t="str">
        <f>IF('D. Threshold 4'!A24&lt;&gt;"","Subtask","")</f>
        <v/>
      </c>
      <c r="B48" s="64" t="str">
        <f t="shared" si="10"/>
        <v/>
      </c>
      <c r="C48" s="53" t="str">
        <f>IF('D. Threshold 4'!C24&lt;&gt;"",'D. Threshold 4'!C24,"")</f>
        <v/>
      </c>
      <c r="D48" s="65" t="str">
        <f>IF('D. Threshold 4'!E36&lt;&gt;"",'D. Threshold 4'!E36,"")</f>
        <v/>
      </c>
      <c r="E48" s="65" t="str">
        <f>IF('D. Threshold 4'!F36&lt;&gt;"",'D. Threshold 4'!F36,"")</f>
        <v/>
      </c>
      <c r="F48" s="65" t="b">
        <f>IF('D. Threshold 4'!G36&lt;&gt;"",'D. Threshold 4'!G36,"")</f>
        <v>0</v>
      </c>
      <c r="G48" s="54" t="str">
        <f>IF(ISERR(B48),"See Proposed Use tab.","")</f>
        <v/>
      </c>
    </row>
    <row r="49" spans="1:7" s="47" customFormat="1" ht="14" x14ac:dyDescent="0.3">
      <c r="A49" s="63" t="str">
        <f>IF('D. Threshold 4'!A25&lt;&gt;"","Subtask","")</f>
        <v/>
      </c>
      <c r="B49" s="64" t="str">
        <f t="shared" si="10"/>
        <v/>
      </c>
      <c r="C49" s="53" t="str">
        <f>IF('D. Threshold 4'!C25&lt;&gt;"",'D. Threshold 4'!C25,"")</f>
        <v/>
      </c>
      <c r="D49" s="65" t="str">
        <f>IF('D. Threshold 4'!E37&lt;&gt;"",'D. Threshold 4'!E37,"")</f>
        <v/>
      </c>
      <c r="E49" s="65" t="str">
        <f>IF('D. Threshold 4'!F37&lt;&gt;"",'D. Threshold 4'!F37,"")</f>
        <v/>
      </c>
      <c r="F49" s="65" t="b">
        <f>IF('D. Threshold 4'!G37&lt;&gt;"",'D. Threshold 4'!G37,"")</f>
        <v>0</v>
      </c>
      <c r="G49" s="54" t="str">
        <f t="shared" ref="G49:G51" si="11">IF(ISERR(B49),"See Proposed Use tab.","")</f>
        <v/>
      </c>
    </row>
    <row r="50" spans="1:7" s="47" customFormat="1" ht="14" x14ac:dyDescent="0.3">
      <c r="A50" s="63" t="str">
        <f>IF('D. Threshold 4'!A26&lt;&gt;"","Subtask","")</f>
        <v/>
      </c>
      <c r="B50" s="64" t="str">
        <f t="shared" si="10"/>
        <v/>
      </c>
      <c r="C50" s="53" t="str">
        <f>IF('D. Threshold 4'!C26&lt;&gt;"",'D. Threshold 4'!C26,"")</f>
        <v/>
      </c>
      <c r="D50" s="65" t="str">
        <f>IF('D. Threshold 4'!E38&lt;&gt;"",'D. Threshold 4'!E38,"")</f>
        <v/>
      </c>
      <c r="E50" s="65" t="str">
        <f>IF('D. Threshold 4'!F38&lt;&gt;"",'D. Threshold 4'!F38,"")</f>
        <v/>
      </c>
      <c r="F50" s="65" t="b">
        <f>IF('D. Threshold 4'!G38&lt;&gt;"",'D. Threshold 4'!G38,"")</f>
        <v>0</v>
      </c>
      <c r="G50" s="54" t="str">
        <f t="shared" si="11"/>
        <v/>
      </c>
    </row>
    <row r="51" spans="1:7" s="47" customFormat="1" ht="14" x14ac:dyDescent="0.3">
      <c r="A51" s="63" t="str">
        <f>IF('D. Threshold 4'!A27&lt;&gt;"","Subtask","")</f>
        <v/>
      </c>
      <c r="B51" s="64" t="str">
        <f t="shared" si="10"/>
        <v/>
      </c>
      <c r="C51" s="53" t="str">
        <f>IF('D. Threshold 4'!C27&lt;&gt;"",'D. Threshold 4'!C27,"")</f>
        <v/>
      </c>
      <c r="D51" s="65" t="str">
        <f>IF('D. Threshold 4'!E39&lt;&gt;"",'D. Threshold 4'!E39,"")</f>
        <v/>
      </c>
      <c r="E51" s="65" t="str">
        <f>IF('D. Threshold 4'!F39&lt;&gt;"",'D. Threshold 4'!F39,"")</f>
        <v/>
      </c>
      <c r="F51" s="65" t="b">
        <f>IF('D. Threshold 4'!G39&lt;&gt;"",'D. Threshold 4'!G39,"")</f>
        <v>0</v>
      </c>
      <c r="G51" s="54" t="str">
        <f t="shared" si="11"/>
        <v/>
      </c>
    </row>
    <row r="52" spans="1:7" s="47" customFormat="1" ht="14" x14ac:dyDescent="0.3">
      <c r="A52" s="67" t="s">
        <v>72</v>
      </c>
      <c r="B52" s="69">
        <v>5</v>
      </c>
      <c r="C52" s="60" t="str">
        <f>IF('D. Threshold 5'!C18&lt;&gt;"",'D. Threshold 5'!C18,"")</f>
        <v/>
      </c>
      <c r="D52" s="61">
        <f>IF($F52="(Incomplete)",0,'D. Threshold 5'!E30)</f>
        <v>0</v>
      </c>
      <c r="E52" s="61">
        <f>IF($F52="(Incomplete)",0,'D. Threshold 5'!F30)</f>
        <v>0</v>
      </c>
      <c r="F52" s="62">
        <f>IF('D. Threshold 5'!G30&lt;&gt;"",'D. Threshold 5'!G30,"")</f>
        <v>0</v>
      </c>
      <c r="G52" s="54" t="str">
        <f>IF(F52="(Incomplete)","See Proposed Use tab.",IF(ISERR(B52),"See Proposed Use tab.",""))</f>
        <v/>
      </c>
    </row>
    <row r="53" spans="1:7" s="47" customFormat="1" ht="14" x14ac:dyDescent="0.3">
      <c r="A53" s="63" t="str">
        <f>IF('D. Threshold 5'!A19&lt;&gt;"","Subtask","")</f>
        <v/>
      </c>
      <c r="B53" s="64" t="str">
        <f>IF(A53="Subtask",B52+0.1&amp;"","")</f>
        <v/>
      </c>
      <c r="C53" s="53" t="str">
        <f>IF('D. Threshold 5'!C19&lt;&gt;"",'D. Threshold 5'!C19,"")</f>
        <v/>
      </c>
      <c r="D53" s="65" t="str">
        <f>IF('D. Threshold 5'!E31&lt;&gt;"",'D. Threshold 5'!E31,"")</f>
        <v/>
      </c>
      <c r="E53" s="65" t="str">
        <f>IF('D. Threshold 5'!F31&lt;&gt;"",'D. Threshold 5'!F31,"")</f>
        <v/>
      </c>
      <c r="F53" s="65" t="b">
        <f>IF('D. Threshold 5'!G31&lt;&gt;"",'D. Threshold 5'!G31,"")</f>
        <v>0</v>
      </c>
      <c r="G53" s="54" t="str">
        <f t="shared" ref="G53:G57" si="12">IF(ISERR(B53),"See Proposed Use tab.","")</f>
        <v/>
      </c>
    </row>
    <row r="54" spans="1:7" s="47" customFormat="1" ht="14" x14ac:dyDescent="0.3">
      <c r="A54" s="63" t="str">
        <f>IF('D. Threshold 5'!A20&lt;&gt;"","Subtask","")</f>
        <v/>
      </c>
      <c r="B54" s="64" t="str">
        <f t="shared" ref="B54:B61" si="13">IF(A54="Subtask",B53+0.1&amp;"","")</f>
        <v/>
      </c>
      <c r="C54" s="53" t="str">
        <f>IF('D. Threshold 5'!C20&lt;&gt;"",'D. Threshold 5'!C20,"")</f>
        <v/>
      </c>
      <c r="D54" s="65" t="str">
        <f>IF('D. Threshold 5'!E32&lt;&gt;"",'D. Threshold 5'!E32,"")</f>
        <v/>
      </c>
      <c r="E54" s="65" t="str">
        <f>IF('D. Threshold 5'!F32&lt;&gt;"",'D. Threshold 5'!F32,"")</f>
        <v/>
      </c>
      <c r="F54" s="65" t="b">
        <f>IF('D. Threshold 5'!G32&lt;&gt;"",'D. Threshold 5'!G32,"")</f>
        <v>0</v>
      </c>
      <c r="G54" s="54" t="str">
        <f t="shared" si="12"/>
        <v/>
      </c>
    </row>
    <row r="55" spans="1:7" s="47" customFormat="1" ht="14" x14ac:dyDescent="0.3">
      <c r="A55" s="63" t="str">
        <f>IF('D. Threshold 5'!A21&lt;&gt;"","Subtask","")</f>
        <v/>
      </c>
      <c r="B55" s="64" t="str">
        <f t="shared" si="13"/>
        <v/>
      </c>
      <c r="C55" s="53" t="str">
        <f>IF('D. Threshold 5'!C21&lt;&gt;"",'D. Threshold 5'!C21,"")</f>
        <v/>
      </c>
      <c r="D55" s="65" t="str">
        <f>IF('D. Threshold 5'!E33&lt;&gt;"",'D. Threshold 5'!E33,"")</f>
        <v/>
      </c>
      <c r="E55" s="65" t="str">
        <f>IF('D. Threshold 5'!F33&lt;&gt;"",'D. Threshold 5'!F33,"")</f>
        <v/>
      </c>
      <c r="F55" s="65" t="b">
        <f>IF('D. Threshold 5'!G33&lt;&gt;"",'D. Threshold 5'!G33,"")</f>
        <v>0</v>
      </c>
      <c r="G55" s="54" t="str">
        <f t="shared" si="12"/>
        <v/>
      </c>
    </row>
    <row r="56" spans="1:7" s="47" customFormat="1" ht="14" x14ac:dyDescent="0.3">
      <c r="A56" s="63" t="str">
        <f>IF('D. Threshold 5'!A22&lt;&gt;"","Subtask","")</f>
        <v/>
      </c>
      <c r="B56" s="64" t="str">
        <f t="shared" si="13"/>
        <v/>
      </c>
      <c r="C56" s="53" t="str">
        <f>IF('D. Threshold 5'!C22&lt;&gt;"",'D. Threshold 5'!C22,"")</f>
        <v/>
      </c>
      <c r="D56" s="65" t="str">
        <f>IF('D. Threshold 5'!E34&lt;&gt;"",'D. Threshold 5'!E34,"")</f>
        <v/>
      </c>
      <c r="E56" s="65" t="str">
        <f>IF('D. Threshold 5'!F34&lt;&gt;"",'D. Threshold 5'!F34,"")</f>
        <v/>
      </c>
      <c r="F56" s="65" t="b">
        <f>IF('D. Threshold 5'!G34&lt;&gt;"",'D. Threshold 5'!G34,"")</f>
        <v>0</v>
      </c>
      <c r="G56" s="54" t="str">
        <f t="shared" si="12"/>
        <v/>
      </c>
    </row>
    <row r="57" spans="1:7" s="47" customFormat="1" ht="14" x14ac:dyDescent="0.3">
      <c r="A57" s="63" t="str">
        <f>IF('D. Threshold 5'!A23&lt;&gt;"","Subtask","")</f>
        <v/>
      </c>
      <c r="B57" s="64" t="str">
        <f t="shared" si="13"/>
        <v/>
      </c>
      <c r="C57" s="53" t="str">
        <f>IF('D. Threshold 5'!C23&lt;&gt;"",'D. Threshold 5'!C23,"")</f>
        <v/>
      </c>
      <c r="D57" s="65" t="str">
        <f>IF('D. Threshold 5'!E35&lt;&gt;"",'D. Threshold 5'!E35,"")</f>
        <v/>
      </c>
      <c r="E57" s="65" t="str">
        <f>IF('D. Threshold 5'!F35&lt;&gt;"",'D. Threshold 5'!F35,"")</f>
        <v/>
      </c>
      <c r="F57" s="65" t="b">
        <f>IF('D. Threshold 5'!G35&lt;&gt;"",'D. Threshold 5'!G35,"")</f>
        <v>0</v>
      </c>
      <c r="G57" s="54" t="str">
        <f t="shared" si="12"/>
        <v/>
      </c>
    </row>
    <row r="58" spans="1:7" s="47" customFormat="1" ht="14" x14ac:dyDescent="0.3">
      <c r="A58" s="63" t="str">
        <f>IF('D. Threshold 5'!A24&lt;&gt;"","Subtask","")</f>
        <v/>
      </c>
      <c r="B58" s="64" t="str">
        <f t="shared" si="13"/>
        <v/>
      </c>
      <c r="C58" s="53" t="str">
        <f>IF('D. Threshold 5'!C24&lt;&gt;"",'D. Threshold 5'!C24,"")</f>
        <v/>
      </c>
      <c r="D58" s="65" t="str">
        <f>IF('D. Threshold 5'!E36&lt;&gt;"",'D. Threshold 5'!E36,"")</f>
        <v/>
      </c>
      <c r="E58" s="65" t="str">
        <f>IF('D. Threshold 5'!F36&lt;&gt;"",'D. Threshold 5'!F36,"")</f>
        <v/>
      </c>
      <c r="F58" s="65" t="b">
        <f>IF('D. Threshold 5'!G36&lt;&gt;"",'D. Threshold 5'!G36,"")</f>
        <v>0</v>
      </c>
      <c r="G58" s="54" t="str">
        <f>IF(ISERR(B58),"See Proposed Use tab.","")</f>
        <v/>
      </c>
    </row>
    <row r="59" spans="1:7" s="47" customFormat="1" ht="14" x14ac:dyDescent="0.3">
      <c r="A59" s="63" t="str">
        <f>IF('D. Threshold 5'!A25&lt;&gt;"","Subtask","")</f>
        <v/>
      </c>
      <c r="B59" s="64" t="str">
        <f t="shared" si="13"/>
        <v/>
      </c>
      <c r="C59" s="53" t="str">
        <f>IF('D. Threshold 5'!C25&lt;&gt;"",'D. Threshold 5'!C25,"")</f>
        <v/>
      </c>
      <c r="D59" s="65" t="str">
        <f>IF('D. Threshold 5'!E37&lt;&gt;"",'D. Threshold 5'!E37,"")</f>
        <v/>
      </c>
      <c r="E59" s="65" t="str">
        <f>IF('D. Threshold 5'!F37&lt;&gt;"",'D. Threshold 5'!F37,"")</f>
        <v/>
      </c>
      <c r="F59" s="65" t="b">
        <f>IF('D. Threshold 5'!G37&lt;&gt;"",'D. Threshold 5'!G37,"")</f>
        <v>0</v>
      </c>
      <c r="G59" s="54" t="str">
        <f t="shared" ref="G59:G61" si="14">IF(ISERR(B59),"See Proposed Use tab.","")</f>
        <v/>
      </c>
    </row>
    <row r="60" spans="1:7" s="47" customFormat="1" ht="14" x14ac:dyDescent="0.3">
      <c r="A60" s="63" t="str">
        <f>IF('D. Threshold 5'!A26&lt;&gt;"","Subtask","")</f>
        <v/>
      </c>
      <c r="B60" s="64" t="str">
        <f t="shared" si="13"/>
        <v/>
      </c>
      <c r="C60" s="53" t="str">
        <f>IF('D. Threshold 5'!C26&lt;&gt;"",'D. Threshold 5'!C26,"")</f>
        <v/>
      </c>
      <c r="D60" s="65" t="str">
        <f>IF('D. Threshold 5'!E38&lt;&gt;"",'D. Threshold 5'!E38,"")</f>
        <v/>
      </c>
      <c r="E60" s="65" t="str">
        <f>IF('D. Threshold 5'!F38&lt;&gt;"",'D. Threshold 5'!F38,"")</f>
        <v/>
      </c>
      <c r="F60" s="65" t="b">
        <f>IF('D. Threshold 5'!G38&lt;&gt;"",'D. Threshold 5'!G38,"")</f>
        <v>0</v>
      </c>
      <c r="G60" s="54" t="str">
        <f t="shared" si="14"/>
        <v/>
      </c>
    </row>
    <row r="61" spans="1:7" s="47" customFormat="1" ht="14" x14ac:dyDescent="0.3">
      <c r="A61" s="63" t="str">
        <f>IF('D. Threshold 5'!A27&lt;&gt;"","Subtask","")</f>
        <v/>
      </c>
      <c r="B61" s="64" t="str">
        <f t="shared" si="13"/>
        <v/>
      </c>
      <c r="C61" s="53" t="str">
        <f>IF('D. Threshold 5'!C27&lt;&gt;"",'D. Threshold 5'!C27,"")</f>
        <v/>
      </c>
      <c r="D61" s="65" t="str">
        <f>IF('D. Threshold 5'!E39&lt;&gt;"",'D. Threshold 5'!E39,"")</f>
        <v/>
      </c>
      <c r="E61" s="65" t="str">
        <f>IF('D. Threshold 5'!F39&lt;&gt;"",'D. Threshold 5'!F39,"")</f>
        <v/>
      </c>
      <c r="F61" s="65" t="b">
        <f>IF('D. Threshold 5'!G39&lt;&gt;"",'D. Threshold 5'!G39,"")</f>
        <v>0</v>
      </c>
      <c r="G61" s="54" t="str">
        <f t="shared" si="14"/>
        <v/>
      </c>
    </row>
  </sheetData>
  <sheetProtection algorithmName="SHA-512" hashValue="iaps+HF8YOEgjx6tzePG0Oml7xdHUa01OEgiJ3ud78vXqvEBqMy3LvGPBvERIlnDM9hP6I0A6G3D3dfJl4BG3Q==" saltValue="dbh3nYGO3ATejL36K5dKNQ==" spinCount="100000" sheet="1" objects="1" scenarios="1"/>
  <mergeCells count="5">
    <mergeCell ref="A1:G1"/>
    <mergeCell ref="A2:G2"/>
    <mergeCell ref="A3:G3"/>
    <mergeCell ref="A4:G4"/>
    <mergeCell ref="A6:G6"/>
  </mergeCells>
  <conditionalFormatting sqref="B13:F21">
    <cfRule type="expression" dxfId="429" priority="187">
      <formula>$A13=""</formula>
    </cfRule>
  </conditionalFormatting>
  <conditionalFormatting sqref="D9:F9 D22:E22 D32:E32 A12:F21">
    <cfRule type="expression" dxfId="428" priority="185">
      <formula>$A9="Proposed Use"</formula>
    </cfRule>
    <cfRule type="expression" dxfId="427" priority="186">
      <formula>$A9&lt;&gt;""</formula>
    </cfRule>
  </conditionalFormatting>
  <conditionalFormatting sqref="C22">
    <cfRule type="expression" dxfId="426" priority="183">
      <formula>$A22="Proposed Use"</formula>
    </cfRule>
    <cfRule type="expression" dxfId="425" priority="184">
      <formula>$A22&lt;&gt;""</formula>
    </cfRule>
  </conditionalFormatting>
  <conditionalFormatting sqref="C32">
    <cfRule type="expression" dxfId="424" priority="181">
      <formula>$A32="Proposed Use"</formula>
    </cfRule>
    <cfRule type="expression" dxfId="423" priority="182">
      <formula>$A32&lt;&gt;""</formula>
    </cfRule>
  </conditionalFormatting>
  <conditionalFormatting sqref="C42">
    <cfRule type="expression" dxfId="422" priority="179">
      <formula>$A42="Proposed Use"</formula>
    </cfRule>
    <cfRule type="expression" dxfId="421" priority="180">
      <formula>$A42&lt;&gt;""</formula>
    </cfRule>
  </conditionalFormatting>
  <conditionalFormatting sqref="C52">
    <cfRule type="expression" dxfId="420" priority="177">
      <formula>$A52="Proposed Use"</formula>
    </cfRule>
    <cfRule type="expression" dxfId="419" priority="178">
      <formula>$A52&lt;&gt;""</formula>
    </cfRule>
  </conditionalFormatting>
  <conditionalFormatting sqref="D42">
    <cfRule type="expression" dxfId="418" priority="175">
      <formula>$A42="Proposed Use"</formula>
    </cfRule>
    <cfRule type="expression" dxfId="417" priority="176">
      <formula>$A42&lt;&gt;""</formula>
    </cfRule>
  </conditionalFormatting>
  <conditionalFormatting sqref="D52">
    <cfRule type="expression" dxfId="416" priority="173">
      <formula>$A52="Proposed Use"</formula>
    </cfRule>
    <cfRule type="expression" dxfId="415" priority="174">
      <formula>$A52&lt;&gt;""</formula>
    </cfRule>
  </conditionalFormatting>
  <conditionalFormatting sqref="F22">
    <cfRule type="expression" dxfId="414" priority="171">
      <formula>$A22="Proposed Use"</formula>
    </cfRule>
    <cfRule type="expression" dxfId="413" priority="172">
      <formula>$A22&lt;&gt;""</formula>
    </cfRule>
  </conditionalFormatting>
  <conditionalFormatting sqref="F32">
    <cfRule type="expression" dxfId="412" priority="169">
      <formula>$A32="Proposed Use"</formula>
    </cfRule>
    <cfRule type="expression" dxfId="411" priority="170">
      <formula>$A32&lt;&gt;""</formula>
    </cfRule>
  </conditionalFormatting>
  <conditionalFormatting sqref="E42">
    <cfRule type="expression" dxfId="410" priority="167">
      <formula>$A42="Proposed Use"</formula>
    </cfRule>
    <cfRule type="expression" dxfId="409" priority="168">
      <formula>$A42&lt;&gt;""</formula>
    </cfRule>
  </conditionalFormatting>
  <conditionalFormatting sqref="F42">
    <cfRule type="expression" dxfId="408" priority="165">
      <formula>$A42="Proposed Use"</formula>
    </cfRule>
    <cfRule type="expression" dxfId="407" priority="166">
      <formula>$A42&lt;&gt;""</formula>
    </cfRule>
  </conditionalFormatting>
  <conditionalFormatting sqref="E52">
    <cfRule type="expression" dxfId="406" priority="163">
      <formula>$A52="Proposed Use"</formula>
    </cfRule>
    <cfRule type="expression" dxfId="405" priority="164">
      <formula>$A52&lt;&gt;""</formula>
    </cfRule>
  </conditionalFormatting>
  <conditionalFormatting sqref="F52">
    <cfRule type="expression" dxfId="404" priority="161">
      <formula>$A52="Proposed Use"</formula>
    </cfRule>
    <cfRule type="expression" dxfId="403" priority="162">
      <formula>$A52&lt;&gt;""</formula>
    </cfRule>
  </conditionalFormatting>
  <conditionalFormatting sqref="A23:A31">
    <cfRule type="expression" dxfId="402" priority="159">
      <formula>$A23="Proposed Use"</formula>
    </cfRule>
    <cfRule type="expression" dxfId="401" priority="160">
      <formula>$A23&lt;&gt;""</formula>
    </cfRule>
  </conditionalFormatting>
  <conditionalFormatting sqref="B23:B31">
    <cfRule type="expression" dxfId="400" priority="158">
      <formula>$A23=""</formula>
    </cfRule>
  </conditionalFormatting>
  <conditionalFormatting sqref="B23:B31">
    <cfRule type="expression" dxfId="399" priority="156">
      <formula>$A23="Proposed Use"</formula>
    </cfRule>
    <cfRule type="expression" dxfId="398" priority="157">
      <formula>$A23&lt;&gt;""</formula>
    </cfRule>
  </conditionalFormatting>
  <conditionalFormatting sqref="C23:C31">
    <cfRule type="expression" dxfId="397" priority="155">
      <formula>$A23=""</formula>
    </cfRule>
  </conditionalFormatting>
  <conditionalFormatting sqref="C23:C31">
    <cfRule type="expression" dxfId="396" priority="153">
      <formula>$A23="Proposed Use"</formula>
    </cfRule>
    <cfRule type="expression" dxfId="395" priority="154">
      <formula>$A23&lt;&gt;""</formula>
    </cfRule>
  </conditionalFormatting>
  <conditionalFormatting sqref="D23:D28">
    <cfRule type="expression" dxfId="394" priority="152">
      <formula>$A23=""</formula>
    </cfRule>
  </conditionalFormatting>
  <conditionalFormatting sqref="D23:D28">
    <cfRule type="expression" dxfId="393" priority="150">
      <formula>$A23="Proposed Use"</formula>
    </cfRule>
    <cfRule type="expression" dxfId="392" priority="151">
      <formula>$A23&lt;&gt;""</formula>
    </cfRule>
  </conditionalFormatting>
  <conditionalFormatting sqref="E23:E28">
    <cfRule type="expression" dxfId="391" priority="149">
      <formula>$A23=""</formula>
    </cfRule>
  </conditionalFormatting>
  <conditionalFormatting sqref="E23:E28">
    <cfRule type="expression" dxfId="390" priority="147">
      <formula>$A23="Proposed Use"</formula>
    </cfRule>
    <cfRule type="expression" dxfId="389" priority="148">
      <formula>$A23&lt;&gt;""</formula>
    </cfRule>
  </conditionalFormatting>
  <conditionalFormatting sqref="F23:F28">
    <cfRule type="expression" dxfId="388" priority="146">
      <formula>$A23=""</formula>
    </cfRule>
  </conditionalFormatting>
  <conditionalFormatting sqref="F23:F28">
    <cfRule type="expression" dxfId="387" priority="144">
      <formula>$A23="Proposed Use"</formula>
    </cfRule>
    <cfRule type="expression" dxfId="386" priority="145">
      <formula>$A23&lt;&gt;""</formula>
    </cfRule>
  </conditionalFormatting>
  <conditionalFormatting sqref="A33:A41">
    <cfRule type="expression" dxfId="385" priority="142">
      <formula>$A33="Proposed Use"</formula>
    </cfRule>
    <cfRule type="expression" dxfId="384" priority="143">
      <formula>$A33&lt;&gt;""</formula>
    </cfRule>
  </conditionalFormatting>
  <conditionalFormatting sqref="B33:B41">
    <cfRule type="expression" dxfId="383" priority="141">
      <formula>$A33=""</formula>
    </cfRule>
  </conditionalFormatting>
  <conditionalFormatting sqref="B33:B41">
    <cfRule type="expression" dxfId="382" priority="139">
      <formula>$A33="Proposed Use"</formula>
    </cfRule>
    <cfRule type="expression" dxfId="381" priority="140">
      <formula>$A33&lt;&gt;""</formula>
    </cfRule>
  </conditionalFormatting>
  <conditionalFormatting sqref="C33:C41">
    <cfRule type="expression" dxfId="380" priority="138">
      <formula>$A33=""</formula>
    </cfRule>
  </conditionalFormatting>
  <conditionalFormatting sqref="C33:C41">
    <cfRule type="expression" dxfId="379" priority="136">
      <formula>$A33="Proposed Use"</formula>
    </cfRule>
    <cfRule type="expression" dxfId="378" priority="137">
      <formula>$A33&lt;&gt;""</formula>
    </cfRule>
  </conditionalFormatting>
  <conditionalFormatting sqref="D33:D38">
    <cfRule type="expression" dxfId="377" priority="135">
      <formula>$A33=""</formula>
    </cfRule>
  </conditionalFormatting>
  <conditionalFormatting sqref="D33:D38">
    <cfRule type="expression" dxfId="376" priority="133">
      <formula>$A33="Proposed Use"</formula>
    </cfRule>
    <cfRule type="expression" dxfId="375" priority="134">
      <formula>$A33&lt;&gt;""</formula>
    </cfRule>
  </conditionalFormatting>
  <conditionalFormatting sqref="E33:E38">
    <cfRule type="expression" dxfId="374" priority="132">
      <formula>$A33=""</formula>
    </cfRule>
  </conditionalFormatting>
  <conditionalFormatting sqref="E33:E38">
    <cfRule type="expression" dxfId="373" priority="130">
      <formula>$A33="Proposed Use"</formula>
    </cfRule>
    <cfRule type="expression" dxfId="372" priority="131">
      <formula>$A33&lt;&gt;""</formula>
    </cfRule>
  </conditionalFormatting>
  <conditionalFormatting sqref="F33:F38">
    <cfRule type="expression" dxfId="371" priority="129">
      <formula>$A33=""</formula>
    </cfRule>
  </conditionalFormatting>
  <conditionalFormatting sqref="F33:F38">
    <cfRule type="expression" dxfId="370" priority="127">
      <formula>$A33="Proposed Use"</formula>
    </cfRule>
    <cfRule type="expression" dxfId="369" priority="128">
      <formula>$A33&lt;&gt;""</formula>
    </cfRule>
  </conditionalFormatting>
  <conditionalFormatting sqref="A43:A51">
    <cfRule type="expression" dxfId="368" priority="125">
      <formula>$A43="Proposed Use"</formula>
    </cfRule>
    <cfRule type="expression" dxfId="367" priority="126">
      <formula>$A43&lt;&gt;""</formula>
    </cfRule>
  </conditionalFormatting>
  <conditionalFormatting sqref="B43:B51">
    <cfRule type="expression" dxfId="366" priority="124">
      <formula>$A43=""</formula>
    </cfRule>
  </conditionalFormatting>
  <conditionalFormatting sqref="B43:B51">
    <cfRule type="expression" dxfId="365" priority="122">
      <formula>$A43="Proposed Use"</formula>
    </cfRule>
    <cfRule type="expression" dxfId="364" priority="123">
      <formula>$A43&lt;&gt;""</formula>
    </cfRule>
  </conditionalFormatting>
  <conditionalFormatting sqref="C43:C51">
    <cfRule type="expression" dxfId="363" priority="121">
      <formula>$A43=""</formula>
    </cfRule>
  </conditionalFormatting>
  <conditionalFormatting sqref="C43:C51">
    <cfRule type="expression" dxfId="362" priority="119">
      <formula>$A43="Proposed Use"</formula>
    </cfRule>
    <cfRule type="expression" dxfId="361" priority="120">
      <formula>$A43&lt;&gt;""</formula>
    </cfRule>
  </conditionalFormatting>
  <conditionalFormatting sqref="D43:D48">
    <cfRule type="expression" dxfId="360" priority="118">
      <formula>$A43=""</formula>
    </cfRule>
  </conditionalFormatting>
  <conditionalFormatting sqref="D43:D48">
    <cfRule type="expression" dxfId="359" priority="116">
      <formula>$A43="Proposed Use"</formula>
    </cfRule>
    <cfRule type="expression" dxfId="358" priority="117">
      <formula>$A43&lt;&gt;""</formula>
    </cfRule>
  </conditionalFormatting>
  <conditionalFormatting sqref="E43:E48">
    <cfRule type="expression" dxfId="357" priority="115">
      <formula>$A43=""</formula>
    </cfRule>
  </conditionalFormatting>
  <conditionalFormatting sqref="E43:E48">
    <cfRule type="expression" dxfId="356" priority="113">
      <formula>$A43="Proposed Use"</formula>
    </cfRule>
    <cfRule type="expression" dxfId="355" priority="114">
      <formula>$A43&lt;&gt;""</formula>
    </cfRule>
  </conditionalFormatting>
  <conditionalFormatting sqref="F43:F48">
    <cfRule type="expression" dxfId="354" priority="112">
      <formula>$A43=""</formula>
    </cfRule>
  </conditionalFormatting>
  <conditionalFormatting sqref="F43:F48">
    <cfRule type="expression" dxfId="353" priority="110">
      <formula>$A43="Proposed Use"</formula>
    </cfRule>
    <cfRule type="expression" dxfId="352" priority="111">
      <formula>$A43&lt;&gt;""</formula>
    </cfRule>
  </conditionalFormatting>
  <conditionalFormatting sqref="A53:A61">
    <cfRule type="expression" dxfId="351" priority="108">
      <formula>$A53="Proposed Use"</formula>
    </cfRule>
    <cfRule type="expression" dxfId="350" priority="109">
      <formula>$A53&lt;&gt;""</formula>
    </cfRule>
  </conditionalFormatting>
  <conditionalFormatting sqref="B53:B61">
    <cfRule type="expression" dxfId="349" priority="107">
      <formula>$A53=""</formula>
    </cfRule>
  </conditionalFormatting>
  <conditionalFormatting sqref="B53:B61">
    <cfRule type="expression" dxfId="348" priority="105">
      <formula>$A53="Proposed Use"</formula>
    </cfRule>
    <cfRule type="expression" dxfId="347" priority="106">
      <formula>$A53&lt;&gt;""</formula>
    </cfRule>
  </conditionalFormatting>
  <conditionalFormatting sqref="C53:C61">
    <cfRule type="expression" dxfId="346" priority="104">
      <formula>$A53=""</formula>
    </cfRule>
  </conditionalFormatting>
  <conditionalFormatting sqref="C53:C61">
    <cfRule type="expression" dxfId="345" priority="102">
      <formula>$A53="Proposed Use"</formula>
    </cfRule>
    <cfRule type="expression" dxfId="344" priority="103">
      <formula>$A53&lt;&gt;""</formula>
    </cfRule>
  </conditionalFormatting>
  <conditionalFormatting sqref="D53:D58">
    <cfRule type="expression" dxfId="343" priority="101">
      <formula>$A53=""</formula>
    </cfRule>
  </conditionalFormatting>
  <conditionalFormatting sqref="D53:D58">
    <cfRule type="expression" dxfId="342" priority="99">
      <formula>$A53="Proposed Use"</formula>
    </cfRule>
    <cfRule type="expression" dxfId="341" priority="100">
      <formula>$A53&lt;&gt;""</formula>
    </cfRule>
  </conditionalFormatting>
  <conditionalFormatting sqref="E53:E58">
    <cfRule type="expression" dxfId="340" priority="98">
      <formula>$A53=""</formula>
    </cfRule>
  </conditionalFormatting>
  <conditionalFormatting sqref="E53:E58">
    <cfRule type="expression" dxfId="339" priority="96">
      <formula>$A53="Proposed Use"</formula>
    </cfRule>
    <cfRule type="expression" dxfId="338" priority="97">
      <formula>$A53&lt;&gt;""</formula>
    </cfRule>
  </conditionalFormatting>
  <conditionalFormatting sqref="F53:F58">
    <cfRule type="expression" dxfId="337" priority="95">
      <formula>$A53=""</formula>
    </cfRule>
  </conditionalFormatting>
  <conditionalFormatting sqref="F53:F58">
    <cfRule type="expression" dxfId="336" priority="93">
      <formula>$A53="Proposed Use"</formula>
    </cfRule>
    <cfRule type="expression" dxfId="335" priority="94">
      <formula>$A53&lt;&gt;""</formula>
    </cfRule>
  </conditionalFormatting>
  <conditionalFormatting sqref="G9">
    <cfRule type="expression" dxfId="334" priority="92">
      <formula>$G9&lt;&gt;""</formula>
    </cfRule>
  </conditionalFormatting>
  <conditionalFormatting sqref="G12:G61">
    <cfRule type="expression" dxfId="333" priority="91">
      <formula>$G12&lt;&gt;""</formula>
    </cfRule>
  </conditionalFormatting>
  <conditionalFormatting sqref="D29:D31">
    <cfRule type="expression" dxfId="332" priority="90">
      <formula>$A29=""</formula>
    </cfRule>
  </conditionalFormatting>
  <conditionalFormatting sqref="D29:D31">
    <cfRule type="expression" dxfId="331" priority="88">
      <formula>$A29="Proposed Use"</formula>
    </cfRule>
    <cfRule type="expression" dxfId="330" priority="89">
      <formula>$A29&lt;&gt;""</formula>
    </cfRule>
  </conditionalFormatting>
  <conditionalFormatting sqref="E29:E31">
    <cfRule type="expression" dxfId="329" priority="87">
      <formula>$A29=""</formula>
    </cfRule>
  </conditionalFormatting>
  <conditionalFormatting sqref="E29:E31">
    <cfRule type="expression" dxfId="328" priority="85">
      <formula>$A29="Proposed Use"</formula>
    </cfRule>
    <cfRule type="expression" dxfId="327" priority="86">
      <formula>$A29&lt;&gt;""</formula>
    </cfRule>
  </conditionalFormatting>
  <conditionalFormatting sqref="F29:F31">
    <cfRule type="expression" dxfId="326" priority="84">
      <formula>$A29=""</formula>
    </cfRule>
  </conditionalFormatting>
  <conditionalFormatting sqref="F29:F31">
    <cfRule type="expression" dxfId="325" priority="82">
      <formula>$A29="Proposed Use"</formula>
    </cfRule>
    <cfRule type="expression" dxfId="324" priority="83">
      <formula>$A29&lt;&gt;""</formula>
    </cfRule>
  </conditionalFormatting>
  <conditionalFormatting sqref="D39">
    <cfRule type="expression" dxfId="323" priority="81">
      <formula>$A39=""</formula>
    </cfRule>
  </conditionalFormatting>
  <conditionalFormatting sqref="D39">
    <cfRule type="expression" dxfId="322" priority="79">
      <formula>$A39="Proposed Use"</formula>
    </cfRule>
    <cfRule type="expression" dxfId="321" priority="80">
      <formula>$A39&lt;&gt;""</formula>
    </cfRule>
  </conditionalFormatting>
  <conditionalFormatting sqref="E39">
    <cfRule type="expression" dxfId="320" priority="78">
      <formula>$A39=""</formula>
    </cfRule>
  </conditionalFormatting>
  <conditionalFormatting sqref="E39">
    <cfRule type="expression" dxfId="319" priority="76">
      <formula>$A39="Proposed Use"</formula>
    </cfRule>
    <cfRule type="expression" dxfId="318" priority="77">
      <formula>$A39&lt;&gt;""</formula>
    </cfRule>
  </conditionalFormatting>
  <conditionalFormatting sqref="F39">
    <cfRule type="expression" dxfId="317" priority="75">
      <formula>$A39=""</formula>
    </cfRule>
  </conditionalFormatting>
  <conditionalFormatting sqref="F39">
    <cfRule type="expression" dxfId="316" priority="73">
      <formula>$A39="Proposed Use"</formula>
    </cfRule>
    <cfRule type="expression" dxfId="315" priority="74">
      <formula>$A39&lt;&gt;""</formula>
    </cfRule>
  </conditionalFormatting>
  <conditionalFormatting sqref="D40">
    <cfRule type="expression" dxfId="314" priority="72">
      <formula>$A40=""</formula>
    </cfRule>
  </conditionalFormatting>
  <conditionalFormatting sqref="D40">
    <cfRule type="expression" dxfId="313" priority="70">
      <formula>$A40="Proposed Use"</formula>
    </cfRule>
    <cfRule type="expression" dxfId="312" priority="71">
      <formula>$A40&lt;&gt;""</formula>
    </cfRule>
  </conditionalFormatting>
  <conditionalFormatting sqref="E40">
    <cfRule type="expression" dxfId="311" priority="69">
      <formula>$A40=""</formula>
    </cfRule>
  </conditionalFormatting>
  <conditionalFormatting sqref="E40">
    <cfRule type="expression" dxfId="310" priority="67">
      <formula>$A40="Proposed Use"</formula>
    </cfRule>
    <cfRule type="expression" dxfId="309" priority="68">
      <formula>$A40&lt;&gt;""</formula>
    </cfRule>
  </conditionalFormatting>
  <conditionalFormatting sqref="F40">
    <cfRule type="expression" dxfId="308" priority="66">
      <formula>$A40=""</formula>
    </cfRule>
  </conditionalFormatting>
  <conditionalFormatting sqref="F40">
    <cfRule type="expression" dxfId="307" priority="64">
      <formula>$A40="Proposed Use"</formula>
    </cfRule>
    <cfRule type="expression" dxfId="306" priority="65">
      <formula>$A40&lt;&gt;""</formula>
    </cfRule>
  </conditionalFormatting>
  <conditionalFormatting sqref="D41">
    <cfRule type="expression" dxfId="305" priority="63">
      <formula>$A41=""</formula>
    </cfRule>
  </conditionalFormatting>
  <conditionalFormatting sqref="D41">
    <cfRule type="expression" dxfId="304" priority="61">
      <formula>$A41="Proposed Use"</formula>
    </cfRule>
    <cfRule type="expression" dxfId="303" priority="62">
      <formula>$A41&lt;&gt;""</formula>
    </cfRule>
  </conditionalFormatting>
  <conditionalFormatting sqref="E41">
    <cfRule type="expression" dxfId="302" priority="60">
      <formula>$A41=""</formula>
    </cfRule>
  </conditionalFormatting>
  <conditionalFormatting sqref="E41">
    <cfRule type="expression" dxfId="301" priority="58">
      <formula>$A41="Proposed Use"</formula>
    </cfRule>
    <cfRule type="expression" dxfId="300" priority="59">
      <formula>$A41&lt;&gt;""</formula>
    </cfRule>
  </conditionalFormatting>
  <conditionalFormatting sqref="F41">
    <cfRule type="expression" dxfId="299" priority="57">
      <formula>$A41=""</formula>
    </cfRule>
  </conditionalFormatting>
  <conditionalFormatting sqref="F41">
    <cfRule type="expression" dxfId="298" priority="55">
      <formula>$A41="Proposed Use"</formula>
    </cfRule>
    <cfRule type="expression" dxfId="297" priority="56">
      <formula>$A41&lt;&gt;""</formula>
    </cfRule>
  </conditionalFormatting>
  <conditionalFormatting sqref="D49">
    <cfRule type="expression" dxfId="296" priority="54">
      <formula>$A49=""</formula>
    </cfRule>
  </conditionalFormatting>
  <conditionalFormatting sqref="D49">
    <cfRule type="expression" dxfId="295" priority="52">
      <formula>$A49="Proposed Use"</formula>
    </cfRule>
    <cfRule type="expression" dxfId="294" priority="53">
      <formula>$A49&lt;&gt;""</formula>
    </cfRule>
  </conditionalFormatting>
  <conditionalFormatting sqref="E49">
    <cfRule type="expression" dxfId="293" priority="51">
      <formula>$A49=""</formula>
    </cfRule>
  </conditionalFormatting>
  <conditionalFormatting sqref="E49">
    <cfRule type="expression" dxfId="292" priority="49">
      <formula>$A49="Proposed Use"</formula>
    </cfRule>
    <cfRule type="expression" dxfId="291" priority="50">
      <formula>$A49&lt;&gt;""</formula>
    </cfRule>
  </conditionalFormatting>
  <conditionalFormatting sqref="F49">
    <cfRule type="expression" dxfId="290" priority="48">
      <formula>$A49=""</formula>
    </cfRule>
  </conditionalFormatting>
  <conditionalFormatting sqref="F49">
    <cfRule type="expression" dxfId="289" priority="46">
      <formula>$A49="Proposed Use"</formula>
    </cfRule>
    <cfRule type="expression" dxfId="288" priority="47">
      <formula>$A49&lt;&gt;""</formula>
    </cfRule>
  </conditionalFormatting>
  <conditionalFormatting sqref="D50">
    <cfRule type="expression" dxfId="287" priority="45">
      <formula>$A50=""</formula>
    </cfRule>
  </conditionalFormatting>
  <conditionalFormatting sqref="D50">
    <cfRule type="expression" dxfId="286" priority="43">
      <formula>$A50="Proposed Use"</formula>
    </cfRule>
    <cfRule type="expression" dxfId="285" priority="44">
      <formula>$A50&lt;&gt;""</formula>
    </cfRule>
  </conditionalFormatting>
  <conditionalFormatting sqref="E50">
    <cfRule type="expression" dxfId="284" priority="42">
      <formula>$A50=""</formula>
    </cfRule>
  </conditionalFormatting>
  <conditionalFormatting sqref="E50">
    <cfRule type="expression" dxfId="283" priority="40">
      <formula>$A50="Proposed Use"</formula>
    </cfRule>
    <cfRule type="expression" dxfId="282" priority="41">
      <formula>$A50&lt;&gt;""</formula>
    </cfRule>
  </conditionalFormatting>
  <conditionalFormatting sqref="F50">
    <cfRule type="expression" dxfId="281" priority="39">
      <formula>$A50=""</formula>
    </cfRule>
  </conditionalFormatting>
  <conditionalFormatting sqref="F50">
    <cfRule type="expression" dxfId="280" priority="37">
      <formula>$A50="Proposed Use"</formula>
    </cfRule>
    <cfRule type="expression" dxfId="279" priority="38">
      <formula>$A50&lt;&gt;""</formula>
    </cfRule>
  </conditionalFormatting>
  <conditionalFormatting sqref="D51">
    <cfRule type="expression" dxfId="278" priority="36">
      <formula>$A51=""</formula>
    </cfRule>
  </conditionalFormatting>
  <conditionalFormatting sqref="D51">
    <cfRule type="expression" dxfId="277" priority="34">
      <formula>$A51="Proposed Use"</formula>
    </cfRule>
    <cfRule type="expression" dxfId="276" priority="35">
      <formula>$A51&lt;&gt;""</formula>
    </cfRule>
  </conditionalFormatting>
  <conditionalFormatting sqref="E51">
    <cfRule type="expression" dxfId="275" priority="33">
      <formula>$A51=""</formula>
    </cfRule>
  </conditionalFormatting>
  <conditionalFormatting sqref="E51">
    <cfRule type="expression" dxfId="274" priority="31">
      <formula>$A51="Proposed Use"</formula>
    </cfRule>
    <cfRule type="expression" dxfId="273" priority="32">
      <formula>$A51&lt;&gt;""</formula>
    </cfRule>
  </conditionalFormatting>
  <conditionalFormatting sqref="F51">
    <cfRule type="expression" dxfId="272" priority="30">
      <formula>$A51=""</formula>
    </cfRule>
  </conditionalFormatting>
  <conditionalFormatting sqref="F51">
    <cfRule type="expression" dxfId="271" priority="28">
      <formula>$A51="Proposed Use"</formula>
    </cfRule>
    <cfRule type="expression" dxfId="270" priority="29">
      <formula>$A51&lt;&gt;""</formula>
    </cfRule>
  </conditionalFormatting>
  <conditionalFormatting sqref="D59">
    <cfRule type="expression" dxfId="269" priority="27">
      <formula>$A59=""</formula>
    </cfRule>
  </conditionalFormatting>
  <conditionalFormatting sqref="D59">
    <cfRule type="expression" dxfId="268" priority="25">
      <formula>$A59="Proposed Use"</formula>
    </cfRule>
    <cfRule type="expression" dxfId="267" priority="26">
      <formula>$A59&lt;&gt;""</formula>
    </cfRule>
  </conditionalFormatting>
  <conditionalFormatting sqref="E59">
    <cfRule type="expression" dxfId="266" priority="24">
      <formula>$A59=""</formula>
    </cfRule>
  </conditionalFormatting>
  <conditionalFormatting sqref="E59">
    <cfRule type="expression" dxfId="265" priority="22">
      <formula>$A59="Proposed Use"</formula>
    </cfRule>
    <cfRule type="expression" dxfId="264" priority="23">
      <formula>$A59&lt;&gt;""</formula>
    </cfRule>
  </conditionalFormatting>
  <conditionalFormatting sqref="F59">
    <cfRule type="expression" dxfId="263" priority="21">
      <formula>$A59=""</formula>
    </cfRule>
  </conditionalFormatting>
  <conditionalFormatting sqref="F59">
    <cfRule type="expression" dxfId="262" priority="19">
      <formula>$A59="Proposed Use"</formula>
    </cfRule>
    <cfRule type="expression" dxfId="261" priority="20">
      <formula>$A59&lt;&gt;""</formula>
    </cfRule>
  </conditionalFormatting>
  <conditionalFormatting sqref="D60">
    <cfRule type="expression" dxfId="260" priority="18">
      <formula>$A60=""</formula>
    </cfRule>
  </conditionalFormatting>
  <conditionalFormatting sqref="D60">
    <cfRule type="expression" dxfId="259" priority="16">
      <formula>$A60="Proposed Use"</formula>
    </cfRule>
    <cfRule type="expression" dxfId="258" priority="17">
      <formula>$A60&lt;&gt;""</formula>
    </cfRule>
  </conditionalFormatting>
  <conditionalFormatting sqref="E60">
    <cfRule type="expression" dxfId="257" priority="15">
      <formula>$A60=""</formula>
    </cfRule>
  </conditionalFormatting>
  <conditionalFormatting sqref="E60">
    <cfRule type="expression" dxfId="256" priority="13">
      <formula>$A60="Proposed Use"</formula>
    </cfRule>
    <cfRule type="expression" dxfId="255" priority="14">
      <formula>$A60&lt;&gt;""</formula>
    </cfRule>
  </conditionalFormatting>
  <conditionalFormatting sqref="F60">
    <cfRule type="expression" dxfId="254" priority="12">
      <formula>$A60=""</formula>
    </cfRule>
  </conditionalFormatting>
  <conditionalFormatting sqref="F60">
    <cfRule type="expression" dxfId="253" priority="10">
      <formula>$A60="Proposed Use"</formula>
    </cfRule>
    <cfRule type="expression" dxfId="252" priority="11">
      <formula>$A60&lt;&gt;""</formula>
    </cfRule>
  </conditionalFormatting>
  <conditionalFormatting sqref="D61">
    <cfRule type="expression" dxfId="251" priority="9">
      <formula>$A61=""</formula>
    </cfRule>
  </conditionalFormatting>
  <conditionalFormatting sqref="D61">
    <cfRule type="expression" dxfId="250" priority="7">
      <formula>$A61="Proposed Use"</formula>
    </cfRule>
    <cfRule type="expression" dxfId="249" priority="8">
      <formula>$A61&lt;&gt;""</formula>
    </cfRule>
  </conditionalFormatting>
  <conditionalFormatting sqref="E61">
    <cfRule type="expression" dxfId="248" priority="6">
      <formula>$A61=""</formula>
    </cfRule>
  </conditionalFormatting>
  <conditionalFormatting sqref="E61">
    <cfRule type="expression" dxfId="247" priority="4">
      <formula>$A61="Proposed Use"</formula>
    </cfRule>
    <cfRule type="expression" dxfId="246" priority="5">
      <formula>$A61&lt;&gt;""</formula>
    </cfRule>
  </conditionalFormatting>
  <conditionalFormatting sqref="F61">
    <cfRule type="expression" dxfId="245" priority="3">
      <formula>$A61=""</formula>
    </cfRule>
  </conditionalFormatting>
  <conditionalFormatting sqref="F61">
    <cfRule type="expression" dxfId="244" priority="1">
      <formula>$A61="Proposed Use"</formula>
    </cfRule>
    <cfRule type="expression" dxfId="243" priority="2">
      <formula>$A61&lt;&gt;""</formula>
    </cfRule>
  </conditionalFormatting>
  <pageMargins left="0.7" right="0.7" top="0.75" bottom="0.75" header="0" footer="0"/>
  <pageSetup scale="64" orientation="portrait" r:id="rId1"/>
  <ignoredErrors>
    <ignoredError sqref="G22 G32 G42 G52"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DEDED"/>
  </sheetPr>
  <dimension ref="A1:Z10"/>
  <sheetViews>
    <sheetView workbookViewId="0">
      <selection sqref="A1:J1"/>
    </sheetView>
  </sheetViews>
  <sheetFormatPr defaultColWidth="14.453125" defaultRowHeight="15" customHeight="1" x14ac:dyDescent="0.35"/>
  <cols>
    <col min="1" max="26" width="8.7265625" style="75" customWidth="1"/>
    <col min="27" max="16384" width="14.453125" style="75"/>
  </cols>
  <sheetData>
    <row r="1" spans="1:26" ht="23" x14ac:dyDescent="0.5">
      <c r="A1" s="223" t="s">
        <v>73</v>
      </c>
      <c r="B1" s="224"/>
      <c r="C1" s="224"/>
      <c r="D1" s="224"/>
      <c r="E1" s="224"/>
      <c r="F1" s="224"/>
      <c r="G1" s="224"/>
      <c r="H1" s="224"/>
      <c r="I1" s="224"/>
      <c r="J1" s="168"/>
      <c r="K1" s="112"/>
      <c r="L1" s="112"/>
      <c r="M1" s="112"/>
      <c r="N1" s="112"/>
      <c r="O1" s="112"/>
      <c r="P1" s="112"/>
      <c r="Q1" s="112"/>
      <c r="R1" s="112"/>
      <c r="S1" s="112"/>
      <c r="T1" s="112"/>
      <c r="U1" s="112"/>
      <c r="V1" s="112"/>
      <c r="W1" s="112"/>
      <c r="X1" s="112"/>
      <c r="Y1" s="112"/>
      <c r="Z1" s="112"/>
    </row>
    <row r="2" spans="1:26" ht="26.25" customHeight="1" x14ac:dyDescent="0.35">
      <c r="A2" s="225" t="s">
        <v>74</v>
      </c>
      <c r="B2" s="174"/>
      <c r="C2" s="174"/>
      <c r="D2" s="174"/>
      <c r="E2" s="174"/>
      <c r="F2" s="174"/>
      <c r="G2" s="174"/>
      <c r="H2" s="174"/>
      <c r="I2" s="174"/>
      <c r="J2" s="226"/>
      <c r="K2" s="112"/>
      <c r="L2" s="112"/>
      <c r="M2" s="112"/>
      <c r="N2" s="112"/>
      <c r="O2" s="112"/>
      <c r="P2" s="112"/>
      <c r="Q2" s="112"/>
      <c r="R2" s="112"/>
      <c r="S2" s="112"/>
      <c r="T2" s="112"/>
      <c r="U2" s="112"/>
      <c r="V2" s="112"/>
      <c r="W2" s="112"/>
      <c r="X2" s="112"/>
      <c r="Y2" s="112"/>
      <c r="Z2" s="112"/>
    </row>
    <row r="3" spans="1:26" ht="36" customHeight="1" x14ac:dyDescent="0.35">
      <c r="A3" s="227" t="s">
        <v>75</v>
      </c>
      <c r="B3" s="228"/>
      <c r="C3" s="228"/>
      <c r="D3" s="228"/>
      <c r="E3" s="228"/>
      <c r="F3" s="228"/>
      <c r="G3" s="228"/>
      <c r="H3" s="228"/>
      <c r="I3" s="228"/>
      <c r="J3" s="229"/>
      <c r="K3" s="112"/>
      <c r="L3" s="112"/>
      <c r="M3" s="112"/>
      <c r="N3" s="112"/>
      <c r="O3" s="112"/>
      <c r="P3" s="112"/>
      <c r="Q3" s="112"/>
      <c r="R3" s="112"/>
      <c r="S3" s="112"/>
      <c r="T3" s="112"/>
      <c r="U3" s="112"/>
      <c r="V3" s="112"/>
      <c r="W3" s="112"/>
      <c r="X3" s="112"/>
      <c r="Y3" s="112"/>
      <c r="Z3" s="112"/>
    </row>
    <row r="4" spans="1:26" ht="14.5" x14ac:dyDescent="0.35">
      <c r="A4" s="230" t="s">
        <v>76</v>
      </c>
      <c r="B4" s="231"/>
      <c r="C4" s="231"/>
      <c r="D4" s="231"/>
      <c r="E4" s="231"/>
      <c r="F4" s="231"/>
      <c r="G4" s="231"/>
      <c r="H4" s="231"/>
      <c r="I4" s="231"/>
      <c r="J4" s="232"/>
      <c r="K4" s="112"/>
      <c r="L4" s="112"/>
      <c r="M4" s="112"/>
      <c r="N4" s="112"/>
      <c r="O4" s="112"/>
      <c r="P4" s="112"/>
      <c r="Q4" s="112"/>
      <c r="R4" s="112"/>
      <c r="S4" s="112"/>
      <c r="T4" s="112"/>
      <c r="U4" s="112"/>
      <c r="V4" s="112"/>
      <c r="W4" s="112"/>
      <c r="X4" s="112"/>
      <c r="Y4" s="112"/>
      <c r="Z4" s="112"/>
    </row>
    <row r="5" spans="1:26" ht="14.5" x14ac:dyDescent="0.35">
      <c r="A5" s="233" t="s">
        <v>77</v>
      </c>
      <c r="B5" s="234"/>
      <c r="C5" s="234"/>
      <c r="D5" s="234"/>
      <c r="E5" s="234"/>
      <c r="F5" s="234"/>
      <c r="G5" s="234"/>
      <c r="H5" s="234"/>
      <c r="I5" s="234"/>
      <c r="J5" s="235"/>
      <c r="K5" s="112"/>
      <c r="L5" s="112"/>
      <c r="M5" s="112"/>
      <c r="N5" s="112"/>
      <c r="O5" s="112"/>
      <c r="P5" s="112"/>
      <c r="Q5" s="112"/>
      <c r="R5" s="112"/>
      <c r="S5" s="112"/>
      <c r="T5" s="112"/>
      <c r="U5" s="112"/>
      <c r="V5" s="112"/>
      <c r="W5" s="112"/>
      <c r="X5" s="112"/>
      <c r="Y5" s="112"/>
      <c r="Z5" s="112"/>
    </row>
    <row r="6" spans="1:26" ht="14.5" x14ac:dyDescent="0.35">
      <c r="A6" s="113"/>
      <c r="B6" s="217" t="s">
        <v>78</v>
      </c>
      <c r="C6" s="218"/>
      <c r="D6" s="218"/>
      <c r="E6" s="218"/>
      <c r="F6" s="218"/>
      <c r="G6" s="218"/>
      <c r="H6" s="218"/>
      <c r="I6" s="218"/>
      <c r="J6" s="219"/>
      <c r="K6" s="114"/>
      <c r="L6" s="112"/>
      <c r="M6" s="112"/>
      <c r="N6" s="112"/>
      <c r="O6" s="112"/>
      <c r="P6" s="112"/>
      <c r="Q6" s="112"/>
      <c r="R6" s="112"/>
      <c r="S6" s="112"/>
      <c r="T6" s="112"/>
      <c r="U6" s="112"/>
      <c r="V6" s="112"/>
      <c r="W6" s="112"/>
      <c r="X6" s="112"/>
      <c r="Y6" s="112"/>
      <c r="Z6" s="112"/>
    </row>
    <row r="7" spans="1:26" ht="14.5" x14ac:dyDescent="0.35">
      <c r="A7" s="113"/>
      <c r="B7" s="217" t="s">
        <v>79</v>
      </c>
      <c r="C7" s="218"/>
      <c r="D7" s="218"/>
      <c r="E7" s="218"/>
      <c r="F7" s="218"/>
      <c r="G7" s="218"/>
      <c r="H7" s="218"/>
      <c r="I7" s="218"/>
      <c r="J7" s="219"/>
      <c r="K7" s="115"/>
      <c r="L7" s="112"/>
      <c r="M7" s="112"/>
      <c r="N7" s="112"/>
      <c r="O7" s="112"/>
      <c r="P7" s="112"/>
      <c r="Q7" s="112"/>
      <c r="R7" s="112"/>
      <c r="S7" s="112"/>
      <c r="T7" s="112"/>
      <c r="U7" s="112"/>
      <c r="V7" s="112"/>
      <c r="W7" s="112"/>
      <c r="X7" s="112"/>
      <c r="Y7" s="112"/>
      <c r="Z7" s="112"/>
    </row>
    <row r="8" spans="1:26" ht="14.5" x14ac:dyDescent="0.35">
      <c r="A8" s="113"/>
      <c r="B8" s="217" t="s">
        <v>80</v>
      </c>
      <c r="C8" s="218"/>
      <c r="D8" s="218"/>
      <c r="E8" s="218"/>
      <c r="F8" s="218"/>
      <c r="G8" s="218"/>
      <c r="H8" s="218"/>
      <c r="I8" s="218"/>
      <c r="J8" s="219"/>
      <c r="K8" s="112"/>
      <c r="L8" s="112"/>
      <c r="M8" s="112"/>
      <c r="N8" s="112"/>
      <c r="O8" s="112"/>
      <c r="P8" s="112"/>
      <c r="Q8" s="112"/>
      <c r="R8" s="112"/>
      <c r="S8" s="112"/>
      <c r="T8" s="112"/>
      <c r="U8" s="112"/>
      <c r="V8" s="112"/>
      <c r="W8" s="112"/>
      <c r="X8" s="112"/>
      <c r="Y8" s="112"/>
      <c r="Z8" s="112"/>
    </row>
    <row r="9" spans="1:26" ht="14.5" x14ac:dyDescent="0.35">
      <c r="A9" s="113"/>
      <c r="B9" s="217" t="s">
        <v>81</v>
      </c>
      <c r="C9" s="218"/>
      <c r="D9" s="218"/>
      <c r="E9" s="218"/>
      <c r="F9" s="218"/>
      <c r="G9" s="218"/>
      <c r="H9" s="218"/>
      <c r="I9" s="218"/>
      <c r="J9" s="219"/>
      <c r="K9" s="112"/>
      <c r="L9" s="112"/>
      <c r="M9" s="112"/>
      <c r="N9" s="112"/>
      <c r="O9" s="112"/>
      <c r="P9" s="112"/>
      <c r="Q9" s="112"/>
      <c r="R9" s="112"/>
      <c r="S9" s="112"/>
      <c r="T9" s="112"/>
      <c r="U9" s="112"/>
      <c r="V9" s="112"/>
      <c r="W9" s="112"/>
      <c r="X9" s="112"/>
      <c r="Y9" s="112"/>
      <c r="Z9" s="112"/>
    </row>
    <row r="10" spans="1:26" ht="273.5" customHeight="1" x14ac:dyDescent="0.35">
      <c r="A10" s="220"/>
      <c r="B10" s="221"/>
      <c r="C10" s="221"/>
      <c r="D10" s="221"/>
      <c r="E10" s="221"/>
      <c r="F10" s="221"/>
      <c r="G10" s="221"/>
      <c r="H10" s="221"/>
      <c r="I10" s="221"/>
      <c r="J10" s="222"/>
      <c r="K10" s="112"/>
      <c r="L10" s="112"/>
      <c r="M10" s="112"/>
      <c r="N10" s="112"/>
      <c r="O10" s="112"/>
      <c r="P10" s="112"/>
      <c r="Q10" s="112"/>
      <c r="R10" s="112"/>
      <c r="S10" s="112"/>
      <c r="T10" s="112"/>
      <c r="U10" s="112"/>
      <c r="V10" s="112"/>
      <c r="W10" s="112"/>
      <c r="X10" s="112"/>
      <c r="Y10" s="112"/>
      <c r="Z10" s="112"/>
    </row>
  </sheetData>
  <sheetProtection algorithmName="SHA-512" hashValue="FImhaNheOCXlUv5QPFIgIv9vSPnhYMFQnTvQBkCmlQZLiYnRLs4Q6Fb/BWksNS0o99680yI0I8EQmzM6Rs6Pkw==" saltValue="lfOnGcGy3lEDfOxoBPnsTg==" spinCount="100000" sheet="1" objects="1" scenarios="1"/>
  <mergeCells count="10">
    <mergeCell ref="B8:J8"/>
    <mergeCell ref="B9:J9"/>
    <mergeCell ref="A10:J10"/>
    <mergeCell ref="A1:J1"/>
    <mergeCell ref="A2:J2"/>
    <mergeCell ref="A3:J3"/>
    <mergeCell ref="A4:J4"/>
    <mergeCell ref="A5:J5"/>
    <mergeCell ref="B6:J6"/>
    <mergeCell ref="B7:J7"/>
  </mergeCells>
  <pageMargins left="0.7" right="0.7" top="0.75" bottom="0.75"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defaultSize="0" autoFill="0" autoLine="0" autoPict="0">
                <anchor moveWithCells="1">
                  <from>
                    <xdr:col>0</xdr:col>
                    <xdr:colOff>171450</xdr:colOff>
                    <xdr:row>4</xdr:row>
                    <xdr:rowOff>171450</xdr:rowOff>
                  </from>
                  <to>
                    <xdr:col>1</xdr:col>
                    <xdr:colOff>361950</xdr:colOff>
                    <xdr:row>6</xdr:row>
                    <xdr:rowOff>19050</xdr:rowOff>
                  </to>
                </anchor>
              </controlPr>
            </control>
          </mc:Choice>
        </mc:AlternateContent>
        <mc:AlternateContent xmlns:mc="http://schemas.openxmlformats.org/markup-compatibility/2006">
          <mc:Choice Requires="x14">
            <control shapeId="47106" r:id="rId4" name="Check Box 2">
              <controlPr defaultSize="0" autoFill="0" autoLine="0" autoPict="0">
                <anchor moveWithCells="1">
                  <from>
                    <xdr:col>0</xdr:col>
                    <xdr:colOff>171450</xdr:colOff>
                    <xdr:row>5</xdr:row>
                    <xdr:rowOff>171450</xdr:rowOff>
                  </from>
                  <to>
                    <xdr:col>1</xdr:col>
                    <xdr:colOff>361950</xdr:colOff>
                    <xdr:row>7</xdr:row>
                    <xdr:rowOff>19050</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0</xdr:col>
                    <xdr:colOff>171450</xdr:colOff>
                    <xdr:row>6</xdr:row>
                    <xdr:rowOff>171450</xdr:rowOff>
                  </from>
                  <to>
                    <xdr:col>1</xdr:col>
                    <xdr:colOff>361950</xdr:colOff>
                    <xdr:row>8</xdr:row>
                    <xdr:rowOff>19050</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0</xdr:col>
                    <xdr:colOff>171450</xdr:colOff>
                    <xdr:row>7</xdr:row>
                    <xdr:rowOff>171450</xdr:rowOff>
                  </from>
                  <to>
                    <xdr:col>1</xdr:col>
                    <xdr:colOff>361950</xdr:colOff>
                    <xdr:row>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Z50"/>
  <sheetViews>
    <sheetView topLeftCell="A46" zoomScaleNormal="100" workbookViewId="0">
      <selection activeCell="A18" sqref="A18"/>
    </sheetView>
  </sheetViews>
  <sheetFormatPr defaultColWidth="14.453125" defaultRowHeight="15" customHeight="1" x14ac:dyDescent="0.35"/>
  <cols>
    <col min="1" max="1" width="16.1796875" style="111" customWidth="1"/>
    <col min="2" max="2" width="18.81640625" style="111" customWidth="1"/>
    <col min="3" max="3" width="24.81640625" style="111" customWidth="1"/>
    <col min="4" max="5" width="16.54296875" style="111" customWidth="1"/>
    <col min="6" max="8" width="17.81640625" style="111" customWidth="1"/>
    <col min="9" max="9" width="16.54296875" style="111" customWidth="1"/>
    <col min="10" max="11" width="20.26953125" style="111" customWidth="1"/>
    <col min="12" max="12" width="8.7265625" style="111" customWidth="1"/>
    <col min="13" max="13" width="19.453125" style="111" customWidth="1"/>
    <col min="14" max="26" width="8.7265625" style="111" customWidth="1"/>
    <col min="27" max="16384" width="14.453125" style="111"/>
  </cols>
  <sheetData>
    <row r="1" spans="1:26" s="108" customFormat="1" ht="25.5" customHeight="1" x14ac:dyDescent="0.35">
      <c r="A1" s="267" t="s">
        <v>82</v>
      </c>
      <c r="B1" s="268"/>
      <c r="C1" s="268"/>
      <c r="D1" s="268"/>
      <c r="E1" s="268"/>
      <c r="F1" s="268"/>
      <c r="G1" s="268"/>
      <c r="H1" s="268"/>
      <c r="I1" s="269"/>
      <c r="J1" s="107"/>
      <c r="K1" s="107"/>
      <c r="L1" s="107"/>
      <c r="M1" s="107"/>
      <c r="N1" s="107"/>
      <c r="O1" s="107"/>
      <c r="P1" s="107"/>
      <c r="Q1" s="107"/>
      <c r="R1" s="107"/>
      <c r="S1" s="107"/>
      <c r="T1" s="107"/>
      <c r="U1" s="107"/>
      <c r="V1" s="107"/>
      <c r="W1" s="107"/>
      <c r="X1" s="107"/>
      <c r="Y1" s="107"/>
      <c r="Z1" s="107"/>
    </row>
    <row r="2" spans="1:26" s="108" customFormat="1" ht="19.5" customHeight="1" x14ac:dyDescent="0.35">
      <c r="A2" s="270" t="s">
        <v>83</v>
      </c>
      <c r="B2" s="271"/>
      <c r="C2" s="271"/>
      <c r="D2" s="271"/>
      <c r="E2" s="271"/>
      <c r="F2" s="271"/>
      <c r="G2" s="271"/>
      <c r="H2" s="271"/>
      <c r="I2" s="272"/>
      <c r="J2" s="107"/>
      <c r="K2" s="107"/>
      <c r="L2" s="107"/>
      <c r="M2" s="107"/>
      <c r="N2" s="107"/>
      <c r="O2" s="107"/>
      <c r="P2" s="107"/>
      <c r="Q2" s="107"/>
      <c r="R2" s="107"/>
      <c r="S2" s="107"/>
      <c r="T2" s="107"/>
      <c r="U2" s="107"/>
      <c r="V2" s="107"/>
      <c r="W2" s="107"/>
      <c r="X2" s="107"/>
      <c r="Y2" s="107"/>
      <c r="Z2" s="107"/>
    </row>
    <row r="3" spans="1:26" s="108" customFormat="1" ht="19.5" customHeight="1" x14ac:dyDescent="0.35">
      <c r="A3" s="273" t="s">
        <v>84</v>
      </c>
      <c r="B3" s="273"/>
      <c r="C3" s="273"/>
      <c r="D3" s="273"/>
      <c r="E3" s="273"/>
      <c r="F3" s="273"/>
      <c r="G3" s="273"/>
      <c r="H3" s="273"/>
      <c r="I3" s="273"/>
      <c r="J3" s="107"/>
      <c r="K3" s="107"/>
      <c r="L3" s="107"/>
      <c r="M3" s="107"/>
      <c r="N3" s="107"/>
      <c r="O3" s="107"/>
      <c r="P3" s="107"/>
      <c r="Q3" s="107"/>
      <c r="R3" s="107"/>
      <c r="S3" s="107"/>
      <c r="T3" s="107"/>
      <c r="U3" s="107"/>
      <c r="V3" s="107"/>
      <c r="W3" s="107"/>
      <c r="X3" s="107"/>
      <c r="Y3" s="107"/>
      <c r="Z3" s="107"/>
    </row>
    <row r="4" spans="1:26" s="108" customFormat="1" ht="19.5" customHeight="1" x14ac:dyDescent="0.35">
      <c r="A4" s="119"/>
      <c r="B4" s="274" t="s">
        <v>85</v>
      </c>
      <c r="C4" s="275"/>
      <c r="D4" s="275"/>
      <c r="E4" s="275"/>
      <c r="F4" s="275"/>
      <c r="G4" s="275"/>
      <c r="H4" s="275"/>
      <c r="I4" s="276"/>
      <c r="J4" s="107"/>
      <c r="K4" s="107"/>
      <c r="L4" s="107"/>
      <c r="M4" s="107"/>
      <c r="N4" s="107"/>
      <c r="O4" s="107"/>
      <c r="P4" s="107"/>
      <c r="Q4" s="107"/>
      <c r="R4" s="107"/>
      <c r="S4" s="107"/>
      <c r="T4" s="107"/>
      <c r="U4" s="107"/>
      <c r="V4" s="107"/>
      <c r="W4" s="107"/>
      <c r="X4" s="107"/>
      <c r="Y4" s="107"/>
      <c r="Z4" s="107"/>
    </row>
    <row r="5" spans="1:26" s="108" customFormat="1" ht="19.5" customHeight="1" x14ac:dyDescent="0.35">
      <c r="A5" s="120"/>
      <c r="B5" s="257" t="s">
        <v>86</v>
      </c>
      <c r="C5" s="258"/>
      <c r="D5" s="258"/>
      <c r="E5" s="258"/>
      <c r="F5" s="258"/>
      <c r="G5" s="258"/>
      <c r="H5" s="258"/>
      <c r="I5" s="259"/>
      <c r="J5" s="107"/>
      <c r="K5" s="107"/>
      <c r="L5" s="107"/>
      <c r="M5" s="107"/>
      <c r="N5" s="107"/>
      <c r="O5" s="107"/>
      <c r="P5" s="107"/>
      <c r="Q5" s="107"/>
      <c r="R5" s="107"/>
      <c r="S5" s="107"/>
      <c r="T5" s="107"/>
      <c r="U5" s="107"/>
      <c r="V5" s="107"/>
      <c r="W5" s="107"/>
      <c r="X5" s="107"/>
      <c r="Y5" s="107"/>
      <c r="Z5" s="107"/>
    </row>
    <row r="6" spans="1:26" s="108" customFormat="1" ht="20.149999999999999" customHeight="1" x14ac:dyDescent="0.35">
      <c r="A6" s="273" t="s">
        <v>87</v>
      </c>
      <c r="B6" s="273"/>
      <c r="C6" s="273"/>
      <c r="D6" s="273"/>
      <c r="E6" s="273"/>
      <c r="F6" s="273"/>
      <c r="G6" s="273"/>
      <c r="H6" s="273"/>
      <c r="I6" s="273"/>
      <c r="J6" s="107"/>
      <c r="K6" s="107"/>
      <c r="L6" s="107"/>
      <c r="M6" s="107"/>
      <c r="N6" s="107"/>
      <c r="O6" s="107"/>
      <c r="P6" s="107"/>
      <c r="Q6" s="107"/>
      <c r="R6" s="107"/>
      <c r="S6" s="107"/>
      <c r="T6" s="107"/>
      <c r="U6" s="107"/>
      <c r="V6" s="107"/>
      <c r="W6" s="107"/>
      <c r="X6" s="107"/>
      <c r="Y6" s="107"/>
      <c r="Z6" s="107"/>
    </row>
    <row r="7" spans="1:26" s="108" customFormat="1" ht="19" customHeight="1" x14ac:dyDescent="0.35">
      <c r="A7" s="119"/>
      <c r="B7" s="274" t="s">
        <v>88</v>
      </c>
      <c r="C7" s="275"/>
      <c r="D7" s="275"/>
      <c r="E7" s="275"/>
      <c r="F7" s="275"/>
      <c r="G7" s="275"/>
      <c r="H7" s="275"/>
      <c r="I7" s="276"/>
      <c r="J7" s="107"/>
      <c r="K7" s="107"/>
      <c r="L7" s="107"/>
      <c r="M7" s="107"/>
      <c r="N7" s="107"/>
      <c r="O7" s="107"/>
      <c r="P7" s="107"/>
      <c r="Q7" s="107"/>
      <c r="R7" s="107"/>
      <c r="S7" s="107"/>
      <c r="T7" s="107"/>
      <c r="U7" s="107"/>
      <c r="V7" s="107"/>
      <c r="W7" s="107"/>
      <c r="X7" s="107"/>
      <c r="Y7" s="107"/>
      <c r="Z7" s="107"/>
    </row>
    <row r="8" spans="1:26" s="108" customFormat="1" ht="19" customHeight="1" x14ac:dyDescent="0.35">
      <c r="A8" s="121"/>
      <c r="B8" s="257" t="s">
        <v>89</v>
      </c>
      <c r="C8" s="258"/>
      <c r="D8" s="258"/>
      <c r="E8" s="258"/>
      <c r="F8" s="258"/>
      <c r="G8" s="258"/>
      <c r="H8" s="258"/>
      <c r="I8" s="259"/>
      <c r="J8" s="107"/>
      <c r="K8" s="107"/>
      <c r="L8" s="107"/>
      <c r="M8" s="107"/>
      <c r="N8" s="107"/>
      <c r="O8" s="107"/>
      <c r="P8" s="107"/>
      <c r="Q8" s="107"/>
      <c r="R8" s="107"/>
      <c r="S8" s="107"/>
      <c r="T8" s="107"/>
      <c r="U8" s="107"/>
      <c r="V8" s="107"/>
      <c r="W8" s="107"/>
      <c r="X8" s="107"/>
      <c r="Y8" s="107"/>
      <c r="Z8" s="107"/>
    </row>
    <row r="9" spans="1:26" s="108" customFormat="1" ht="19" customHeight="1" x14ac:dyDescent="0.35">
      <c r="A9" s="121"/>
      <c r="B9" s="257" t="s">
        <v>90</v>
      </c>
      <c r="C9" s="258"/>
      <c r="D9" s="258"/>
      <c r="E9" s="258"/>
      <c r="F9" s="258"/>
      <c r="G9" s="258"/>
      <c r="H9" s="258"/>
      <c r="I9" s="259"/>
      <c r="J9" s="107"/>
      <c r="K9" s="107"/>
      <c r="L9" s="107"/>
      <c r="M9" s="107"/>
      <c r="N9" s="107"/>
      <c r="O9" s="107"/>
      <c r="P9" s="107"/>
      <c r="Q9" s="107"/>
      <c r="R9" s="107"/>
      <c r="S9" s="107"/>
      <c r="T9" s="107"/>
      <c r="U9" s="107"/>
      <c r="V9" s="107"/>
      <c r="W9" s="107"/>
      <c r="X9" s="107"/>
      <c r="Y9" s="107"/>
      <c r="Z9" s="107"/>
    </row>
    <row r="10" spans="1:26" s="108" customFormat="1" ht="19" customHeight="1" thickBot="1" x14ac:dyDescent="0.4">
      <c r="A10" s="122"/>
      <c r="B10" s="260" t="s">
        <v>91</v>
      </c>
      <c r="C10" s="261"/>
      <c r="D10" s="261"/>
      <c r="E10" s="261"/>
      <c r="F10" s="261"/>
      <c r="G10" s="261"/>
      <c r="H10" s="261"/>
      <c r="I10" s="262"/>
      <c r="J10" s="107"/>
      <c r="K10" s="107"/>
      <c r="L10" s="107"/>
      <c r="M10" s="107"/>
      <c r="N10" s="107"/>
      <c r="O10" s="107"/>
      <c r="P10" s="107"/>
      <c r="Q10" s="107"/>
      <c r="R10" s="107"/>
      <c r="S10" s="107"/>
      <c r="T10" s="107"/>
      <c r="U10" s="107"/>
      <c r="V10" s="107"/>
      <c r="W10" s="107"/>
      <c r="X10" s="107"/>
      <c r="Y10" s="107"/>
      <c r="Z10" s="107"/>
    </row>
    <row r="11" spans="1:26" s="108" customFormat="1" ht="14.25" customHeight="1" x14ac:dyDescent="0.3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1:26" s="108" customFormat="1" ht="14.25" customHeight="1" x14ac:dyDescent="0.3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1:26" s="108" customFormat="1" ht="14.25" customHeight="1" x14ac:dyDescent="0.35">
      <c r="A13" s="116" t="s">
        <v>92</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1:26" s="108" customFormat="1" ht="43.5" customHeight="1" x14ac:dyDescent="0.35">
      <c r="A14" s="263" t="s">
        <v>93</v>
      </c>
      <c r="B14" s="264"/>
      <c r="C14" s="264"/>
      <c r="D14" s="264"/>
      <c r="E14" s="264"/>
      <c r="F14" s="264"/>
      <c r="G14" s="264"/>
      <c r="H14" s="264"/>
      <c r="I14" s="265"/>
      <c r="J14" s="117"/>
      <c r="K14" s="117"/>
      <c r="L14" s="117"/>
      <c r="M14" s="107"/>
      <c r="N14" s="107"/>
      <c r="O14" s="107"/>
      <c r="P14" s="107"/>
      <c r="Q14" s="107"/>
      <c r="R14" s="107"/>
      <c r="S14" s="107"/>
      <c r="T14" s="107"/>
      <c r="U14" s="107"/>
      <c r="V14" s="107"/>
      <c r="W14" s="107"/>
      <c r="X14" s="107"/>
      <c r="Y14" s="107"/>
      <c r="Z14" s="107"/>
    </row>
    <row r="15" spans="1:26" s="108" customFormat="1" ht="14.25" customHeight="1" x14ac:dyDescent="0.3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1:26" s="47" customFormat="1" ht="28" customHeight="1" x14ac:dyDescent="0.3">
      <c r="A16" s="72" t="s">
        <v>69</v>
      </c>
      <c r="B16" s="72" t="s">
        <v>70</v>
      </c>
      <c r="C16" s="72" t="s">
        <v>71</v>
      </c>
      <c r="D16" s="266" t="s">
        <v>94</v>
      </c>
      <c r="E16" s="266"/>
      <c r="F16" s="266"/>
      <c r="G16" s="266" t="s">
        <v>95</v>
      </c>
      <c r="H16" s="266"/>
      <c r="I16" s="266"/>
      <c r="J16" s="70"/>
      <c r="K16" s="54"/>
      <c r="L16" s="54"/>
      <c r="M16" s="54"/>
      <c r="N16" s="54"/>
      <c r="O16" s="54"/>
      <c r="P16" s="54"/>
      <c r="Q16" s="54"/>
      <c r="R16" s="54"/>
      <c r="S16" s="54"/>
      <c r="T16" s="54"/>
      <c r="U16" s="54"/>
      <c r="V16" s="54"/>
      <c r="W16" s="54"/>
      <c r="X16" s="54"/>
      <c r="Y16" s="54"/>
      <c r="Z16" s="54"/>
    </row>
    <row r="17" spans="1:26" s="47" customFormat="1" ht="14" x14ac:dyDescent="0.3">
      <c r="A17" s="58" t="s">
        <v>72</v>
      </c>
      <c r="B17" s="59">
        <v>1</v>
      </c>
      <c r="C17" s="123"/>
      <c r="D17" s="251"/>
      <c r="E17" s="252"/>
      <c r="F17" s="252"/>
      <c r="G17" s="253"/>
      <c r="H17" s="253"/>
      <c r="I17" s="254"/>
      <c r="J17" s="71" t="str">
        <f>IF(AND(A16="",B17="error"),"Missing row above.","")</f>
        <v/>
      </c>
      <c r="K17" s="54"/>
      <c r="L17" s="54"/>
      <c r="M17" s="54"/>
      <c r="N17" s="54"/>
      <c r="O17" s="54"/>
      <c r="P17" s="54"/>
      <c r="Q17" s="54"/>
      <c r="R17" s="54"/>
      <c r="S17" s="54"/>
      <c r="T17" s="54"/>
      <c r="U17" s="54"/>
      <c r="V17" s="54"/>
      <c r="W17" s="54"/>
      <c r="X17" s="54"/>
      <c r="Y17" s="54"/>
      <c r="Z17" s="54"/>
    </row>
    <row r="18" spans="1:26" s="47" customFormat="1" ht="14" x14ac:dyDescent="0.3">
      <c r="A18" s="125"/>
      <c r="B18" s="64" t="str">
        <f>IF(A18="Proposed Use",COUNTIF($A$3:A17,"Proposed use")+1,IF(A18="Subtask",B17+0.1&amp;"","&lt; Add Subtask"))</f>
        <v>&lt; Add Subtask</v>
      </c>
      <c r="C18" s="124"/>
      <c r="D18" s="255"/>
      <c r="E18" s="255"/>
      <c r="F18" s="255"/>
      <c r="G18" s="256"/>
      <c r="H18" s="256"/>
      <c r="I18" s="256"/>
      <c r="J18" s="71" t="str">
        <f t="shared" ref="J18:J26" si="0">IF(AND(A17="",B18="error"),"Missing row above.","")</f>
        <v/>
      </c>
      <c r="K18" s="54"/>
      <c r="L18" s="54"/>
      <c r="M18" s="54"/>
      <c r="N18" s="54"/>
      <c r="O18" s="54"/>
      <c r="P18" s="54"/>
      <c r="Q18" s="54"/>
      <c r="R18" s="54"/>
      <c r="S18" s="54"/>
      <c r="T18" s="54"/>
      <c r="U18" s="54"/>
      <c r="V18" s="54"/>
      <c r="W18" s="54"/>
      <c r="X18" s="54"/>
      <c r="Y18" s="54"/>
      <c r="Z18" s="54"/>
    </row>
    <row r="19" spans="1:26" s="47" customFormat="1" ht="14" x14ac:dyDescent="0.3">
      <c r="A19" s="125"/>
      <c r="B19" s="64" t="str">
        <f>IF(AND(A18="",A19&lt;&gt;""),"ERROR",IF(A19="Proposed Use",COUNTIF($A$3:A18,"Proposed use")+1,IF(A19="Subtask",B18+0.1&amp;"","")))</f>
        <v/>
      </c>
      <c r="C19" s="124"/>
      <c r="D19" s="250"/>
      <c r="E19" s="250"/>
      <c r="F19" s="250"/>
      <c r="G19" s="246"/>
      <c r="H19" s="246"/>
      <c r="I19" s="246"/>
      <c r="J19" s="71" t="str">
        <f t="shared" si="0"/>
        <v/>
      </c>
      <c r="K19" s="54"/>
      <c r="L19" s="54"/>
      <c r="M19" s="54"/>
      <c r="N19" s="54"/>
      <c r="O19" s="54"/>
      <c r="P19" s="54"/>
      <c r="Q19" s="54"/>
      <c r="R19" s="54"/>
      <c r="S19" s="54"/>
      <c r="T19" s="54"/>
      <c r="U19" s="54"/>
      <c r="V19" s="54"/>
      <c r="W19" s="54"/>
      <c r="X19" s="54"/>
      <c r="Y19" s="54"/>
      <c r="Z19" s="54"/>
    </row>
    <row r="20" spans="1:26" s="47" customFormat="1" ht="14" x14ac:dyDescent="0.3">
      <c r="A20" s="125"/>
      <c r="B20" s="64" t="str">
        <f>IF(AND(A19="",A20&lt;&gt;""),"ERROR",IF(A20="Proposed Use",COUNTIF($A$3:A19,"Proposed use")+1,IF(A20="Subtask",B19+0.1&amp;"","")))</f>
        <v/>
      </c>
      <c r="C20" s="124"/>
      <c r="D20" s="250"/>
      <c r="E20" s="250"/>
      <c r="F20" s="250"/>
      <c r="G20" s="246"/>
      <c r="H20" s="246"/>
      <c r="I20" s="246"/>
      <c r="J20" s="71" t="str">
        <f t="shared" si="0"/>
        <v/>
      </c>
      <c r="K20" s="54"/>
      <c r="L20" s="54"/>
      <c r="M20" s="66"/>
      <c r="N20" s="54"/>
      <c r="O20" s="54"/>
      <c r="P20" s="54"/>
      <c r="Q20" s="54"/>
      <c r="R20" s="54"/>
      <c r="S20" s="54"/>
      <c r="T20" s="54"/>
      <c r="U20" s="54"/>
      <c r="V20" s="54"/>
      <c r="W20" s="54"/>
      <c r="X20" s="54"/>
      <c r="Y20" s="54"/>
      <c r="Z20" s="54"/>
    </row>
    <row r="21" spans="1:26" s="47" customFormat="1" ht="14" x14ac:dyDescent="0.3">
      <c r="A21" s="125"/>
      <c r="B21" s="64" t="str">
        <f>IF(AND(A20="",A21&lt;&gt;""),"ERROR",IF(A21="Proposed Use",COUNTIF($A$3:A20,"Proposed use")+1,IF(A21="Subtask",B20+0.1&amp;"","")))</f>
        <v/>
      </c>
      <c r="C21" s="124"/>
      <c r="D21" s="250"/>
      <c r="E21" s="250"/>
      <c r="F21" s="250"/>
      <c r="G21" s="246"/>
      <c r="H21" s="246"/>
      <c r="I21" s="246"/>
      <c r="J21" s="71" t="str">
        <f t="shared" si="0"/>
        <v/>
      </c>
      <c r="K21" s="54"/>
      <c r="L21" s="54"/>
      <c r="M21" s="54"/>
      <c r="N21" s="54"/>
      <c r="O21" s="54"/>
      <c r="P21" s="54"/>
      <c r="Q21" s="54"/>
      <c r="R21" s="54"/>
      <c r="S21" s="54"/>
      <c r="T21" s="54"/>
      <c r="U21" s="54"/>
      <c r="V21" s="54"/>
      <c r="W21" s="54"/>
      <c r="X21" s="54"/>
      <c r="Y21" s="54"/>
      <c r="Z21" s="54"/>
    </row>
    <row r="22" spans="1:26" s="47" customFormat="1" ht="14" x14ac:dyDescent="0.3">
      <c r="A22" s="125"/>
      <c r="B22" s="64" t="str">
        <f>IF(AND(A21="",A22&lt;&gt;""),"ERROR",IF(A22="Proposed Use",COUNTIF($A$3:A21,"Proposed use")+1,IF(A22="Subtask",B21+0.1&amp;"","")))</f>
        <v/>
      </c>
      <c r="C22" s="124"/>
      <c r="D22" s="250"/>
      <c r="E22" s="250"/>
      <c r="F22" s="250"/>
      <c r="G22" s="246"/>
      <c r="H22" s="246"/>
      <c r="I22" s="246"/>
      <c r="J22" s="71" t="str">
        <f t="shared" si="0"/>
        <v/>
      </c>
      <c r="K22" s="54"/>
      <c r="L22" s="54"/>
      <c r="M22" s="54"/>
      <c r="N22" s="54"/>
      <c r="O22" s="54"/>
      <c r="P22" s="54"/>
      <c r="Q22" s="54"/>
      <c r="R22" s="54"/>
      <c r="S22" s="54"/>
      <c r="T22" s="54"/>
      <c r="U22" s="54"/>
      <c r="V22" s="54"/>
      <c r="W22" s="54"/>
      <c r="X22" s="54"/>
      <c r="Y22" s="54"/>
      <c r="Z22" s="54"/>
    </row>
    <row r="23" spans="1:26" s="47" customFormat="1" ht="14" x14ac:dyDescent="0.3">
      <c r="A23" s="125"/>
      <c r="B23" s="64" t="str">
        <f>IF(AND(A22="",A23&lt;&gt;""),"ERROR",IF(A23="Proposed Use",COUNTIF($A$3:A22,"Proposed use")+1,IF(A23="Subtask",B22+0.1&amp;"","")))</f>
        <v/>
      </c>
      <c r="C23" s="124"/>
      <c r="D23" s="250"/>
      <c r="E23" s="250"/>
      <c r="F23" s="250"/>
      <c r="G23" s="246"/>
      <c r="H23" s="246"/>
      <c r="I23" s="246"/>
      <c r="J23" s="71" t="str">
        <f t="shared" si="0"/>
        <v/>
      </c>
      <c r="K23" s="54"/>
      <c r="L23" s="54"/>
      <c r="M23" s="54"/>
      <c r="N23" s="54"/>
      <c r="O23" s="54"/>
      <c r="P23" s="54"/>
      <c r="Q23" s="54"/>
      <c r="R23" s="54"/>
      <c r="S23" s="54"/>
      <c r="T23" s="54"/>
      <c r="U23" s="54"/>
      <c r="V23" s="54"/>
      <c r="W23" s="54"/>
      <c r="X23" s="54"/>
      <c r="Y23" s="54"/>
      <c r="Z23" s="54"/>
    </row>
    <row r="24" spans="1:26" s="47" customFormat="1" ht="14" x14ac:dyDescent="0.3">
      <c r="A24" s="125"/>
      <c r="B24" s="64" t="str">
        <f>IF(AND(A23="",A24&lt;&gt;""),"ERROR",IF(A24="Proposed Use",COUNTIF($A$3:A23,"Proposed use")+1,IF(A24="Subtask",B23+0.1&amp;"","")))</f>
        <v/>
      </c>
      <c r="C24" s="124"/>
      <c r="D24" s="250"/>
      <c r="E24" s="250"/>
      <c r="F24" s="250"/>
      <c r="G24" s="246"/>
      <c r="H24" s="246"/>
      <c r="I24" s="246"/>
      <c r="J24" s="71" t="str">
        <f t="shared" si="0"/>
        <v/>
      </c>
      <c r="K24" s="54"/>
      <c r="L24" s="54"/>
      <c r="M24" s="54"/>
      <c r="N24" s="54"/>
      <c r="O24" s="54"/>
      <c r="P24" s="54"/>
      <c r="Q24" s="54"/>
      <c r="R24" s="54"/>
      <c r="S24" s="54"/>
      <c r="T24" s="54"/>
      <c r="U24" s="54"/>
      <c r="V24" s="54"/>
      <c r="W24" s="54"/>
      <c r="X24" s="54"/>
      <c r="Y24" s="54"/>
      <c r="Z24" s="54"/>
    </row>
    <row r="25" spans="1:26" s="47" customFormat="1" ht="14" x14ac:dyDescent="0.3">
      <c r="A25" s="125"/>
      <c r="B25" s="64" t="str">
        <f>IF(AND(A24="",A25&lt;&gt;""),"ERROR",IF(A25="Proposed Use",COUNTIF($A$3:A24,"Proposed use")+1,IF(A25="Subtask",B24+0.1&amp;"","")))</f>
        <v/>
      </c>
      <c r="C25" s="124"/>
      <c r="D25" s="250"/>
      <c r="E25" s="250"/>
      <c r="F25" s="250"/>
      <c r="G25" s="246"/>
      <c r="H25" s="246"/>
      <c r="I25" s="246"/>
      <c r="J25" s="71" t="str">
        <f t="shared" si="0"/>
        <v/>
      </c>
      <c r="K25" s="54"/>
      <c r="L25" s="54"/>
      <c r="M25" s="54"/>
      <c r="N25" s="54"/>
      <c r="O25" s="54"/>
      <c r="P25" s="54"/>
      <c r="Q25" s="54"/>
      <c r="R25" s="54"/>
      <c r="S25" s="54"/>
      <c r="T25" s="54"/>
      <c r="U25" s="54"/>
      <c r="V25" s="54"/>
      <c r="W25" s="54"/>
      <c r="X25" s="54"/>
      <c r="Y25" s="54"/>
      <c r="Z25" s="54"/>
    </row>
    <row r="26" spans="1:26" s="47" customFormat="1" ht="14" x14ac:dyDescent="0.3">
      <c r="A26" s="125"/>
      <c r="B26" s="64" t="str">
        <f>IF(AND(A25="",A26&lt;&gt;""),"ERROR",IF(A26="Proposed Use",COUNTIF($A$3:A25,"Proposed use")+1,IF(A26="Subtask",B25+0.1&amp;"","")))</f>
        <v/>
      </c>
      <c r="C26" s="124"/>
      <c r="D26" s="250"/>
      <c r="E26" s="250"/>
      <c r="F26" s="250"/>
      <c r="G26" s="246"/>
      <c r="H26" s="246"/>
      <c r="I26" s="246"/>
      <c r="J26" s="71" t="str">
        <f t="shared" si="0"/>
        <v/>
      </c>
      <c r="K26" s="54"/>
      <c r="L26" s="54"/>
      <c r="M26" s="54"/>
      <c r="N26" s="54"/>
      <c r="O26" s="54"/>
      <c r="P26" s="54"/>
      <c r="Q26" s="54"/>
      <c r="R26" s="54"/>
      <c r="S26" s="54"/>
      <c r="T26" s="54"/>
      <c r="U26" s="54"/>
      <c r="V26" s="54"/>
      <c r="W26" s="54"/>
      <c r="X26" s="54"/>
      <c r="Y26" s="54"/>
      <c r="Z26" s="54"/>
    </row>
    <row r="27" spans="1:26" s="47" customFormat="1" ht="14" x14ac:dyDescent="0.3">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s="47" customFormat="1" ht="28" x14ac:dyDescent="0.3">
      <c r="A28" s="72" t="s">
        <v>69</v>
      </c>
      <c r="B28" s="72" t="s">
        <v>70</v>
      </c>
      <c r="C28" s="72" t="s">
        <v>96</v>
      </c>
      <c r="D28" s="72" t="s">
        <v>97</v>
      </c>
      <c r="E28" s="72" t="s">
        <v>98</v>
      </c>
      <c r="F28" s="72" t="s">
        <v>99</v>
      </c>
      <c r="G28" s="72" t="s">
        <v>67</v>
      </c>
      <c r="H28" s="70"/>
      <c r="I28" s="54"/>
      <c r="J28" s="54"/>
      <c r="K28" s="54"/>
      <c r="L28" s="54"/>
      <c r="M28" s="54"/>
      <c r="N28" s="54"/>
      <c r="O28" s="54"/>
      <c r="P28" s="54"/>
      <c r="Q28" s="54"/>
      <c r="R28" s="54"/>
      <c r="S28" s="54"/>
      <c r="T28" s="54"/>
      <c r="U28" s="54"/>
      <c r="V28" s="54"/>
      <c r="W28" s="54"/>
      <c r="X28" s="54"/>
      <c r="Y28" s="54"/>
      <c r="Z28" s="54"/>
    </row>
    <row r="29" spans="1:26" s="47" customFormat="1" ht="14" x14ac:dyDescent="0.3">
      <c r="A29" s="58" t="s">
        <v>72</v>
      </c>
      <c r="B29" s="59">
        <v>1</v>
      </c>
      <c r="C29" s="126"/>
      <c r="D29" s="126"/>
      <c r="E29" s="127"/>
      <c r="F29" s="127"/>
      <c r="G29" s="62">
        <f>IF(A30="Subtask",IF(SUM(E29:F29)&lt;&gt;SUM(G30:G38),"(Incomplete)",SUM(G30:G38)),SUM(E29:F29))</f>
        <v>0</v>
      </c>
      <c r="H29" s="71" t="str">
        <f>IF(G29="(Incomplete)","Total of Subtasks does not match Proposed Use total.",IF(AND(A28="",B29="error"),"Missing row above.",""))</f>
        <v/>
      </c>
      <c r="I29" s="54"/>
      <c r="J29" s="54"/>
      <c r="K29" s="54"/>
      <c r="L29" s="54"/>
      <c r="M29" s="54"/>
      <c r="N29" s="54"/>
      <c r="O29" s="54"/>
      <c r="P29" s="54"/>
      <c r="Q29" s="54"/>
      <c r="R29" s="54"/>
      <c r="S29" s="54"/>
      <c r="T29" s="54"/>
      <c r="U29" s="54"/>
      <c r="V29" s="54"/>
      <c r="W29" s="54"/>
      <c r="X29" s="54"/>
      <c r="Y29" s="54"/>
      <c r="Z29" s="54"/>
    </row>
    <row r="30" spans="1:26" s="47" customFormat="1" ht="14" x14ac:dyDescent="0.3">
      <c r="A30" s="63">
        <f>A18</f>
        <v>0</v>
      </c>
      <c r="B30" s="64" t="str">
        <f>IF(A30="Proposed Use",COUNTIF($A$3:A29,"Proposed use")+1,IF(A30="Subtask",B29+0.1&amp;"",""))</f>
        <v/>
      </c>
      <c r="C30" s="128"/>
      <c r="D30" s="128"/>
      <c r="E30" s="129"/>
      <c r="F30" s="129"/>
      <c r="G30" s="65" t="b">
        <f>IF($A30="Subtask",SUM(E30:F30,0))</f>
        <v>0</v>
      </c>
      <c r="H30" s="71" t="str">
        <f>IF(G30="(Incomplete)","Total of Subtasks does not match Proposed Use total.",IF(AND($A29="",$B30="error"),"Missing row above.",""))</f>
        <v/>
      </c>
      <c r="I30" s="71"/>
      <c r="J30" s="54"/>
      <c r="K30" s="54"/>
      <c r="L30" s="54"/>
      <c r="M30" s="54"/>
      <c r="N30" s="54"/>
      <c r="O30" s="54"/>
      <c r="P30" s="54"/>
      <c r="Q30" s="54"/>
      <c r="R30" s="54"/>
      <c r="S30" s="54"/>
      <c r="T30" s="54"/>
      <c r="U30" s="54"/>
      <c r="V30" s="54"/>
      <c r="W30" s="54"/>
      <c r="X30" s="54"/>
      <c r="Y30" s="54"/>
    </row>
    <row r="31" spans="1:26" s="47" customFormat="1" ht="14" x14ac:dyDescent="0.3">
      <c r="A31" s="63">
        <f t="shared" ref="A31:A38" si="1">A19</f>
        <v>0</v>
      </c>
      <c r="B31" s="64" t="str">
        <f>IF(AND(A30="",A31&lt;&gt;""),"ERROR",IF(A31="Proposed Use",COUNTIF($A$3:A30,"Proposed use")+1,IF(A31="Subtask",B30+0.1&amp;"","")))</f>
        <v/>
      </c>
      <c r="C31" s="128"/>
      <c r="D31" s="128"/>
      <c r="E31" s="129"/>
      <c r="F31" s="129"/>
      <c r="G31" s="65" t="b">
        <f t="shared" ref="G31:G38" si="2">IF($A31="Subtask",SUM(E31:F31,0))</f>
        <v>0</v>
      </c>
      <c r="H31" s="71" t="str">
        <f t="shared" ref="H31:H38" si="3">IF(G31="(Incomplete)","Total of Subtasks does not match Proposed Use total.",IF(AND($A30="",$B31="error"),"Missing row above.",""))</f>
        <v/>
      </c>
      <c r="I31" s="71"/>
      <c r="J31" s="54"/>
      <c r="K31" s="54"/>
      <c r="L31" s="54"/>
      <c r="M31" s="54"/>
      <c r="N31" s="54"/>
      <c r="O31" s="54"/>
      <c r="P31" s="54"/>
      <c r="Q31" s="54"/>
      <c r="R31" s="54"/>
      <c r="S31" s="54"/>
      <c r="T31" s="54"/>
      <c r="U31" s="54"/>
      <c r="V31" s="54"/>
      <c r="W31" s="54"/>
      <c r="X31" s="54"/>
      <c r="Y31" s="54"/>
    </row>
    <row r="32" spans="1:26" s="47" customFormat="1" ht="14" x14ac:dyDescent="0.3">
      <c r="A32" s="63">
        <f t="shared" si="1"/>
        <v>0</v>
      </c>
      <c r="B32" s="64" t="str">
        <f>IF(AND(A31="",A32&lt;&gt;""),"ERROR",IF(A32="Proposed Use",COUNTIF($A$3:A31,"Proposed use")+1,IF(A32="Subtask",B31+0.1&amp;"","")))</f>
        <v/>
      </c>
      <c r="C32" s="128"/>
      <c r="D32" s="128"/>
      <c r="E32" s="129"/>
      <c r="F32" s="129"/>
      <c r="G32" s="65" t="b">
        <f t="shared" si="2"/>
        <v>0</v>
      </c>
      <c r="H32" s="71" t="str">
        <f t="shared" si="3"/>
        <v/>
      </c>
      <c r="I32" s="71"/>
      <c r="J32" s="54"/>
      <c r="K32" s="54"/>
      <c r="L32" s="66"/>
      <c r="M32" s="54"/>
      <c r="N32" s="54"/>
      <c r="O32" s="54"/>
      <c r="P32" s="54"/>
      <c r="Q32" s="54"/>
      <c r="R32" s="54"/>
      <c r="S32" s="54"/>
      <c r="T32" s="54"/>
      <c r="U32" s="54"/>
      <c r="V32" s="54"/>
      <c r="W32" s="54"/>
      <c r="X32" s="54"/>
      <c r="Y32" s="54"/>
    </row>
    <row r="33" spans="1:26" s="47" customFormat="1" ht="14" x14ac:dyDescent="0.3">
      <c r="A33" s="63">
        <f t="shared" si="1"/>
        <v>0</v>
      </c>
      <c r="B33" s="64" t="str">
        <f>IF(AND(A32="",A33&lt;&gt;""),"ERROR",IF(A33="Proposed Use",COUNTIF($A$3:A32,"Proposed use")+1,IF(A33="Subtask",B32+0.1&amp;"","")))</f>
        <v/>
      </c>
      <c r="C33" s="128"/>
      <c r="D33" s="128"/>
      <c r="E33" s="129"/>
      <c r="F33" s="129"/>
      <c r="G33" s="65" t="b">
        <f t="shared" si="2"/>
        <v>0</v>
      </c>
      <c r="H33" s="71" t="str">
        <f t="shared" si="3"/>
        <v/>
      </c>
      <c r="I33" s="71"/>
      <c r="J33" s="54"/>
      <c r="K33" s="54"/>
      <c r="L33" s="54"/>
      <c r="M33" s="54"/>
      <c r="N33" s="54"/>
      <c r="O33" s="54"/>
      <c r="P33" s="54"/>
      <c r="Q33" s="54"/>
      <c r="R33" s="54"/>
      <c r="S33" s="54"/>
      <c r="T33" s="54"/>
      <c r="U33" s="54"/>
      <c r="V33" s="54"/>
      <c r="W33" s="54"/>
      <c r="X33" s="54"/>
      <c r="Y33" s="54"/>
    </row>
    <row r="34" spans="1:26" s="47" customFormat="1" ht="14" x14ac:dyDescent="0.3">
      <c r="A34" s="63">
        <f t="shared" si="1"/>
        <v>0</v>
      </c>
      <c r="B34" s="64" t="str">
        <f>IF(AND(A33="",A34&lt;&gt;""),"ERROR",IF(A34="Proposed Use",COUNTIF($A$3:A33,"Proposed use")+1,IF(A34="Subtask",B33+0.1&amp;"","")))</f>
        <v/>
      </c>
      <c r="C34" s="128"/>
      <c r="D34" s="128"/>
      <c r="E34" s="129"/>
      <c r="F34" s="129"/>
      <c r="G34" s="65" t="b">
        <f t="shared" si="2"/>
        <v>0</v>
      </c>
      <c r="H34" s="71" t="str">
        <f t="shared" si="3"/>
        <v/>
      </c>
      <c r="I34" s="71"/>
      <c r="J34" s="54"/>
      <c r="K34" s="54"/>
      <c r="L34" s="54"/>
      <c r="M34" s="54"/>
      <c r="N34" s="54"/>
      <c r="O34" s="54"/>
      <c r="P34" s="54"/>
      <c r="Q34" s="54"/>
      <c r="R34" s="54"/>
      <c r="S34" s="54"/>
      <c r="T34" s="54"/>
      <c r="U34" s="54"/>
      <c r="V34" s="54"/>
      <c r="W34" s="54"/>
      <c r="X34" s="54"/>
      <c r="Y34" s="54"/>
    </row>
    <row r="35" spans="1:26" s="47" customFormat="1" ht="14" x14ac:dyDescent="0.3">
      <c r="A35" s="63">
        <f t="shared" si="1"/>
        <v>0</v>
      </c>
      <c r="B35" s="64" t="str">
        <f>IF(AND(A34="",A35&lt;&gt;""),"ERROR",IF(A35="Proposed Use",COUNTIF($A$3:A34,"Proposed use")+1,IF(A35="Subtask",B34+0.1&amp;"","")))</f>
        <v/>
      </c>
      <c r="C35" s="128"/>
      <c r="D35" s="128"/>
      <c r="E35" s="129"/>
      <c r="F35" s="129"/>
      <c r="G35" s="65" t="b">
        <f t="shared" si="2"/>
        <v>0</v>
      </c>
      <c r="H35" s="71" t="str">
        <f t="shared" si="3"/>
        <v/>
      </c>
      <c r="I35" s="71"/>
      <c r="J35" s="54"/>
      <c r="K35" s="54"/>
      <c r="L35" s="54"/>
      <c r="M35" s="54"/>
      <c r="N35" s="54"/>
      <c r="O35" s="54"/>
      <c r="P35" s="54"/>
      <c r="Q35" s="54"/>
      <c r="R35" s="54"/>
      <c r="S35" s="54"/>
      <c r="T35" s="54"/>
      <c r="U35" s="54"/>
      <c r="V35" s="54"/>
      <c r="W35" s="54"/>
      <c r="X35" s="54"/>
      <c r="Y35" s="54"/>
    </row>
    <row r="36" spans="1:26" s="47" customFormat="1" ht="14" x14ac:dyDescent="0.3">
      <c r="A36" s="63">
        <f t="shared" si="1"/>
        <v>0</v>
      </c>
      <c r="B36" s="64" t="str">
        <f>IF(AND(A35="",A36&lt;&gt;""),"ERROR",IF(A36="Proposed Use",COUNTIF($A$3:A35,"Proposed use")+1,IF(A36="Subtask",B35+0.1&amp;"","")))</f>
        <v/>
      </c>
      <c r="C36" s="128"/>
      <c r="D36" s="128"/>
      <c r="E36" s="129"/>
      <c r="F36" s="129"/>
      <c r="G36" s="65" t="b">
        <f t="shared" si="2"/>
        <v>0</v>
      </c>
      <c r="H36" s="71" t="str">
        <f t="shared" si="3"/>
        <v/>
      </c>
      <c r="I36" s="71"/>
      <c r="J36" s="54"/>
      <c r="K36" s="54"/>
      <c r="L36" s="54"/>
      <c r="M36" s="54"/>
      <c r="N36" s="54"/>
      <c r="O36" s="54"/>
      <c r="P36" s="54"/>
      <c r="Q36" s="54"/>
      <c r="R36" s="54"/>
      <c r="S36" s="54"/>
      <c r="T36" s="54"/>
      <c r="U36" s="54"/>
      <c r="V36" s="54"/>
      <c r="W36" s="54"/>
      <c r="X36" s="54"/>
      <c r="Y36" s="54"/>
    </row>
    <row r="37" spans="1:26" s="47" customFormat="1" ht="14" x14ac:dyDescent="0.3">
      <c r="A37" s="63">
        <f t="shared" si="1"/>
        <v>0</v>
      </c>
      <c r="B37" s="64" t="str">
        <f>IF(AND(A36="",A37&lt;&gt;""),"ERROR",IF(A37="Proposed Use",COUNTIF($A$3:A36,"Proposed use")+1,IF(A37="Subtask",B36+0.1&amp;"","")))</f>
        <v/>
      </c>
      <c r="C37" s="128"/>
      <c r="D37" s="128"/>
      <c r="E37" s="129"/>
      <c r="F37" s="129"/>
      <c r="G37" s="65" t="b">
        <f t="shared" si="2"/>
        <v>0</v>
      </c>
      <c r="H37" s="71" t="str">
        <f t="shared" si="3"/>
        <v/>
      </c>
      <c r="I37" s="71"/>
      <c r="J37" s="54"/>
      <c r="K37" s="54"/>
      <c r="L37" s="54"/>
      <c r="M37" s="54"/>
      <c r="N37" s="54"/>
      <c r="O37" s="54"/>
      <c r="P37" s="54"/>
      <c r="Q37" s="54"/>
      <c r="R37" s="54"/>
      <c r="S37" s="54"/>
      <c r="T37" s="54"/>
      <c r="U37" s="54"/>
      <c r="V37" s="54"/>
      <c r="W37" s="54"/>
      <c r="X37" s="54"/>
      <c r="Y37" s="54"/>
    </row>
    <row r="38" spans="1:26" s="47" customFormat="1" ht="14" x14ac:dyDescent="0.3">
      <c r="A38" s="63">
        <f t="shared" si="1"/>
        <v>0</v>
      </c>
      <c r="B38" s="64" t="str">
        <f>IF(AND(A37="",A38&lt;&gt;""),"ERROR",IF(A38="Proposed Use",COUNTIF($A$3:A37,"Proposed use")+1,IF(A38="Subtask",B37+0.1&amp;"","")))</f>
        <v/>
      </c>
      <c r="C38" s="128"/>
      <c r="D38" s="128"/>
      <c r="E38" s="129"/>
      <c r="F38" s="129"/>
      <c r="G38" s="65" t="b">
        <f t="shared" si="2"/>
        <v>0</v>
      </c>
      <c r="H38" s="71" t="str">
        <f t="shared" si="3"/>
        <v/>
      </c>
      <c r="I38" s="71"/>
      <c r="J38" s="54"/>
      <c r="K38" s="54"/>
      <c r="L38" s="54"/>
      <c r="M38" s="54"/>
      <c r="N38" s="54"/>
      <c r="O38" s="54"/>
      <c r="P38" s="54"/>
      <c r="Q38" s="54"/>
      <c r="R38" s="54"/>
      <c r="S38" s="54"/>
      <c r="T38" s="54"/>
      <c r="U38" s="54"/>
      <c r="V38" s="54"/>
      <c r="W38" s="54"/>
      <c r="X38" s="54"/>
      <c r="Y38" s="54"/>
    </row>
    <row r="39" spans="1:26" s="108" customFormat="1" ht="14.15" customHeight="1" thickBot="1" x14ac:dyDescent="0.4">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row>
    <row r="40" spans="1:26" s="108" customFormat="1" ht="31.5" customHeight="1" x14ac:dyDescent="0.35">
      <c r="A40" s="247" t="s">
        <v>101</v>
      </c>
      <c r="B40" s="248"/>
      <c r="C40" s="248"/>
      <c r="D40" s="248"/>
      <c r="E40" s="248"/>
      <c r="F40" s="248"/>
      <c r="G40" s="248"/>
      <c r="H40" s="248"/>
      <c r="I40" s="249"/>
      <c r="J40" s="107"/>
      <c r="K40" s="107"/>
      <c r="L40" s="107"/>
      <c r="M40" s="107"/>
      <c r="N40" s="107"/>
      <c r="O40" s="107"/>
      <c r="P40" s="107"/>
      <c r="Q40" s="107"/>
      <c r="R40" s="107"/>
      <c r="S40" s="107"/>
      <c r="T40" s="107"/>
      <c r="U40" s="107"/>
      <c r="V40" s="107"/>
      <c r="W40" s="107"/>
      <c r="X40" s="107"/>
      <c r="Y40" s="107"/>
      <c r="Z40" s="107"/>
    </row>
    <row r="41" spans="1:26" s="108" customFormat="1" ht="250" customHeight="1" thickBot="1" x14ac:dyDescent="0.4">
      <c r="A41" s="236"/>
      <c r="B41" s="237"/>
      <c r="C41" s="237"/>
      <c r="D41" s="237"/>
      <c r="E41" s="237"/>
      <c r="F41" s="237"/>
      <c r="G41" s="237"/>
      <c r="H41" s="237"/>
      <c r="I41" s="238"/>
      <c r="J41" s="107"/>
      <c r="K41" s="107"/>
      <c r="L41" s="107"/>
      <c r="M41" s="107"/>
      <c r="N41" s="107"/>
      <c r="O41" s="107"/>
      <c r="P41" s="107"/>
      <c r="Q41" s="107"/>
      <c r="R41" s="107"/>
      <c r="S41" s="107"/>
      <c r="T41" s="107"/>
      <c r="U41" s="107"/>
      <c r="V41" s="107"/>
      <c r="W41" s="107"/>
      <c r="X41" s="107"/>
      <c r="Y41" s="107"/>
      <c r="Z41" s="107"/>
    </row>
    <row r="42" spans="1:26" s="108" customFormat="1" ht="53.15" customHeight="1" x14ac:dyDescent="0.35">
      <c r="A42" s="247" t="s">
        <v>102</v>
      </c>
      <c r="B42" s="248"/>
      <c r="C42" s="248"/>
      <c r="D42" s="248"/>
      <c r="E42" s="248"/>
      <c r="F42" s="248"/>
      <c r="G42" s="248"/>
      <c r="H42" s="248"/>
      <c r="I42" s="249"/>
      <c r="J42" s="107"/>
      <c r="K42" s="107"/>
      <c r="L42" s="107"/>
      <c r="M42" s="107"/>
      <c r="N42" s="107"/>
      <c r="O42" s="107"/>
      <c r="P42" s="107"/>
      <c r="Q42" s="107"/>
      <c r="R42" s="107"/>
      <c r="S42" s="107"/>
      <c r="T42" s="107"/>
      <c r="U42" s="107"/>
      <c r="V42" s="107"/>
      <c r="W42" s="107"/>
      <c r="X42" s="107"/>
      <c r="Y42" s="107"/>
      <c r="Z42" s="107"/>
    </row>
    <row r="43" spans="1:26" s="108" customFormat="1" ht="251.15" customHeight="1" thickBot="1" x14ac:dyDescent="0.4">
      <c r="A43" s="236"/>
      <c r="B43" s="237"/>
      <c r="C43" s="237"/>
      <c r="D43" s="237"/>
      <c r="E43" s="237"/>
      <c r="F43" s="237"/>
      <c r="G43" s="237"/>
      <c r="H43" s="237"/>
      <c r="I43" s="238"/>
      <c r="J43" s="107"/>
      <c r="K43" s="107"/>
      <c r="L43" s="107"/>
      <c r="M43" s="107"/>
      <c r="N43" s="107"/>
      <c r="O43" s="107"/>
      <c r="P43" s="107"/>
      <c r="Q43" s="107"/>
      <c r="R43" s="107"/>
      <c r="S43" s="107"/>
      <c r="T43" s="107"/>
      <c r="U43" s="107"/>
      <c r="V43" s="107"/>
      <c r="W43" s="107"/>
      <c r="X43" s="107"/>
      <c r="Y43" s="107"/>
      <c r="Z43" s="107"/>
    </row>
    <row r="44" spans="1:26" s="108" customFormat="1" ht="60" customHeight="1" x14ac:dyDescent="0.35">
      <c r="A44" s="247" t="s">
        <v>103</v>
      </c>
      <c r="B44" s="248"/>
      <c r="C44" s="248"/>
      <c r="D44" s="248"/>
      <c r="E44" s="248"/>
      <c r="F44" s="248"/>
      <c r="G44" s="248"/>
      <c r="H44" s="248"/>
      <c r="I44" s="249"/>
      <c r="J44" s="107"/>
      <c r="K44" s="107"/>
      <c r="L44" s="107"/>
      <c r="M44" s="107"/>
      <c r="N44" s="107"/>
      <c r="O44" s="107"/>
      <c r="P44" s="107"/>
      <c r="Q44" s="107"/>
      <c r="R44" s="107"/>
      <c r="S44" s="107"/>
      <c r="T44" s="107"/>
      <c r="U44" s="107"/>
      <c r="V44" s="107"/>
      <c r="W44" s="107"/>
      <c r="X44" s="107"/>
      <c r="Y44" s="107"/>
      <c r="Z44" s="107"/>
    </row>
    <row r="45" spans="1:26" s="108" customFormat="1" ht="250" customHeight="1" x14ac:dyDescent="0.35">
      <c r="A45" s="236"/>
      <c r="B45" s="237"/>
      <c r="C45" s="237"/>
      <c r="D45" s="237"/>
      <c r="E45" s="237"/>
      <c r="F45" s="237"/>
      <c r="G45" s="237"/>
      <c r="H45" s="237"/>
      <c r="I45" s="238"/>
      <c r="J45" s="107"/>
      <c r="K45" s="107"/>
      <c r="L45" s="107"/>
      <c r="M45" s="107"/>
      <c r="N45" s="107"/>
      <c r="O45" s="107"/>
      <c r="P45" s="107"/>
      <c r="Q45" s="107"/>
      <c r="R45" s="107"/>
      <c r="S45" s="107"/>
      <c r="T45" s="107"/>
      <c r="U45" s="107"/>
      <c r="V45" s="107"/>
      <c r="W45" s="107"/>
      <c r="X45" s="107"/>
      <c r="Y45" s="107"/>
      <c r="Z45" s="107"/>
    </row>
    <row r="46" spans="1:26" s="108" customFormat="1" ht="87" customHeight="1" x14ac:dyDescent="0.35">
      <c r="A46" s="239" t="s">
        <v>104</v>
      </c>
      <c r="B46" s="240"/>
      <c r="C46" s="240"/>
      <c r="D46" s="240"/>
      <c r="E46" s="240"/>
      <c r="F46" s="240"/>
      <c r="G46" s="240"/>
      <c r="H46" s="240"/>
      <c r="I46" s="241"/>
      <c r="J46" s="107"/>
      <c r="K46" s="107"/>
      <c r="L46" s="107"/>
      <c r="M46" s="107"/>
      <c r="N46" s="107"/>
      <c r="O46" s="107"/>
      <c r="P46" s="107"/>
      <c r="Q46" s="107"/>
      <c r="R46" s="107"/>
      <c r="S46" s="107"/>
      <c r="T46" s="107"/>
      <c r="U46" s="107"/>
      <c r="V46" s="107"/>
      <c r="W46" s="107"/>
      <c r="X46" s="107"/>
      <c r="Y46" s="107"/>
      <c r="Z46" s="107"/>
    </row>
    <row r="47" spans="1:26" s="108" customFormat="1" ht="250" customHeight="1" x14ac:dyDescent="0.35">
      <c r="A47" s="242"/>
      <c r="B47" s="237"/>
      <c r="C47" s="237"/>
      <c r="D47" s="237"/>
      <c r="E47" s="237"/>
      <c r="F47" s="237"/>
      <c r="G47" s="237"/>
      <c r="H47" s="237"/>
      <c r="I47" s="238"/>
      <c r="J47" s="107"/>
      <c r="K47" s="107"/>
      <c r="L47" s="107"/>
      <c r="M47" s="107"/>
      <c r="N47" s="107"/>
      <c r="O47" s="107"/>
      <c r="P47" s="107"/>
      <c r="Q47" s="107"/>
      <c r="R47" s="107"/>
      <c r="S47" s="107"/>
      <c r="T47" s="107"/>
      <c r="U47" s="107"/>
      <c r="V47" s="107"/>
      <c r="W47" s="107"/>
      <c r="X47" s="107"/>
      <c r="Y47" s="107"/>
      <c r="Z47" s="107"/>
    </row>
    <row r="48" spans="1:26" s="108" customFormat="1" ht="60" customHeight="1" x14ac:dyDescent="0.35">
      <c r="A48" s="239" t="s">
        <v>105</v>
      </c>
      <c r="B48" s="240"/>
      <c r="C48" s="240"/>
      <c r="D48" s="240"/>
      <c r="E48" s="240"/>
      <c r="F48" s="240"/>
      <c r="G48" s="240"/>
      <c r="H48" s="240"/>
      <c r="I48" s="241"/>
      <c r="J48" s="107"/>
      <c r="K48" s="107"/>
      <c r="L48" s="107"/>
      <c r="M48" s="107"/>
      <c r="N48" s="107"/>
      <c r="O48" s="107"/>
      <c r="P48" s="107"/>
      <c r="Q48" s="107"/>
      <c r="R48" s="107"/>
      <c r="S48" s="107"/>
      <c r="T48" s="107"/>
      <c r="U48" s="107"/>
      <c r="V48" s="107"/>
      <c r="W48" s="107"/>
      <c r="X48" s="107"/>
      <c r="Y48" s="107"/>
      <c r="Z48" s="107"/>
    </row>
    <row r="49" spans="1:26" s="108" customFormat="1" ht="250" customHeight="1" thickBot="1" x14ac:dyDescent="0.4">
      <c r="A49" s="243"/>
      <c r="B49" s="244"/>
      <c r="C49" s="244"/>
      <c r="D49" s="244"/>
      <c r="E49" s="244"/>
      <c r="F49" s="244"/>
      <c r="G49" s="244"/>
      <c r="H49" s="244"/>
      <c r="I49" s="245"/>
      <c r="J49" s="107"/>
      <c r="K49" s="107"/>
      <c r="L49" s="107"/>
      <c r="M49" s="107"/>
      <c r="N49" s="107"/>
      <c r="O49" s="107"/>
      <c r="P49" s="107"/>
      <c r="Q49" s="107"/>
      <c r="R49" s="107"/>
      <c r="S49" s="107"/>
      <c r="T49" s="107"/>
      <c r="U49" s="107"/>
      <c r="V49" s="107"/>
      <c r="W49" s="107"/>
      <c r="X49" s="107"/>
      <c r="Y49" s="107"/>
      <c r="Z49" s="107"/>
    </row>
    <row r="50" spans="1:26" s="108" customFormat="1" ht="23.15" customHeight="1" x14ac:dyDescent="0.35">
      <c r="A50" s="118"/>
      <c r="B50" s="118"/>
      <c r="C50" s="118"/>
      <c r="D50" s="118"/>
      <c r="E50" s="118"/>
      <c r="F50" s="118"/>
      <c r="G50" s="118"/>
      <c r="H50" s="118"/>
      <c r="I50" s="107"/>
      <c r="J50" s="107"/>
      <c r="K50" s="107"/>
      <c r="L50" s="107"/>
      <c r="M50" s="107"/>
      <c r="N50" s="107"/>
      <c r="O50" s="107"/>
      <c r="P50" s="107"/>
      <c r="Q50" s="107"/>
      <c r="R50" s="107"/>
      <c r="S50" s="107"/>
      <c r="T50" s="107"/>
      <c r="U50" s="107"/>
      <c r="V50" s="107"/>
      <c r="W50" s="107"/>
      <c r="X50" s="107"/>
      <c r="Y50" s="107"/>
      <c r="Z50" s="107"/>
    </row>
  </sheetData>
  <sheetProtection algorithmName="SHA-512" hashValue="rYiPipw4myq9yVXF8ViiHW/zHxV19fKsBicwWR5Q4WSYXFMmgVCJaHT41UbUyC6g/r0vhFOgI0XHZdb2hriyjQ==" saltValue="r0fg4JmdiAxOJUbS54jDYA==" spinCount="100000" sheet="1" objects="1" scenarios="1"/>
  <mergeCells count="43">
    <mergeCell ref="A1:I1"/>
    <mergeCell ref="A2:I2"/>
    <mergeCell ref="A6:I6"/>
    <mergeCell ref="B7:I7"/>
    <mergeCell ref="B8:I8"/>
    <mergeCell ref="A3:I3"/>
    <mergeCell ref="B4:I4"/>
    <mergeCell ref="B5:I5"/>
    <mergeCell ref="B9:I9"/>
    <mergeCell ref="B10:I10"/>
    <mergeCell ref="A14:I14"/>
    <mergeCell ref="D16:F16"/>
    <mergeCell ref="G16:I16"/>
    <mergeCell ref="D17:F17"/>
    <mergeCell ref="G17:I17"/>
    <mergeCell ref="D18:F18"/>
    <mergeCell ref="G18:I18"/>
    <mergeCell ref="G23:I23"/>
    <mergeCell ref="D22:F22"/>
    <mergeCell ref="G19:I19"/>
    <mergeCell ref="G20:I20"/>
    <mergeCell ref="G21:I21"/>
    <mergeCell ref="G22:I22"/>
    <mergeCell ref="D19:F19"/>
    <mergeCell ref="D20:F20"/>
    <mergeCell ref="D21:F21"/>
    <mergeCell ref="D23:F23"/>
    <mergeCell ref="G24:I24"/>
    <mergeCell ref="G25:I25"/>
    <mergeCell ref="G26:I26"/>
    <mergeCell ref="A44:I44"/>
    <mergeCell ref="A42:I42"/>
    <mergeCell ref="A43:I43"/>
    <mergeCell ref="D24:F24"/>
    <mergeCell ref="D25:F25"/>
    <mergeCell ref="D26:F26"/>
    <mergeCell ref="A41:I41"/>
    <mergeCell ref="A40:I40"/>
    <mergeCell ref="A45:I45"/>
    <mergeCell ref="A46:I46"/>
    <mergeCell ref="A47:I47"/>
    <mergeCell ref="A48:I48"/>
    <mergeCell ref="A49:I49"/>
  </mergeCells>
  <conditionalFormatting sqref="A18">
    <cfRule type="expression" dxfId="242" priority="21">
      <formula>$A18&lt;&gt;""</formula>
    </cfRule>
    <cfRule type="expression" dxfId="241" priority="39">
      <formula>$A17&lt;&gt;""</formula>
    </cfRule>
  </conditionalFormatting>
  <conditionalFormatting sqref="A18:D18">
    <cfRule type="expression" dxfId="240" priority="38">
      <formula>$A18&lt;&gt;""</formula>
    </cfRule>
  </conditionalFormatting>
  <conditionalFormatting sqref="B18:D26 G18:G26">
    <cfRule type="expression" dxfId="239" priority="35">
      <formula>$A18=""</formula>
    </cfRule>
  </conditionalFormatting>
  <conditionalFormatting sqref="C18:D26 G18:G26">
    <cfRule type="expression" dxfId="238" priority="36">
      <formula>$A18&lt;&gt;0</formula>
    </cfRule>
  </conditionalFormatting>
  <conditionalFormatting sqref="B18">
    <cfRule type="cellIs" dxfId="237" priority="28" operator="equal">
      <formula>"&lt; Add Subtask"</formula>
    </cfRule>
    <cfRule type="cellIs" dxfId="236" priority="37" operator="equal">
      <formula>"ERROR"</formula>
    </cfRule>
  </conditionalFormatting>
  <conditionalFormatting sqref="A19:A26">
    <cfRule type="expression" dxfId="235" priority="34">
      <formula>$A18&lt;&gt;""</formula>
    </cfRule>
  </conditionalFormatting>
  <conditionalFormatting sqref="B19:B26">
    <cfRule type="cellIs" dxfId="234" priority="32" operator="equal">
      <formula>"ERROR"</formula>
    </cfRule>
  </conditionalFormatting>
  <conditionalFormatting sqref="J17 H30:I35">
    <cfRule type="expression" dxfId="233" priority="30">
      <formula>$B17="error"</formula>
    </cfRule>
  </conditionalFormatting>
  <conditionalFormatting sqref="J18:J26">
    <cfRule type="expression" dxfId="232" priority="29">
      <formula>$B18="error"</formula>
    </cfRule>
  </conditionalFormatting>
  <conditionalFormatting sqref="J17:J26">
    <cfRule type="expression" dxfId="231" priority="40">
      <formula>$I17="(Incomplete)"</formula>
    </cfRule>
    <cfRule type="expression" dxfId="230" priority="41">
      <formula>$A17=""</formula>
    </cfRule>
  </conditionalFormatting>
  <conditionalFormatting sqref="A30:F38">
    <cfRule type="expression" dxfId="229" priority="22">
      <formula>$A18&lt;&gt;""</formula>
    </cfRule>
    <cfRule type="expression" dxfId="228" priority="25">
      <formula>$A18=""</formula>
    </cfRule>
  </conditionalFormatting>
  <conditionalFormatting sqref="C30:F38">
    <cfRule type="expression" dxfId="227" priority="26">
      <formula>$A18&lt;&gt;0</formula>
    </cfRule>
  </conditionalFormatting>
  <conditionalFormatting sqref="B30">
    <cfRule type="cellIs" dxfId="226" priority="27" operator="equal">
      <formula>"ERROR"</formula>
    </cfRule>
  </conditionalFormatting>
  <conditionalFormatting sqref="B31:B35">
    <cfRule type="cellIs" dxfId="225" priority="24" operator="equal">
      <formula>"ERROR"</formula>
    </cfRule>
  </conditionalFormatting>
  <conditionalFormatting sqref="A29:G38">
    <cfRule type="expression" dxfId="224" priority="23">
      <formula>$A29="Proposed Use"</formula>
    </cfRule>
  </conditionalFormatting>
  <conditionalFormatting sqref="A19:A26">
    <cfRule type="expression" dxfId="223" priority="18">
      <formula>$A19&lt;&gt;""</formula>
    </cfRule>
    <cfRule type="expression" dxfId="222" priority="20">
      <formula>$A18&lt;&gt;""</formula>
    </cfRule>
  </conditionalFormatting>
  <conditionalFormatting sqref="A19:A26">
    <cfRule type="expression" dxfId="221" priority="19">
      <formula>$A19&lt;&gt;""</formula>
    </cfRule>
  </conditionalFormatting>
  <conditionalFormatting sqref="H29">
    <cfRule type="expression" dxfId="220" priority="13">
      <formula>$B29="error"</formula>
    </cfRule>
  </conditionalFormatting>
  <conditionalFormatting sqref="G30:G35">
    <cfRule type="expression" dxfId="219" priority="12">
      <formula>$A18&lt;&gt;""</formula>
    </cfRule>
    <cfRule type="expression" dxfId="218" priority="14">
      <formula>$A18=""</formula>
    </cfRule>
  </conditionalFormatting>
  <conditionalFormatting sqref="G30:H35">
    <cfRule type="expression" dxfId="217" priority="17">
      <formula>$A18=""</formula>
    </cfRule>
  </conditionalFormatting>
  <conditionalFormatting sqref="A17:I26">
    <cfRule type="expression" dxfId="216" priority="31">
      <formula>$A17="Proposed Use"</formula>
    </cfRule>
    <cfRule type="expression" dxfId="215" priority="33">
      <formula>$A17&lt;&gt;""</formula>
    </cfRule>
  </conditionalFormatting>
  <conditionalFormatting sqref="H36:I38">
    <cfRule type="expression" dxfId="214" priority="9">
      <formula>$B36="error"</formula>
    </cfRule>
  </conditionalFormatting>
  <conditionalFormatting sqref="B36:B38">
    <cfRule type="cellIs" dxfId="213" priority="6" operator="equal">
      <formula>"ERROR"</formula>
    </cfRule>
  </conditionalFormatting>
  <conditionalFormatting sqref="G36:G38">
    <cfRule type="expression" dxfId="212" priority="1">
      <formula>$A24&lt;&gt;""</formula>
    </cfRule>
    <cfRule type="expression" dxfId="211" priority="2">
      <formula>$A24=""</formula>
    </cfRule>
  </conditionalFormatting>
  <conditionalFormatting sqref="G36:H38">
    <cfRule type="expression" dxfId="210" priority="3">
      <formula>$A24=""</formula>
    </cfRule>
  </conditionalFormatting>
  <conditionalFormatting sqref="H29">
    <cfRule type="expression" dxfId="209" priority="190">
      <formula>$G29="(Incomplete)"</formula>
    </cfRule>
    <cfRule type="expression" dxfId="208" priority="191">
      <formula>$A29=""</formula>
    </cfRule>
  </conditionalFormatting>
  <conditionalFormatting sqref="H30:I38">
    <cfRule type="expression" dxfId="207" priority="208">
      <formula>$H30="(Incomplete)"</formula>
    </cfRule>
    <cfRule type="expression" dxfId="206" priority="209">
      <formula>$A30=""</formula>
    </cfRule>
  </conditionalFormatting>
  <dataValidations count="2">
    <dataValidation type="list" allowBlank="1" showErrorMessage="1" sqref="A7:A10 A4:A5" xr:uid="{00000000-0002-0000-0600-000001000000}">
      <formula1>"X"</formula1>
    </dataValidation>
    <dataValidation type="list" allowBlank="1" showInputMessage="1" showErrorMessage="1" sqref="A18:A26" xr:uid="{5E83DDB6-4181-4217-8235-5BFD07822E2D}">
      <formula1>"Subtask"</formula1>
    </dataValidation>
  </dataValidations>
  <pageMargins left="0.7" right="0.7" top="0.75" bottom="0.75" header="0" footer="0"/>
  <pageSetup orientation="landscape" r:id="rId1"/>
  <rowBreaks count="2" manualBreakCount="2">
    <brk id="43" man="1"/>
    <brk id="47" man="1"/>
  </rowBreaks>
  <colBreaks count="1" manualBreakCount="1">
    <brk id="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heetViews>
  <sheetFormatPr defaultColWidth="14.453125" defaultRowHeight="15" customHeight="1" x14ac:dyDescent="0.35"/>
  <cols>
    <col min="1" max="1" width="16.1796875" customWidth="1"/>
    <col min="2" max="2" width="18.81640625" customWidth="1"/>
    <col min="3" max="3" width="32.54296875" customWidth="1"/>
    <col min="4" max="7" width="16.54296875" customWidth="1"/>
    <col min="8" max="8" width="17.1796875" customWidth="1"/>
    <col min="9" max="9" width="16.54296875" customWidth="1"/>
    <col min="10" max="11" width="20.26953125" customWidth="1"/>
    <col min="12" max="12" width="8.7265625" customWidth="1"/>
    <col min="13" max="13" width="19.453125" customWidth="1"/>
    <col min="14" max="14" width="18.54296875" customWidth="1"/>
    <col min="15" max="26" width="8.7265625" customWidth="1"/>
  </cols>
  <sheetData>
    <row r="1" spans="1:26" ht="25.5" customHeight="1" x14ac:dyDescent="0.35">
      <c r="A1" s="289" t="s">
        <v>106</v>
      </c>
      <c r="B1" s="197"/>
      <c r="C1" s="197"/>
      <c r="D1" s="197"/>
      <c r="E1" s="197"/>
      <c r="F1" s="197"/>
      <c r="G1" s="197"/>
      <c r="H1" s="197"/>
      <c r="I1" s="198"/>
      <c r="J1" s="28"/>
      <c r="K1" s="28"/>
      <c r="L1" s="28"/>
      <c r="M1" s="28"/>
      <c r="N1" s="28"/>
      <c r="O1" s="28"/>
      <c r="P1" s="28"/>
      <c r="Q1" s="28"/>
      <c r="R1" s="28"/>
      <c r="S1" s="28"/>
      <c r="T1" s="28"/>
      <c r="U1" s="28"/>
      <c r="V1" s="28"/>
      <c r="W1" s="28"/>
      <c r="X1" s="28"/>
      <c r="Y1" s="28"/>
      <c r="Z1" s="28"/>
    </row>
    <row r="2" spans="1:26" ht="19.5" customHeight="1" x14ac:dyDescent="0.35">
      <c r="A2" s="290" t="s">
        <v>107</v>
      </c>
      <c r="B2" s="278"/>
      <c r="C2" s="278"/>
      <c r="D2" s="278"/>
      <c r="E2" s="278"/>
      <c r="F2" s="278"/>
      <c r="G2" s="278"/>
      <c r="H2" s="278"/>
      <c r="I2" s="201"/>
      <c r="J2" s="28"/>
      <c r="K2" s="28"/>
      <c r="L2" s="28"/>
      <c r="M2" s="28"/>
      <c r="N2" s="28"/>
      <c r="O2" s="28"/>
      <c r="P2" s="28"/>
      <c r="Q2" s="28"/>
      <c r="R2" s="28"/>
      <c r="S2" s="28"/>
      <c r="T2" s="28"/>
      <c r="U2" s="28"/>
      <c r="V2" s="28"/>
      <c r="W2" s="28"/>
      <c r="X2" s="28"/>
      <c r="Y2" s="28"/>
      <c r="Z2" s="28"/>
    </row>
    <row r="3" spans="1:26" ht="14.25" customHeight="1" x14ac:dyDescent="0.35">
      <c r="A3" s="291" t="s">
        <v>108</v>
      </c>
      <c r="B3" s="284"/>
      <c r="C3" s="284"/>
      <c r="D3" s="284"/>
      <c r="E3" s="284"/>
      <c r="F3" s="284"/>
      <c r="G3" s="284"/>
      <c r="H3" s="284"/>
      <c r="I3" s="285"/>
      <c r="J3" s="28"/>
      <c r="K3" s="28"/>
      <c r="L3" s="28"/>
      <c r="M3" s="28"/>
      <c r="N3" s="28"/>
      <c r="O3" s="28"/>
      <c r="P3" s="28"/>
      <c r="Q3" s="28"/>
      <c r="R3" s="28"/>
      <c r="S3" s="28"/>
      <c r="T3" s="28"/>
      <c r="U3" s="28"/>
      <c r="V3" s="28"/>
      <c r="W3" s="28"/>
      <c r="X3" s="28"/>
      <c r="Y3" s="28"/>
      <c r="Z3" s="28"/>
    </row>
    <row r="4" spans="1:26" ht="26.25" customHeight="1" x14ac:dyDescent="0.35">
      <c r="A4" s="35"/>
      <c r="B4" s="292" t="s">
        <v>88</v>
      </c>
      <c r="C4" s="278"/>
      <c r="D4" s="278"/>
      <c r="E4" s="278"/>
      <c r="F4" s="278"/>
      <c r="G4" s="278"/>
      <c r="H4" s="278"/>
      <c r="I4" s="201"/>
      <c r="J4" s="28"/>
      <c r="K4" s="28"/>
      <c r="L4" s="28"/>
      <c r="M4" s="28"/>
      <c r="N4" s="28"/>
      <c r="O4" s="28"/>
      <c r="P4" s="28"/>
      <c r="Q4" s="28"/>
      <c r="R4" s="28"/>
      <c r="S4" s="28"/>
      <c r="T4" s="28"/>
      <c r="U4" s="28"/>
      <c r="V4" s="28"/>
      <c r="W4" s="28"/>
      <c r="X4" s="28"/>
      <c r="Y4" s="28"/>
      <c r="Z4" s="28"/>
    </row>
    <row r="5" spans="1:26" ht="26.25" customHeight="1" x14ac:dyDescent="0.35">
      <c r="A5" s="9"/>
      <c r="B5" s="282" t="s">
        <v>89</v>
      </c>
      <c r="C5" s="278"/>
      <c r="D5" s="278"/>
      <c r="E5" s="278"/>
      <c r="F5" s="278"/>
      <c r="G5" s="278"/>
      <c r="H5" s="278"/>
      <c r="I5" s="201"/>
      <c r="J5" s="28"/>
      <c r="K5" s="28"/>
      <c r="L5" s="28"/>
      <c r="M5" s="28"/>
      <c r="N5" s="28"/>
      <c r="O5" s="28"/>
      <c r="P5" s="28"/>
      <c r="Q5" s="28"/>
      <c r="R5" s="28"/>
      <c r="S5" s="28"/>
      <c r="T5" s="28"/>
      <c r="U5" s="28"/>
      <c r="V5" s="28"/>
      <c r="W5" s="28"/>
      <c r="X5" s="28"/>
      <c r="Y5" s="28"/>
      <c r="Z5" s="28"/>
    </row>
    <row r="6" spans="1:26" ht="26.25" customHeight="1" x14ac:dyDescent="0.35">
      <c r="A6" s="9"/>
      <c r="B6" s="282" t="s">
        <v>90</v>
      </c>
      <c r="C6" s="278"/>
      <c r="D6" s="278"/>
      <c r="E6" s="278"/>
      <c r="F6" s="278"/>
      <c r="G6" s="278"/>
      <c r="H6" s="278"/>
      <c r="I6" s="201"/>
      <c r="J6" s="28"/>
      <c r="K6" s="28"/>
      <c r="L6" s="28"/>
      <c r="M6" s="28"/>
      <c r="N6" s="28"/>
      <c r="O6" s="28"/>
      <c r="P6" s="28"/>
      <c r="Q6" s="28"/>
      <c r="R6" s="28"/>
      <c r="S6" s="28"/>
      <c r="T6" s="28"/>
      <c r="U6" s="28"/>
      <c r="V6" s="28"/>
      <c r="W6" s="28"/>
      <c r="X6" s="28"/>
      <c r="Y6" s="28"/>
      <c r="Z6" s="28"/>
    </row>
    <row r="7" spans="1:26" ht="26.25" customHeight="1" x14ac:dyDescent="0.35">
      <c r="A7" s="10"/>
      <c r="B7" s="283" t="s">
        <v>91</v>
      </c>
      <c r="C7" s="284"/>
      <c r="D7" s="284"/>
      <c r="E7" s="284"/>
      <c r="F7" s="284"/>
      <c r="G7" s="284"/>
      <c r="H7" s="284"/>
      <c r="I7" s="285"/>
      <c r="J7" s="28"/>
      <c r="K7" s="28"/>
      <c r="L7" s="28"/>
      <c r="M7" s="28"/>
      <c r="N7" s="28"/>
      <c r="O7" s="28"/>
      <c r="P7" s="28"/>
      <c r="Q7" s="28"/>
      <c r="R7" s="28"/>
      <c r="S7" s="28"/>
      <c r="T7" s="28"/>
      <c r="U7" s="28"/>
      <c r="V7" s="28"/>
      <c r="W7" s="28"/>
      <c r="X7" s="28"/>
      <c r="Y7" s="28"/>
      <c r="Z7" s="28"/>
    </row>
    <row r="8" spans="1:26" ht="14.25" customHeight="1" x14ac:dyDescent="0.35">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x14ac:dyDescent="0.35">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x14ac:dyDescent="0.35">
      <c r="A10" s="27" t="s">
        <v>92</v>
      </c>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30" customHeight="1" x14ac:dyDescent="0.35">
      <c r="A11" s="286" t="s">
        <v>93</v>
      </c>
      <c r="B11" s="287"/>
      <c r="C11" s="287"/>
      <c r="D11" s="287"/>
      <c r="E11" s="287"/>
      <c r="F11" s="287"/>
      <c r="G11" s="287"/>
      <c r="H11" s="287"/>
      <c r="I11" s="288"/>
      <c r="J11" s="36"/>
      <c r="K11" s="36"/>
      <c r="L11" s="36"/>
      <c r="M11" s="28"/>
      <c r="N11" s="28"/>
      <c r="O11" s="28"/>
      <c r="P11" s="28"/>
      <c r="Q11" s="28"/>
      <c r="R11" s="28"/>
      <c r="S11" s="28"/>
      <c r="T11" s="28"/>
      <c r="U11" s="28"/>
      <c r="V11" s="28"/>
      <c r="W11" s="28"/>
      <c r="X11" s="28"/>
      <c r="Y11" s="28"/>
      <c r="Z11" s="28"/>
    </row>
    <row r="12" spans="1:26" ht="14.25" customHeight="1" x14ac:dyDescent="0.3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27.75" customHeight="1" x14ac:dyDescent="0.35">
      <c r="A13" s="11" t="s">
        <v>69</v>
      </c>
      <c r="B13" s="11" t="s">
        <v>70</v>
      </c>
      <c r="C13" s="11" t="s">
        <v>71</v>
      </c>
      <c r="D13" s="192" t="s">
        <v>94</v>
      </c>
      <c r="E13" s="184"/>
      <c r="F13" s="192" t="s">
        <v>95</v>
      </c>
      <c r="G13" s="184"/>
      <c r="H13" s="192" t="s">
        <v>109</v>
      </c>
      <c r="I13" s="184"/>
      <c r="J13" s="12"/>
      <c r="K13" s="28"/>
      <c r="L13" s="28"/>
      <c r="M13" s="28"/>
      <c r="N13" s="28"/>
      <c r="O13" s="28"/>
      <c r="P13" s="28"/>
      <c r="Q13" s="28"/>
      <c r="R13" s="28"/>
      <c r="S13" s="28"/>
      <c r="T13" s="28"/>
      <c r="U13" s="28"/>
      <c r="V13" s="28"/>
      <c r="W13" s="28"/>
      <c r="X13" s="28"/>
      <c r="Y13" s="28"/>
      <c r="Z13" s="28"/>
    </row>
    <row r="14" spans="1:26" ht="14.25" customHeight="1" x14ac:dyDescent="0.35">
      <c r="A14" s="2" t="s">
        <v>72</v>
      </c>
      <c r="B14" s="3">
        <v>1</v>
      </c>
      <c r="C14" s="17" t="s">
        <v>71</v>
      </c>
      <c r="D14" s="279"/>
      <c r="E14" s="183"/>
      <c r="F14" s="280"/>
      <c r="G14" s="183"/>
      <c r="H14" s="280"/>
      <c r="I14" s="184"/>
      <c r="J14" s="13" t="str">
        <f t="shared" ref="J14:J23" si="0">IF(AND(A13="",B14="error"),"Missing row above.","")</f>
        <v/>
      </c>
      <c r="K14" s="28"/>
      <c r="L14" s="28"/>
      <c r="M14" s="28"/>
      <c r="N14" s="28"/>
      <c r="O14" s="28"/>
      <c r="P14" s="28"/>
      <c r="Q14" s="28"/>
      <c r="R14" s="28"/>
      <c r="S14" s="28"/>
      <c r="T14" s="28"/>
      <c r="U14" s="28"/>
      <c r="V14" s="28"/>
      <c r="W14" s="28"/>
      <c r="X14" s="28"/>
      <c r="Y14" s="28"/>
      <c r="Z14" s="28"/>
    </row>
    <row r="15" spans="1:26" ht="14.25" customHeight="1" x14ac:dyDescent="0.35">
      <c r="A15" s="30"/>
      <c r="B15" s="31" t="str">
        <f>IF(A15="Proposed Use",COUNTIF($A$3:A14,"Proposed use")+1,IF(A15="Subtask",B14+0.1&amp;"","&lt; Add Subtask"))</f>
        <v>&lt; Add Subtask</v>
      </c>
      <c r="C15" s="29" t="s">
        <v>110</v>
      </c>
      <c r="D15" s="281"/>
      <c r="E15" s="187"/>
      <c r="F15" s="281"/>
      <c r="G15" s="187"/>
      <c r="H15" s="281"/>
      <c r="I15" s="187"/>
      <c r="J15" s="13" t="str">
        <f t="shared" si="0"/>
        <v/>
      </c>
      <c r="K15" s="28"/>
      <c r="L15" s="28"/>
      <c r="M15" s="28"/>
      <c r="N15" s="28"/>
      <c r="O15" s="28"/>
      <c r="P15" s="28"/>
      <c r="Q15" s="28"/>
      <c r="R15" s="28"/>
      <c r="S15" s="28"/>
      <c r="T15" s="28"/>
      <c r="U15" s="28"/>
      <c r="V15" s="28"/>
      <c r="W15" s="28"/>
      <c r="X15" s="28"/>
      <c r="Y15" s="28"/>
      <c r="Z15" s="28"/>
    </row>
    <row r="16" spans="1:26" ht="14.25" customHeight="1" x14ac:dyDescent="0.35">
      <c r="A16" s="30"/>
      <c r="B16" s="31" t="str">
        <f t="shared" ref="B16:B23" si="1">IF(AND(A15="",A16&lt;&gt;""),"ERROR",IF(A16="Proposed Use",COUNTIF($A$3:A15,"Proposed use")+1,IF(A16="Subtask",B15+0.1&amp;"","")))</f>
        <v/>
      </c>
      <c r="C16" s="29" t="s">
        <v>111</v>
      </c>
      <c r="D16" s="277"/>
      <c r="E16" s="278"/>
      <c r="F16" s="277"/>
      <c r="G16" s="278"/>
      <c r="H16" s="277"/>
      <c r="I16" s="278"/>
      <c r="J16" s="13" t="str">
        <f t="shared" si="0"/>
        <v/>
      </c>
      <c r="K16" s="28"/>
      <c r="L16" s="28"/>
      <c r="M16" s="28"/>
      <c r="N16" s="28"/>
      <c r="O16" s="28"/>
      <c r="P16" s="28"/>
      <c r="Q16" s="28"/>
      <c r="R16" s="28"/>
      <c r="S16" s="28"/>
      <c r="T16" s="28"/>
      <c r="U16" s="28"/>
      <c r="V16" s="28"/>
      <c r="W16" s="28"/>
      <c r="X16" s="28"/>
      <c r="Y16" s="28"/>
      <c r="Z16" s="28"/>
    </row>
    <row r="17" spans="1:26" ht="14.25" customHeight="1" x14ac:dyDescent="0.35">
      <c r="A17" s="30"/>
      <c r="B17" s="31" t="str">
        <f t="shared" si="1"/>
        <v/>
      </c>
      <c r="C17" s="29" t="s">
        <v>112</v>
      </c>
      <c r="D17" s="277"/>
      <c r="E17" s="278"/>
      <c r="F17" s="277"/>
      <c r="G17" s="278"/>
      <c r="H17" s="277"/>
      <c r="I17" s="278"/>
      <c r="J17" s="13" t="str">
        <f t="shared" si="0"/>
        <v/>
      </c>
      <c r="K17" s="28"/>
      <c r="L17" s="28"/>
      <c r="M17" s="33"/>
      <c r="N17" s="28"/>
      <c r="O17" s="28"/>
      <c r="P17" s="28"/>
      <c r="Q17" s="28"/>
      <c r="R17" s="28"/>
      <c r="S17" s="28"/>
      <c r="T17" s="28"/>
      <c r="U17" s="28"/>
      <c r="V17" s="28"/>
      <c r="W17" s="28"/>
      <c r="X17" s="28"/>
      <c r="Y17" s="28"/>
      <c r="Z17" s="28"/>
    </row>
    <row r="18" spans="1:26" ht="14.25" customHeight="1" x14ac:dyDescent="0.35">
      <c r="A18" s="30"/>
      <c r="B18" s="31" t="str">
        <f t="shared" si="1"/>
        <v/>
      </c>
      <c r="C18" s="29"/>
      <c r="D18" s="277"/>
      <c r="E18" s="278"/>
      <c r="F18" s="277"/>
      <c r="G18" s="278"/>
      <c r="H18" s="277"/>
      <c r="I18" s="278"/>
      <c r="J18" s="13" t="str">
        <f t="shared" si="0"/>
        <v/>
      </c>
      <c r="K18" s="28"/>
      <c r="L18" s="28"/>
      <c r="M18" s="28"/>
      <c r="N18" s="28"/>
      <c r="O18" s="28"/>
      <c r="P18" s="28"/>
      <c r="Q18" s="28"/>
      <c r="R18" s="28"/>
      <c r="S18" s="28"/>
      <c r="T18" s="28"/>
      <c r="U18" s="28"/>
      <c r="V18" s="28"/>
      <c r="W18" s="28"/>
      <c r="X18" s="28"/>
      <c r="Y18" s="28"/>
      <c r="Z18" s="28"/>
    </row>
    <row r="19" spans="1:26" ht="14.25" customHeight="1" x14ac:dyDescent="0.35">
      <c r="A19" s="30"/>
      <c r="B19" s="31" t="str">
        <f t="shared" si="1"/>
        <v/>
      </c>
      <c r="C19" s="29"/>
      <c r="D19" s="277"/>
      <c r="E19" s="278"/>
      <c r="F19" s="277"/>
      <c r="G19" s="278"/>
      <c r="H19" s="277"/>
      <c r="I19" s="278"/>
      <c r="J19" s="13" t="str">
        <f t="shared" si="0"/>
        <v/>
      </c>
      <c r="K19" s="28"/>
      <c r="L19" s="28"/>
      <c r="M19" s="28"/>
      <c r="N19" s="28"/>
      <c r="O19" s="28"/>
      <c r="P19" s="28"/>
      <c r="Q19" s="28"/>
      <c r="R19" s="28"/>
      <c r="S19" s="28"/>
      <c r="T19" s="28"/>
      <c r="U19" s="28"/>
      <c r="V19" s="28"/>
      <c r="W19" s="28"/>
      <c r="X19" s="28"/>
      <c r="Y19" s="28"/>
      <c r="Z19" s="28"/>
    </row>
    <row r="20" spans="1:26" ht="14.25" customHeight="1" x14ac:dyDescent="0.35">
      <c r="A20" s="30"/>
      <c r="B20" s="31" t="str">
        <f t="shared" si="1"/>
        <v/>
      </c>
      <c r="C20" s="29"/>
      <c r="D20" s="277"/>
      <c r="E20" s="278"/>
      <c r="F20" s="277"/>
      <c r="G20" s="278"/>
      <c r="H20" s="277"/>
      <c r="I20" s="278"/>
      <c r="J20" s="13" t="str">
        <f t="shared" si="0"/>
        <v/>
      </c>
      <c r="K20" s="28"/>
      <c r="L20" s="28"/>
      <c r="M20" s="28"/>
      <c r="N20" s="28"/>
      <c r="O20" s="28"/>
      <c r="P20" s="28"/>
      <c r="Q20" s="28"/>
      <c r="R20" s="28"/>
      <c r="S20" s="28"/>
      <c r="T20" s="28"/>
      <c r="U20" s="28"/>
      <c r="V20" s="28"/>
      <c r="W20" s="28"/>
      <c r="X20" s="28"/>
      <c r="Y20" s="28"/>
      <c r="Z20" s="28"/>
    </row>
    <row r="21" spans="1:26" ht="14.25" customHeight="1" x14ac:dyDescent="0.35">
      <c r="A21" s="30"/>
      <c r="B21" s="31" t="str">
        <f t="shared" si="1"/>
        <v/>
      </c>
      <c r="C21" s="29"/>
      <c r="D21" s="277"/>
      <c r="E21" s="278"/>
      <c r="F21" s="277"/>
      <c r="G21" s="278"/>
      <c r="H21" s="277"/>
      <c r="I21" s="278"/>
      <c r="J21" s="13" t="str">
        <f t="shared" si="0"/>
        <v/>
      </c>
      <c r="K21" s="28"/>
      <c r="L21" s="28"/>
      <c r="M21" s="28"/>
      <c r="N21" s="28"/>
      <c r="O21" s="28"/>
      <c r="P21" s="28"/>
      <c r="Q21" s="28"/>
      <c r="R21" s="28"/>
      <c r="S21" s="28"/>
      <c r="T21" s="28"/>
      <c r="U21" s="28"/>
      <c r="V21" s="28"/>
      <c r="W21" s="28"/>
      <c r="X21" s="28"/>
      <c r="Y21" s="28"/>
      <c r="Z21" s="28"/>
    </row>
    <row r="22" spans="1:26" ht="14.25" customHeight="1" x14ac:dyDescent="0.35">
      <c r="A22" s="30"/>
      <c r="B22" s="31" t="str">
        <f t="shared" si="1"/>
        <v/>
      </c>
      <c r="C22" s="29"/>
      <c r="D22" s="277"/>
      <c r="E22" s="278"/>
      <c r="F22" s="277"/>
      <c r="G22" s="278"/>
      <c r="H22" s="277"/>
      <c r="I22" s="278"/>
      <c r="J22" s="13" t="str">
        <f t="shared" si="0"/>
        <v/>
      </c>
      <c r="K22" s="28"/>
      <c r="L22" s="28"/>
      <c r="M22" s="28"/>
      <c r="N22" s="28"/>
      <c r="O22" s="28"/>
      <c r="P22" s="28"/>
      <c r="Q22" s="28"/>
      <c r="R22" s="28"/>
      <c r="S22" s="28"/>
      <c r="T22" s="28"/>
      <c r="U22" s="28"/>
      <c r="V22" s="28"/>
      <c r="W22" s="28"/>
      <c r="X22" s="28"/>
      <c r="Y22" s="28"/>
      <c r="Z22" s="28"/>
    </row>
    <row r="23" spans="1:26" ht="14.25" customHeight="1" x14ac:dyDescent="0.35">
      <c r="A23" s="30"/>
      <c r="B23" s="31" t="str">
        <f t="shared" si="1"/>
        <v/>
      </c>
      <c r="C23" s="29"/>
      <c r="D23" s="277"/>
      <c r="E23" s="278"/>
      <c r="F23" s="277"/>
      <c r="G23" s="278"/>
      <c r="H23" s="277"/>
      <c r="I23" s="278"/>
      <c r="J23" s="13" t="str">
        <f t="shared" si="0"/>
        <v/>
      </c>
      <c r="K23" s="28"/>
      <c r="L23" s="28"/>
      <c r="M23" s="28"/>
      <c r="N23" s="28"/>
      <c r="O23" s="28"/>
      <c r="P23" s="28"/>
      <c r="Q23" s="28"/>
      <c r="R23" s="28"/>
      <c r="S23" s="28"/>
      <c r="T23" s="28"/>
      <c r="U23" s="28"/>
      <c r="V23" s="28"/>
      <c r="W23" s="28"/>
      <c r="X23" s="28"/>
      <c r="Y23" s="28"/>
      <c r="Z23" s="28"/>
    </row>
    <row r="24" spans="1:26" ht="14.25" customHeight="1" x14ac:dyDescent="0.3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x14ac:dyDescent="0.35">
      <c r="A25" s="11" t="s">
        <v>69</v>
      </c>
      <c r="B25" s="11" t="s">
        <v>70</v>
      </c>
      <c r="C25" s="11" t="s">
        <v>113</v>
      </c>
      <c r="D25" s="11" t="s">
        <v>96</v>
      </c>
      <c r="E25" s="11" t="s">
        <v>97</v>
      </c>
      <c r="F25" s="11" t="s">
        <v>114</v>
      </c>
      <c r="G25" s="11" t="s">
        <v>115</v>
      </c>
      <c r="H25" s="11" t="s">
        <v>66</v>
      </c>
      <c r="I25" s="11" t="s">
        <v>67</v>
      </c>
      <c r="J25" s="12"/>
      <c r="K25" s="28"/>
      <c r="L25" s="28"/>
      <c r="M25" s="28"/>
      <c r="N25" s="28"/>
      <c r="O25" s="28"/>
      <c r="P25" s="28"/>
      <c r="Q25" s="28"/>
      <c r="R25" s="28"/>
      <c r="S25" s="28"/>
      <c r="T25" s="28"/>
      <c r="U25" s="28"/>
      <c r="V25" s="28"/>
      <c r="W25" s="28"/>
      <c r="X25" s="28"/>
      <c r="Y25" s="28"/>
      <c r="Z25" s="28"/>
    </row>
    <row r="26" spans="1:26" ht="14.25" customHeight="1" x14ac:dyDescent="0.35">
      <c r="A26" s="2" t="s">
        <v>72</v>
      </c>
      <c r="B26" s="3">
        <v>1</v>
      </c>
      <c r="C26" s="14" t="s">
        <v>100</v>
      </c>
      <c r="D26" s="15"/>
      <c r="E26" s="15"/>
      <c r="F26" s="16"/>
      <c r="G26" s="16"/>
      <c r="H26" s="16"/>
      <c r="I26" s="4">
        <f t="shared" ref="I26:I35" si="2">IF(OR(A27="Proposed Use",A27=""),SUM(F26:H26),IF(AND(A26="Proposed Use",OR(F26&lt;&gt;(SUMIFS($F$4:$F$50,$B$4:$B$50,B26&amp;".*")),G26&lt;&gt;(SUMIFS($G$4:$G$50,$B$4:$B$50,B26&amp;".*")),H26&lt;&gt;(SUMIFS($H$4:$H$50,$B$4:$B$50,B26&amp;".*")))),"(Incomplete)",IF(A26="Proposed Use",SUM(SUMIFS($F$4:$F$50,$B$4:$B$50,B26&amp;".*"),SUMIFS($G$4:$G$50,$B$4:$B$50,B26&amp;".*"),,SUMIFS($H$4:$H$50,$B$4:$B$50,B26&amp;".*")),SUM(F26:H26))))</f>
        <v>0</v>
      </c>
      <c r="J26" s="13" t="str">
        <f t="shared" ref="J26:J31" si="3">IF(I26="(Incomplete)","Total of Subtasks does not match Proposed Use total.",IF(AND(A25="",B26="error"),"Missing row above.",""))</f>
        <v/>
      </c>
      <c r="K26" s="28"/>
      <c r="L26" s="28"/>
      <c r="M26" s="28"/>
      <c r="N26" s="28"/>
      <c r="O26" s="28"/>
      <c r="P26" s="28"/>
      <c r="Q26" s="28"/>
      <c r="R26" s="28"/>
      <c r="S26" s="28"/>
      <c r="T26" s="28"/>
      <c r="U26" s="28"/>
      <c r="V26" s="28"/>
      <c r="W26" s="28"/>
      <c r="X26" s="28"/>
      <c r="Y26" s="28"/>
      <c r="Z26" s="28"/>
    </row>
    <row r="27" spans="1:26" ht="14.25" customHeight="1" x14ac:dyDescent="0.35">
      <c r="A27" s="30">
        <f t="shared" ref="A27:A35" si="4">A15</f>
        <v>0</v>
      </c>
      <c r="B27" s="31" t="str">
        <f>IF(A27="Proposed Use",COUNTIF($A$3:A26,"Proposed use")+1,IF(A27="Subtask",B26+0.1&amp;"",""))</f>
        <v/>
      </c>
      <c r="C27" s="37" t="s">
        <v>100</v>
      </c>
      <c r="D27" s="38"/>
      <c r="E27" s="38"/>
      <c r="F27" s="32"/>
      <c r="G27" s="32"/>
      <c r="H27" s="32"/>
      <c r="I27" s="32">
        <f t="shared" si="2"/>
        <v>0</v>
      </c>
      <c r="J27" s="13" t="str">
        <f t="shared" si="3"/>
        <v/>
      </c>
      <c r="K27" s="28"/>
      <c r="L27" s="28"/>
      <c r="M27" s="28"/>
      <c r="N27" s="28"/>
      <c r="O27" s="28"/>
      <c r="P27" s="28"/>
      <c r="Q27" s="28"/>
      <c r="R27" s="28"/>
      <c r="S27" s="28"/>
      <c r="T27" s="28"/>
      <c r="U27" s="28"/>
      <c r="V27" s="28"/>
      <c r="W27" s="28"/>
      <c r="X27" s="28"/>
      <c r="Y27" s="28"/>
      <c r="Z27" s="28"/>
    </row>
    <row r="28" spans="1:26" ht="14.25" customHeight="1" x14ac:dyDescent="0.35">
      <c r="A28" s="30">
        <f t="shared" si="4"/>
        <v>0</v>
      </c>
      <c r="B28" s="31" t="str">
        <f t="shared" ref="B28:B35" si="5">IF(AND(A27="",A28&lt;&gt;""),"ERROR",IF(A28="Proposed Use",COUNTIF($A$3:A27,"Proposed use")+1,IF(A28="Subtask",B27+0.1&amp;"","")))</f>
        <v/>
      </c>
      <c r="C28" s="37" t="s">
        <v>100</v>
      </c>
      <c r="D28" s="38"/>
      <c r="E28" s="38"/>
      <c r="F28" s="32"/>
      <c r="G28" s="32"/>
      <c r="H28" s="32"/>
      <c r="I28" s="32">
        <f t="shared" si="2"/>
        <v>0</v>
      </c>
      <c r="J28" s="13" t="str">
        <f t="shared" si="3"/>
        <v/>
      </c>
      <c r="K28" s="28"/>
      <c r="L28" s="28"/>
      <c r="M28" s="28"/>
      <c r="N28" s="28"/>
      <c r="O28" s="28"/>
      <c r="P28" s="28"/>
      <c r="Q28" s="28"/>
      <c r="R28" s="28"/>
      <c r="S28" s="28"/>
      <c r="T28" s="28"/>
      <c r="U28" s="28"/>
      <c r="V28" s="28"/>
      <c r="W28" s="28"/>
      <c r="X28" s="28"/>
      <c r="Y28" s="28"/>
      <c r="Z28" s="28"/>
    </row>
    <row r="29" spans="1:26" ht="14.25" customHeight="1" x14ac:dyDescent="0.35">
      <c r="A29" s="30">
        <f t="shared" si="4"/>
        <v>0</v>
      </c>
      <c r="B29" s="31" t="str">
        <f t="shared" si="5"/>
        <v/>
      </c>
      <c r="C29" s="37" t="s">
        <v>100</v>
      </c>
      <c r="D29" s="38"/>
      <c r="E29" s="38"/>
      <c r="F29" s="32"/>
      <c r="G29" s="32"/>
      <c r="H29" s="32"/>
      <c r="I29" s="32">
        <f t="shared" si="2"/>
        <v>0</v>
      </c>
      <c r="J29" s="13" t="str">
        <f t="shared" si="3"/>
        <v/>
      </c>
      <c r="K29" s="28"/>
      <c r="L29" s="28"/>
      <c r="M29" s="33"/>
      <c r="N29" s="28"/>
      <c r="O29" s="28"/>
      <c r="P29" s="28"/>
      <c r="Q29" s="28"/>
      <c r="R29" s="28"/>
      <c r="S29" s="28"/>
      <c r="T29" s="28"/>
      <c r="U29" s="28"/>
      <c r="V29" s="28"/>
      <c r="W29" s="28"/>
      <c r="X29" s="28"/>
      <c r="Y29" s="28"/>
      <c r="Z29" s="28"/>
    </row>
    <row r="30" spans="1:26" ht="14.25" customHeight="1" x14ac:dyDescent="0.35">
      <c r="A30" s="30">
        <f t="shared" si="4"/>
        <v>0</v>
      </c>
      <c r="B30" s="31" t="str">
        <f t="shared" si="5"/>
        <v/>
      </c>
      <c r="C30" s="37" t="s">
        <v>100</v>
      </c>
      <c r="D30" s="38"/>
      <c r="E30" s="38"/>
      <c r="F30" s="32"/>
      <c r="G30" s="32"/>
      <c r="H30" s="32"/>
      <c r="I30" s="32">
        <f t="shared" si="2"/>
        <v>0</v>
      </c>
      <c r="J30" s="13" t="str">
        <f t="shared" si="3"/>
        <v/>
      </c>
      <c r="K30" s="28"/>
      <c r="L30" s="28"/>
      <c r="M30" s="28"/>
      <c r="N30" s="28"/>
      <c r="O30" s="28"/>
      <c r="P30" s="28"/>
      <c r="Q30" s="28"/>
      <c r="R30" s="28"/>
      <c r="S30" s="28"/>
      <c r="T30" s="28"/>
      <c r="U30" s="28"/>
      <c r="V30" s="28"/>
      <c r="W30" s="28"/>
      <c r="X30" s="28"/>
      <c r="Y30" s="28"/>
      <c r="Z30" s="28"/>
    </row>
    <row r="31" spans="1:26" ht="14.25" customHeight="1" x14ac:dyDescent="0.35">
      <c r="A31" s="30">
        <f t="shared" si="4"/>
        <v>0</v>
      </c>
      <c r="B31" s="31" t="str">
        <f t="shared" si="5"/>
        <v/>
      </c>
      <c r="C31" s="39" t="s">
        <v>100</v>
      </c>
      <c r="D31" s="38"/>
      <c r="E31" s="38"/>
      <c r="F31" s="32"/>
      <c r="G31" s="32"/>
      <c r="H31" s="32"/>
      <c r="I31" s="32">
        <f t="shared" si="2"/>
        <v>0</v>
      </c>
      <c r="J31" s="13" t="str">
        <f t="shared" si="3"/>
        <v/>
      </c>
      <c r="K31" s="28"/>
      <c r="L31" s="28"/>
      <c r="M31" s="28"/>
      <c r="N31" s="28"/>
      <c r="O31" s="28"/>
      <c r="P31" s="28"/>
      <c r="Q31" s="28"/>
      <c r="R31" s="28"/>
      <c r="S31" s="28"/>
      <c r="T31" s="28"/>
      <c r="U31" s="28"/>
      <c r="V31" s="28"/>
      <c r="W31" s="28"/>
      <c r="X31" s="28"/>
      <c r="Y31" s="28"/>
      <c r="Z31" s="28"/>
    </row>
    <row r="32" spans="1:26" ht="14.25" customHeight="1" x14ac:dyDescent="0.35">
      <c r="A32" s="30">
        <f t="shared" si="4"/>
        <v>0</v>
      </c>
      <c r="B32" s="31" t="str">
        <f t="shared" si="5"/>
        <v/>
      </c>
      <c r="C32" s="39" t="s">
        <v>100</v>
      </c>
      <c r="D32" s="38"/>
      <c r="E32" s="38"/>
      <c r="F32" s="32"/>
      <c r="G32" s="32"/>
      <c r="H32" s="32"/>
      <c r="I32" s="32">
        <f t="shared" si="2"/>
        <v>0</v>
      </c>
      <c r="J32" s="13" t="str">
        <f t="shared" ref="J32:J35" si="6">IF(I32="(Incomplete)","Total of Subtasks does not match Proposed Use total.",IF(AND(A31="",B32="error"),"Missing row above.",IF(COUNTIF(A23:A32,"Subtask")&gt;9,"Too many subtasks.","")))</f>
        <v/>
      </c>
      <c r="K32" s="28"/>
      <c r="L32" s="28"/>
      <c r="M32" s="28"/>
      <c r="N32" s="28"/>
      <c r="O32" s="28"/>
      <c r="P32" s="28"/>
      <c r="Q32" s="28"/>
      <c r="R32" s="28"/>
      <c r="S32" s="28"/>
      <c r="T32" s="28"/>
      <c r="U32" s="28"/>
      <c r="V32" s="28"/>
      <c r="W32" s="28"/>
      <c r="X32" s="28"/>
      <c r="Y32" s="28"/>
      <c r="Z32" s="28"/>
    </row>
    <row r="33" spans="1:26" ht="14.25" customHeight="1" x14ac:dyDescent="0.35">
      <c r="A33" s="30">
        <f t="shared" si="4"/>
        <v>0</v>
      </c>
      <c r="B33" s="31" t="str">
        <f t="shared" si="5"/>
        <v/>
      </c>
      <c r="C33" s="39" t="s">
        <v>100</v>
      </c>
      <c r="D33" s="38"/>
      <c r="E33" s="38"/>
      <c r="F33" s="32"/>
      <c r="G33" s="32"/>
      <c r="H33" s="32"/>
      <c r="I33" s="32">
        <f t="shared" si="2"/>
        <v>0</v>
      </c>
      <c r="J33" s="13" t="str">
        <f t="shared" si="6"/>
        <v/>
      </c>
      <c r="K33" s="28"/>
      <c r="L33" s="28"/>
      <c r="M33" s="28"/>
      <c r="N33" s="28"/>
      <c r="O33" s="28"/>
      <c r="P33" s="28"/>
      <c r="Q33" s="28"/>
      <c r="R33" s="28"/>
      <c r="S33" s="28"/>
      <c r="T33" s="28"/>
      <c r="U33" s="28"/>
      <c r="V33" s="28"/>
      <c r="W33" s="28"/>
      <c r="X33" s="28"/>
      <c r="Y33" s="28"/>
      <c r="Z33" s="28"/>
    </row>
    <row r="34" spans="1:26" ht="14.25" customHeight="1" x14ac:dyDescent="0.35">
      <c r="A34" s="30">
        <f t="shared" si="4"/>
        <v>0</v>
      </c>
      <c r="B34" s="31" t="str">
        <f t="shared" si="5"/>
        <v/>
      </c>
      <c r="C34" s="39" t="s">
        <v>100</v>
      </c>
      <c r="D34" s="38"/>
      <c r="E34" s="38"/>
      <c r="F34" s="32"/>
      <c r="G34" s="32"/>
      <c r="H34" s="32"/>
      <c r="I34" s="32">
        <f t="shared" si="2"/>
        <v>0</v>
      </c>
      <c r="J34" s="13" t="str">
        <f t="shared" si="6"/>
        <v/>
      </c>
      <c r="K34" s="28"/>
      <c r="L34" s="28"/>
      <c r="M34" s="28"/>
      <c r="N34" s="28"/>
      <c r="O34" s="28"/>
      <c r="P34" s="28"/>
      <c r="Q34" s="28"/>
      <c r="R34" s="28"/>
      <c r="S34" s="28"/>
      <c r="T34" s="28"/>
      <c r="U34" s="28"/>
      <c r="V34" s="28"/>
      <c r="W34" s="28"/>
      <c r="X34" s="28"/>
      <c r="Y34" s="28"/>
      <c r="Z34" s="28"/>
    </row>
    <row r="35" spans="1:26" ht="14.25" customHeight="1" x14ac:dyDescent="0.35">
      <c r="A35" s="30">
        <f t="shared" si="4"/>
        <v>0</v>
      </c>
      <c r="B35" s="31" t="str">
        <f t="shared" si="5"/>
        <v/>
      </c>
      <c r="C35" s="39" t="s">
        <v>100</v>
      </c>
      <c r="D35" s="38"/>
      <c r="E35" s="38"/>
      <c r="F35" s="32"/>
      <c r="G35" s="32"/>
      <c r="H35" s="32"/>
      <c r="I35" s="32">
        <f t="shared" si="2"/>
        <v>0</v>
      </c>
      <c r="J35" s="18" t="str">
        <f t="shared" si="6"/>
        <v/>
      </c>
      <c r="K35" s="28"/>
      <c r="L35" s="28"/>
      <c r="M35" s="28"/>
      <c r="N35" s="28"/>
      <c r="O35" s="28"/>
      <c r="P35" s="28"/>
      <c r="Q35" s="28"/>
      <c r="R35" s="28"/>
      <c r="S35" s="28"/>
      <c r="T35" s="28"/>
      <c r="U35" s="28"/>
      <c r="V35" s="28"/>
      <c r="W35" s="28"/>
      <c r="X35" s="28"/>
      <c r="Y35" s="28"/>
      <c r="Z35" s="28"/>
    </row>
    <row r="36" spans="1:26" ht="14.25" customHeight="1" x14ac:dyDescent="0.3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x14ac:dyDescent="0.3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30" customHeight="1" x14ac:dyDescent="0.35">
      <c r="A38" s="312" t="s">
        <v>116</v>
      </c>
      <c r="B38" s="313"/>
      <c r="C38" s="313"/>
      <c r="D38" s="313"/>
      <c r="E38" s="313"/>
      <c r="F38" s="313"/>
      <c r="G38" s="313"/>
      <c r="H38" s="313"/>
      <c r="I38" s="314"/>
      <c r="J38" s="28"/>
      <c r="K38" s="28"/>
      <c r="L38" s="28"/>
      <c r="M38" s="28"/>
      <c r="N38" s="28"/>
      <c r="O38" s="28"/>
      <c r="P38" s="28"/>
      <c r="Q38" s="28"/>
      <c r="R38" s="28"/>
      <c r="S38" s="28"/>
      <c r="T38" s="28"/>
      <c r="U38" s="28"/>
      <c r="V38" s="28"/>
      <c r="W38" s="28"/>
      <c r="X38" s="28"/>
      <c r="Y38" s="28"/>
      <c r="Z38" s="28"/>
    </row>
    <row r="39" spans="1:26" ht="119.25" customHeight="1" x14ac:dyDescent="0.35">
      <c r="A39" s="316"/>
      <c r="B39" s="183"/>
      <c r="C39" s="183"/>
      <c r="D39" s="183"/>
      <c r="E39" s="183"/>
      <c r="F39" s="183"/>
      <c r="G39" s="183"/>
      <c r="H39" s="183"/>
      <c r="I39" s="308"/>
      <c r="J39" s="28"/>
      <c r="K39" s="28"/>
      <c r="L39" s="28"/>
      <c r="M39" s="28"/>
      <c r="N39" s="28"/>
      <c r="O39" s="28"/>
      <c r="P39" s="28"/>
      <c r="Q39" s="28"/>
      <c r="R39" s="28"/>
      <c r="S39" s="28"/>
      <c r="T39" s="28"/>
      <c r="U39" s="28"/>
      <c r="V39" s="28"/>
      <c r="W39" s="28"/>
      <c r="X39" s="28"/>
      <c r="Y39" s="28"/>
      <c r="Z39" s="28"/>
    </row>
    <row r="40" spans="1:26" ht="30" customHeight="1" x14ac:dyDescent="0.35">
      <c r="A40" s="309" t="s">
        <v>117</v>
      </c>
      <c r="B40" s="183"/>
      <c r="C40" s="183"/>
      <c r="D40" s="183"/>
      <c r="E40" s="183"/>
      <c r="F40" s="183"/>
      <c r="G40" s="183"/>
      <c r="H40" s="183"/>
      <c r="I40" s="308"/>
      <c r="J40" s="28"/>
      <c r="K40" s="28"/>
      <c r="L40" s="28"/>
      <c r="M40" s="28"/>
      <c r="N40" s="28"/>
      <c r="O40" s="28"/>
      <c r="P40" s="28"/>
      <c r="Q40" s="28"/>
      <c r="R40" s="28"/>
      <c r="S40" s="28"/>
      <c r="T40" s="28"/>
      <c r="U40" s="28"/>
      <c r="V40" s="28"/>
      <c r="W40" s="28"/>
      <c r="X40" s="28"/>
      <c r="Y40" s="28"/>
      <c r="Z40" s="28"/>
    </row>
    <row r="41" spans="1:26" ht="126" customHeight="1" x14ac:dyDescent="0.35">
      <c r="A41" s="316"/>
      <c r="B41" s="183"/>
      <c r="C41" s="183"/>
      <c r="D41" s="183"/>
      <c r="E41" s="183"/>
      <c r="F41" s="183"/>
      <c r="G41" s="183"/>
      <c r="H41" s="183"/>
      <c r="I41" s="308"/>
      <c r="J41" s="28"/>
      <c r="K41" s="28"/>
      <c r="L41" s="28"/>
      <c r="M41" s="28"/>
      <c r="N41" s="28"/>
      <c r="O41" s="28"/>
      <c r="P41" s="28"/>
      <c r="Q41" s="28"/>
      <c r="R41" s="28"/>
      <c r="S41" s="28"/>
      <c r="T41" s="28"/>
      <c r="U41" s="28"/>
      <c r="V41" s="28"/>
      <c r="W41" s="28"/>
      <c r="X41" s="28"/>
      <c r="Y41" s="28"/>
      <c r="Z41" s="28"/>
    </row>
    <row r="42" spans="1:26" ht="30" customHeight="1" x14ac:dyDescent="0.35">
      <c r="A42" s="317" t="s">
        <v>118</v>
      </c>
      <c r="B42" s="183"/>
      <c r="C42" s="183"/>
      <c r="D42" s="183"/>
      <c r="E42" s="183"/>
      <c r="F42" s="183"/>
      <c r="G42" s="183"/>
      <c r="H42" s="183"/>
      <c r="I42" s="308"/>
      <c r="J42" s="28"/>
      <c r="K42" s="28"/>
      <c r="L42" s="28"/>
      <c r="M42" s="28"/>
      <c r="N42" s="28"/>
      <c r="O42" s="28"/>
      <c r="P42" s="28"/>
      <c r="Q42" s="28"/>
      <c r="R42" s="28"/>
      <c r="S42" s="28"/>
      <c r="T42" s="28"/>
      <c r="U42" s="28"/>
      <c r="V42" s="28"/>
      <c r="W42" s="28"/>
      <c r="X42" s="28"/>
      <c r="Y42" s="28"/>
      <c r="Z42" s="28"/>
    </row>
    <row r="43" spans="1:26" ht="120.75" customHeight="1" x14ac:dyDescent="0.35">
      <c r="A43" s="318"/>
      <c r="B43" s="183"/>
      <c r="C43" s="183"/>
      <c r="D43" s="183"/>
      <c r="E43" s="183"/>
      <c r="F43" s="183"/>
      <c r="G43" s="183"/>
      <c r="H43" s="183"/>
      <c r="I43" s="308"/>
      <c r="J43" s="28"/>
      <c r="K43" s="28"/>
      <c r="L43" s="28"/>
      <c r="M43" s="28"/>
      <c r="N43" s="28"/>
      <c r="O43" s="28"/>
      <c r="P43" s="28"/>
      <c r="Q43" s="28"/>
      <c r="R43" s="28"/>
      <c r="S43" s="28"/>
      <c r="T43" s="28"/>
      <c r="U43" s="28"/>
      <c r="V43" s="28"/>
      <c r="W43" s="28"/>
      <c r="X43" s="28"/>
      <c r="Y43" s="28"/>
      <c r="Z43" s="28"/>
    </row>
    <row r="44" spans="1:26" ht="14.25" customHeight="1" x14ac:dyDescent="0.35">
      <c r="A44" s="309" t="s">
        <v>119</v>
      </c>
      <c r="B44" s="183"/>
      <c r="C44" s="183"/>
      <c r="D44" s="183"/>
      <c r="E44" s="183"/>
      <c r="F44" s="183"/>
      <c r="G44" s="183"/>
      <c r="H44" s="183"/>
      <c r="I44" s="308"/>
      <c r="J44" s="28"/>
      <c r="K44" s="28"/>
      <c r="L44" s="28"/>
      <c r="M44" s="28"/>
      <c r="N44" s="28"/>
      <c r="O44" s="28"/>
      <c r="P44" s="28"/>
      <c r="Q44" s="28"/>
      <c r="R44" s="28"/>
      <c r="S44" s="28"/>
      <c r="T44" s="28"/>
      <c r="U44" s="28"/>
      <c r="V44" s="28"/>
      <c r="W44" s="28"/>
      <c r="X44" s="28"/>
      <c r="Y44" s="28"/>
      <c r="Z44" s="28"/>
    </row>
    <row r="45" spans="1:26" ht="119.25" customHeight="1" x14ac:dyDescent="0.35">
      <c r="A45" s="307"/>
      <c r="B45" s="183"/>
      <c r="C45" s="183"/>
      <c r="D45" s="183"/>
      <c r="E45" s="183"/>
      <c r="F45" s="183"/>
      <c r="G45" s="183"/>
      <c r="H45" s="183"/>
      <c r="I45" s="308"/>
      <c r="J45" s="28"/>
      <c r="K45" s="28"/>
      <c r="L45" s="28"/>
      <c r="M45" s="28"/>
      <c r="N45" s="28"/>
      <c r="O45" s="28"/>
      <c r="P45" s="28"/>
      <c r="Q45" s="28"/>
      <c r="R45" s="28"/>
      <c r="S45" s="28"/>
      <c r="T45" s="28"/>
      <c r="U45" s="28"/>
      <c r="V45" s="28"/>
      <c r="W45" s="28"/>
      <c r="X45" s="28"/>
      <c r="Y45" s="28"/>
      <c r="Z45" s="28"/>
    </row>
    <row r="46" spans="1:26" ht="30" customHeight="1" x14ac:dyDescent="0.35">
      <c r="A46" s="309" t="s">
        <v>120</v>
      </c>
      <c r="B46" s="183"/>
      <c r="C46" s="183"/>
      <c r="D46" s="183"/>
      <c r="E46" s="183"/>
      <c r="F46" s="183"/>
      <c r="G46" s="183"/>
      <c r="H46" s="183"/>
      <c r="I46" s="308"/>
      <c r="J46" s="28"/>
      <c r="K46" s="28"/>
      <c r="L46" s="28"/>
      <c r="M46" s="28"/>
      <c r="N46" s="28"/>
      <c r="O46" s="28"/>
      <c r="P46" s="28"/>
      <c r="Q46" s="28"/>
      <c r="R46" s="28"/>
      <c r="S46" s="28"/>
      <c r="T46" s="28"/>
      <c r="U46" s="28"/>
      <c r="V46" s="28"/>
      <c r="W46" s="28"/>
      <c r="X46" s="28"/>
      <c r="Y46" s="28"/>
      <c r="Z46" s="28"/>
    </row>
    <row r="47" spans="1:26" ht="126.75" customHeight="1" x14ac:dyDescent="0.35">
      <c r="A47" s="311"/>
      <c r="B47" s="300"/>
      <c r="C47" s="300"/>
      <c r="D47" s="300"/>
      <c r="E47" s="300"/>
      <c r="F47" s="300"/>
      <c r="G47" s="300"/>
      <c r="H47" s="300"/>
      <c r="I47" s="301"/>
      <c r="J47" s="28"/>
      <c r="K47" s="28"/>
      <c r="L47" s="28"/>
      <c r="M47" s="28"/>
      <c r="N47" s="28"/>
      <c r="O47" s="28"/>
      <c r="P47" s="28"/>
      <c r="Q47" s="28"/>
      <c r="R47" s="28"/>
      <c r="S47" s="28"/>
      <c r="T47" s="28"/>
      <c r="U47" s="28"/>
      <c r="V47" s="28"/>
      <c r="W47" s="28"/>
      <c r="X47" s="28"/>
      <c r="Y47" s="28"/>
      <c r="Z47" s="28"/>
    </row>
    <row r="48" spans="1:26" ht="29.25" customHeight="1" x14ac:dyDescent="0.35">
      <c r="A48" s="50"/>
      <c r="B48" s="50"/>
      <c r="C48" s="50"/>
      <c r="D48" s="50"/>
      <c r="E48" s="50"/>
      <c r="F48" s="50"/>
      <c r="G48" s="50"/>
      <c r="H48" s="50"/>
      <c r="I48" s="1"/>
      <c r="J48" s="28"/>
      <c r="K48" s="28"/>
      <c r="L48" s="28"/>
      <c r="M48" s="28"/>
      <c r="N48" s="28"/>
      <c r="O48" s="28"/>
      <c r="P48" s="28"/>
      <c r="Q48" s="28"/>
      <c r="R48" s="28"/>
      <c r="S48" s="28"/>
      <c r="T48" s="28"/>
      <c r="U48" s="28"/>
      <c r="V48" s="28"/>
      <c r="W48" s="28"/>
      <c r="X48" s="28"/>
      <c r="Y48" s="28"/>
      <c r="Z48" s="28"/>
    </row>
    <row r="49" spans="1:26" ht="45" customHeight="1" x14ac:dyDescent="0.35">
      <c r="A49" s="312" t="s">
        <v>121</v>
      </c>
      <c r="B49" s="313"/>
      <c r="C49" s="313"/>
      <c r="D49" s="313"/>
      <c r="E49" s="313"/>
      <c r="F49" s="313"/>
      <c r="G49" s="313"/>
      <c r="H49" s="313"/>
      <c r="I49" s="314"/>
      <c r="J49" s="28"/>
      <c r="K49" s="29"/>
      <c r="L49" s="29"/>
      <c r="M49" s="29"/>
      <c r="N49" s="28"/>
      <c r="O49" s="28"/>
      <c r="P49" s="28"/>
      <c r="Q49" s="28"/>
      <c r="R49" s="28"/>
      <c r="S49" s="28"/>
      <c r="T49" s="28"/>
      <c r="U49" s="28"/>
      <c r="V49" s="28"/>
      <c r="W49" s="28"/>
      <c r="X49" s="28"/>
      <c r="Y49" s="28"/>
      <c r="Z49" s="28"/>
    </row>
    <row r="50" spans="1:26" ht="193.5" customHeight="1" x14ac:dyDescent="0.35">
      <c r="A50" s="315"/>
      <c r="B50" s="183"/>
      <c r="C50" s="183"/>
      <c r="D50" s="183"/>
      <c r="E50" s="183"/>
      <c r="F50" s="183"/>
      <c r="G50" s="183"/>
      <c r="H50" s="183"/>
      <c r="I50" s="308"/>
      <c r="J50" s="28"/>
      <c r="K50" s="28"/>
      <c r="L50" s="28"/>
      <c r="M50" s="28"/>
      <c r="N50" s="28"/>
      <c r="O50" s="28"/>
      <c r="P50" s="28"/>
      <c r="Q50" s="28"/>
      <c r="R50" s="28"/>
      <c r="S50" s="28"/>
      <c r="T50" s="28"/>
      <c r="U50" s="28"/>
      <c r="V50" s="28"/>
      <c r="W50" s="28"/>
      <c r="X50" s="28"/>
      <c r="Y50" s="28"/>
      <c r="Z50" s="28"/>
    </row>
    <row r="51" spans="1:26" ht="45" customHeight="1" x14ac:dyDescent="0.35">
      <c r="A51" s="309" t="s">
        <v>122</v>
      </c>
      <c r="B51" s="183"/>
      <c r="C51" s="183"/>
      <c r="D51" s="183"/>
      <c r="E51" s="183"/>
      <c r="F51" s="183"/>
      <c r="G51" s="183"/>
      <c r="H51" s="183"/>
      <c r="I51" s="308"/>
      <c r="J51" s="28"/>
      <c r="K51" s="28"/>
      <c r="L51" s="28"/>
      <c r="M51" s="28"/>
      <c r="N51" s="28"/>
      <c r="O51" s="28"/>
      <c r="P51" s="28"/>
      <c r="Q51" s="28"/>
      <c r="R51" s="28"/>
      <c r="S51" s="28"/>
      <c r="T51" s="28"/>
      <c r="U51" s="28"/>
      <c r="V51" s="28"/>
      <c r="W51" s="28"/>
      <c r="X51" s="28"/>
      <c r="Y51" s="28"/>
      <c r="Z51" s="28"/>
    </row>
    <row r="52" spans="1:26" ht="196.5" customHeight="1" x14ac:dyDescent="0.35">
      <c r="A52" s="307"/>
      <c r="B52" s="183"/>
      <c r="C52" s="183"/>
      <c r="D52" s="183"/>
      <c r="E52" s="183"/>
      <c r="F52" s="183"/>
      <c r="G52" s="183"/>
      <c r="H52" s="183"/>
      <c r="I52" s="308"/>
      <c r="J52" s="28"/>
      <c r="K52" s="28"/>
      <c r="L52" s="28"/>
      <c r="M52" s="28"/>
      <c r="N52" s="28"/>
      <c r="O52" s="28"/>
      <c r="P52" s="28"/>
      <c r="Q52" s="28"/>
      <c r="R52" s="28"/>
      <c r="S52" s="28"/>
      <c r="T52" s="28"/>
      <c r="U52" s="28"/>
      <c r="V52" s="28"/>
      <c r="W52" s="28"/>
      <c r="X52" s="28"/>
      <c r="Y52" s="28"/>
      <c r="Z52" s="28"/>
    </row>
    <row r="53" spans="1:26" ht="60" customHeight="1" x14ac:dyDescent="0.35">
      <c r="A53" s="309" t="s">
        <v>123</v>
      </c>
      <c r="B53" s="183"/>
      <c r="C53" s="183"/>
      <c r="D53" s="183"/>
      <c r="E53" s="183"/>
      <c r="F53" s="183"/>
      <c r="G53" s="183"/>
      <c r="H53" s="183"/>
      <c r="I53" s="308"/>
      <c r="J53" s="28"/>
      <c r="K53" s="29"/>
      <c r="L53" s="29"/>
      <c r="M53" s="29"/>
      <c r="N53" s="29"/>
      <c r="O53" s="28"/>
      <c r="P53" s="28"/>
      <c r="Q53" s="28"/>
      <c r="R53" s="28"/>
      <c r="S53" s="28"/>
      <c r="T53" s="28"/>
      <c r="U53" s="28"/>
      <c r="V53" s="28"/>
      <c r="W53" s="28"/>
      <c r="X53" s="28"/>
      <c r="Y53" s="28"/>
      <c r="Z53" s="28"/>
    </row>
    <row r="54" spans="1:26" ht="30" customHeight="1" x14ac:dyDescent="0.35">
      <c r="A54" s="310" t="s">
        <v>124</v>
      </c>
      <c r="B54" s="183"/>
      <c r="C54" s="183"/>
      <c r="D54" s="183"/>
      <c r="E54" s="183"/>
      <c r="F54" s="183"/>
      <c r="G54" s="183"/>
      <c r="H54" s="183"/>
      <c r="I54" s="308"/>
      <c r="J54" s="28"/>
      <c r="K54" s="51"/>
      <c r="L54" s="51"/>
      <c r="M54" s="51"/>
      <c r="N54" s="51"/>
      <c r="O54" s="28"/>
      <c r="P54" s="28"/>
      <c r="Q54" s="28"/>
      <c r="R54" s="28"/>
      <c r="S54" s="28"/>
      <c r="T54" s="28"/>
      <c r="U54" s="28"/>
      <c r="V54" s="28"/>
      <c r="W54" s="28"/>
      <c r="X54" s="28"/>
      <c r="Y54" s="28"/>
      <c r="Z54" s="28"/>
    </row>
    <row r="55" spans="1:26" ht="174" customHeight="1" x14ac:dyDescent="0.35">
      <c r="A55" s="307"/>
      <c r="B55" s="183"/>
      <c r="C55" s="183"/>
      <c r="D55" s="183"/>
      <c r="E55" s="183"/>
      <c r="F55" s="183"/>
      <c r="G55" s="183"/>
      <c r="H55" s="183"/>
      <c r="I55" s="308"/>
      <c r="J55" s="28"/>
      <c r="K55" s="28"/>
      <c r="L55" s="28"/>
      <c r="M55" s="28"/>
      <c r="N55" s="28"/>
      <c r="O55" s="28"/>
      <c r="P55" s="28"/>
      <c r="Q55" s="28"/>
      <c r="R55" s="28"/>
      <c r="S55" s="28"/>
      <c r="T55" s="28"/>
      <c r="U55" s="28"/>
      <c r="V55" s="28"/>
      <c r="W55" s="28"/>
      <c r="X55" s="28"/>
      <c r="Y55" s="28"/>
      <c r="Z55" s="28"/>
    </row>
    <row r="56" spans="1:26" ht="79.5" customHeight="1" x14ac:dyDescent="0.35">
      <c r="A56" s="309" t="s">
        <v>125</v>
      </c>
      <c r="B56" s="183"/>
      <c r="C56" s="183"/>
      <c r="D56" s="183"/>
      <c r="E56" s="183"/>
      <c r="F56" s="183"/>
      <c r="G56" s="183"/>
      <c r="H56" s="183"/>
      <c r="I56" s="308"/>
      <c r="J56" s="40"/>
      <c r="K56" s="40"/>
      <c r="L56" s="40"/>
      <c r="M56" s="40"/>
      <c r="N56" s="40"/>
      <c r="O56" s="40"/>
      <c r="P56" s="40"/>
      <c r="Q56" s="40"/>
      <c r="R56" s="40"/>
      <c r="S56" s="40"/>
      <c r="T56" s="40"/>
      <c r="U56" s="40"/>
      <c r="V56" s="40"/>
      <c r="W56" s="40"/>
      <c r="X56" s="40"/>
      <c r="Y56" s="40"/>
      <c r="Z56" s="40"/>
    </row>
    <row r="57" spans="1:26" ht="195.75" customHeight="1" x14ac:dyDescent="0.35">
      <c r="A57" s="299"/>
      <c r="B57" s="300"/>
      <c r="C57" s="300"/>
      <c r="D57" s="300"/>
      <c r="E57" s="300"/>
      <c r="F57" s="300"/>
      <c r="G57" s="300"/>
      <c r="H57" s="300"/>
      <c r="I57" s="301"/>
      <c r="J57" s="28"/>
      <c r="K57" s="28"/>
      <c r="L57" s="28"/>
      <c r="M57" s="28"/>
      <c r="N57" s="28"/>
      <c r="O57" s="28"/>
      <c r="P57" s="28"/>
      <c r="Q57" s="28"/>
      <c r="R57" s="28"/>
      <c r="S57" s="28"/>
      <c r="T57" s="28"/>
      <c r="U57" s="28"/>
      <c r="V57" s="28"/>
      <c r="W57" s="28"/>
      <c r="X57" s="28"/>
      <c r="Y57" s="28"/>
      <c r="Z57" s="28"/>
    </row>
    <row r="58" spans="1:26" ht="14.25" customHeight="1" x14ac:dyDescent="0.3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x14ac:dyDescent="0.3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x14ac:dyDescent="0.3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x14ac:dyDescent="0.3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x14ac:dyDescent="0.5">
      <c r="A62" s="294" t="s">
        <v>126</v>
      </c>
      <c r="B62" s="197"/>
      <c r="C62" s="197"/>
      <c r="D62" s="197"/>
      <c r="E62" s="197"/>
      <c r="F62" s="197"/>
      <c r="G62" s="198"/>
      <c r="H62" s="41"/>
      <c r="I62" s="41"/>
      <c r="J62" s="28"/>
      <c r="K62" s="28"/>
      <c r="L62" s="28"/>
      <c r="M62" s="28"/>
      <c r="N62" s="28"/>
      <c r="O62" s="28"/>
      <c r="P62" s="28"/>
      <c r="Q62" s="28"/>
      <c r="R62" s="28"/>
      <c r="S62" s="28"/>
      <c r="T62" s="28"/>
      <c r="U62" s="28"/>
      <c r="V62" s="28"/>
      <c r="W62" s="28"/>
      <c r="X62" s="28"/>
      <c r="Y62" s="28"/>
      <c r="Z62" s="28"/>
    </row>
    <row r="63" spans="1:26" ht="14.25" customHeight="1" x14ac:dyDescent="0.35">
      <c r="A63" s="295" t="s">
        <v>127</v>
      </c>
      <c r="B63" s="197"/>
      <c r="C63" s="197"/>
      <c r="D63" s="197"/>
      <c r="E63" s="197"/>
      <c r="F63" s="197"/>
      <c r="G63" s="198"/>
      <c r="H63" s="42"/>
      <c r="I63" s="42"/>
      <c r="J63" s="28"/>
      <c r="K63" s="28"/>
      <c r="L63" s="28"/>
      <c r="M63" s="28"/>
      <c r="N63" s="28"/>
      <c r="O63" s="28"/>
      <c r="P63" s="28"/>
      <c r="Q63" s="28"/>
      <c r="R63" s="28"/>
      <c r="S63" s="28"/>
      <c r="T63" s="28"/>
      <c r="U63" s="28"/>
      <c r="V63" s="28"/>
      <c r="W63" s="28"/>
      <c r="X63" s="28"/>
      <c r="Y63" s="28"/>
      <c r="Z63" s="28"/>
    </row>
    <row r="64" spans="1:26" ht="30" customHeight="1" x14ac:dyDescent="0.35">
      <c r="A64" s="296" t="s">
        <v>128</v>
      </c>
      <c r="B64" s="278"/>
      <c r="C64" s="278"/>
      <c r="D64" s="278"/>
      <c r="E64" s="278"/>
      <c r="F64" s="278"/>
      <c r="G64" s="201"/>
      <c r="H64" s="43"/>
      <c r="I64" s="43"/>
      <c r="J64" s="44"/>
      <c r="K64" s="28"/>
      <c r="L64" s="28"/>
      <c r="M64" s="28"/>
      <c r="N64" s="28"/>
      <c r="O64" s="28"/>
      <c r="P64" s="28"/>
      <c r="Q64" s="28"/>
      <c r="R64" s="28"/>
      <c r="S64" s="28"/>
      <c r="T64" s="28"/>
      <c r="U64" s="28"/>
      <c r="V64" s="28"/>
      <c r="W64" s="28"/>
      <c r="X64" s="28"/>
      <c r="Y64" s="28"/>
      <c r="Z64" s="28"/>
    </row>
    <row r="65" spans="1:26" ht="30" customHeight="1" x14ac:dyDescent="0.35">
      <c r="A65" s="296" t="s">
        <v>129</v>
      </c>
      <c r="B65" s="278"/>
      <c r="C65" s="278"/>
      <c r="D65" s="278"/>
      <c r="E65" s="278"/>
      <c r="F65" s="278"/>
      <c r="G65" s="201"/>
      <c r="H65" s="43"/>
      <c r="I65" s="43"/>
      <c r="J65" s="28"/>
      <c r="K65" s="28"/>
      <c r="L65" s="28"/>
      <c r="M65" s="28"/>
      <c r="N65" s="28"/>
      <c r="O65" s="28"/>
      <c r="P65" s="28"/>
      <c r="Q65" s="28"/>
      <c r="R65" s="28"/>
      <c r="S65" s="28"/>
      <c r="T65" s="28"/>
      <c r="U65" s="28"/>
      <c r="V65" s="28"/>
      <c r="W65" s="28"/>
      <c r="X65" s="28"/>
      <c r="Y65" s="28"/>
      <c r="Z65" s="28"/>
    </row>
    <row r="66" spans="1:26" ht="14.25" customHeight="1" x14ac:dyDescent="0.35">
      <c r="A66" s="296" t="s">
        <v>130</v>
      </c>
      <c r="B66" s="278"/>
      <c r="C66" s="278"/>
      <c r="D66" s="278"/>
      <c r="E66" s="278"/>
      <c r="F66" s="278"/>
      <c r="G66" s="201"/>
      <c r="H66" s="43"/>
      <c r="I66" s="43"/>
      <c r="J66" s="28"/>
      <c r="K66" s="28"/>
      <c r="L66" s="28"/>
      <c r="M66" s="28"/>
      <c r="N66" s="28"/>
      <c r="O66" s="28"/>
      <c r="P66" s="28"/>
      <c r="Q66" s="28"/>
      <c r="R66" s="28"/>
      <c r="S66" s="28"/>
      <c r="T66" s="28"/>
      <c r="U66" s="28"/>
      <c r="V66" s="28"/>
      <c r="W66" s="28"/>
      <c r="X66" s="28"/>
      <c r="Y66" s="28"/>
      <c r="Z66" s="28"/>
    </row>
    <row r="67" spans="1:26" ht="30" customHeight="1" x14ac:dyDescent="0.35">
      <c r="A67" s="297" t="s">
        <v>131</v>
      </c>
      <c r="B67" s="284"/>
      <c r="C67" s="284"/>
      <c r="D67" s="284"/>
      <c r="E67" s="284"/>
      <c r="F67" s="284"/>
      <c r="G67" s="285"/>
      <c r="H67" s="43"/>
      <c r="I67" s="43"/>
      <c r="J67" s="28"/>
      <c r="K67" s="28"/>
      <c r="L67" s="28"/>
      <c r="M67" s="28"/>
      <c r="N67" s="28"/>
      <c r="O67" s="28"/>
      <c r="P67" s="28"/>
      <c r="Q67" s="28"/>
      <c r="R67" s="28"/>
      <c r="S67" s="28"/>
      <c r="T67" s="28"/>
      <c r="U67" s="28"/>
      <c r="V67" s="28"/>
      <c r="W67" s="28"/>
      <c r="X67" s="28"/>
      <c r="Y67" s="28"/>
      <c r="Z67" s="28"/>
    </row>
    <row r="68" spans="1:26" ht="143.25" customHeight="1" x14ac:dyDescent="0.35">
      <c r="A68" s="298"/>
      <c r="B68" s="200"/>
      <c r="C68" s="200"/>
      <c r="D68" s="19" t="s">
        <v>132</v>
      </c>
      <c r="E68" s="19" t="s">
        <v>133</v>
      </c>
      <c r="F68" s="19" t="s">
        <v>134</v>
      </c>
      <c r="G68" s="19" t="s">
        <v>135</v>
      </c>
      <c r="H68" s="28"/>
      <c r="I68" s="28"/>
      <c r="J68" s="28"/>
      <c r="K68" s="28"/>
      <c r="L68" s="28"/>
      <c r="M68" s="28"/>
      <c r="N68" s="28"/>
      <c r="O68" s="28"/>
      <c r="P68" s="28"/>
      <c r="Q68" s="28"/>
      <c r="R68" s="28"/>
      <c r="S68" s="28"/>
      <c r="T68" s="28"/>
      <c r="U68" s="28"/>
      <c r="V68" s="28"/>
      <c r="W68" s="28"/>
      <c r="X68" s="28"/>
      <c r="Y68" s="28"/>
      <c r="Z68" s="28"/>
    </row>
    <row r="69" spans="1:26" ht="62.25" customHeight="1" x14ac:dyDescent="0.35">
      <c r="A69" s="302" t="s">
        <v>136</v>
      </c>
      <c r="B69" s="188"/>
      <c r="C69" s="20" t="s">
        <v>137</v>
      </c>
      <c r="D69" s="21"/>
      <c r="E69" s="22"/>
      <c r="F69" s="22"/>
      <c r="G69" s="23"/>
      <c r="H69" s="28"/>
      <c r="I69" s="28"/>
      <c r="J69" s="28"/>
      <c r="K69" s="28"/>
      <c r="L69" s="28"/>
      <c r="M69" s="28"/>
      <c r="N69" s="28"/>
      <c r="O69" s="28"/>
      <c r="P69" s="28"/>
      <c r="Q69" s="28"/>
      <c r="R69" s="28"/>
      <c r="S69" s="28"/>
      <c r="T69" s="28"/>
      <c r="U69" s="28"/>
      <c r="V69" s="28"/>
      <c r="W69" s="28"/>
      <c r="X69" s="28"/>
      <c r="Y69" s="28"/>
      <c r="Z69" s="28"/>
    </row>
    <row r="70" spans="1:26" ht="31.5" customHeight="1" x14ac:dyDescent="0.35">
      <c r="A70" s="303"/>
      <c r="B70" s="304"/>
      <c r="C70" s="20" t="s">
        <v>138</v>
      </c>
      <c r="D70" s="21"/>
      <c r="E70" s="22"/>
      <c r="F70" s="22"/>
      <c r="G70" s="23"/>
      <c r="H70" s="28"/>
      <c r="I70" s="28"/>
      <c r="J70" s="28"/>
      <c r="K70" s="28"/>
      <c r="L70" s="28"/>
      <c r="M70" s="28"/>
      <c r="N70" s="28"/>
      <c r="O70" s="28"/>
      <c r="P70" s="28"/>
      <c r="Q70" s="28"/>
      <c r="R70" s="28"/>
      <c r="S70" s="28"/>
      <c r="T70" s="28"/>
      <c r="U70" s="28"/>
      <c r="V70" s="28"/>
      <c r="W70" s="28"/>
      <c r="X70" s="28"/>
      <c r="Y70" s="28"/>
      <c r="Z70" s="28"/>
    </row>
    <row r="71" spans="1:26" ht="62.25" customHeight="1" x14ac:dyDescent="0.35">
      <c r="A71" s="305" t="s">
        <v>139</v>
      </c>
      <c r="B71" s="188"/>
      <c r="C71" s="20" t="s">
        <v>140</v>
      </c>
      <c r="D71" s="21"/>
      <c r="E71" s="22"/>
      <c r="F71" s="22"/>
      <c r="G71" s="23"/>
      <c r="H71" s="28"/>
      <c r="I71" s="28"/>
      <c r="J71" s="28"/>
      <c r="K71" s="28"/>
      <c r="L71" s="28"/>
      <c r="M71" s="28"/>
      <c r="N71" s="28"/>
      <c r="O71" s="28"/>
      <c r="P71" s="28"/>
      <c r="Q71" s="28"/>
      <c r="R71" s="28"/>
      <c r="S71" s="28"/>
      <c r="T71" s="28"/>
      <c r="U71" s="28"/>
      <c r="V71" s="28"/>
      <c r="W71" s="28"/>
      <c r="X71" s="28"/>
      <c r="Y71" s="28"/>
      <c r="Z71" s="28"/>
    </row>
    <row r="72" spans="1:26" ht="31.5" customHeight="1" x14ac:dyDescent="0.35">
      <c r="A72" s="303"/>
      <c r="B72" s="304"/>
      <c r="C72" s="20" t="s">
        <v>141</v>
      </c>
      <c r="D72" s="21"/>
      <c r="E72" s="22"/>
      <c r="F72" s="22"/>
      <c r="G72" s="23"/>
      <c r="H72" s="45"/>
      <c r="I72" s="45"/>
      <c r="J72" s="45"/>
      <c r="K72" s="28"/>
      <c r="L72" s="28"/>
      <c r="M72" s="28"/>
      <c r="N72" s="28"/>
      <c r="O72" s="28"/>
      <c r="P72" s="28"/>
      <c r="Q72" s="28"/>
      <c r="R72" s="28"/>
      <c r="S72" s="28"/>
      <c r="T72" s="28"/>
      <c r="U72" s="28"/>
      <c r="V72" s="28"/>
      <c r="W72" s="28"/>
      <c r="X72" s="28"/>
      <c r="Y72" s="28"/>
      <c r="Z72" s="28"/>
    </row>
    <row r="73" spans="1:26" ht="61.5" customHeight="1" x14ac:dyDescent="0.35">
      <c r="A73" s="305" t="s">
        <v>142</v>
      </c>
      <c r="B73" s="188"/>
      <c r="C73" s="20" t="s">
        <v>143</v>
      </c>
      <c r="D73" s="21"/>
      <c r="E73" s="22"/>
      <c r="F73" s="22"/>
      <c r="G73" s="23"/>
      <c r="H73" s="28"/>
      <c r="I73" s="28"/>
      <c r="J73" s="28"/>
      <c r="K73" s="28"/>
      <c r="L73" s="28"/>
      <c r="M73" s="28"/>
      <c r="N73" s="28"/>
      <c r="O73" s="28"/>
      <c r="P73" s="28"/>
      <c r="Q73" s="28"/>
      <c r="R73" s="28"/>
      <c r="S73" s="28"/>
      <c r="T73" s="28"/>
      <c r="U73" s="28"/>
      <c r="V73" s="28"/>
      <c r="W73" s="28"/>
      <c r="X73" s="28"/>
      <c r="Y73" s="28"/>
      <c r="Z73" s="28"/>
    </row>
    <row r="74" spans="1:26" ht="34.5" customHeight="1" x14ac:dyDescent="0.35">
      <c r="A74" s="303"/>
      <c r="B74" s="304"/>
      <c r="C74" s="20" t="s">
        <v>138</v>
      </c>
      <c r="D74" s="21"/>
      <c r="E74" s="22"/>
      <c r="F74" s="22"/>
      <c r="G74" s="23"/>
      <c r="H74" s="28"/>
      <c r="I74" s="28"/>
      <c r="J74" s="28"/>
      <c r="K74" s="28"/>
      <c r="L74" s="28"/>
      <c r="M74" s="28"/>
      <c r="N74" s="28"/>
      <c r="O74" s="28"/>
      <c r="P74" s="28"/>
      <c r="Q74" s="28"/>
      <c r="R74" s="28"/>
      <c r="S74" s="28"/>
      <c r="T74" s="28"/>
      <c r="U74" s="28"/>
      <c r="V74" s="28"/>
      <c r="W74" s="28"/>
      <c r="X74" s="28"/>
      <c r="Y74" s="28"/>
      <c r="Z74" s="28"/>
    </row>
    <row r="75" spans="1:26" ht="265.5" customHeight="1" x14ac:dyDescent="0.35">
      <c r="A75" s="306" t="s">
        <v>144</v>
      </c>
      <c r="B75" s="184"/>
      <c r="C75" s="20" t="s">
        <v>145</v>
      </c>
      <c r="D75" s="24"/>
      <c r="E75" s="25"/>
      <c r="F75" s="25"/>
      <c r="G75" s="26"/>
      <c r="H75" s="28"/>
      <c r="I75" s="28"/>
      <c r="J75" s="28"/>
      <c r="K75" s="28"/>
      <c r="L75" s="28"/>
      <c r="M75" s="28"/>
      <c r="N75" s="28"/>
      <c r="O75" s="28"/>
      <c r="P75" s="28"/>
      <c r="Q75" s="28"/>
      <c r="R75" s="28"/>
      <c r="S75" s="28"/>
      <c r="T75" s="28"/>
      <c r="U75" s="28"/>
      <c r="V75" s="28"/>
      <c r="W75" s="28"/>
      <c r="X75" s="28"/>
      <c r="Y75" s="28"/>
      <c r="Z75" s="28"/>
    </row>
    <row r="76" spans="1:26" ht="30" customHeight="1" x14ac:dyDescent="0.35">
      <c r="A76" s="293" t="s">
        <v>146</v>
      </c>
      <c r="B76" s="284"/>
      <c r="C76" s="284"/>
      <c r="D76" s="284"/>
      <c r="E76" s="284"/>
      <c r="F76" s="284"/>
      <c r="G76" s="285"/>
      <c r="H76" s="28"/>
      <c r="I76" s="28"/>
      <c r="J76" s="28"/>
      <c r="K76" s="28"/>
      <c r="L76" s="28"/>
      <c r="M76" s="28"/>
      <c r="N76" s="28"/>
      <c r="O76" s="28"/>
      <c r="P76" s="28"/>
      <c r="Q76" s="28"/>
      <c r="R76" s="28"/>
      <c r="S76" s="28"/>
      <c r="T76" s="28"/>
      <c r="U76" s="28"/>
      <c r="V76" s="28"/>
      <c r="W76" s="28"/>
      <c r="X76" s="28"/>
      <c r="Y76" s="28"/>
      <c r="Z76" s="28"/>
    </row>
    <row r="77" spans="1:26" ht="14.25" customHeight="1" x14ac:dyDescent="0.3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x14ac:dyDescent="0.3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x14ac:dyDescent="0.3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x14ac:dyDescent="0.3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x14ac:dyDescent="0.3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x14ac:dyDescent="0.3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x14ac:dyDescent="0.3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x14ac:dyDescent="0.3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x14ac:dyDescent="0.3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x14ac:dyDescent="0.3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x14ac:dyDescent="0.3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x14ac:dyDescent="0.3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x14ac:dyDescent="0.3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x14ac:dyDescent="0.3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x14ac:dyDescent="0.3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x14ac:dyDescent="0.3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x14ac:dyDescent="0.3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x14ac:dyDescent="0.3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x14ac:dyDescent="0.3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x14ac:dyDescent="0.3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x14ac:dyDescent="0.3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x14ac:dyDescent="0.3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x14ac:dyDescent="0.3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x14ac:dyDescent="0.3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x14ac:dyDescent="0.3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x14ac:dyDescent="0.3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x14ac:dyDescent="0.3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x14ac:dyDescent="0.3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x14ac:dyDescent="0.3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x14ac:dyDescent="0.3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x14ac:dyDescent="0.3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x14ac:dyDescent="0.3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x14ac:dyDescent="0.3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x14ac:dyDescent="0.3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x14ac:dyDescent="0.3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x14ac:dyDescent="0.3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x14ac:dyDescent="0.3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x14ac:dyDescent="0.3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x14ac:dyDescent="0.3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x14ac:dyDescent="0.3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x14ac:dyDescent="0.3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x14ac:dyDescent="0.3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x14ac:dyDescent="0.3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x14ac:dyDescent="0.3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x14ac:dyDescent="0.3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x14ac:dyDescent="0.3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x14ac:dyDescent="0.3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x14ac:dyDescent="0.3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x14ac:dyDescent="0.3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x14ac:dyDescent="0.3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x14ac:dyDescent="0.3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x14ac:dyDescent="0.3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x14ac:dyDescent="0.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x14ac:dyDescent="0.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x14ac:dyDescent="0.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x14ac:dyDescent="0.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x14ac:dyDescent="0.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x14ac:dyDescent="0.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x14ac:dyDescent="0.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x14ac:dyDescent="0.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x14ac:dyDescent="0.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x14ac:dyDescent="0.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x14ac:dyDescent="0.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x14ac:dyDescent="0.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x14ac:dyDescent="0.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x14ac:dyDescent="0.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x14ac:dyDescent="0.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x14ac:dyDescent="0.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x14ac:dyDescent="0.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x14ac:dyDescent="0.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x14ac:dyDescent="0.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x14ac:dyDescent="0.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x14ac:dyDescent="0.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x14ac:dyDescent="0.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x14ac:dyDescent="0.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x14ac:dyDescent="0.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x14ac:dyDescent="0.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x14ac:dyDescent="0.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x14ac:dyDescent="0.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x14ac:dyDescent="0.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x14ac:dyDescent="0.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x14ac:dyDescent="0.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x14ac:dyDescent="0.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x14ac:dyDescent="0.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x14ac:dyDescent="0.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x14ac:dyDescent="0.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x14ac:dyDescent="0.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x14ac:dyDescent="0.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x14ac:dyDescent="0.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x14ac:dyDescent="0.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x14ac:dyDescent="0.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x14ac:dyDescent="0.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x14ac:dyDescent="0.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x14ac:dyDescent="0.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x14ac:dyDescent="0.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x14ac:dyDescent="0.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x14ac:dyDescent="0.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x14ac:dyDescent="0.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x14ac:dyDescent="0.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x14ac:dyDescent="0.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x14ac:dyDescent="0.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x14ac:dyDescent="0.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x14ac:dyDescent="0.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x14ac:dyDescent="0.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x14ac:dyDescent="0.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x14ac:dyDescent="0.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x14ac:dyDescent="0.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x14ac:dyDescent="0.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x14ac:dyDescent="0.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x14ac:dyDescent="0.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x14ac:dyDescent="0.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x14ac:dyDescent="0.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x14ac:dyDescent="0.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x14ac:dyDescent="0.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x14ac:dyDescent="0.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x14ac:dyDescent="0.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x14ac:dyDescent="0.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x14ac:dyDescent="0.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x14ac:dyDescent="0.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x14ac:dyDescent="0.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x14ac:dyDescent="0.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x14ac:dyDescent="0.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x14ac:dyDescent="0.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x14ac:dyDescent="0.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x14ac:dyDescent="0.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x14ac:dyDescent="0.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x14ac:dyDescent="0.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x14ac:dyDescent="0.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x14ac:dyDescent="0.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x14ac:dyDescent="0.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x14ac:dyDescent="0.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x14ac:dyDescent="0.3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x14ac:dyDescent="0.3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x14ac:dyDescent="0.3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x14ac:dyDescent="0.3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x14ac:dyDescent="0.3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x14ac:dyDescent="0.3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x14ac:dyDescent="0.3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x14ac:dyDescent="0.3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x14ac:dyDescent="0.3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x14ac:dyDescent="0.3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x14ac:dyDescent="0.3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x14ac:dyDescent="0.3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x14ac:dyDescent="0.3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x14ac:dyDescent="0.3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x14ac:dyDescent="0.3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x14ac:dyDescent="0.3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x14ac:dyDescent="0.3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x14ac:dyDescent="0.3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x14ac:dyDescent="0.3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x14ac:dyDescent="0.3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x14ac:dyDescent="0.3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x14ac:dyDescent="0.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x14ac:dyDescent="0.3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x14ac:dyDescent="0.3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x14ac:dyDescent="0.3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x14ac:dyDescent="0.3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x14ac:dyDescent="0.3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x14ac:dyDescent="0.3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x14ac:dyDescent="0.3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x14ac:dyDescent="0.3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x14ac:dyDescent="0.3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x14ac:dyDescent="0.3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x14ac:dyDescent="0.3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x14ac:dyDescent="0.3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x14ac:dyDescent="0.3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x14ac:dyDescent="0.3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x14ac:dyDescent="0.3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x14ac:dyDescent="0.3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x14ac:dyDescent="0.3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x14ac:dyDescent="0.3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x14ac:dyDescent="0.3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x14ac:dyDescent="0.3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x14ac:dyDescent="0.3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x14ac:dyDescent="0.3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x14ac:dyDescent="0.3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x14ac:dyDescent="0.3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x14ac:dyDescent="0.3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x14ac:dyDescent="0.3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x14ac:dyDescent="0.3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x14ac:dyDescent="0.3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x14ac:dyDescent="0.3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x14ac:dyDescent="0.3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x14ac:dyDescent="0.3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x14ac:dyDescent="0.3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x14ac:dyDescent="0.3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x14ac:dyDescent="0.3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x14ac:dyDescent="0.3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x14ac:dyDescent="0.3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x14ac:dyDescent="0.3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x14ac:dyDescent="0.3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x14ac:dyDescent="0.3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x14ac:dyDescent="0.3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x14ac:dyDescent="0.3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x14ac:dyDescent="0.3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x14ac:dyDescent="0.3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x14ac:dyDescent="0.3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x14ac:dyDescent="0.3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x14ac:dyDescent="0.3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x14ac:dyDescent="0.3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x14ac:dyDescent="0.3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x14ac:dyDescent="0.3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x14ac:dyDescent="0.3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x14ac:dyDescent="0.3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x14ac:dyDescent="0.3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x14ac:dyDescent="0.3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x14ac:dyDescent="0.3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x14ac:dyDescent="0.3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x14ac:dyDescent="0.3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x14ac:dyDescent="0.3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x14ac:dyDescent="0.3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x14ac:dyDescent="0.3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x14ac:dyDescent="0.3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x14ac:dyDescent="0.3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x14ac:dyDescent="0.3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x14ac:dyDescent="0.3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x14ac:dyDescent="0.3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x14ac:dyDescent="0.3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x14ac:dyDescent="0.3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x14ac:dyDescent="0.3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x14ac:dyDescent="0.3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x14ac:dyDescent="0.3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x14ac:dyDescent="0.3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x14ac:dyDescent="0.3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x14ac:dyDescent="0.3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x14ac:dyDescent="0.3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x14ac:dyDescent="0.3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x14ac:dyDescent="0.3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x14ac:dyDescent="0.3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x14ac:dyDescent="0.3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x14ac:dyDescent="0.3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x14ac:dyDescent="0.3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x14ac:dyDescent="0.3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x14ac:dyDescent="0.3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x14ac:dyDescent="0.3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x14ac:dyDescent="0.3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x14ac:dyDescent="0.3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x14ac:dyDescent="0.3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x14ac:dyDescent="0.3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x14ac:dyDescent="0.3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x14ac:dyDescent="0.3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x14ac:dyDescent="0.3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x14ac:dyDescent="0.3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x14ac:dyDescent="0.3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x14ac:dyDescent="0.3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x14ac:dyDescent="0.3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x14ac:dyDescent="0.3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x14ac:dyDescent="0.3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x14ac:dyDescent="0.3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x14ac:dyDescent="0.3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x14ac:dyDescent="0.3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x14ac:dyDescent="0.3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x14ac:dyDescent="0.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x14ac:dyDescent="0.3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x14ac:dyDescent="0.3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x14ac:dyDescent="0.3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x14ac:dyDescent="0.3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x14ac:dyDescent="0.3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x14ac:dyDescent="0.3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x14ac:dyDescent="0.3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x14ac:dyDescent="0.3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x14ac:dyDescent="0.3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x14ac:dyDescent="0.3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x14ac:dyDescent="0.3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x14ac:dyDescent="0.3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x14ac:dyDescent="0.3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x14ac:dyDescent="0.3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x14ac:dyDescent="0.3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x14ac:dyDescent="0.3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x14ac:dyDescent="0.3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x14ac:dyDescent="0.3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x14ac:dyDescent="0.3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x14ac:dyDescent="0.3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x14ac:dyDescent="0.3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x14ac:dyDescent="0.3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x14ac:dyDescent="0.3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x14ac:dyDescent="0.3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x14ac:dyDescent="0.3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x14ac:dyDescent="0.3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x14ac:dyDescent="0.3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x14ac:dyDescent="0.3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x14ac:dyDescent="0.3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x14ac:dyDescent="0.3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x14ac:dyDescent="0.3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x14ac:dyDescent="0.3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x14ac:dyDescent="0.3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x14ac:dyDescent="0.3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x14ac:dyDescent="0.3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x14ac:dyDescent="0.3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x14ac:dyDescent="0.3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x14ac:dyDescent="0.3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x14ac:dyDescent="0.3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x14ac:dyDescent="0.3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x14ac:dyDescent="0.3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x14ac:dyDescent="0.3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x14ac:dyDescent="0.3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x14ac:dyDescent="0.3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x14ac:dyDescent="0.3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x14ac:dyDescent="0.3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x14ac:dyDescent="0.3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x14ac:dyDescent="0.3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x14ac:dyDescent="0.3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x14ac:dyDescent="0.3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x14ac:dyDescent="0.3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x14ac:dyDescent="0.3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x14ac:dyDescent="0.3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x14ac:dyDescent="0.3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x14ac:dyDescent="0.3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x14ac:dyDescent="0.3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x14ac:dyDescent="0.3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x14ac:dyDescent="0.3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x14ac:dyDescent="0.3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x14ac:dyDescent="0.3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x14ac:dyDescent="0.3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x14ac:dyDescent="0.3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x14ac:dyDescent="0.3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x14ac:dyDescent="0.3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x14ac:dyDescent="0.3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x14ac:dyDescent="0.3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x14ac:dyDescent="0.3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x14ac:dyDescent="0.3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x14ac:dyDescent="0.3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x14ac:dyDescent="0.3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x14ac:dyDescent="0.3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x14ac:dyDescent="0.3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x14ac:dyDescent="0.3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x14ac:dyDescent="0.3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x14ac:dyDescent="0.3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x14ac:dyDescent="0.3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x14ac:dyDescent="0.3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x14ac:dyDescent="0.3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x14ac:dyDescent="0.3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x14ac:dyDescent="0.3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x14ac:dyDescent="0.3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x14ac:dyDescent="0.3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x14ac:dyDescent="0.3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x14ac:dyDescent="0.3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x14ac:dyDescent="0.3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x14ac:dyDescent="0.3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x14ac:dyDescent="0.3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x14ac:dyDescent="0.3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x14ac:dyDescent="0.3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x14ac:dyDescent="0.3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x14ac:dyDescent="0.3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x14ac:dyDescent="0.3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x14ac:dyDescent="0.3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x14ac:dyDescent="0.3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x14ac:dyDescent="0.3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x14ac:dyDescent="0.3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x14ac:dyDescent="0.3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x14ac:dyDescent="0.3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x14ac:dyDescent="0.3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x14ac:dyDescent="0.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x14ac:dyDescent="0.3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x14ac:dyDescent="0.3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x14ac:dyDescent="0.3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x14ac:dyDescent="0.3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x14ac:dyDescent="0.3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x14ac:dyDescent="0.3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x14ac:dyDescent="0.3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x14ac:dyDescent="0.3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x14ac:dyDescent="0.3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x14ac:dyDescent="0.3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x14ac:dyDescent="0.3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x14ac:dyDescent="0.3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x14ac:dyDescent="0.3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x14ac:dyDescent="0.3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x14ac:dyDescent="0.3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x14ac:dyDescent="0.3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x14ac:dyDescent="0.3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x14ac:dyDescent="0.3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x14ac:dyDescent="0.3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x14ac:dyDescent="0.3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x14ac:dyDescent="0.3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x14ac:dyDescent="0.3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x14ac:dyDescent="0.3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x14ac:dyDescent="0.3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x14ac:dyDescent="0.3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x14ac:dyDescent="0.3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x14ac:dyDescent="0.3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x14ac:dyDescent="0.3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x14ac:dyDescent="0.3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x14ac:dyDescent="0.3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x14ac:dyDescent="0.3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x14ac:dyDescent="0.3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x14ac:dyDescent="0.3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x14ac:dyDescent="0.3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x14ac:dyDescent="0.3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x14ac:dyDescent="0.3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x14ac:dyDescent="0.3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x14ac:dyDescent="0.3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x14ac:dyDescent="0.3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x14ac:dyDescent="0.3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x14ac:dyDescent="0.3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x14ac:dyDescent="0.3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x14ac:dyDescent="0.3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x14ac:dyDescent="0.3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x14ac:dyDescent="0.3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x14ac:dyDescent="0.3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x14ac:dyDescent="0.3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x14ac:dyDescent="0.3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x14ac:dyDescent="0.3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x14ac:dyDescent="0.3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x14ac:dyDescent="0.3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x14ac:dyDescent="0.3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x14ac:dyDescent="0.3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x14ac:dyDescent="0.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x14ac:dyDescent="0.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x14ac:dyDescent="0.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x14ac:dyDescent="0.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x14ac:dyDescent="0.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x14ac:dyDescent="0.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x14ac:dyDescent="0.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x14ac:dyDescent="0.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x14ac:dyDescent="0.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x14ac:dyDescent="0.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x14ac:dyDescent="0.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x14ac:dyDescent="0.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x14ac:dyDescent="0.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x14ac:dyDescent="0.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x14ac:dyDescent="0.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x14ac:dyDescent="0.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x14ac:dyDescent="0.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x14ac:dyDescent="0.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x14ac:dyDescent="0.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x14ac:dyDescent="0.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x14ac:dyDescent="0.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x14ac:dyDescent="0.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x14ac:dyDescent="0.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x14ac:dyDescent="0.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x14ac:dyDescent="0.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x14ac:dyDescent="0.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x14ac:dyDescent="0.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x14ac:dyDescent="0.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x14ac:dyDescent="0.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x14ac:dyDescent="0.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x14ac:dyDescent="0.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x14ac:dyDescent="0.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x14ac:dyDescent="0.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x14ac:dyDescent="0.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x14ac:dyDescent="0.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x14ac:dyDescent="0.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x14ac:dyDescent="0.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x14ac:dyDescent="0.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x14ac:dyDescent="0.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x14ac:dyDescent="0.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x14ac:dyDescent="0.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x14ac:dyDescent="0.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x14ac:dyDescent="0.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x14ac:dyDescent="0.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x14ac:dyDescent="0.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x14ac:dyDescent="0.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x14ac:dyDescent="0.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x14ac:dyDescent="0.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x14ac:dyDescent="0.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x14ac:dyDescent="0.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x14ac:dyDescent="0.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x14ac:dyDescent="0.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x14ac:dyDescent="0.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x14ac:dyDescent="0.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x14ac:dyDescent="0.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x14ac:dyDescent="0.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x14ac:dyDescent="0.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x14ac:dyDescent="0.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x14ac:dyDescent="0.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x14ac:dyDescent="0.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x14ac:dyDescent="0.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x14ac:dyDescent="0.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x14ac:dyDescent="0.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x14ac:dyDescent="0.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x14ac:dyDescent="0.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x14ac:dyDescent="0.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x14ac:dyDescent="0.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x14ac:dyDescent="0.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x14ac:dyDescent="0.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x14ac:dyDescent="0.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x14ac:dyDescent="0.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x14ac:dyDescent="0.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x14ac:dyDescent="0.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x14ac:dyDescent="0.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x14ac:dyDescent="0.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x14ac:dyDescent="0.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x14ac:dyDescent="0.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x14ac:dyDescent="0.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x14ac:dyDescent="0.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x14ac:dyDescent="0.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x14ac:dyDescent="0.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x14ac:dyDescent="0.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x14ac:dyDescent="0.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x14ac:dyDescent="0.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x14ac:dyDescent="0.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x14ac:dyDescent="0.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x14ac:dyDescent="0.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x14ac:dyDescent="0.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x14ac:dyDescent="0.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x14ac:dyDescent="0.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x14ac:dyDescent="0.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x14ac:dyDescent="0.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x14ac:dyDescent="0.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x14ac:dyDescent="0.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x14ac:dyDescent="0.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x14ac:dyDescent="0.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x14ac:dyDescent="0.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x14ac:dyDescent="0.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x14ac:dyDescent="0.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x14ac:dyDescent="0.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x14ac:dyDescent="0.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x14ac:dyDescent="0.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x14ac:dyDescent="0.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x14ac:dyDescent="0.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x14ac:dyDescent="0.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x14ac:dyDescent="0.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x14ac:dyDescent="0.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x14ac:dyDescent="0.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x14ac:dyDescent="0.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x14ac:dyDescent="0.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x14ac:dyDescent="0.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x14ac:dyDescent="0.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x14ac:dyDescent="0.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x14ac:dyDescent="0.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x14ac:dyDescent="0.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x14ac:dyDescent="0.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x14ac:dyDescent="0.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x14ac:dyDescent="0.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x14ac:dyDescent="0.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x14ac:dyDescent="0.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x14ac:dyDescent="0.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x14ac:dyDescent="0.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x14ac:dyDescent="0.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x14ac:dyDescent="0.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x14ac:dyDescent="0.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x14ac:dyDescent="0.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x14ac:dyDescent="0.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x14ac:dyDescent="0.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x14ac:dyDescent="0.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x14ac:dyDescent="0.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x14ac:dyDescent="0.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x14ac:dyDescent="0.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x14ac:dyDescent="0.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x14ac:dyDescent="0.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x14ac:dyDescent="0.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x14ac:dyDescent="0.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x14ac:dyDescent="0.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x14ac:dyDescent="0.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x14ac:dyDescent="0.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x14ac:dyDescent="0.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x14ac:dyDescent="0.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x14ac:dyDescent="0.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x14ac:dyDescent="0.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x14ac:dyDescent="0.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x14ac:dyDescent="0.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x14ac:dyDescent="0.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x14ac:dyDescent="0.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x14ac:dyDescent="0.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x14ac:dyDescent="0.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x14ac:dyDescent="0.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x14ac:dyDescent="0.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x14ac:dyDescent="0.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x14ac:dyDescent="0.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x14ac:dyDescent="0.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x14ac:dyDescent="0.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x14ac:dyDescent="0.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x14ac:dyDescent="0.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x14ac:dyDescent="0.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x14ac:dyDescent="0.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x14ac:dyDescent="0.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x14ac:dyDescent="0.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x14ac:dyDescent="0.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x14ac:dyDescent="0.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x14ac:dyDescent="0.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x14ac:dyDescent="0.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x14ac:dyDescent="0.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x14ac:dyDescent="0.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x14ac:dyDescent="0.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x14ac:dyDescent="0.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x14ac:dyDescent="0.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x14ac:dyDescent="0.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x14ac:dyDescent="0.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x14ac:dyDescent="0.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x14ac:dyDescent="0.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x14ac:dyDescent="0.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x14ac:dyDescent="0.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x14ac:dyDescent="0.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x14ac:dyDescent="0.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x14ac:dyDescent="0.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x14ac:dyDescent="0.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x14ac:dyDescent="0.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x14ac:dyDescent="0.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x14ac:dyDescent="0.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x14ac:dyDescent="0.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x14ac:dyDescent="0.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x14ac:dyDescent="0.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x14ac:dyDescent="0.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x14ac:dyDescent="0.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x14ac:dyDescent="0.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x14ac:dyDescent="0.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x14ac:dyDescent="0.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x14ac:dyDescent="0.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x14ac:dyDescent="0.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x14ac:dyDescent="0.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x14ac:dyDescent="0.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x14ac:dyDescent="0.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x14ac:dyDescent="0.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x14ac:dyDescent="0.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x14ac:dyDescent="0.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x14ac:dyDescent="0.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x14ac:dyDescent="0.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x14ac:dyDescent="0.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x14ac:dyDescent="0.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x14ac:dyDescent="0.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x14ac:dyDescent="0.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x14ac:dyDescent="0.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x14ac:dyDescent="0.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x14ac:dyDescent="0.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x14ac:dyDescent="0.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x14ac:dyDescent="0.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x14ac:dyDescent="0.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x14ac:dyDescent="0.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x14ac:dyDescent="0.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x14ac:dyDescent="0.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x14ac:dyDescent="0.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x14ac:dyDescent="0.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x14ac:dyDescent="0.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x14ac:dyDescent="0.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x14ac:dyDescent="0.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x14ac:dyDescent="0.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x14ac:dyDescent="0.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x14ac:dyDescent="0.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x14ac:dyDescent="0.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x14ac:dyDescent="0.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x14ac:dyDescent="0.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x14ac:dyDescent="0.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x14ac:dyDescent="0.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x14ac:dyDescent="0.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x14ac:dyDescent="0.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x14ac:dyDescent="0.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x14ac:dyDescent="0.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x14ac:dyDescent="0.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x14ac:dyDescent="0.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x14ac:dyDescent="0.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x14ac:dyDescent="0.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x14ac:dyDescent="0.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x14ac:dyDescent="0.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x14ac:dyDescent="0.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x14ac:dyDescent="0.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x14ac:dyDescent="0.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x14ac:dyDescent="0.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x14ac:dyDescent="0.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x14ac:dyDescent="0.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x14ac:dyDescent="0.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x14ac:dyDescent="0.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x14ac:dyDescent="0.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x14ac:dyDescent="0.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x14ac:dyDescent="0.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x14ac:dyDescent="0.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x14ac:dyDescent="0.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x14ac:dyDescent="0.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x14ac:dyDescent="0.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x14ac:dyDescent="0.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x14ac:dyDescent="0.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x14ac:dyDescent="0.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x14ac:dyDescent="0.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x14ac:dyDescent="0.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x14ac:dyDescent="0.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x14ac:dyDescent="0.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x14ac:dyDescent="0.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x14ac:dyDescent="0.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x14ac:dyDescent="0.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x14ac:dyDescent="0.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x14ac:dyDescent="0.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x14ac:dyDescent="0.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x14ac:dyDescent="0.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x14ac:dyDescent="0.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x14ac:dyDescent="0.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x14ac:dyDescent="0.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x14ac:dyDescent="0.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x14ac:dyDescent="0.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x14ac:dyDescent="0.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x14ac:dyDescent="0.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x14ac:dyDescent="0.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x14ac:dyDescent="0.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x14ac:dyDescent="0.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x14ac:dyDescent="0.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x14ac:dyDescent="0.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x14ac:dyDescent="0.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x14ac:dyDescent="0.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x14ac:dyDescent="0.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x14ac:dyDescent="0.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x14ac:dyDescent="0.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x14ac:dyDescent="0.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x14ac:dyDescent="0.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x14ac:dyDescent="0.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x14ac:dyDescent="0.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x14ac:dyDescent="0.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x14ac:dyDescent="0.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x14ac:dyDescent="0.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x14ac:dyDescent="0.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x14ac:dyDescent="0.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x14ac:dyDescent="0.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x14ac:dyDescent="0.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x14ac:dyDescent="0.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x14ac:dyDescent="0.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x14ac:dyDescent="0.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x14ac:dyDescent="0.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x14ac:dyDescent="0.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x14ac:dyDescent="0.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x14ac:dyDescent="0.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x14ac:dyDescent="0.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x14ac:dyDescent="0.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x14ac:dyDescent="0.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x14ac:dyDescent="0.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x14ac:dyDescent="0.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x14ac:dyDescent="0.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x14ac:dyDescent="0.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x14ac:dyDescent="0.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x14ac:dyDescent="0.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x14ac:dyDescent="0.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x14ac:dyDescent="0.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x14ac:dyDescent="0.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x14ac:dyDescent="0.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x14ac:dyDescent="0.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x14ac:dyDescent="0.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x14ac:dyDescent="0.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x14ac:dyDescent="0.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x14ac:dyDescent="0.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x14ac:dyDescent="0.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x14ac:dyDescent="0.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x14ac:dyDescent="0.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x14ac:dyDescent="0.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x14ac:dyDescent="0.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x14ac:dyDescent="0.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x14ac:dyDescent="0.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x14ac:dyDescent="0.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x14ac:dyDescent="0.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x14ac:dyDescent="0.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x14ac:dyDescent="0.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x14ac:dyDescent="0.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x14ac:dyDescent="0.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x14ac:dyDescent="0.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x14ac:dyDescent="0.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x14ac:dyDescent="0.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x14ac:dyDescent="0.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x14ac:dyDescent="0.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x14ac:dyDescent="0.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x14ac:dyDescent="0.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x14ac:dyDescent="0.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x14ac:dyDescent="0.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x14ac:dyDescent="0.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x14ac:dyDescent="0.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x14ac:dyDescent="0.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x14ac:dyDescent="0.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x14ac:dyDescent="0.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x14ac:dyDescent="0.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x14ac:dyDescent="0.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x14ac:dyDescent="0.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x14ac:dyDescent="0.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x14ac:dyDescent="0.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x14ac:dyDescent="0.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x14ac:dyDescent="0.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x14ac:dyDescent="0.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x14ac:dyDescent="0.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x14ac:dyDescent="0.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x14ac:dyDescent="0.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x14ac:dyDescent="0.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x14ac:dyDescent="0.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x14ac:dyDescent="0.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x14ac:dyDescent="0.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x14ac:dyDescent="0.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x14ac:dyDescent="0.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x14ac:dyDescent="0.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x14ac:dyDescent="0.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x14ac:dyDescent="0.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x14ac:dyDescent="0.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x14ac:dyDescent="0.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x14ac:dyDescent="0.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x14ac:dyDescent="0.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x14ac:dyDescent="0.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x14ac:dyDescent="0.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x14ac:dyDescent="0.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x14ac:dyDescent="0.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x14ac:dyDescent="0.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x14ac:dyDescent="0.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x14ac:dyDescent="0.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x14ac:dyDescent="0.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x14ac:dyDescent="0.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x14ac:dyDescent="0.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x14ac:dyDescent="0.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x14ac:dyDescent="0.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x14ac:dyDescent="0.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x14ac:dyDescent="0.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x14ac:dyDescent="0.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x14ac:dyDescent="0.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x14ac:dyDescent="0.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x14ac:dyDescent="0.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x14ac:dyDescent="0.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x14ac:dyDescent="0.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x14ac:dyDescent="0.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x14ac:dyDescent="0.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x14ac:dyDescent="0.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x14ac:dyDescent="0.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x14ac:dyDescent="0.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x14ac:dyDescent="0.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x14ac:dyDescent="0.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x14ac:dyDescent="0.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x14ac:dyDescent="0.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x14ac:dyDescent="0.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x14ac:dyDescent="0.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x14ac:dyDescent="0.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x14ac:dyDescent="0.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x14ac:dyDescent="0.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x14ac:dyDescent="0.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x14ac:dyDescent="0.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x14ac:dyDescent="0.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x14ac:dyDescent="0.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x14ac:dyDescent="0.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x14ac:dyDescent="0.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x14ac:dyDescent="0.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x14ac:dyDescent="0.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x14ac:dyDescent="0.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x14ac:dyDescent="0.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x14ac:dyDescent="0.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x14ac:dyDescent="0.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x14ac:dyDescent="0.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x14ac:dyDescent="0.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x14ac:dyDescent="0.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x14ac:dyDescent="0.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x14ac:dyDescent="0.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x14ac:dyDescent="0.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x14ac:dyDescent="0.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x14ac:dyDescent="0.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x14ac:dyDescent="0.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x14ac:dyDescent="0.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x14ac:dyDescent="0.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x14ac:dyDescent="0.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x14ac:dyDescent="0.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x14ac:dyDescent="0.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x14ac:dyDescent="0.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x14ac:dyDescent="0.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x14ac:dyDescent="0.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x14ac:dyDescent="0.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x14ac:dyDescent="0.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x14ac:dyDescent="0.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x14ac:dyDescent="0.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x14ac:dyDescent="0.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x14ac:dyDescent="0.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x14ac:dyDescent="0.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x14ac:dyDescent="0.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x14ac:dyDescent="0.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x14ac:dyDescent="0.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x14ac:dyDescent="0.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x14ac:dyDescent="0.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x14ac:dyDescent="0.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x14ac:dyDescent="0.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x14ac:dyDescent="0.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x14ac:dyDescent="0.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x14ac:dyDescent="0.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x14ac:dyDescent="0.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x14ac:dyDescent="0.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x14ac:dyDescent="0.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x14ac:dyDescent="0.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x14ac:dyDescent="0.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x14ac:dyDescent="0.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x14ac:dyDescent="0.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x14ac:dyDescent="0.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x14ac:dyDescent="0.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x14ac:dyDescent="0.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x14ac:dyDescent="0.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x14ac:dyDescent="0.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x14ac:dyDescent="0.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x14ac:dyDescent="0.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x14ac:dyDescent="0.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x14ac:dyDescent="0.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x14ac:dyDescent="0.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x14ac:dyDescent="0.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x14ac:dyDescent="0.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x14ac:dyDescent="0.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x14ac:dyDescent="0.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x14ac:dyDescent="0.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x14ac:dyDescent="0.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x14ac:dyDescent="0.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x14ac:dyDescent="0.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x14ac:dyDescent="0.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x14ac:dyDescent="0.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x14ac:dyDescent="0.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x14ac:dyDescent="0.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x14ac:dyDescent="0.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x14ac:dyDescent="0.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x14ac:dyDescent="0.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x14ac:dyDescent="0.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x14ac:dyDescent="0.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x14ac:dyDescent="0.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x14ac:dyDescent="0.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x14ac:dyDescent="0.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x14ac:dyDescent="0.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x14ac:dyDescent="0.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x14ac:dyDescent="0.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x14ac:dyDescent="0.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x14ac:dyDescent="0.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x14ac:dyDescent="0.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x14ac:dyDescent="0.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x14ac:dyDescent="0.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x14ac:dyDescent="0.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x14ac:dyDescent="0.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x14ac:dyDescent="0.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x14ac:dyDescent="0.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x14ac:dyDescent="0.3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x14ac:dyDescent="0.3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x14ac:dyDescent="0.3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x14ac:dyDescent="0.3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x14ac:dyDescent="0.3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x14ac:dyDescent="0.3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x14ac:dyDescent="0.3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x14ac:dyDescent="0.3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x14ac:dyDescent="0.3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x14ac:dyDescent="0.3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x14ac:dyDescent="0.3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x14ac:dyDescent="0.3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x14ac:dyDescent="0.3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72">
    <mergeCell ref="F23:G23"/>
    <mergeCell ref="H23:I23"/>
    <mergeCell ref="A38:I38"/>
    <mergeCell ref="A39:I39"/>
    <mergeCell ref="A40:I40"/>
    <mergeCell ref="D23:E23"/>
    <mergeCell ref="A41:I41"/>
    <mergeCell ref="A42:I42"/>
    <mergeCell ref="A43:I43"/>
    <mergeCell ref="A44:I44"/>
    <mergeCell ref="A45:I45"/>
    <mergeCell ref="A46:I46"/>
    <mergeCell ref="A47:I47"/>
    <mergeCell ref="A49:I49"/>
    <mergeCell ref="A50:I50"/>
    <mergeCell ref="A51:I51"/>
    <mergeCell ref="A52:I52"/>
    <mergeCell ref="A53:I53"/>
    <mergeCell ref="A54:I54"/>
    <mergeCell ref="A55:I55"/>
    <mergeCell ref="A56:I56"/>
    <mergeCell ref="A57:I57"/>
    <mergeCell ref="A69:B70"/>
    <mergeCell ref="A71:B72"/>
    <mergeCell ref="A73:B74"/>
    <mergeCell ref="A75:B75"/>
    <mergeCell ref="A76:G76"/>
    <mergeCell ref="A62:G62"/>
    <mergeCell ref="A63:G63"/>
    <mergeCell ref="A64:G64"/>
    <mergeCell ref="A65:G65"/>
    <mergeCell ref="A66:G66"/>
    <mergeCell ref="A67:G67"/>
    <mergeCell ref="A68:C68"/>
    <mergeCell ref="A1:I1"/>
    <mergeCell ref="A2:I2"/>
    <mergeCell ref="A3:I3"/>
    <mergeCell ref="B4:I4"/>
    <mergeCell ref="B5:I5"/>
    <mergeCell ref="B6:I6"/>
    <mergeCell ref="B7:I7"/>
    <mergeCell ref="A11:I11"/>
    <mergeCell ref="D13:E13"/>
    <mergeCell ref="F13:G13"/>
    <mergeCell ref="H13:I13"/>
    <mergeCell ref="D14:E14"/>
    <mergeCell ref="F14:G14"/>
    <mergeCell ref="H14:I14"/>
    <mergeCell ref="F17:G17"/>
    <mergeCell ref="H17:I17"/>
    <mergeCell ref="D15:E15"/>
    <mergeCell ref="F15:G15"/>
    <mergeCell ref="H15:I15"/>
    <mergeCell ref="D16:E16"/>
    <mergeCell ref="F16:G16"/>
    <mergeCell ref="H16:I16"/>
    <mergeCell ref="D17:E17"/>
    <mergeCell ref="F20:G20"/>
    <mergeCell ref="H20:I20"/>
    <mergeCell ref="D18:E18"/>
    <mergeCell ref="F18:G18"/>
    <mergeCell ref="H18:I18"/>
    <mergeCell ref="D19:E19"/>
    <mergeCell ref="F19:G19"/>
    <mergeCell ref="H19:I19"/>
    <mergeCell ref="D20:E20"/>
    <mergeCell ref="D21:E21"/>
    <mergeCell ref="F21:G21"/>
    <mergeCell ref="H21:I21"/>
    <mergeCell ref="D22:E22"/>
    <mergeCell ref="F22:G22"/>
    <mergeCell ref="H22:I22"/>
  </mergeCells>
  <conditionalFormatting sqref="A15">
    <cfRule type="expression" dxfId="205" priority="1">
      <formula>$A15&lt;&gt;""</formula>
    </cfRule>
  </conditionalFormatting>
  <conditionalFormatting sqref="A15">
    <cfRule type="expression" dxfId="204" priority="2">
      <formula>$A14&lt;&gt;""</formula>
    </cfRule>
  </conditionalFormatting>
  <conditionalFormatting sqref="A15:D15">
    <cfRule type="expression" dxfId="203" priority="3">
      <formula>$A15&lt;&gt;""</formula>
    </cfRule>
  </conditionalFormatting>
  <conditionalFormatting sqref="B15:I23">
    <cfRule type="expression" dxfId="202" priority="4">
      <formula>$A15=""</formula>
    </cfRule>
  </conditionalFormatting>
  <conditionalFormatting sqref="C15:I23">
    <cfRule type="expression" dxfId="201" priority="5">
      <formula>$A15&lt;&gt;0</formula>
    </cfRule>
  </conditionalFormatting>
  <conditionalFormatting sqref="B15">
    <cfRule type="cellIs" dxfId="200" priority="6" operator="equal">
      <formula>"&lt; Add Subtask"</formula>
    </cfRule>
  </conditionalFormatting>
  <conditionalFormatting sqref="B15">
    <cfRule type="cellIs" dxfId="199" priority="7" operator="equal">
      <formula>"ERROR"</formula>
    </cfRule>
  </conditionalFormatting>
  <conditionalFormatting sqref="A16:A23">
    <cfRule type="expression" dxfId="198" priority="8">
      <formula>$A15&lt;&gt;""</formula>
    </cfRule>
  </conditionalFormatting>
  <conditionalFormatting sqref="B16:B23">
    <cfRule type="cellIs" dxfId="197" priority="9" operator="equal">
      <formula>"ERROR"</formula>
    </cfRule>
  </conditionalFormatting>
  <conditionalFormatting sqref="J14">
    <cfRule type="expression" dxfId="196" priority="10">
      <formula>$B14="error"</formula>
    </cfRule>
  </conditionalFormatting>
  <conditionalFormatting sqref="J15:J23">
    <cfRule type="expression" dxfId="195" priority="11">
      <formula>$B15="error"</formula>
    </cfRule>
  </conditionalFormatting>
  <conditionalFormatting sqref="J14:J23">
    <cfRule type="expression" dxfId="194" priority="12">
      <formula>$I14="(Incomplete)"</formula>
    </cfRule>
  </conditionalFormatting>
  <conditionalFormatting sqref="J14:J23">
    <cfRule type="expression" dxfId="193" priority="13">
      <formula>$A14=""</formula>
    </cfRule>
  </conditionalFormatting>
  <conditionalFormatting sqref="A27:I35">
    <cfRule type="expression" dxfId="192" priority="14">
      <formula>$A15&lt;&gt;""</formula>
    </cfRule>
  </conditionalFormatting>
  <conditionalFormatting sqref="A27:I35">
    <cfRule type="expression" dxfId="191" priority="15">
      <formula>$A15=""</formula>
    </cfRule>
  </conditionalFormatting>
  <conditionalFormatting sqref="C27:H35">
    <cfRule type="expression" dxfId="190" priority="16">
      <formula>$A15&lt;&gt;0</formula>
    </cfRule>
  </conditionalFormatting>
  <conditionalFormatting sqref="B27">
    <cfRule type="cellIs" dxfId="189" priority="17" operator="equal">
      <formula>"ERROR"</formula>
    </cfRule>
  </conditionalFormatting>
  <conditionalFormatting sqref="B28:B35">
    <cfRule type="cellIs" dxfId="188" priority="18" operator="equal">
      <formula>"ERROR"</formula>
    </cfRule>
  </conditionalFormatting>
  <conditionalFormatting sqref="A26:I35">
    <cfRule type="expression" dxfId="187" priority="19">
      <formula>$A26="Proposed Use"</formula>
    </cfRule>
  </conditionalFormatting>
  <conditionalFormatting sqref="J26">
    <cfRule type="expression" dxfId="186" priority="20">
      <formula>$B26="error"</formula>
    </cfRule>
  </conditionalFormatting>
  <conditionalFormatting sqref="I26:I35">
    <cfRule type="cellIs" dxfId="185" priority="21" operator="equal">
      <formula>"error"</formula>
    </cfRule>
  </conditionalFormatting>
  <conditionalFormatting sqref="J27:J35">
    <cfRule type="expression" dxfId="184" priority="22">
      <formula>$B27="error"</formula>
    </cfRule>
  </conditionalFormatting>
  <conditionalFormatting sqref="J26:J35">
    <cfRule type="expression" dxfId="183" priority="23">
      <formula>$I26="(Incomplete)"</formula>
    </cfRule>
  </conditionalFormatting>
  <conditionalFormatting sqref="J26:J35">
    <cfRule type="expression" dxfId="182" priority="24">
      <formula>$A26=""</formula>
    </cfRule>
  </conditionalFormatting>
  <conditionalFormatting sqref="A14:I23">
    <cfRule type="expression" dxfId="181" priority="25">
      <formula>$A14="Proposed Use"</formula>
    </cfRule>
  </conditionalFormatting>
  <conditionalFormatting sqref="A14:I23">
    <cfRule type="expression" dxfId="180" priority="26">
      <formula>$A14&lt;&gt;""</formula>
    </cfRule>
  </conditionalFormatting>
  <conditionalFormatting sqref="A16:A23">
    <cfRule type="expression" dxfId="179" priority="27">
      <formula>$A16&lt;&gt;""</formula>
    </cfRule>
  </conditionalFormatting>
  <conditionalFormatting sqref="A16:A23">
    <cfRule type="expression" dxfId="178" priority="28">
      <formula>$A15&lt;&gt;""</formula>
    </cfRule>
  </conditionalFormatting>
  <conditionalFormatting sqref="A16:A23">
    <cfRule type="expression" dxfId="177" priority="29">
      <formula>$A16&lt;&gt;""</formula>
    </cfRule>
  </conditionalFormatting>
  <dataValidations count="3">
    <dataValidation type="list" allowBlank="1" showErrorMessage="1" sqref="A15:A23" xr:uid="{00000000-0002-0000-0700-000000000000}">
      <formula1>"Subtask"</formula1>
    </dataValidation>
    <dataValidation type="list" allowBlank="1" showErrorMessage="1" sqref="A4:A7" xr:uid="{00000000-0002-0000-0700-000001000000}">
      <formula1>"X"</formula1>
    </dataValidation>
    <dataValidation type="list" allowBlank="1" showErrorMessage="1" sqref="C26:C35" xr:uid="{00000000-0002-0000-0700-000002000000}">
      <formula1>"Retained,Suballocated"</formula1>
    </dataValidation>
  </dataValidations>
  <pageMargins left="0.7" right="0.7" top="0.75" bottom="0.75" header="0" footer="0"/>
  <pageSetup orientation="landscape"/>
  <rowBreaks count="4" manualBreakCount="4">
    <brk id="37" man="1"/>
    <brk id="72" man="1"/>
    <brk id="61" man="1"/>
    <brk id="45" man="1"/>
  </rowBreaks>
  <colBreaks count="1" manualBreakCount="1">
    <brk id="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4.453125" defaultRowHeight="15" customHeight="1" x14ac:dyDescent="0.35"/>
  <cols>
    <col min="1" max="1" width="16.1796875" customWidth="1"/>
    <col min="2" max="2" width="18.81640625" customWidth="1"/>
    <col min="3" max="3" width="32.54296875" customWidth="1"/>
    <col min="4" max="7" width="16.54296875" customWidth="1"/>
    <col min="8" max="8" width="17.1796875" customWidth="1"/>
    <col min="9" max="9" width="16.54296875" customWidth="1"/>
    <col min="10" max="11" width="20.26953125" customWidth="1"/>
    <col min="12" max="12" width="8.7265625" customWidth="1"/>
    <col min="13" max="13" width="19.453125" customWidth="1"/>
    <col min="14" max="14" width="18.54296875" customWidth="1"/>
    <col min="15" max="26" width="8.7265625" customWidth="1"/>
  </cols>
  <sheetData>
    <row r="1" spans="1:26" ht="25.5" customHeight="1" x14ac:dyDescent="0.35">
      <c r="A1" s="289" t="s">
        <v>106</v>
      </c>
      <c r="B1" s="197"/>
      <c r="C1" s="197"/>
      <c r="D1" s="197"/>
      <c r="E1" s="197"/>
      <c r="F1" s="197"/>
      <c r="G1" s="197"/>
      <c r="H1" s="197"/>
      <c r="I1" s="198"/>
      <c r="J1" s="28"/>
      <c r="K1" s="28"/>
      <c r="L1" s="28"/>
      <c r="M1" s="28"/>
      <c r="N1" s="28"/>
      <c r="O1" s="28"/>
      <c r="P1" s="28"/>
      <c r="Q1" s="28"/>
      <c r="R1" s="28"/>
      <c r="S1" s="28"/>
      <c r="T1" s="28"/>
      <c r="U1" s="28"/>
      <c r="V1" s="28"/>
      <c r="W1" s="28"/>
      <c r="X1" s="28"/>
      <c r="Y1" s="28"/>
      <c r="Z1" s="28"/>
    </row>
    <row r="2" spans="1:26" ht="19.5" customHeight="1" x14ac:dyDescent="0.35">
      <c r="A2" s="290" t="s">
        <v>107</v>
      </c>
      <c r="B2" s="278"/>
      <c r="C2" s="278"/>
      <c r="D2" s="278"/>
      <c r="E2" s="278"/>
      <c r="F2" s="278"/>
      <c r="G2" s="278"/>
      <c r="H2" s="278"/>
      <c r="I2" s="201"/>
      <c r="J2" s="28"/>
      <c r="K2" s="28"/>
      <c r="L2" s="28"/>
      <c r="M2" s="28"/>
      <c r="N2" s="28"/>
      <c r="O2" s="28"/>
      <c r="P2" s="28"/>
      <c r="Q2" s="28"/>
      <c r="R2" s="28"/>
      <c r="S2" s="28"/>
      <c r="T2" s="28"/>
      <c r="U2" s="28"/>
      <c r="V2" s="28"/>
      <c r="W2" s="28"/>
      <c r="X2" s="28"/>
      <c r="Y2" s="28"/>
      <c r="Z2" s="28"/>
    </row>
    <row r="3" spans="1:26" ht="14.25" customHeight="1" x14ac:dyDescent="0.35">
      <c r="A3" s="291" t="s">
        <v>108</v>
      </c>
      <c r="B3" s="284"/>
      <c r="C3" s="284"/>
      <c r="D3" s="284"/>
      <c r="E3" s="284"/>
      <c r="F3" s="284"/>
      <c r="G3" s="284"/>
      <c r="H3" s="284"/>
      <c r="I3" s="285"/>
      <c r="J3" s="28"/>
      <c r="K3" s="28"/>
      <c r="L3" s="28"/>
      <c r="M3" s="28"/>
      <c r="N3" s="28"/>
      <c r="O3" s="28"/>
      <c r="P3" s="28"/>
      <c r="Q3" s="28"/>
      <c r="R3" s="28"/>
      <c r="S3" s="28"/>
      <c r="T3" s="28"/>
      <c r="U3" s="28"/>
      <c r="V3" s="28"/>
      <c r="W3" s="28"/>
      <c r="X3" s="28"/>
      <c r="Y3" s="28"/>
      <c r="Z3" s="28"/>
    </row>
    <row r="4" spans="1:26" ht="26.25" customHeight="1" x14ac:dyDescent="0.35">
      <c r="A4" s="35"/>
      <c r="B4" s="292" t="s">
        <v>88</v>
      </c>
      <c r="C4" s="278"/>
      <c r="D4" s="278"/>
      <c r="E4" s="278"/>
      <c r="F4" s="278"/>
      <c r="G4" s="278"/>
      <c r="H4" s="278"/>
      <c r="I4" s="201"/>
      <c r="J4" s="28"/>
      <c r="K4" s="28"/>
      <c r="L4" s="28"/>
      <c r="M4" s="28"/>
      <c r="N4" s="28"/>
      <c r="O4" s="28"/>
      <c r="P4" s="28"/>
      <c r="Q4" s="28"/>
      <c r="R4" s="28"/>
      <c r="S4" s="28"/>
      <c r="T4" s="28"/>
      <c r="U4" s="28"/>
      <c r="V4" s="28"/>
      <c r="W4" s="28"/>
      <c r="X4" s="28"/>
      <c r="Y4" s="28"/>
      <c r="Z4" s="28"/>
    </row>
    <row r="5" spans="1:26" ht="26.25" customHeight="1" x14ac:dyDescent="0.35">
      <c r="A5" s="9"/>
      <c r="B5" s="282" t="s">
        <v>89</v>
      </c>
      <c r="C5" s="278"/>
      <c r="D5" s="278"/>
      <c r="E5" s="278"/>
      <c r="F5" s="278"/>
      <c r="G5" s="278"/>
      <c r="H5" s="278"/>
      <c r="I5" s="201"/>
      <c r="J5" s="28"/>
      <c r="K5" s="28"/>
      <c r="L5" s="28"/>
      <c r="M5" s="28"/>
      <c r="N5" s="28"/>
      <c r="O5" s="28"/>
      <c r="P5" s="28"/>
      <c r="Q5" s="28"/>
      <c r="R5" s="28"/>
      <c r="S5" s="28"/>
      <c r="T5" s="28"/>
      <c r="U5" s="28"/>
      <c r="V5" s="28"/>
      <c r="W5" s="28"/>
      <c r="X5" s="28"/>
      <c r="Y5" s="28"/>
      <c r="Z5" s="28"/>
    </row>
    <row r="6" spans="1:26" ht="26.25" customHeight="1" x14ac:dyDescent="0.35">
      <c r="A6" s="9"/>
      <c r="B6" s="282" t="s">
        <v>90</v>
      </c>
      <c r="C6" s="278"/>
      <c r="D6" s="278"/>
      <c r="E6" s="278"/>
      <c r="F6" s="278"/>
      <c r="G6" s="278"/>
      <c r="H6" s="278"/>
      <c r="I6" s="201"/>
      <c r="J6" s="28"/>
      <c r="K6" s="28"/>
      <c r="L6" s="28"/>
      <c r="M6" s="28"/>
      <c r="N6" s="28"/>
      <c r="O6" s="28"/>
      <c r="P6" s="28"/>
      <c r="Q6" s="28"/>
      <c r="R6" s="28"/>
      <c r="S6" s="28"/>
      <c r="T6" s="28"/>
      <c r="U6" s="28"/>
      <c r="V6" s="28"/>
      <c r="W6" s="28"/>
      <c r="X6" s="28"/>
      <c r="Y6" s="28"/>
      <c r="Z6" s="28"/>
    </row>
    <row r="7" spans="1:26" ht="26.25" customHeight="1" x14ac:dyDescent="0.35">
      <c r="A7" s="10"/>
      <c r="B7" s="283" t="s">
        <v>91</v>
      </c>
      <c r="C7" s="284"/>
      <c r="D7" s="284"/>
      <c r="E7" s="284"/>
      <c r="F7" s="284"/>
      <c r="G7" s="284"/>
      <c r="H7" s="284"/>
      <c r="I7" s="285"/>
      <c r="J7" s="28"/>
      <c r="K7" s="28"/>
      <c r="L7" s="28"/>
      <c r="M7" s="28"/>
      <c r="N7" s="28"/>
      <c r="O7" s="28"/>
      <c r="P7" s="28"/>
      <c r="Q7" s="28"/>
      <c r="R7" s="28"/>
      <c r="S7" s="28"/>
      <c r="T7" s="28"/>
      <c r="U7" s="28"/>
      <c r="V7" s="28"/>
      <c r="W7" s="28"/>
      <c r="X7" s="28"/>
      <c r="Y7" s="28"/>
      <c r="Z7" s="28"/>
    </row>
    <row r="8" spans="1:26" ht="14.25" customHeight="1" x14ac:dyDescent="0.35">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x14ac:dyDescent="0.35">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x14ac:dyDescent="0.35">
      <c r="A10" s="27" t="s">
        <v>92</v>
      </c>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30" customHeight="1" x14ac:dyDescent="0.35">
      <c r="A11" s="286" t="s">
        <v>93</v>
      </c>
      <c r="B11" s="287"/>
      <c r="C11" s="287"/>
      <c r="D11" s="287"/>
      <c r="E11" s="287"/>
      <c r="F11" s="287"/>
      <c r="G11" s="287"/>
      <c r="H11" s="287"/>
      <c r="I11" s="288"/>
      <c r="J11" s="36"/>
      <c r="K11" s="36"/>
      <c r="L11" s="36"/>
      <c r="M11" s="28"/>
      <c r="N11" s="28"/>
      <c r="O11" s="28"/>
      <c r="P11" s="28"/>
      <c r="Q11" s="28"/>
      <c r="R11" s="28"/>
      <c r="S11" s="28"/>
      <c r="T11" s="28"/>
      <c r="U11" s="28"/>
      <c r="V11" s="28"/>
      <c r="W11" s="28"/>
      <c r="X11" s="28"/>
      <c r="Y11" s="28"/>
      <c r="Z11" s="28"/>
    </row>
    <row r="12" spans="1:26" ht="14.25" customHeight="1" x14ac:dyDescent="0.3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27.75" customHeight="1" x14ac:dyDescent="0.35">
      <c r="A13" s="11" t="s">
        <v>69</v>
      </c>
      <c r="B13" s="11" t="s">
        <v>70</v>
      </c>
      <c r="C13" s="11" t="s">
        <v>71</v>
      </c>
      <c r="D13" s="192" t="s">
        <v>94</v>
      </c>
      <c r="E13" s="184"/>
      <c r="F13" s="192" t="s">
        <v>95</v>
      </c>
      <c r="G13" s="184"/>
      <c r="H13" s="192" t="s">
        <v>109</v>
      </c>
      <c r="I13" s="184"/>
      <c r="J13" s="12"/>
      <c r="K13" s="28"/>
      <c r="L13" s="28"/>
      <c r="M13" s="28"/>
      <c r="N13" s="28"/>
      <c r="O13" s="28"/>
      <c r="P13" s="28"/>
      <c r="Q13" s="28"/>
      <c r="R13" s="28"/>
      <c r="S13" s="28"/>
      <c r="T13" s="28"/>
      <c r="U13" s="28"/>
      <c r="V13" s="28"/>
      <c r="W13" s="28"/>
      <c r="X13" s="28"/>
      <c r="Y13" s="28"/>
      <c r="Z13" s="28"/>
    </row>
    <row r="14" spans="1:26" ht="14.25" customHeight="1" x14ac:dyDescent="0.35">
      <c r="A14" s="2" t="s">
        <v>72</v>
      </c>
      <c r="B14" s="3">
        <v>1</v>
      </c>
      <c r="C14" s="17" t="s">
        <v>71</v>
      </c>
      <c r="D14" s="279"/>
      <c r="E14" s="183"/>
      <c r="F14" s="280"/>
      <c r="G14" s="183"/>
      <c r="H14" s="280"/>
      <c r="I14" s="184"/>
      <c r="J14" s="13" t="str">
        <f t="shared" ref="J14:J23" si="0">IF(AND(A13="",B14="error"),"Missing row above.","")</f>
        <v/>
      </c>
      <c r="K14" s="28"/>
      <c r="L14" s="28"/>
      <c r="M14" s="28"/>
      <c r="N14" s="28"/>
      <c r="O14" s="28"/>
      <c r="P14" s="28"/>
      <c r="Q14" s="28"/>
      <c r="R14" s="28"/>
      <c r="S14" s="28"/>
      <c r="T14" s="28"/>
      <c r="U14" s="28"/>
      <c r="V14" s="28"/>
      <c r="W14" s="28"/>
      <c r="X14" s="28"/>
      <c r="Y14" s="28"/>
      <c r="Z14" s="28"/>
    </row>
    <row r="15" spans="1:26" ht="14.25" customHeight="1" x14ac:dyDescent="0.35">
      <c r="A15" s="30"/>
      <c r="B15" s="31" t="str">
        <f>IF(A15="Proposed Use",COUNTIF($A$3:A14,"Proposed use")+1,IF(A15="Subtask",B14+0.1&amp;"","&lt; Add Subtask"))</f>
        <v>&lt; Add Subtask</v>
      </c>
      <c r="C15" s="29" t="s">
        <v>110</v>
      </c>
      <c r="D15" s="281"/>
      <c r="E15" s="187"/>
      <c r="F15" s="281"/>
      <c r="G15" s="187"/>
      <c r="H15" s="281"/>
      <c r="I15" s="187"/>
      <c r="J15" s="13" t="str">
        <f t="shared" si="0"/>
        <v/>
      </c>
      <c r="K15" s="28"/>
      <c r="L15" s="28"/>
      <c r="M15" s="28"/>
      <c r="N15" s="28"/>
      <c r="O15" s="28"/>
      <c r="P15" s="28"/>
      <c r="Q15" s="28"/>
      <c r="R15" s="28"/>
      <c r="S15" s="28"/>
      <c r="T15" s="28"/>
      <c r="U15" s="28"/>
      <c r="V15" s="28"/>
      <c r="W15" s="28"/>
      <c r="X15" s="28"/>
      <c r="Y15" s="28"/>
      <c r="Z15" s="28"/>
    </row>
    <row r="16" spans="1:26" ht="14.25" customHeight="1" x14ac:dyDescent="0.35">
      <c r="A16" s="30"/>
      <c r="B16" s="31" t="str">
        <f t="shared" ref="B16:B23" si="1">IF(AND(A15="",A16&lt;&gt;""),"ERROR",IF(A16="Proposed Use",COUNTIF($A$3:A15,"Proposed use")+1,IF(A16="Subtask",B15+0.1&amp;"","")))</f>
        <v/>
      </c>
      <c r="C16" s="29" t="s">
        <v>111</v>
      </c>
      <c r="D16" s="277"/>
      <c r="E16" s="278"/>
      <c r="F16" s="277"/>
      <c r="G16" s="278"/>
      <c r="H16" s="277"/>
      <c r="I16" s="278"/>
      <c r="J16" s="13" t="str">
        <f t="shared" si="0"/>
        <v/>
      </c>
      <c r="K16" s="28"/>
      <c r="L16" s="28"/>
      <c r="M16" s="28"/>
      <c r="N16" s="28"/>
      <c r="O16" s="28"/>
      <c r="P16" s="28"/>
      <c r="Q16" s="28"/>
      <c r="R16" s="28"/>
      <c r="S16" s="28"/>
      <c r="T16" s="28"/>
      <c r="U16" s="28"/>
      <c r="V16" s="28"/>
      <c r="W16" s="28"/>
      <c r="X16" s="28"/>
      <c r="Y16" s="28"/>
      <c r="Z16" s="28"/>
    </row>
    <row r="17" spans="1:26" ht="14.25" customHeight="1" x14ac:dyDescent="0.35">
      <c r="A17" s="30"/>
      <c r="B17" s="31" t="str">
        <f t="shared" si="1"/>
        <v/>
      </c>
      <c r="C17" s="29" t="s">
        <v>112</v>
      </c>
      <c r="D17" s="277"/>
      <c r="E17" s="278"/>
      <c r="F17" s="277"/>
      <c r="G17" s="278"/>
      <c r="H17" s="277"/>
      <c r="I17" s="278"/>
      <c r="J17" s="13" t="str">
        <f t="shared" si="0"/>
        <v/>
      </c>
      <c r="K17" s="28"/>
      <c r="L17" s="28"/>
      <c r="M17" s="33"/>
      <c r="N17" s="28"/>
      <c r="O17" s="28"/>
      <c r="P17" s="28"/>
      <c r="Q17" s="28"/>
      <c r="R17" s="28"/>
      <c r="S17" s="28"/>
      <c r="T17" s="28"/>
      <c r="U17" s="28"/>
      <c r="V17" s="28"/>
      <c r="W17" s="28"/>
      <c r="X17" s="28"/>
      <c r="Y17" s="28"/>
      <c r="Z17" s="28"/>
    </row>
    <row r="18" spans="1:26" ht="14.25" customHeight="1" x14ac:dyDescent="0.35">
      <c r="A18" s="30"/>
      <c r="B18" s="31" t="str">
        <f t="shared" si="1"/>
        <v/>
      </c>
      <c r="C18" s="29"/>
      <c r="D18" s="277"/>
      <c r="E18" s="278"/>
      <c r="F18" s="277"/>
      <c r="G18" s="278"/>
      <c r="H18" s="277"/>
      <c r="I18" s="278"/>
      <c r="J18" s="13" t="str">
        <f t="shared" si="0"/>
        <v/>
      </c>
      <c r="K18" s="28"/>
      <c r="L18" s="28"/>
      <c r="M18" s="28"/>
      <c r="N18" s="28"/>
      <c r="O18" s="28"/>
      <c r="P18" s="28"/>
      <c r="Q18" s="28"/>
      <c r="R18" s="28"/>
      <c r="S18" s="28"/>
      <c r="T18" s="28"/>
      <c r="U18" s="28"/>
      <c r="V18" s="28"/>
      <c r="W18" s="28"/>
      <c r="X18" s="28"/>
      <c r="Y18" s="28"/>
      <c r="Z18" s="28"/>
    </row>
    <row r="19" spans="1:26" ht="14.25" customHeight="1" x14ac:dyDescent="0.35">
      <c r="A19" s="30"/>
      <c r="B19" s="31" t="str">
        <f t="shared" si="1"/>
        <v/>
      </c>
      <c r="C19" s="29"/>
      <c r="D19" s="277"/>
      <c r="E19" s="278"/>
      <c r="F19" s="277"/>
      <c r="G19" s="278"/>
      <c r="H19" s="277"/>
      <c r="I19" s="278"/>
      <c r="J19" s="13" t="str">
        <f t="shared" si="0"/>
        <v/>
      </c>
      <c r="K19" s="28"/>
      <c r="L19" s="28"/>
      <c r="M19" s="28"/>
      <c r="N19" s="28"/>
      <c r="O19" s="28"/>
      <c r="P19" s="28"/>
      <c r="Q19" s="28"/>
      <c r="R19" s="28"/>
      <c r="S19" s="28"/>
      <c r="T19" s="28"/>
      <c r="U19" s="28"/>
      <c r="V19" s="28"/>
      <c r="W19" s="28"/>
      <c r="X19" s="28"/>
      <c r="Y19" s="28"/>
      <c r="Z19" s="28"/>
    </row>
    <row r="20" spans="1:26" ht="14.25" customHeight="1" x14ac:dyDescent="0.35">
      <c r="A20" s="30"/>
      <c r="B20" s="31" t="str">
        <f t="shared" si="1"/>
        <v/>
      </c>
      <c r="C20" s="29"/>
      <c r="D20" s="277"/>
      <c r="E20" s="278"/>
      <c r="F20" s="277"/>
      <c r="G20" s="278"/>
      <c r="H20" s="277"/>
      <c r="I20" s="278"/>
      <c r="J20" s="13" t="str">
        <f t="shared" si="0"/>
        <v/>
      </c>
      <c r="K20" s="28"/>
      <c r="L20" s="28"/>
      <c r="M20" s="28"/>
      <c r="N20" s="28"/>
      <c r="O20" s="28"/>
      <c r="P20" s="28"/>
      <c r="Q20" s="28"/>
      <c r="R20" s="28"/>
      <c r="S20" s="28"/>
      <c r="T20" s="28"/>
      <c r="U20" s="28"/>
      <c r="V20" s="28"/>
      <c r="W20" s="28"/>
      <c r="X20" s="28"/>
      <c r="Y20" s="28"/>
      <c r="Z20" s="28"/>
    </row>
    <row r="21" spans="1:26" ht="14.25" customHeight="1" x14ac:dyDescent="0.35">
      <c r="A21" s="30"/>
      <c r="B21" s="31" t="str">
        <f t="shared" si="1"/>
        <v/>
      </c>
      <c r="C21" s="29"/>
      <c r="D21" s="277"/>
      <c r="E21" s="278"/>
      <c r="F21" s="277"/>
      <c r="G21" s="278"/>
      <c r="H21" s="277"/>
      <c r="I21" s="278"/>
      <c r="J21" s="13" t="str">
        <f t="shared" si="0"/>
        <v/>
      </c>
      <c r="K21" s="28"/>
      <c r="L21" s="28"/>
      <c r="M21" s="28"/>
      <c r="N21" s="28"/>
      <c r="O21" s="28"/>
      <c r="P21" s="28"/>
      <c r="Q21" s="28"/>
      <c r="R21" s="28"/>
      <c r="S21" s="28"/>
      <c r="T21" s="28"/>
      <c r="U21" s="28"/>
      <c r="V21" s="28"/>
      <c r="W21" s="28"/>
      <c r="X21" s="28"/>
      <c r="Y21" s="28"/>
      <c r="Z21" s="28"/>
    </row>
    <row r="22" spans="1:26" ht="14.25" customHeight="1" x14ac:dyDescent="0.35">
      <c r="A22" s="30"/>
      <c r="B22" s="31" t="str">
        <f t="shared" si="1"/>
        <v/>
      </c>
      <c r="C22" s="29"/>
      <c r="D22" s="277"/>
      <c r="E22" s="278"/>
      <c r="F22" s="277"/>
      <c r="G22" s="278"/>
      <c r="H22" s="277"/>
      <c r="I22" s="278"/>
      <c r="J22" s="13" t="str">
        <f t="shared" si="0"/>
        <v/>
      </c>
      <c r="K22" s="28"/>
      <c r="L22" s="28"/>
      <c r="M22" s="28"/>
      <c r="N22" s="28"/>
      <c r="O22" s="28"/>
      <c r="P22" s="28"/>
      <c r="Q22" s="28"/>
      <c r="R22" s="28"/>
      <c r="S22" s="28"/>
      <c r="T22" s="28"/>
      <c r="U22" s="28"/>
      <c r="V22" s="28"/>
      <c r="W22" s="28"/>
      <c r="X22" s="28"/>
      <c r="Y22" s="28"/>
      <c r="Z22" s="28"/>
    </row>
    <row r="23" spans="1:26" ht="14.25" customHeight="1" x14ac:dyDescent="0.35">
      <c r="A23" s="30"/>
      <c r="B23" s="31" t="str">
        <f t="shared" si="1"/>
        <v/>
      </c>
      <c r="C23" s="29"/>
      <c r="D23" s="277"/>
      <c r="E23" s="278"/>
      <c r="F23" s="277"/>
      <c r="G23" s="278"/>
      <c r="H23" s="277"/>
      <c r="I23" s="278"/>
      <c r="J23" s="13" t="str">
        <f t="shared" si="0"/>
        <v/>
      </c>
      <c r="K23" s="28"/>
      <c r="L23" s="28"/>
      <c r="M23" s="28"/>
      <c r="N23" s="28"/>
      <c r="O23" s="28"/>
      <c r="P23" s="28"/>
      <c r="Q23" s="28"/>
      <c r="R23" s="28"/>
      <c r="S23" s="28"/>
      <c r="T23" s="28"/>
      <c r="U23" s="28"/>
      <c r="V23" s="28"/>
      <c r="W23" s="28"/>
      <c r="X23" s="28"/>
      <c r="Y23" s="28"/>
      <c r="Z23" s="28"/>
    </row>
    <row r="24" spans="1:26" ht="14.25" customHeight="1" x14ac:dyDescent="0.3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x14ac:dyDescent="0.35">
      <c r="A25" s="11" t="s">
        <v>69</v>
      </c>
      <c r="B25" s="11" t="s">
        <v>70</v>
      </c>
      <c r="C25" s="11" t="s">
        <v>113</v>
      </c>
      <c r="D25" s="11" t="s">
        <v>96</v>
      </c>
      <c r="E25" s="11" t="s">
        <v>97</v>
      </c>
      <c r="F25" s="11" t="s">
        <v>114</v>
      </c>
      <c r="G25" s="11" t="s">
        <v>115</v>
      </c>
      <c r="H25" s="11" t="s">
        <v>66</v>
      </c>
      <c r="I25" s="11" t="s">
        <v>67</v>
      </c>
      <c r="J25" s="12"/>
      <c r="K25" s="28"/>
      <c r="L25" s="28"/>
      <c r="M25" s="28"/>
      <c r="N25" s="28"/>
      <c r="O25" s="28"/>
      <c r="P25" s="28"/>
      <c r="Q25" s="28"/>
      <c r="R25" s="28"/>
      <c r="S25" s="28"/>
      <c r="T25" s="28"/>
      <c r="U25" s="28"/>
      <c r="V25" s="28"/>
      <c r="W25" s="28"/>
      <c r="X25" s="28"/>
      <c r="Y25" s="28"/>
      <c r="Z25" s="28"/>
    </row>
    <row r="26" spans="1:26" ht="14.25" customHeight="1" x14ac:dyDescent="0.35">
      <c r="A26" s="2" t="s">
        <v>72</v>
      </c>
      <c r="B26" s="3">
        <v>1</v>
      </c>
      <c r="C26" s="14" t="s">
        <v>100</v>
      </c>
      <c r="D26" s="15"/>
      <c r="E26" s="15"/>
      <c r="F26" s="16"/>
      <c r="G26" s="16"/>
      <c r="H26" s="16"/>
      <c r="I26" s="4">
        <f t="shared" ref="I26:I35" si="2">IF(OR(A27="Proposed Use",A27=""),SUM(F26:H26),IF(AND(A26="Proposed Use",OR(F26&lt;&gt;(SUMIFS($F$4:$F$50,$B$4:$B$50,B26&amp;".*")),G26&lt;&gt;(SUMIFS($G$4:$G$50,$B$4:$B$50,B26&amp;".*")),H26&lt;&gt;(SUMIFS($H$4:$H$50,$B$4:$B$50,B26&amp;".*")))),"(Incomplete)",IF(A26="Proposed Use",SUM(SUMIFS($F$4:$F$50,$B$4:$B$50,B26&amp;".*"),SUMIFS($G$4:$G$50,$B$4:$B$50,B26&amp;".*"),,SUMIFS($H$4:$H$50,$B$4:$B$50,B26&amp;".*")),SUM(F26:H26))))</f>
        <v>0</v>
      </c>
      <c r="J26" s="13" t="str">
        <f t="shared" ref="J26:J31" si="3">IF(I26="(Incomplete)","Total of Subtasks does not match Proposed Use total.",IF(AND(A25="",B26="error"),"Missing row above.",""))</f>
        <v/>
      </c>
      <c r="K26" s="28"/>
      <c r="L26" s="28"/>
      <c r="M26" s="28"/>
      <c r="N26" s="28"/>
      <c r="O26" s="28"/>
      <c r="P26" s="28"/>
      <c r="Q26" s="28"/>
      <c r="R26" s="28"/>
      <c r="S26" s="28"/>
      <c r="T26" s="28"/>
      <c r="U26" s="28"/>
      <c r="V26" s="28"/>
      <c r="W26" s="28"/>
      <c r="X26" s="28"/>
      <c r="Y26" s="28"/>
      <c r="Z26" s="28"/>
    </row>
    <row r="27" spans="1:26" ht="14.25" customHeight="1" x14ac:dyDescent="0.35">
      <c r="A27" s="30">
        <f t="shared" ref="A27:A35" si="4">A15</f>
        <v>0</v>
      </c>
      <c r="B27" s="31" t="str">
        <f>IF(A27="Proposed Use",COUNTIF($A$3:A26,"Proposed use")+1,IF(A27="Subtask",B26+0.1&amp;"",""))</f>
        <v/>
      </c>
      <c r="C27" s="37" t="s">
        <v>100</v>
      </c>
      <c r="D27" s="38"/>
      <c r="E27" s="38"/>
      <c r="F27" s="32"/>
      <c r="G27" s="32"/>
      <c r="H27" s="32"/>
      <c r="I27" s="32">
        <f t="shared" si="2"/>
        <v>0</v>
      </c>
      <c r="J27" s="13" t="str">
        <f t="shared" si="3"/>
        <v/>
      </c>
      <c r="K27" s="28"/>
      <c r="L27" s="28"/>
      <c r="M27" s="28"/>
      <c r="N27" s="28"/>
      <c r="O27" s="28"/>
      <c r="P27" s="28"/>
      <c r="Q27" s="28"/>
      <c r="R27" s="28"/>
      <c r="S27" s="28"/>
      <c r="T27" s="28"/>
      <c r="U27" s="28"/>
      <c r="V27" s="28"/>
      <c r="W27" s="28"/>
      <c r="X27" s="28"/>
      <c r="Y27" s="28"/>
      <c r="Z27" s="28"/>
    </row>
    <row r="28" spans="1:26" ht="14.25" customHeight="1" x14ac:dyDescent="0.35">
      <c r="A28" s="30">
        <f t="shared" si="4"/>
        <v>0</v>
      </c>
      <c r="B28" s="31" t="str">
        <f t="shared" ref="B28:B35" si="5">IF(AND(A27="",A28&lt;&gt;""),"ERROR",IF(A28="Proposed Use",COUNTIF($A$3:A27,"Proposed use")+1,IF(A28="Subtask",B27+0.1&amp;"","")))</f>
        <v/>
      </c>
      <c r="C28" s="37" t="s">
        <v>100</v>
      </c>
      <c r="D28" s="38"/>
      <c r="E28" s="38"/>
      <c r="F28" s="32"/>
      <c r="G28" s="32"/>
      <c r="H28" s="32"/>
      <c r="I28" s="32">
        <f t="shared" si="2"/>
        <v>0</v>
      </c>
      <c r="J28" s="13" t="str">
        <f t="shared" si="3"/>
        <v/>
      </c>
      <c r="K28" s="28"/>
      <c r="L28" s="28"/>
      <c r="M28" s="28"/>
      <c r="N28" s="28"/>
      <c r="O28" s="28"/>
      <c r="P28" s="28"/>
      <c r="Q28" s="28"/>
      <c r="R28" s="28"/>
      <c r="S28" s="28"/>
      <c r="T28" s="28"/>
      <c r="U28" s="28"/>
      <c r="V28" s="28"/>
      <c r="W28" s="28"/>
      <c r="X28" s="28"/>
      <c r="Y28" s="28"/>
      <c r="Z28" s="28"/>
    </row>
    <row r="29" spans="1:26" ht="14.25" customHeight="1" x14ac:dyDescent="0.35">
      <c r="A29" s="30">
        <f t="shared" si="4"/>
        <v>0</v>
      </c>
      <c r="B29" s="31" t="str">
        <f t="shared" si="5"/>
        <v/>
      </c>
      <c r="C29" s="37" t="s">
        <v>100</v>
      </c>
      <c r="D29" s="38"/>
      <c r="E29" s="38"/>
      <c r="F29" s="32"/>
      <c r="G29" s="32"/>
      <c r="H29" s="32"/>
      <c r="I29" s="32">
        <f t="shared" si="2"/>
        <v>0</v>
      </c>
      <c r="J29" s="13" t="str">
        <f t="shared" si="3"/>
        <v/>
      </c>
      <c r="K29" s="28"/>
      <c r="L29" s="28"/>
      <c r="M29" s="33"/>
      <c r="N29" s="28"/>
      <c r="O29" s="28"/>
      <c r="P29" s="28"/>
      <c r="Q29" s="28"/>
      <c r="R29" s="28"/>
      <c r="S29" s="28"/>
      <c r="T29" s="28"/>
      <c r="U29" s="28"/>
      <c r="V29" s="28"/>
      <c r="W29" s="28"/>
      <c r="X29" s="28"/>
      <c r="Y29" s="28"/>
      <c r="Z29" s="28"/>
    </row>
    <row r="30" spans="1:26" ht="14.25" customHeight="1" x14ac:dyDescent="0.35">
      <c r="A30" s="30">
        <f t="shared" si="4"/>
        <v>0</v>
      </c>
      <c r="B30" s="31" t="str">
        <f t="shared" si="5"/>
        <v/>
      </c>
      <c r="C30" s="37" t="s">
        <v>100</v>
      </c>
      <c r="D30" s="38"/>
      <c r="E30" s="38"/>
      <c r="F30" s="32"/>
      <c r="G30" s="32"/>
      <c r="H30" s="32"/>
      <c r="I30" s="32">
        <f t="shared" si="2"/>
        <v>0</v>
      </c>
      <c r="J30" s="13" t="str">
        <f t="shared" si="3"/>
        <v/>
      </c>
      <c r="K30" s="28"/>
      <c r="L30" s="28"/>
      <c r="M30" s="28"/>
      <c r="N30" s="28"/>
      <c r="O30" s="28"/>
      <c r="P30" s="28"/>
      <c r="Q30" s="28"/>
      <c r="R30" s="28"/>
      <c r="S30" s="28"/>
      <c r="T30" s="28"/>
      <c r="U30" s="28"/>
      <c r="V30" s="28"/>
      <c r="W30" s="28"/>
      <c r="X30" s="28"/>
      <c r="Y30" s="28"/>
      <c r="Z30" s="28"/>
    </row>
    <row r="31" spans="1:26" ht="14.25" customHeight="1" x14ac:dyDescent="0.35">
      <c r="A31" s="30">
        <f t="shared" si="4"/>
        <v>0</v>
      </c>
      <c r="B31" s="31" t="str">
        <f t="shared" si="5"/>
        <v/>
      </c>
      <c r="C31" s="39" t="s">
        <v>100</v>
      </c>
      <c r="D31" s="38"/>
      <c r="E31" s="38"/>
      <c r="F31" s="32"/>
      <c r="G31" s="32"/>
      <c r="H31" s="32"/>
      <c r="I31" s="32">
        <f t="shared" si="2"/>
        <v>0</v>
      </c>
      <c r="J31" s="13" t="str">
        <f t="shared" si="3"/>
        <v/>
      </c>
      <c r="K31" s="28"/>
      <c r="L31" s="28"/>
      <c r="M31" s="28"/>
      <c r="N31" s="28"/>
      <c r="O31" s="28"/>
      <c r="P31" s="28"/>
      <c r="Q31" s="28"/>
      <c r="R31" s="28"/>
      <c r="S31" s="28"/>
      <c r="T31" s="28"/>
      <c r="U31" s="28"/>
      <c r="V31" s="28"/>
      <c r="W31" s="28"/>
      <c r="X31" s="28"/>
      <c r="Y31" s="28"/>
      <c r="Z31" s="28"/>
    </row>
    <row r="32" spans="1:26" ht="14.25" customHeight="1" x14ac:dyDescent="0.35">
      <c r="A32" s="30">
        <f t="shared" si="4"/>
        <v>0</v>
      </c>
      <c r="B32" s="31" t="str">
        <f t="shared" si="5"/>
        <v/>
      </c>
      <c r="C32" s="39" t="s">
        <v>100</v>
      </c>
      <c r="D32" s="38"/>
      <c r="E32" s="38"/>
      <c r="F32" s="32"/>
      <c r="G32" s="32"/>
      <c r="H32" s="32"/>
      <c r="I32" s="32">
        <f t="shared" si="2"/>
        <v>0</v>
      </c>
      <c r="J32" s="13" t="str">
        <f t="shared" ref="J32:J35" si="6">IF(I32="(Incomplete)","Total of Subtasks does not match Proposed Use total.",IF(AND(A31="",B32="error"),"Missing row above.",IF(COUNTIF(A23:A32,"Subtask")&gt;9,"Too many subtasks.","")))</f>
        <v/>
      </c>
      <c r="K32" s="28"/>
      <c r="L32" s="28"/>
      <c r="M32" s="28"/>
      <c r="N32" s="28"/>
      <c r="O32" s="28"/>
      <c r="P32" s="28"/>
      <c r="Q32" s="28"/>
      <c r="R32" s="28"/>
      <c r="S32" s="28"/>
      <c r="T32" s="28"/>
      <c r="U32" s="28"/>
      <c r="V32" s="28"/>
      <c r="W32" s="28"/>
      <c r="X32" s="28"/>
      <c r="Y32" s="28"/>
      <c r="Z32" s="28"/>
    </row>
    <row r="33" spans="1:26" ht="14.25" customHeight="1" x14ac:dyDescent="0.35">
      <c r="A33" s="30">
        <f t="shared" si="4"/>
        <v>0</v>
      </c>
      <c r="B33" s="31" t="str">
        <f t="shared" si="5"/>
        <v/>
      </c>
      <c r="C33" s="39" t="s">
        <v>100</v>
      </c>
      <c r="D33" s="38"/>
      <c r="E33" s="38"/>
      <c r="F33" s="32"/>
      <c r="G33" s="32"/>
      <c r="H33" s="32"/>
      <c r="I33" s="32">
        <f t="shared" si="2"/>
        <v>0</v>
      </c>
      <c r="J33" s="13" t="str">
        <f t="shared" si="6"/>
        <v/>
      </c>
      <c r="K33" s="28"/>
      <c r="L33" s="28"/>
      <c r="M33" s="28"/>
      <c r="N33" s="28"/>
      <c r="O33" s="28"/>
      <c r="P33" s="28"/>
      <c r="Q33" s="28"/>
      <c r="R33" s="28"/>
      <c r="S33" s="28"/>
      <c r="T33" s="28"/>
      <c r="U33" s="28"/>
      <c r="V33" s="28"/>
      <c r="W33" s="28"/>
      <c r="X33" s="28"/>
      <c r="Y33" s="28"/>
      <c r="Z33" s="28"/>
    </row>
    <row r="34" spans="1:26" ht="14.25" customHeight="1" x14ac:dyDescent="0.35">
      <c r="A34" s="30">
        <f t="shared" si="4"/>
        <v>0</v>
      </c>
      <c r="B34" s="31" t="str">
        <f t="shared" si="5"/>
        <v/>
      </c>
      <c r="C34" s="39" t="s">
        <v>100</v>
      </c>
      <c r="D34" s="38"/>
      <c r="E34" s="38"/>
      <c r="F34" s="32"/>
      <c r="G34" s="32"/>
      <c r="H34" s="32"/>
      <c r="I34" s="32">
        <f t="shared" si="2"/>
        <v>0</v>
      </c>
      <c r="J34" s="13" t="str">
        <f t="shared" si="6"/>
        <v/>
      </c>
      <c r="K34" s="28"/>
      <c r="L34" s="28"/>
      <c r="M34" s="28"/>
      <c r="N34" s="28"/>
      <c r="O34" s="28"/>
      <c r="P34" s="28"/>
      <c r="Q34" s="28"/>
      <c r="R34" s="28"/>
      <c r="S34" s="28"/>
      <c r="T34" s="28"/>
      <c r="U34" s="28"/>
      <c r="V34" s="28"/>
      <c r="W34" s="28"/>
      <c r="X34" s="28"/>
      <c r="Y34" s="28"/>
      <c r="Z34" s="28"/>
    </row>
    <row r="35" spans="1:26" ht="14.25" customHeight="1" x14ac:dyDescent="0.35">
      <c r="A35" s="30">
        <f t="shared" si="4"/>
        <v>0</v>
      </c>
      <c r="B35" s="31" t="str">
        <f t="shared" si="5"/>
        <v/>
      </c>
      <c r="C35" s="39" t="s">
        <v>100</v>
      </c>
      <c r="D35" s="38"/>
      <c r="E35" s="38"/>
      <c r="F35" s="32"/>
      <c r="G35" s="32"/>
      <c r="H35" s="32"/>
      <c r="I35" s="32">
        <f t="shared" si="2"/>
        <v>0</v>
      </c>
      <c r="J35" s="18" t="str">
        <f t="shared" si="6"/>
        <v/>
      </c>
      <c r="K35" s="28"/>
      <c r="L35" s="28"/>
      <c r="M35" s="28"/>
      <c r="N35" s="28"/>
      <c r="O35" s="28"/>
      <c r="P35" s="28"/>
      <c r="Q35" s="28"/>
      <c r="R35" s="28"/>
      <c r="S35" s="28"/>
      <c r="T35" s="28"/>
      <c r="U35" s="28"/>
      <c r="V35" s="28"/>
      <c r="W35" s="28"/>
      <c r="X35" s="28"/>
      <c r="Y35" s="28"/>
      <c r="Z35" s="28"/>
    </row>
    <row r="36" spans="1:26" ht="14.25" customHeight="1" x14ac:dyDescent="0.3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x14ac:dyDescent="0.3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30" customHeight="1" x14ac:dyDescent="0.35">
      <c r="A38" s="312" t="s">
        <v>116</v>
      </c>
      <c r="B38" s="313"/>
      <c r="C38" s="313"/>
      <c r="D38" s="313"/>
      <c r="E38" s="313"/>
      <c r="F38" s="313"/>
      <c r="G38" s="313"/>
      <c r="H38" s="313"/>
      <c r="I38" s="314"/>
      <c r="J38" s="28"/>
      <c r="K38" s="28"/>
      <c r="L38" s="28"/>
      <c r="M38" s="28"/>
      <c r="N38" s="28"/>
      <c r="O38" s="28"/>
      <c r="P38" s="28"/>
      <c r="Q38" s="28"/>
      <c r="R38" s="28"/>
      <c r="S38" s="28"/>
      <c r="T38" s="28"/>
      <c r="U38" s="28"/>
      <c r="V38" s="28"/>
      <c r="W38" s="28"/>
      <c r="X38" s="28"/>
      <c r="Y38" s="28"/>
      <c r="Z38" s="28"/>
    </row>
    <row r="39" spans="1:26" ht="119.25" customHeight="1" x14ac:dyDescent="0.35">
      <c r="A39" s="316"/>
      <c r="B39" s="183"/>
      <c r="C39" s="183"/>
      <c r="D39" s="183"/>
      <c r="E39" s="183"/>
      <c r="F39" s="183"/>
      <c r="G39" s="183"/>
      <c r="H39" s="183"/>
      <c r="I39" s="308"/>
      <c r="J39" s="28"/>
      <c r="K39" s="28"/>
      <c r="L39" s="28"/>
      <c r="M39" s="28"/>
      <c r="N39" s="28"/>
      <c r="O39" s="28"/>
      <c r="P39" s="28"/>
      <c r="Q39" s="28"/>
      <c r="R39" s="28"/>
      <c r="S39" s="28"/>
      <c r="T39" s="28"/>
      <c r="U39" s="28"/>
      <c r="V39" s="28"/>
      <c r="W39" s="28"/>
      <c r="X39" s="28"/>
      <c r="Y39" s="28"/>
      <c r="Z39" s="28"/>
    </row>
    <row r="40" spans="1:26" ht="30" customHeight="1" x14ac:dyDescent="0.35">
      <c r="A40" s="309" t="s">
        <v>117</v>
      </c>
      <c r="B40" s="183"/>
      <c r="C40" s="183"/>
      <c r="D40" s="183"/>
      <c r="E40" s="183"/>
      <c r="F40" s="183"/>
      <c r="G40" s="183"/>
      <c r="H40" s="183"/>
      <c r="I40" s="308"/>
      <c r="J40" s="28"/>
      <c r="K40" s="28"/>
      <c r="L40" s="28"/>
      <c r="M40" s="28"/>
      <c r="N40" s="28"/>
      <c r="O40" s="28"/>
      <c r="P40" s="28"/>
      <c r="Q40" s="28"/>
      <c r="R40" s="28"/>
      <c r="S40" s="28"/>
      <c r="T40" s="28"/>
      <c r="U40" s="28"/>
      <c r="V40" s="28"/>
      <c r="W40" s="28"/>
      <c r="X40" s="28"/>
      <c r="Y40" s="28"/>
      <c r="Z40" s="28"/>
    </row>
    <row r="41" spans="1:26" ht="126" customHeight="1" x14ac:dyDescent="0.35">
      <c r="A41" s="316"/>
      <c r="B41" s="183"/>
      <c r="C41" s="183"/>
      <c r="D41" s="183"/>
      <c r="E41" s="183"/>
      <c r="F41" s="183"/>
      <c r="G41" s="183"/>
      <c r="H41" s="183"/>
      <c r="I41" s="308"/>
      <c r="J41" s="28"/>
      <c r="K41" s="28"/>
      <c r="L41" s="28"/>
      <c r="M41" s="28"/>
      <c r="N41" s="28"/>
      <c r="O41" s="28"/>
      <c r="P41" s="28"/>
      <c r="Q41" s="28"/>
      <c r="R41" s="28"/>
      <c r="S41" s="28"/>
      <c r="T41" s="28"/>
      <c r="U41" s="28"/>
      <c r="V41" s="28"/>
      <c r="W41" s="28"/>
      <c r="X41" s="28"/>
      <c r="Y41" s="28"/>
      <c r="Z41" s="28"/>
    </row>
    <row r="42" spans="1:26" ht="30" customHeight="1" x14ac:dyDescent="0.35">
      <c r="A42" s="317" t="s">
        <v>118</v>
      </c>
      <c r="B42" s="183"/>
      <c r="C42" s="183"/>
      <c r="D42" s="183"/>
      <c r="E42" s="183"/>
      <c r="F42" s="183"/>
      <c r="G42" s="183"/>
      <c r="H42" s="183"/>
      <c r="I42" s="308"/>
      <c r="J42" s="28"/>
      <c r="K42" s="28"/>
      <c r="L42" s="28"/>
      <c r="M42" s="28"/>
      <c r="N42" s="28"/>
      <c r="O42" s="28"/>
      <c r="P42" s="28"/>
      <c r="Q42" s="28"/>
      <c r="R42" s="28"/>
      <c r="S42" s="28"/>
      <c r="T42" s="28"/>
      <c r="U42" s="28"/>
      <c r="V42" s="28"/>
      <c r="W42" s="28"/>
      <c r="X42" s="28"/>
      <c r="Y42" s="28"/>
      <c r="Z42" s="28"/>
    </row>
    <row r="43" spans="1:26" ht="120.75" customHeight="1" x14ac:dyDescent="0.35">
      <c r="A43" s="318"/>
      <c r="B43" s="183"/>
      <c r="C43" s="183"/>
      <c r="D43" s="183"/>
      <c r="E43" s="183"/>
      <c r="F43" s="183"/>
      <c r="G43" s="183"/>
      <c r="H43" s="183"/>
      <c r="I43" s="308"/>
      <c r="J43" s="28"/>
      <c r="K43" s="28"/>
      <c r="L43" s="28"/>
      <c r="M43" s="28"/>
      <c r="N43" s="28"/>
      <c r="O43" s="28"/>
      <c r="P43" s="28"/>
      <c r="Q43" s="28"/>
      <c r="R43" s="28"/>
      <c r="S43" s="28"/>
      <c r="T43" s="28"/>
      <c r="U43" s="28"/>
      <c r="V43" s="28"/>
      <c r="W43" s="28"/>
      <c r="X43" s="28"/>
      <c r="Y43" s="28"/>
      <c r="Z43" s="28"/>
    </row>
    <row r="44" spans="1:26" ht="14.25" customHeight="1" x14ac:dyDescent="0.35">
      <c r="A44" s="309" t="s">
        <v>119</v>
      </c>
      <c r="B44" s="183"/>
      <c r="C44" s="183"/>
      <c r="D44" s="183"/>
      <c r="E44" s="183"/>
      <c r="F44" s="183"/>
      <c r="G44" s="183"/>
      <c r="H44" s="183"/>
      <c r="I44" s="308"/>
      <c r="J44" s="28"/>
      <c r="K44" s="28"/>
      <c r="L44" s="28"/>
      <c r="M44" s="28"/>
      <c r="N44" s="28"/>
      <c r="O44" s="28"/>
      <c r="P44" s="28"/>
      <c r="Q44" s="28"/>
      <c r="R44" s="28"/>
      <c r="S44" s="28"/>
      <c r="T44" s="28"/>
      <c r="U44" s="28"/>
      <c r="V44" s="28"/>
      <c r="W44" s="28"/>
      <c r="X44" s="28"/>
      <c r="Y44" s="28"/>
      <c r="Z44" s="28"/>
    </row>
    <row r="45" spans="1:26" ht="119.25" customHeight="1" x14ac:dyDescent="0.35">
      <c r="A45" s="307"/>
      <c r="B45" s="183"/>
      <c r="C45" s="183"/>
      <c r="D45" s="183"/>
      <c r="E45" s="183"/>
      <c r="F45" s="183"/>
      <c r="G45" s="183"/>
      <c r="H45" s="183"/>
      <c r="I45" s="308"/>
      <c r="J45" s="28"/>
      <c r="K45" s="28"/>
      <c r="L45" s="28"/>
      <c r="M45" s="28"/>
      <c r="N45" s="28"/>
      <c r="O45" s="28"/>
      <c r="P45" s="28"/>
      <c r="Q45" s="28"/>
      <c r="R45" s="28"/>
      <c r="S45" s="28"/>
      <c r="T45" s="28"/>
      <c r="U45" s="28"/>
      <c r="V45" s="28"/>
      <c r="W45" s="28"/>
      <c r="X45" s="28"/>
      <c r="Y45" s="28"/>
      <c r="Z45" s="28"/>
    </row>
    <row r="46" spans="1:26" ht="30" customHeight="1" x14ac:dyDescent="0.35">
      <c r="A46" s="309" t="s">
        <v>120</v>
      </c>
      <c r="B46" s="183"/>
      <c r="C46" s="183"/>
      <c r="D46" s="183"/>
      <c r="E46" s="183"/>
      <c r="F46" s="183"/>
      <c r="G46" s="183"/>
      <c r="H46" s="183"/>
      <c r="I46" s="308"/>
      <c r="J46" s="28"/>
      <c r="K46" s="28"/>
      <c r="L46" s="28"/>
      <c r="M46" s="28"/>
      <c r="N46" s="28"/>
      <c r="O46" s="28"/>
      <c r="P46" s="28"/>
      <c r="Q46" s="28"/>
      <c r="R46" s="28"/>
      <c r="S46" s="28"/>
      <c r="T46" s="28"/>
      <c r="U46" s="28"/>
      <c r="V46" s="28"/>
      <c r="W46" s="28"/>
      <c r="X46" s="28"/>
      <c r="Y46" s="28"/>
      <c r="Z46" s="28"/>
    </row>
    <row r="47" spans="1:26" ht="126.75" customHeight="1" x14ac:dyDescent="0.35">
      <c r="A47" s="311"/>
      <c r="B47" s="300"/>
      <c r="C47" s="300"/>
      <c r="D47" s="300"/>
      <c r="E47" s="300"/>
      <c r="F47" s="300"/>
      <c r="G47" s="300"/>
      <c r="H47" s="300"/>
      <c r="I47" s="301"/>
      <c r="J47" s="28"/>
      <c r="K47" s="28"/>
      <c r="L47" s="28"/>
      <c r="M47" s="28"/>
      <c r="N47" s="28"/>
      <c r="O47" s="28"/>
      <c r="P47" s="28"/>
      <c r="Q47" s="28"/>
      <c r="R47" s="28"/>
      <c r="S47" s="28"/>
      <c r="T47" s="28"/>
      <c r="U47" s="28"/>
      <c r="V47" s="28"/>
      <c r="W47" s="28"/>
      <c r="X47" s="28"/>
      <c r="Y47" s="28"/>
      <c r="Z47" s="28"/>
    </row>
    <row r="48" spans="1:26" ht="29.25" customHeight="1" x14ac:dyDescent="0.35">
      <c r="A48" s="50"/>
      <c r="B48" s="50"/>
      <c r="C48" s="50"/>
      <c r="D48" s="50"/>
      <c r="E48" s="50"/>
      <c r="F48" s="50"/>
      <c r="G48" s="50"/>
      <c r="H48" s="50"/>
      <c r="I48" s="1"/>
      <c r="J48" s="28"/>
      <c r="K48" s="28"/>
      <c r="L48" s="28"/>
      <c r="M48" s="28"/>
      <c r="N48" s="28"/>
      <c r="O48" s="28"/>
      <c r="P48" s="28"/>
      <c r="Q48" s="28"/>
      <c r="R48" s="28"/>
      <c r="S48" s="28"/>
      <c r="T48" s="28"/>
      <c r="U48" s="28"/>
      <c r="V48" s="28"/>
      <c r="W48" s="28"/>
      <c r="X48" s="28"/>
      <c r="Y48" s="28"/>
      <c r="Z48" s="28"/>
    </row>
    <row r="49" spans="1:26" ht="45" customHeight="1" x14ac:dyDescent="0.35">
      <c r="A49" s="312" t="s">
        <v>121</v>
      </c>
      <c r="B49" s="313"/>
      <c r="C49" s="313"/>
      <c r="D49" s="313"/>
      <c r="E49" s="313"/>
      <c r="F49" s="313"/>
      <c r="G49" s="313"/>
      <c r="H49" s="313"/>
      <c r="I49" s="314"/>
      <c r="J49" s="28"/>
      <c r="K49" s="29"/>
      <c r="L49" s="29"/>
      <c r="M49" s="29"/>
      <c r="N49" s="28"/>
      <c r="O49" s="28"/>
      <c r="P49" s="28"/>
      <c r="Q49" s="28"/>
      <c r="R49" s="28"/>
      <c r="S49" s="28"/>
      <c r="T49" s="28"/>
      <c r="U49" s="28"/>
      <c r="V49" s="28"/>
      <c r="W49" s="28"/>
      <c r="X49" s="28"/>
      <c r="Y49" s="28"/>
      <c r="Z49" s="28"/>
    </row>
    <row r="50" spans="1:26" ht="193.5" customHeight="1" x14ac:dyDescent="0.35">
      <c r="A50" s="315"/>
      <c r="B50" s="183"/>
      <c r="C50" s="183"/>
      <c r="D50" s="183"/>
      <c r="E50" s="183"/>
      <c r="F50" s="183"/>
      <c r="G50" s="183"/>
      <c r="H50" s="183"/>
      <c r="I50" s="308"/>
      <c r="J50" s="28"/>
      <c r="K50" s="28"/>
      <c r="L50" s="28"/>
      <c r="M50" s="28"/>
      <c r="N50" s="28"/>
      <c r="O50" s="28"/>
      <c r="P50" s="28"/>
      <c r="Q50" s="28"/>
      <c r="R50" s="28"/>
      <c r="S50" s="28"/>
      <c r="T50" s="28"/>
      <c r="U50" s="28"/>
      <c r="V50" s="28"/>
      <c r="W50" s="28"/>
      <c r="X50" s="28"/>
      <c r="Y50" s="28"/>
      <c r="Z50" s="28"/>
    </row>
    <row r="51" spans="1:26" ht="45" customHeight="1" x14ac:dyDescent="0.35">
      <c r="A51" s="309" t="s">
        <v>122</v>
      </c>
      <c r="B51" s="183"/>
      <c r="C51" s="183"/>
      <c r="D51" s="183"/>
      <c r="E51" s="183"/>
      <c r="F51" s="183"/>
      <c r="G51" s="183"/>
      <c r="H51" s="183"/>
      <c r="I51" s="308"/>
      <c r="J51" s="28"/>
      <c r="K51" s="28"/>
      <c r="L51" s="28"/>
      <c r="M51" s="28"/>
      <c r="N51" s="28"/>
      <c r="O51" s="28"/>
      <c r="P51" s="28"/>
      <c r="Q51" s="28"/>
      <c r="R51" s="28"/>
      <c r="S51" s="28"/>
      <c r="T51" s="28"/>
      <c r="U51" s="28"/>
      <c r="V51" s="28"/>
      <c r="W51" s="28"/>
      <c r="X51" s="28"/>
      <c r="Y51" s="28"/>
      <c r="Z51" s="28"/>
    </row>
    <row r="52" spans="1:26" ht="196.5" customHeight="1" x14ac:dyDescent="0.35">
      <c r="A52" s="307"/>
      <c r="B52" s="183"/>
      <c r="C52" s="183"/>
      <c r="D52" s="183"/>
      <c r="E52" s="183"/>
      <c r="F52" s="183"/>
      <c r="G52" s="183"/>
      <c r="H52" s="183"/>
      <c r="I52" s="308"/>
      <c r="J52" s="28"/>
      <c r="K52" s="28"/>
      <c r="L52" s="28"/>
      <c r="M52" s="28"/>
      <c r="N52" s="28"/>
      <c r="O52" s="28"/>
      <c r="P52" s="28"/>
      <c r="Q52" s="28"/>
      <c r="R52" s="28"/>
      <c r="S52" s="28"/>
      <c r="T52" s="28"/>
      <c r="U52" s="28"/>
      <c r="V52" s="28"/>
      <c r="W52" s="28"/>
      <c r="X52" s="28"/>
      <c r="Y52" s="28"/>
      <c r="Z52" s="28"/>
    </row>
    <row r="53" spans="1:26" ht="60" customHeight="1" x14ac:dyDescent="0.35">
      <c r="A53" s="309" t="s">
        <v>123</v>
      </c>
      <c r="B53" s="183"/>
      <c r="C53" s="183"/>
      <c r="D53" s="183"/>
      <c r="E53" s="183"/>
      <c r="F53" s="183"/>
      <c r="G53" s="183"/>
      <c r="H53" s="183"/>
      <c r="I53" s="308"/>
      <c r="J53" s="28"/>
      <c r="K53" s="29"/>
      <c r="L53" s="29"/>
      <c r="M53" s="29"/>
      <c r="N53" s="29"/>
      <c r="O53" s="28"/>
      <c r="P53" s="28"/>
      <c r="Q53" s="28"/>
      <c r="R53" s="28"/>
      <c r="S53" s="28"/>
      <c r="T53" s="28"/>
      <c r="U53" s="28"/>
      <c r="V53" s="28"/>
      <c r="W53" s="28"/>
      <c r="X53" s="28"/>
      <c r="Y53" s="28"/>
      <c r="Z53" s="28"/>
    </row>
    <row r="54" spans="1:26" ht="30" customHeight="1" x14ac:dyDescent="0.35">
      <c r="A54" s="310" t="s">
        <v>124</v>
      </c>
      <c r="B54" s="183"/>
      <c r="C54" s="183"/>
      <c r="D54" s="183"/>
      <c r="E54" s="183"/>
      <c r="F54" s="183"/>
      <c r="G54" s="183"/>
      <c r="H54" s="183"/>
      <c r="I54" s="308"/>
      <c r="J54" s="28"/>
      <c r="K54" s="51"/>
      <c r="L54" s="51"/>
      <c r="M54" s="51"/>
      <c r="N54" s="51"/>
      <c r="O54" s="28"/>
      <c r="P54" s="28"/>
      <c r="Q54" s="28"/>
      <c r="R54" s="28"/>
      <c r="S54" s="28"/>
      <c r="T54" s="28"/>
      <c r="U54" s="28"/>
      <c r="V54" s="28"/>
      <c r="W54" s="28"/>
      <c r="X54" s="28"/>
      <c r="Y54" s="28"/>
      <c r="Z54" s="28"/>
    </row>
    <row r="55" spans="1:26" ht="174" customHeight="1" x14ac:dyDescent="0.35">
      <c r="A55" s="307"/>
      <c r="B55" s="183"/>
      <c r="C55" s="183"/>
      <c r="D55" s="183"/>
      <c r="E55" s="183"/>
      <c r="F55" s="183"/>
      <c r="G55" s="183"/>
      <c r="H55" s="183"/>
      <c r="I55" s="308"/>
      <c r="J55" s="28"/>
      <c r="K55" s="28"/>
      <c r="L55" s="28"/>
      <c r="M55" s="28"/>
      <c r="N55" s="28"/>
      <c r="O55" s="28"/>
      <c r="P55" s="28"/>
      <c r="Q55" s="28"/>
      <c r="R55" s="28"/>
      <c r="S55" s="28"/>
      <c r="T55" s="28"/>
      <c r="U55" s="28"/>
      <c r="V55" s="28"/>
      <c r="W55" s="28"/>
      <c r="X55" s="28"/>
      <c r="Y55" s="28"/>
      <c r="Z55" s="28"/>
    </row>
    <row r="56" spans="1:26" ht="79.5" customHeight="1" x14ac:dyDescent="0.35">
      <c r="A56" s="309" t="s">
        <v>125</v>
      </c>
      <c r="B56" s="183"/>
      <c r="C56" s="183"/>
      <c r="D56" s="183"/>
      <c r="E56" s="183"/>
      <c r="F56" s="183"/>
      <c r="G56" s="183"/>
      <c r="H56" s="183"/>
      <c r="I56" s="308"/>
      <c r="J56" s="40"/>
      <c r="K56" s="40"/>
      <c r="L56" s="40"/>
      <c r="M56" s="40"/>
      <c r="N56" s="40"/>
      <c r="O56" s="40"/>
      <c r="P56" s="40"/>
      <c r="Q56" s="40"/>
      <c r="R56" s="40"/>
      <c r="S56" s="40"/>
      <c r="T56" s="40"/>
      <c r="U56" s="40"/>
      <c r="V56" s="40"/>
      <c r="W56" s="40"/>
      <c r="X56" s="40"/>
      <c r="Y56" s="40"/>
      <c r="Z56" s="40"/>
    </row>
    <row r="57" spans="1:26" ht="195.75" customHeight="1" x14ac:dyDescent="0.35">
      <c r="A57" s="299"/>
      <c r="B57" s="300"/>
      <c r="C57" s="300"/>
      <c r="D57" s="300"/>
      <c r="E57" s="300"/>
      <c r="F57" s="300"/>
      <c r="G57" s="300"/>
      <c r="H57" s="300"/>
      <c r="I57" s="301"/>
      <c r="J57" s="28"/>
      <c r="K57" s="28"/>
      <c r="L57" s="28"/>
      <c r="M57" s="28"/>
      <c r="N57" s="28"/>
      <c r="O57" s="28"/>
      <c r="P57" s="28"/>
      <c r="Q57" s="28"/>
      <c r="R57" s="28"/>
      <c r="S57" s="28"/>
      <c r="T57" s="28"/>
      <c r="U57" s="28"/>
      <c r="V57" s="28"/>
      <c r="W57" s="28"/>
      <c r="X57" s="28"/>
      <c r="Y57" s="28"/>
      <c r="Z57" s="28"/>
    </row>
    <row r="58" spans="1:26" ht="14.25" customHeight="1" x14ac:dyDescent="0.3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x14ac:dyDescent="0.3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x14ac:dyDescent="0.3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x14ac:dyDescent="0.3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x14ac:dyDescent="0.5">
      <c r="A62" s="294" t="s">
        <v>126</v>
      </c>
      <c r="B62" s="197"/>
      <c r="C62" s="197"/>
      <c r="D62" s="197"/>
      <c r="E62" s="197"/>
      <c r="F62" s="197"/>
      <c r="G62" s="198"/>
      <c r="H62" s="41"/>
      <c r="I62" s="41"/>
      <c r="J62" s="28"/>
      <c r="K62" s="28"/>
      <c r="L62" s="28"/>
      <c r="M62" s="28"/>
      <c r="N62" s="28"/>
      <c r="O62" s="28"/>
      <c r="P62" s="28"/>
      <c r="Q62" s="28"/>
      <c r="R62" s="28"/>
      <c r="S62" s="28"/>
      <c r="T62" s="28"/>
      <c r="U62" s="28"/>
      <c r="V62" s="28"/>
      <c r="W62" s="28"/>
      <c r="X62" s="28"/>
      <c r="Y62" s="28"/>
      <c r="Z62" s="28"/>
    </row>
    <row r="63" spans="1:26" ht="14.25" customHeight="1" x14ac:dyDescent="0.35">
      <c r="A63" s="295" t="s">
        <v>127</v>
      </c>
      <c r="B63" s="197"/>
      <c r="C63" s="197"/>
      <c r="D63" s="197"/>
      <c r="E63" s="197"/>
      <c r="F63" s="197"/>
      <c r="G63" s="198"/>
      <c r="H63" s="42"/>
      <c r="I63" s="42"/>
      <c r="J63" s="28"/>
      <c r="K63" s="28"/>
      <c r="L63" s="28"/>
      <c r="M63" s="28"/>
      <c r="N63" s="28"/>
      <c r="O63" s="28"/>
      <c r="P63" s="28"/>
      <c r="Q63" s="28"/>
      <c r="R63" s="28"/>
      <c r="S63" s="28"/>
      <c r="T63" s="28"/>
      <c r="U63" s="28"/>
      <c r="V63" s="28"/>
      <c r="W63" s="28"/>
      <c r="X63" s="28"/>
      <c r="Y63" s="28"/>
      <c r="Z63" s="28"/>
    </row>
    <row r="64" spans="1:26" ht="30" customHeight="1" x14ac:dyDescent="0.35">
      <c r="A64" s="296" t="s">
        <v>128</v>
      </c>
      <c r="B64" s="278"/>
      <c r="C64" s="278"/>
      <c r="D64" s="278"/>
      <c r="E64" s="278"/>
      <c r="F64" s="278"/>
      <c r="G64" s="201"/>
      <c r="H64" s="43"/>
      <c r="I64" s="43"/>
      <c r="J64" s="44"/>
      <c r="K64" s="28"/>
      <c r="L64" s="28"/>
      <c r="M64" s="28"/>
      <c r="N64" s="28"/>
      <c r="O64" s="28"/>
      <c r="P64" s="28"/>
      <c r="Q64" s="28"/>
      <c r="R64" s="28"/>
      <c r="S64" s="28"/>
      <c r="T64" s="28"/>
      <c r="U64" s="28"/>
      <c r="V64" s="28"/>
      <c r="W64" s="28"/>
      <c r="X64" s="28"/>
      <c r="Y64" s="28"/>
      <c r="Z64" s="28"/>
    </row>
    <row r="65" spans="1:26" ht="30" customHeight="1" x14ac:dyDescent="0.35">
      <c r="A65" s="296" t="s">
        <v>129</v>
      </c>
      <c r="B65" s="278"/>
      <c r="C65" s="278"/>
      <c r="D65" s="278"/>
      <c r="E65" s="278"/>
      <c r="F65" s="278"/>
      <c r="G65" s="201"/>
      <c r="H65" s="43"/>
      <c r="I65" s="43"/>
      <c r="J65" s="28"/>
      <c r="K65" s="28"/>
      <c r="L65" s="28"/>
      <c r="M65" s="28"/>
      <c r="N65" s="28"/>
      <c r="O65" s="28"/>
      <c r="P65" s="28"/>
      <c r="Q65" s="28"/>
      <c r="R65" s="28"/>
      <c r="S65" s="28"/>
      <c r="T65" s="28"/>
      <c r="U65" s="28"/>
      <c r="V65" s="28"/>
      <c r="W65" s="28"/>
      <c r="X65" s="28"/>
      <c r="Y65" s="28"/>
      <c r="Z65" s="28"/>
    </row>
    <row r="66" spans="1:26" ht="14.25" customHeight="1" x14ac:dyDescent="0.35">
      <c r="A66" s="296" t="s">
        <v>130</v>
      </c>
      <c r="B66" s="278"/>
      <c r="C66" s="278"/>
      <c r="D66" s="278"/>
      <c r="E66" s="278"/>
      <c r="F66" s="278"/>
      <c r="G66" s="201"/>
      <c r="H66" s="43"/>
      <c r="I66" s="43"/>
      <c r="J66" s="28"/>
      <c r="K66" s="28"/>
      <c r="L66" s="28"/>
      <c r="M66" s="28"/>
      <c r="N66" s="28"/>
      <c r="O66" s="28"/>
      <c r="P66" s="28"/>
      <c r="Q66" s="28"/>
      <c r="R66" s="28"/>
      <c r="S66" s="28"/>
      <c r="T66" s="28"/>
      <c r="U66" s="28"/>
      <c r="V66" s="28"/>
      <c r="W66" s="28"/>
      <c r="X66" s="28"/>
      <c r="Y66" s="28"/>
      <c r="Z66" s="28"/>
    </row>
    <row r="67" spans="1:26" ht="30" customHeight="1" x14ac:dyDescent="0.35">
      <c r="A67" s="297" t="s">
        <v>131</v>
      </c>
      <c r="B67" s="284"/>
      <c r="C67" s="284"/>
      <c r="D67" s="284"/>
      <c r="E67" s="284"/>
      <c r="F67" s="284"/>
      <c r="G67" s="285"/>
      <c r="H67" s="43"/>
      <c r="I67" s="43"/>
      <c r="J67" s="28"/>
      <c r="K67" s="28"/>
      <c r="L67" s="28"/>
      <c r="M67" s="28"/>
      <c r="N67" s="28"/>
      <c r="O67" s="28"/>
      <c r="P67" s="28"/>
      <c r="Q67" s="28"/>
      <c r="R67" s="28"/>
      <c r="S67" s="28"/>
      <c r="T67" s="28"/>
      <c r="U67" s="28"/>
      <c r="V67" s="28"/>
      <c r="W67" s="28"/>
      <c r="X67" s="28"/>
      <c r="Y67" s="28"/>
      <c r="Z67" s="28"/>
    </row>
    <row r="68" spans="1:26" ht="143.25" customHeight="1" x14ac:dyDescent="0.35">
      <c r="A68" s="298"/>
      <c r="B68" s="200"/>
      <c r="C68" s="200"/>
      <c r="D68" s="19" t="s">
        <v>132</v>
      </c>
      <c r="E68" s="19" t="s">
        <v>133</v>
      </c>
      <c r="F68" s="19" t="s">
        <v>134</v>
      </c>
      <c r="G68" s="19" t="s">
        <v>135</v>
      </c>
      <c r="H68" s="28"/>
      <c r="I68" s="28"/>
      <c r="J68" s="28"/>
      <c r="K68" s="28"/>
      <c r="L68" s="28"/>
      <c r="M68" s="28"/>
      <c r="N68" s="28"/>
      <c r="O68" s="28"/>
      <c r="P68" s="28"/>
      <c r="Q68" s="28"/>
      <c r="R68" s="28"/>
      <c r="S68" s="28"/>
      <c r="T68" s="28"/>
      <c r="U68" s="28"/>
      <c r="V68" s="28"/>
      <c r="W68" s="28"/>
      <c r="X68" s="28"/>
      <c r="Y68" s="28"/>
      <c r="Z68" s="28"/>
    </row>
    <row r="69" spans="1:26" ht="62.25" customHeight="1" x14ac:dyDescent="0.35">
      <c r="A69" s="302" t="s">
        <v>136</v>
      </c>
      <c r="B69" s="188"/>
      <c r="C69" s="20" t="s">
        <v>137</v>
      </c>
      <c r="D69" s="21"/>
      <c r="E69" s="22"/>
      <c r="F69" s="22"/>
      <c r="G69" s="23"/>
      <c r="H69" s="28"/>
      <c r="I69" s="28"/>
      <c r="J69" s="28"/>
      <c r="K69" s="28"/>
      <c r="L69" s="28"/>
      <c r="M69" s="28"/>
      <c r="N69" s="28"/>
      <c r="O69" s="28"/>
      <c r="P69" s="28"/>
      <c r="Q69" s="28"/>
      <c r="R69" s="28"/>
      <c r="S69" s="28"/>
      <c r="T69" s="28"/>
      <c r="U69" s="28"/>
      <c r="V69" s="28"/>
      <c r="W69" s="28"/>
      <c r="X69" s="28"/>
      <c r="Y69" s="28"/>
      <c r="Z69" s="28"/>
    </row>
    <row r="70" spans="1:26" ht="31.5" customHeight="1" x14ac:dyDescent="0.35">
      <c r="A70" s="303"/>
      <c r="B70" s="304"/>
      <c r="C70" s="20" t="s">
        <v>138</v>
      </c>
      <c r="D70" s="21"/>
      <c r="E70" s="22"/>
      <c r="F70" s="22"/>
      <c r="G70" s="23"/>
      <c r="H70" s="28"/>
      <c r="I70" s="28"/>
      <c r="J70" s="28"/>
      <c r="K70" s="28"/>
      <c r="L70" s="28"/>
      <c r="M70" s="28"/>
      <c r="N70" s="28"/>
      <c r="O70" s="28"/>
      <c r="P70" s="28"/>
      <c r="Q70" s="28"/>
      <c r="R70" s="28"/>
      <c r="S70" s="28"/>
      <c r="T70" s="28"/>
      <c r="U70" s="28"/>
      <c r="V70" s="28"/>
      <c r="W70" s="28"/>
      <c r="X70" s="28"/>
      <c r="Y70" s="28"/>
      <c r="Z70" s="28"/>
    </row>
    <row r="71" spans="1:26" ht="62.25" customHeight="1" x14ac:dyDescent="0.35">
      <c r="A71" s="305" t="s">
        <v>139</v>
      </c>
      <c r="B71" s="188"/>
      <c r="C71" s="20" t="s">
        <v>140</v>
      </c>
      <c r="D71" s="21"/>
      <c r="E71" s="22"/>
      <c r="F71" s="22"/>
      <c r="G71" s="23"/>
      <c r="H71" s="28"/>
      <c r="I71" s="28"/>
      <c r="J71" s="28"/>
      <c r="K71" s="28"/>
      <c r="L71" s="28"/>
      <c r="M71" s="28"/>
      <c r="N71" s="28"/>
      <c r="O71" s="28"/>
      <c r="P71" s="28"/>
      <c r="Q71" s="28"/>
      <c r="R71" s="28"/>
      <c r="S71" s="28"/>
      <c r="T71" s="28"/>
      <c r="U71" s="28"/>
      <c r="V71" s="28"/>
      <c r="W71" s="28"/>
      <c r="X71" s="28"/>
      <c r="Y71" s="28"/>
      <c r="Z71" s="28"/>
    </row>
    <row r="72" spans="1:26" ht="31.5" customHeight="1" x14ac:dyDescent="0.35">
      <c r="A72" s="303"/>
      <c r="B72" s="304"/>
      <c r="C72" s="20" t="s">
        <v>141</v>
      </c>
      <c r="D72" s="21"/>
      <c r="E72" s="22"/>
      <c r="F72" s="22"/>
      <c r="G72" s="23"/>
      <c r="H72" s="45"/>
      <c r="I72" s="45"/>
      <c r="J72" s="45"/>
      <c r="K72" s="28"/>
      <c r="L72" s="28"/>
      <c r="M72" s="28"/>
      <c r="N72" s="28"/>
      <c r="O72" s="28"/>
      <c r="P72" s="28"/>
      <c r="Q72" s="28"/>
      <c r="R72" s="28"/>
      <c r="S72" s="28"/>
      <c r="T72" s="28"/>
      <c r="U72" s="28"/>
      <c r="V72" s="28"/>
      <c r="W72" s="28"/>
      <c r="X72" s="28"/>
      <c r="Y72" s="28"/>
      <c r="Z72" s="28"/>
    </row>
    <row r="73" spans="1:26" ht="61.5" customHeight="1" x14ac:dyDescent="0.35">
      <c r="A73" s="305" t="s">
        <v>142</v>
      </c>
      <c r="B73" s="188"/>
      <c r="C73" s="20" t="s">
        <v>143</v>
      </c>
      <c r="D73" s="21"/>
      <c r="E73" s="22"/>
      <c r="F73" s="22"/>
      <c r="G73" s="23"/>
      <c r="H73" s="28"/>
      <c r="I73" s="28"/>
      <c r="J73" s="28"/>
      <c r="K73" s="28"/>
      <c r="L73" s="28"/>
      <c r="M73" s="28"/>
      <c r="N73" s="28"/>
      <c r="O73" s="28"/>
      <c r="P73" s="28"/>
      <c r="Q73" s="28"/>
      <c r="R73" s="28"/>
      <c r="S73" s="28"/>
      <c r="T73" s="28"/>
      <c r="U73" s="28"/>
      <c r="V73" s="28"/>
      <c r="W73" s="28"/>
      <c r="X73" s="28"/>
      <c r="Y73" s="28"/>
      <c r="Z73" s="28"/>
    </row>
    <row r="74" spans="1:26" ht="34.5" customHeight="1" x14ac:dyDescent="0.35">
      <c r="A74" s="303"/>
      <c r="B74" s="304"/>
      <c r="C74" s="20" t="s">
        <v>138</v>
      </c>
      <c r="D74" s="21"/>
      <c r="E74" s="22"/>
      <c r="F74" s="22"/>
      <c r="G74" s="23"/>
      <c r="H74" s="28"/>
      <c r="I74" s="28"/>
      <c r="J74" s="28"/>
      <c r="K74" s="28"/>
      <c r="L74" s="28"/>
      <c r="M74" s="28"/>
      <c r="N74" s="28"/>
      <c r="O74" s="28"/>
      <c r="P74" s="28"/>
      <c r="Q74" s="28"/>
      <c r="R74" s="28"/>
      <c r="S74" s="28"/>
      <c r="T74" s="28"/>
      <c r="U74" s="28"/>
      <c r="V74" s="28"/>
      <c r="W74" s="28"/>
      <c r="X74" s="28"/>
      <c r="Y74" s="28"/>
      <c r="Z74" s="28"/>
    </row>
    <row r="75" spans="1:26" ht="265.5" customHeight="1" x14ac:dyDescent="0.35">
      <c r="A75" s="306" t="s">
        <v>144</v>
      </c>
      <c r="B75" s="184"/>
      <c r="C75" s="20" t="s">
        <v>145</v>
      </c>
      <c r="D75" s="24"/>
      <c r="E75" s="25"/>
      <c r="F75" s="25"/>
      <c r="G75" s="26"/>
      <c r="H75" s="28"/>
      <c r="I75" s="28"/>
      <c r="J75" s="28"/>
      <c r="K75" s="28"/>
      <c r="L75" s="28"/>
      <c r="M75" s="28"/>
      <c r="N75" s="28"/>
      <c r="O75" s="28"/>
      <c r="P75" s="28"/>
      <c r="Q75" s="28"/>
      <c r="R75" s="28"/>
      <c r="S75" s="28"/>
      <c r="T75" s="28"/>
      <c r="U75" s="28"/>
      <c r="V75" s="28"/>
      <c r="W75" s="28"/>
      <c r="X75" s="28"/>
      <c r="Y75" s="28"/>
      <c r="Z75" s="28"/>
    </row>
    <row r="76" spans="1:26" ht="30" customHeight="1" x14ac:dyDescent="0.35">
      <c r="A76" s="293" t="s">
        <v>146</v>
      </c>
      <c r="B76" s="284"/>
      <c r="C76" s="284"/>
      <c r="D76" s="284"/>
      <c r="E76" s="284"/>
      <c r="F76" s="284"/>
      <c r="G76" s="285"/>
      <c r="H76" s="28"/>
      <c r="I76" s="28"/>
      <c r="J76" s="28"/>
      <c r="K76" s="28"/>
      <c r="L76" s="28"/>
      <c r="M76" s="28"/>
      <c r="N76" s="28"/>
      <c r="O76" s="28"/>
      <c r="P76" s="28"/>
      <c r="Q76" s="28"/>
      <c r="R76" s="28"/>
      <c r="S76" s="28"/>
      <c r="T76" s="28"/>
      <c r="U76" s="28"/>
      <c r="V76" s="28"/>
      <c r="W76" s="28"/>
      <c r="X76" s="28"/>
      <c r="Y76" s="28"/>
      <c r="Z76" s="28"/>
    </row>
    <row r="77" spans="1:26" ht="14.25" customHeight="1" x14ac:dyDescent="0.3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x14ac:dyDescent="0.3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x14ac:dyDescent="0.3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x14ac:dyDescent="0.3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x14ac:dyDescent="0.3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x14ac:dyDescent="0.3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x14ac:dyDescent="0.3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x14ac:dyDescent="0.3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x14ac:dyDescent="0.3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x14ac:dyDescent="0.3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x14ac:dyDescent="0.3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x14ac:dyDescent="0.3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x14ac:dyDescent="0.3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x14ac:dyDescent="0.3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x14ac:dyDescent="0.3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x14ac:dyDescent="0.3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x14ac:dyDescent="0.3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x14ac:dyDescent="0.3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x14ac:dyDescent="0.3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x14ac:dyDescent="0.3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x14ac:dyDescent="0.3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x14ac:dyDescent="0.3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x14ac:dyDescent="0.3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x14ac:dyDescent="0.3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x14ac:dyDescent="0.3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x14ac:dyDescent="0.3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x14ac:dyDescent="0.3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x14ac:dyDescent="0.3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x14ac:dyDescent="0.3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x14ac:dyDescent="0.3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x14ac:dyDescent="0.3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x14ac:dyDescent="0.3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x14ac:dyDescent="0.3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x14ac:dyDescent="0.3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x14ac:dyDescent="0.3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x14ac:dyDescent="0.3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x14ac:dyDescent="0.3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x14ac:dyDescent="0.3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x14ac:dyDescent="0.3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x14ac:dyDescent="0.3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x14ac:dyDescent="0.3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x14ac:dyDescent="0.3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x14ac:dyDescent="0.3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x14ac:dyDescent="0.3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x14ac:dyDescent="0.3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x14ac:dyDescent="0.3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x14ac:dyDescent="0.3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x14ac:dyDescent="0.3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x14ac:dyDescent="0.3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x14ac:dyDescent="0.3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x14ac:dyDescent="0.3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x14ac:dyDescent="0.3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x14ac:dyDescent="0.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x14ac:dyDescent="0.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x14ac:dyDescent="0.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x14ac:dyDescent="0.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x14ac:dyDescent="0.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x14ac:dyDescent="0.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x14ac:dyDescent="0.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x14ac:dyDescent="0.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x14ac:dyDescent="0.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x14ac:dyDescent="0.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x14ac:dyDescent="0.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x14ac:dyDescent="0.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x14ac:dyDescent="0.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x14ac:dyDescent="0.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x14ac:dyDescent="0.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x14ac:dyDescent="0.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x14ac:dyDescent="0.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x14ac:dyDescent="0.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x14ac:dyDescent="0.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x14ac:dyDescent="0.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x14ac:dyDescent="0.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x14ac:dyDescent="0.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x14ac:dyDescent="0.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x14ac:dyDescent="0.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x14ac:dyDescent="0.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x14ac:dyDescent="0.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x14ac:dyDescent="0.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x14ac:dyDescent="0.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x14ac:dyDescent="0.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x14ac:dyDescent="0.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x14ac:dyDescent="0.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x14ac:dyDescent="0.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x14ac:dyDescent="0.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x14ac:dyDescent="0.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x14ac:dyDescent="0.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x14ac:dyDescent="0.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x14ac:dyDescent="0.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x14ac:dyDescent="0.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x14ac:dyDescent="0.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x14ac:dyDescent="0.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x14ac:dyDescent="0.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x14ac:dyDescent="0.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x14ac:dyDescent="0.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x14ac:dyDescent="0.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x14ac:dyDescent="0.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x14ac:dyDescent="0.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x14ac:dyDescent="0.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x14ac:dyDescent="0.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x14ac:dyDescent="0.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x14ac:dyDescent="0.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x14ac:dyDescent="0.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x14ac:dyDescent="0.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x14ac:dyDescent="0.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x14ac:dyDescent="0.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x14ac:dyDescent="0.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x14ac:dyDescent="0.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x14ac:dyDescent="0.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x14ac:dyDescent="0.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x14ac:dyDescent="0.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x14ac:dyDescent="0.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x14ac:dyDescent="0.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x14ac:dyDescent="0.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x14ac:dyDescent="0.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x14ac:dyDescent="0.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x14ac:dyDescent="0.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x14ac:dyDescent="0.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x14ac:dyDescent="0.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x14ac:dyDescent="0.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x14ac:dyDescent="0.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x14ac:dyDescent="0.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x14ac:dyDescent="0.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x14ac:dyDescent="0.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x14ac:dyDescent="0.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x14ac:dyDescent="0.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x14ac:dyDescent="0.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x14ac:dyDescent="0.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x14ac:dyDescent="0.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x14ac:dyDescent="0.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x14ac:dyDescent="0.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x14ac:dyDescent="0.3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x14ac:dyDescent="0.3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x14ac:dyDescent="0.3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x14ac:dyDescent="0.3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x14ac:dyDescent="0.3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x14ac:dyDescent="0.3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x14ac:dyDescent="0.3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x14ac:dyDescent="0.3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x14ac:dyDescent="0.3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x14ac:dyDescent="0.3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x14ac:dyDescent="0.3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x14ac:dyDescent="0.3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x14ac:dyDescent="0.3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x14ac:dyDescent="0.3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x14ac:dyDescent="0.3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x14ac:dyDescent="0.3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x14ac:dyDescent="0.3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x14ac:dyDescent="0.3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x14ac:dyDescent="0.3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x14ac:dyDescent="0.3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x14ac:dyDescent="0.3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x14ac:dyDescent="0.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x14ac:dyDescent="0.3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x14ac:dyDescent="0.3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x14ac:dyDescent="0.3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x14ac:dyDescent="0.3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x14ac:dyDescent="0.3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x14ac:dyDescent="0.3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x14ac:dyDescent="0.3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x14ac:dyDescent="0.3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x14ac:dyDescent="0.3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x14ac:dyDescent="0.3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x14ac:dyDescent="0.3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x14ac:dyDescent="0.3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x14ac:dyDescent="0.3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x14ac:dyDescent="0.3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x14ac:dyDescent="0.3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x14ac:dyDescent="0.3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x14ac:dyDescent="0.3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x14ac:dyDescent="0.3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x14ac:dyDescent="0.3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x14ac:dyDescent="0.3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x14ac:dyDescent="0.3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x14ac:dyDescent="0.3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x14ac:dyDescent="0.3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x14ac:dyDescent="0.3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x14ac:dyDescent="0.3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x14ac:dyDescent="0.3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x14ac:dyDescent="0.3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x14ac:dyDescent="0.3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x14ac:dyDescent="0.3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x14ac:dyDescent="0.3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x14ac:dyDescent="0.3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x14ac:dyDescent="0.3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x14ac:dyDescent="0.3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x14ac:dyDescent="0.3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x14ac:dyDescent="0.3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x14ac:dyDescent="0.3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x14ac:dyDescent="0.3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x14ac:dyDescent="0.3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x14ac:dyDescent="0.3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x14ac:dyDescent="0.3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x14ac:dyDescent="0.3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x14ac:dyDescent="0.3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x14ac:dyDescent="0.3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x14ac:dyDescent="0.3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x14ac:dyDescent="0.3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x14ac:dyDescent="0.3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x14ac:dyDescent="0.3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x14ac:dyDescent="0.3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x14ac:dyDescent="0.3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x14ac:dyDescent="0.3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x14ac:dyDescent="0.3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x14ac:dyDescent="0.3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x14ac:dyDescent="0.3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x14ac:dyDescent="0.3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x14ac:dyDescent="0.3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x14ac:dyDescent="0.3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x14ac:dyDescent="0.3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x14ac:dyDescent="0.3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x14ac:dyDescent="0.3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x14ac:dyDescent="0.3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x14ac:dyDescent="0.3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x14ac:dyDescent="0.3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x14ac:dyDescent="0.3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x14ac:dyDescent="0.3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x14ac:dyDescent="0.3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x14ac:dyDescent="0.3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x14ac:dyDescent="0.3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x14ac:dyDescent="0.3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x14ac:dyDescent="0.3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x14ac:dyDescent="0.3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x14ac:dyDescent="0.3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x14ac:dyDescent="0.3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x14ac:dyDescent="0.3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x14ac:dyDescent="0.3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x14ac:dyDescent="0.3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x14ac:dyDescent="0.3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x14ac:dyDescent="0.3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x14ac:dyDescent="0.3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x14ac:dyDescent="0.3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x14ac:dyDescent="0.3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x14ac:dyDescent="0.3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x14ac:dyDescent="0.3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x14ac:dyDescent="0.3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x14ac:dyDescent="0.3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x14ac:dyDescent="0.3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x14ac:dyDescent="0.3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x14ac:dyDescent="0.3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x14ac:dyDescent="0.3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x14ac:dyDescent="0.3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x14ac:dyDescent="0.3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x14ac:dyDescent="0.3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x14ac:dyDescent="0.3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x14ac:dyDescent="0.3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x14ac:dyDescent="0.3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x14ac:dyDescent="0.3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x14ac:dyDescent="0.3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x14ac:dyDescent="0.3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x14ac:dyDescent="0.3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x14ac:dyDescent="0.3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x14ac:dyDescent="0.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x14ac:dyDescent="0.3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x14ac:dyDescent="0.3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x14ac:dyDescent="0.3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x14ac:dyDescent="0.3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x14ac:dyDescent="0.3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x14ac:dyDescent="0.3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x14ac:dyDescent="0.3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x14ac:dyDescent="0.3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x14ac:dyDescent="0.3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x14ac:dyDescent="0.3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x14ac:dyDescent="0.3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x14ac:dyDescent="0.3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x14ac:dyDescent="0.3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x14ac:dyDescent="0.3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x14ac:dyDescent="0.3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x14ac:dyDescent="0.3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x14ac:dyDescent="0.3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x14ac:dyDescent="0.3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x14ac:dyDescent="0.3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x14ac:dyDescent="0.3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x14ac:dyDescent="0.3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x14ac:dyDescent="0.3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x14ac:dyDescent="0.3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x14ac:dyDescent="0.3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x14ac:dyDescent="0.3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x14ac:dyDescent="0.3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x14ac:dyDescent="0.3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x14ac:dyDescent="0.3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x14ac:dyDescent="0.3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x14ac:dyDescent="0.3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x14ac:dyDescent="0.3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x14ac:dyDescent="0.3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x14ac:dyDescent="0.3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x14ac:dyDescent="0.3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x14ac:dyDescent="0.3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x14ac:dyDescent="0.3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x14ac:dyDescent="0.3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x14ac:dyDescent="0.3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x14ac:dyDescent="0.3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x14ac:dyDescent="0.3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x14ac:dyDescent="0.3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x14ac:dyDescent="0.3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x14ac:dyDescent="0.3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x14ac:dyDescent="0.3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x14ac:dyDescent="0.3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x14ac:dyDescent="0.3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x14ac:dyDescent="0.3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x14ac:dyDescent="0.3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x14ac:dyDescent="0.3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x14ac:dyDescent="0.3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x14ac:dyDescent="0.3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x14ac:dyDescent="0.3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x14ac:dyDescent="0.3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x14ac:dyDescent="0.3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x14ac:dyDescent="0.3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x14ac:dyDescent="0.3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x14ac:dyDescent="0.3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x14ac:dyDescent="0.3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x14ac:dyDescent="0.3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x14ac:dyDescent="0.3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x14ac:dyDescent="0.3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x14ac:dyDescent="0.3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x14ac:dyDescent="0.3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x14ac:dyDescent="0.3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x14ac:dyDescent="0.3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x14ac:dyDescent="0.3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x14ac:dyDescent="0.3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x14ac:dyDescent="0.3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x14ac:dyDescent="0.3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x14ac:dyDescent="0.3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x14ac:dyDescent="0.3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x14ac:dyDescent="0.3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x14ac:dyDescent="0.3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x14ac:dyDescent="0.3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x14ac:dyDescent="0.3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x14ac:dyDescent="0.3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x14ac:dyDescent="0.3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x14ac:dyDescent="0.3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x14ac:dyDescent="0.3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x14ac:dyDescent="0.3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x14ac:dyDescent="0.3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x14ac:dyDescent="0.3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x14ac:dyDescent="0.3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x14ac:dyDescent="0.3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x14ac:dyDescent="0.3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x14ac:dyDescent="0.3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x14ac:dyDescent="0.3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x14ac:dyDescent="0.3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x14ac:dyDescent="0.3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x14ac:dyDescent="0.3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x14ac:dyDescent="0.3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x14ac:dyDescent="0.3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x14ac:dyDescent="0.3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x14ac:dyDescent="0.3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x14ac:dyDescent="0.3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x14ac:dyDescent="0.3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x14ac:dyDescent="0.3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x14ac:dyDescent="0.3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x14ac:dyDescent="0.3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x14ac:dyDescent="0.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x14ac:dyDescent="0.3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x14ac:dyDescent="0.3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x14ac:dyDescent="0.3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x14ac:dyDescent="0.3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x14ac:dyDescent="0.3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x14ac:dyDescent="0.3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x14ac:dyDescent="0.3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x14ac:dyDescent="0.3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x14ac:dyDescent="0.3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x14ac:dyDescent="0.3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x14ac:dyDescent="0.3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x14ac:dyDescent="0.3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x14ac:dyDescent="0.3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x14ac:dyDescent="0.3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x14ac:dyDescent="0.3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x14ac:dyDescent="0.3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x14ac:dyDescent="0.3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x14ac:dyDescent="0.3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x14ac:dyDescent="0.3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x14ac:dyDescent="0.3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x14ac:dyDescent="0.3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x14ac:dyDescent="0.3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x14ac:dyDescent="0.3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x14ac:dyDescent="0.3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x14ac:dyDescent="0.3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x14ac:dyDescent="0.3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x14ac:dyDescent="0.3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x14ac:dyDescent="0.3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x14ac:dyDescent="0.3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x14ac:dyDescent="0.3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x14ac:dyDescent="0.3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x14ac:dyDescent="0.3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x14ac:dyDescent="0.3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x14ac:dyDescent="0.3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x14ac:dyDescent="0.3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x14ac:dyDescent="0.3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x14ac:dyDescent="0.3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x14ac:dyDescent="0.3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x14ac:dyDescent="0.3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x14ac:dyDescent="0.3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x14ac:dyDescent="0.3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x14ac:dyDescent="0.3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x14ac:dyDescent="0.3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x14ac:dyDescent="0.3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x14ac:dyDescent="0.3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x14ac:dyDescent="0.3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x14ac:dyDescent="0.3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x14ac:dyDescent="0.3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x14ac:dyDescent="0.3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x14ac:dyDescent="0.3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x14ac:dyDescent="0.3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x14ac:dyDescent="0.3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x14ac:dyDescent="0.3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x14ac:dyDescent="0.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x14ac:dyDescent="0.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x14ac:dyDescent="0.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x14ac:dyDescent="0.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x14ac:dyDescent="0.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x14ac:dyDescent="0.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x14ac:dyDescent="0.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x14ac:dyDescent="0.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x14ac:dyDescent="0.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x14ac:dyDescent="0.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x14ac:dyDescent="0.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x14ac:dyDescent="0.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x14ac:dyDescent="0.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x14ac:dyDescent="0.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x14ac:dyDescent="0.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x14ac:dyDescent="0.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x14ac:dyDescent="0.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x14ac:dyDescent="0.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x14ac:dyDescent="0.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x14ac:dyDescent="0.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x14ac:dyDescent="0.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x14ac:dyDescent="0.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x14ac:dyDescent="0.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x14ac:dyDescent="0.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x14ac:dyDescent="0.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x14ac:dyDescent="0.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x14ac:dyDescent="0.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x14ac:dyDescent="0.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x14ac:dyDescent="0.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x14ac:dyDescent="0.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x14ac:dyDescent="0.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x14ac:dyDescent="0.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x14ac:dyDescent="0.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x14ac:dyDescent="0.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x14ac:dyDescent="0.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x14ac:dyDescent="0.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x14ac:dyDescent="0.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x14ac:dyDescent="0.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x14ac:dyDescent="0.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x14ac:dyDescent="0.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x14ac:dyDescent="0.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x14ac:dyDescent="0.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x14ac:dyDescent="0.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x14ac:dyDescent="0.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x14ac:dyDescent="0.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x14ac:dyDescent="0.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x14ac:dyDescent="0.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x14ac:dyDescent="0.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x14ac:dyDescent="0.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x14ac:dyDescent="0.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x14ac:dyDescent="0.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x14ac:dyDescent="0.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x14ac:dyDescent="0.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x14ac:dyDescent="0.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x14ac:dyDescent="0.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x14ac:dyDescent="0.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x14ac:dyDescent="0.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x14ac:dyDescent="0.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x14ac:dyDescent="0.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x14ac:dyDescent="0.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x14ac:dyDescent="0.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x14ac:dyDescent="0.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x14ac:dyDescent="0.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x14ac:dyDescent="0.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x14ac:dyDescent="0.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x14ac:dyDescent="0.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x14ac:dyDescent="0.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x14ac:dyDescent="0.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x14ac:dyDescent="0.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x14ac:dyDescent="0.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x14ac:dyDescent="0.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x14ac:dyDescent="0.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x14ac:dyDescent="0.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x14ac:dyDescent="0.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x14ac:dyDescent="0.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x14ac:dyDescent="0.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x14ac:dyDescent="0.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x14ac:dyDescent="0.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x14ac:dyDescent="0.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x14ac:dyDescent="0.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x14ac:dyDescent="0.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x14ac:dyDescent="0.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x14ac:dyDescent="0.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x14ac:dyDescent="0.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x14ac:dyDescent="0.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x14ac:dyDescent="0.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x14ac:dyDescent="0.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x14ac:dyDescent="0.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x14ac:dyDescent="0.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x14ac:dyDescent="0.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x14ac:dyDescent="0.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x14ac:dyDescent="0.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x14ac:dyDescent="0.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x14ac:dyDescent="0.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x14ac:dyDescent="0.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x14ac:dyDescent="0.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x14ac:dyDescent="0.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x14ac:dyDescent="0.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x14ac:dyDescent="0.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x14ac:dyDescent="0.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x14ac:dyDescent="0.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x14ac:dyDescent="0.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x14ac:dyDescent="0.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x14ac:dyDescent="0.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x14ac:dyDescent="0.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x14ac:dyDescent="0.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x14ac:dyDescent="0.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x14ac:dyDescent="0.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x14ac:dyDescent="0.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x14ac:dyDescent="0.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x14ac:dyDescent="0.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x14ac:dyDescent="0.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x14ac:dyDescent="0.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x14ac:dyDescent="0.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x14ac:dyDescent="0.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x14ac:dyDescent="0.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x14ac:dyDescent="0.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x14ac:dyDescent="0.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x14ac:dyDescent="0.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x14ac:dyDescent="0.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x14ac:dyDescent="0.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x14ac:dyDescent="0.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x14ac:dyDescent="0.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x14ac:dyDescent="0.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x14ac:dyDescent="0.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x14ac:dyDescent="0.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x14ac:dyDescent="0.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x14ac:dyDescent="0.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x14ac:dyDescent="0.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x14ac:dyDescent="0.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x14ac:dyDescent="0.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x14ac:dyDescent="0.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x14ac:dyDescent="0.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x14ac:dyDescent="0.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x14ac:dyDescent="0.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x14ac:dyDescent="0.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x14ac:dyDescent="0.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x14ac:dyDescent="0.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x14ac:dyDescent="0.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x14ac:dyDescent="0.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x14ac:dyDescent="0.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x14ac:dyDescent="0.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x14ac:dyDescent="0.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x14ac:dyDescent="0.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x14ac:dyDescent="0.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x14ac:dyDescent="0.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x14ac:dyDescent="0.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x14ac:dyDescent="0.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x14ac:dyDescent="0.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x14ac:dyDescent="0.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x14ac:dyDescent="0.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x14ac:dyDescent="0.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x14ac:dyDescent="0.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x14ac:dyDescent="0.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x14ac:dyDescent="0.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x14ac:dyDescent="0.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x14ac:dyDescent="0.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x14ac:dyDescent="0.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x14ac:dyDescent="0.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x14ac:dyDescent="0.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x14ac:dyDescent="0.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x14ac:dyDescent="0.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x14ac:dyDescent="0.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x14ac:dyDescent="0.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x14ac:dyDescent="0.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x14ac:dyDescent="0.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x14ac:dyDescent="0.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x14ac:dyDescent="0.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x14ac:dyDescent="0.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x14ac:dyDescent="0.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x14ac:dyDescent="0.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x14ac:dyDescent="0.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x14ac:dyDescent="0.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x14ac:dyDescent="0.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x14ac:dyDescent="0.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x14ac:dyDescent="0.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x14ac:dyDescent="0.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x14ac:dyDescent="0.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x14ac:dyDescent="0.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x14ac:dyDescent="0.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x14ac:dyDescent="0.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x14ac:dyDescent="0.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x14ac:dyDescent="0.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x14ac:dyDescent="0.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x14ac:dyDescent="0.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x14ac:dyDescent="0.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x14ac:dyDescent="0.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x14ac:dyDescent="0.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x14ac:dyDescent="0.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x14ac:dyDescent="0.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x14ac:dyDescent="0.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x14ac:dyDescent="0.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x14ac:dyDescent="0.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x14ac:dyDescent="0.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x14ac:dyDescent="0.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x14ac:dyDescent="0.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x14ac:dyDescent="0.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x14ac:dyDescent="0.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x14ac:dyDescent="0.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x14ac:dyDescent="0.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x14ac:dyDescent="0.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x14ac:dyDescent="0.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x14ac:dyDescent="0.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x14ac:dyDescent="0.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x14ac:dyDescent="0.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x14ac:dyDescent="0.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x14ac:dyDescent="0.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x14ac:dyDescent="0.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x14ac:dyDescent="0.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x14ac:dyDescent="0.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x14ac:dyDescent="0.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x14ac:dyDescent="0.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x14ac:dyDescent="0.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x14ac:dyDescent="0.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x14ac:dyDescent="0.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x14ac:dyDescent="0.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x14ac:dyDescent="0.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x14ac:dyDescent="0.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x14ac:dyDescent="0.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x14ac:dyDescent="0.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x14ac:dyDescent="0.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x14ac:dyDescent="0.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x14ac:dyDescent="0.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x14ac:dyDescent="0.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x14ac:dyDescent="0.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x14ac:dyDescent="0.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x14ac:dyDescent="0.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x14ac:dyDescent="0.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x14ac:dyDescent="0.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x14ac:dyDescent="0.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x14ac:dyDescent="0.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x14ac:dyDescent="0.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x14ac:dyDescent="0.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x14ac:dyDescent="0.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x14ac:dyDescent="0.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x14ac:dyDescent="0.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x14ac:dyDescent="0.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x14ac:dyDescent="0.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x14ac:dyDescent="0.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x14ac:dyDescent="0.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x14ac:dyDescent="0.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x14ac:dyDescent="0.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x14ac:dyDescent="0.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x14ac:dyDescent="0.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x14ac:dyDescent="0.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x14ac:dyDescent="0.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x14ac:dyDescent="0.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x14ac:dyDescent="0.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x14ac:dyDescent="0.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x14ac:dyDescent="0.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x14ac:dyDescent="0.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x14ac:dyDescent="0.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x14ac:dyDescent="0.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x14ac:dyDescent="0.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x14ac:dyDescent="0.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x14ac:dyDescent="0.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x14ac:dyDescent="0.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x14ac:dyDescent="0.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x14ac:dyDescent="0.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x14ac:dyDescent="0.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x14ac:dyDescent="0.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x14ac:dyDescent="0.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x14ac:dyDescent="0.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x14ac:dyDescent="0.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x14ac:dyDescent="0.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x14ac:dyDescent="0.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x14ac:dyDescent="0.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x14ac:dyDescent="0.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x14ac:dyDescent="0.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x14ac:dyDescent="0.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x14ac:dyDescent="0.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x14ac:dyDescent="0.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x14ac:dyDescent="0.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x14ac:dyDescent="0.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x14ac:dyDescent="0.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x14ac:dyDescent="0.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x14ac:dyDescent="0.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x14ac:dyDescent="0.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x14ac:dyDescent="0.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x14ac:dyDescent="0.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x14ac:dyDescent="0.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x14ac:dyDescent="0.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x14ac:dyDescent="0.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x14ac:dyDescent="0.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x14ac:dyDescent="0.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x14ac:dyDescent="0.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x14ac:dyDescent="0.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x14ac:dyDescent="0.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x14ac:dyDescent="0.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x14ac:dyDescent="0.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x14ac:dyDescent="0.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x14ac:dyDescent="0.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x14ac:dyDescent="0.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x14ac:dyDescent="0.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x14ac:dyDescent="0.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x14ac:dyDescent="0.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x14ac:dyDescent="0.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x14ac:dyDescent="0.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x14ac:dyDescent="0.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x14ac:dyDescent="0.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x14ac:dyDescent="0.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x14ac:dyDescent="0.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x14ac:dyDescent="0.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x14ac:dyDescent="0.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x14ac:dyDescent="0.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x14ac:dyDescent="0.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x14ac:dyDescent="0.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x14ac:dyDescent="0.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x14ac:dyDescent="0.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x14ac:dyDescent="0.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x14ac:dyDescent="0.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x14ac:dyDescent="0.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x14ac:dyDescent="0.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x14ac:dyDescent="0.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x14ac:dyDescent="0.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x14ac:dyDescent="0.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x14ac:dyDescent="0.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x14ac:dyDescent="0.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x14ac:dyDescent="0.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x14ac:dyDescent="0.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x14ac:dyDescent="0.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x14ac:dyDescent="0.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x14ac:dyDescent="0.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x14ac:dyDescent="0.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x14ac:dyDescent="0.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x14ac:dyDescent="0.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x14ac:dyDescent="0.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x14ac:dyDescent="0.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x14ac:dyDescent="0.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x14ac:dyDescent="0.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x14ac:dyDescent="0.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x14ac:dyDescent="0.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x14ac:dyDescent="0.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x14ac:dyDescent="0.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x14ac:dyDescent="0.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x14ac:dyDescent="0.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x14ac:dyDescent="0.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x14ac:dyDescent="0.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x14ac:dyDescent="0.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x14ac:dyDescent="0.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x14ac:dyDescent="0.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x14ac:dyDescent="0.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x14ac:dyDescent="0.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x14ac:dyDescent="0.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x14ac:dyDescent="0.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x14ac:dyDescent="0.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x14ac:dyDescent="0.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x14ac:dyDescent="0.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x14ac:dyDescent="0.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x14ac:dyDescent="0.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x14ac:dyDescent="0.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x14ac:dyDescent="0.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x14ac:dyDescent="0.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x14ac:dyDescent="0.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x14ac:dyDescent="0.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x14ac:dyDescent="0.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x14ac:dyDescent="0.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x14ac:dyDescent="0.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x14ac:dyDescent="0.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x14ac:dyDescent="0.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x14ac:dyDescent="0.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x14ac:dyDescent="0.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x14ac:dyDescent="0.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x14ac:dyDescent="0.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x14ac:dyDescent="0.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x14ac:dyDescent="0.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x14ac:dyDescent="0.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x14ac:dyDescent="0.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x14ac:dyDescent="0.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x14ac:dyDescent="0.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x14ac:dyDescent="0.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x14ac:dyDescent="0.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x14ac:dyDescent="0.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x14ac:dyDescent="0.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x14ac:dyDescent="0.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x14ac:dyDescent="0.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x14ac:dyDescent="0.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x14ac:dyDescent="0.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x14ac:dyDescent="0.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x14ac:dyDescent="0.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x14ac:dyDescent="0.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x14ac:dyDescent="0.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x14ac:dyDescent="0.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x14ac:dyDescent="0.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x14ac:dyDescent="0.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x14ac:dyDescent="0.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x14ac:dyDescent="0.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x14ac:dyDescent="0.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x14ac:dyDescent="0.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x14ac:dyDescent="0.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x14ac:dyDescent="0.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x14ac:dyDescent="0.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x14ac:dyDescent="0.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x14ac:dyDescent="0.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x14ac:dyDescent="0.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x14ac:dyDescent="0.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x14ac:dyDescent="0.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x14ac:dyDescent="0.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x14ac:dyDescent="0.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x14ac:dyDescent="0.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x14ac:dyDescent="0.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x14ac:dyDescent="0.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x14ac:dyDescent="0.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x14ac:dyDescent="0.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x14ac:dyDescent="0.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x14ac:dyDescent="0.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x14ac:dyDescent="0.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x14ac:dyDescent="0.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x14ac:dyDescent="0.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x14ac:dyDescent="0.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x14ac:dyDescent="0.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x14ac:dyDescent="0.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x14ac:dyDescent="0.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x14ac:dyDescent="0.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x14ac:dyDescent="0.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x14ac:dyDescent="0.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x14ac:dyDescent="0.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x14ac:dyDescent="0.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x14ac:dyDescent="0.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x14ac:dyDescent="0.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x14ac:dyDescent="0.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x14ac:dyDescent="0.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x14ac:dyDescent="0.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x14ac:dyDescent="0.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x14ac:dyDescent="0.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x14ac:dyDescent="0.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x14ac:dyDescent="0.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x14ac:dyDescent="0.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x14ac:dyDescent="0.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x14ac:dyDescent="0.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x14ac:dyDescent="0.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x14ac:dyDescent="0.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x14ac:dyDescent="0.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x14ac:dyDescent="0.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x14ac:dyDescent="0.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x14ac:dyDescent="0.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x14ac:dyDescent="0.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x14ac:dyDescent="0.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x14ac:dyDescent="0.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x14ac:dyDescent="0.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x14ac:dyDescent="0.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x14ac:dyDescent="0.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x14ac:dyDescent="0.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x14ac:dyDescent="0.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x14ac:dyDescent="0.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x14ac:dyDescent="0.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x14ac:dyDescent="0.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x14ac:dyDescent="0.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x14ac:dyDescent="0.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x14ac:dyDescent="0.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x14ac:dyDescent="0.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x14ac:dyDescent="0.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x14ac:dyDescent="0.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x14ac:dyDescent="0.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x14ac:dyDescent="0.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x14ac:dyDescent="0.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x14ac:dyDescent="0.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x14ac:dyDescent="0.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x14ac:dyDescent="0.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x14ac:dyDescent="0.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x14ac:dyDescent="0.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x14ac:dyDescent="0.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x14ac:dyDescent="0.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x14ac:dyDescent="0.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x14ac:dyDescent="0.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x14ac:dyDescent="0.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x14ac:dyDescent="0.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x14ac:dyDescent="0.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x14ac:dyDescent="0.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x14ac:dyDescent="0.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x14ac:dyDescent="0.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x14ac:dyDescent="0.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x14ac:dyDescent="0.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x14ac:dyDescent="0.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x14ac:dyDescent="0.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x14ac:dyDescent="0.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x14ac:dyDescent="0.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x14ac:dyDescent="0.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x14ac:dyDescent="0.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x14ac:dyDescent="0.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x14ac:dyDescent="0.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x14ac:dyDescent="0.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x14ac:dyDescent="0.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x14ac:dyDescent="0.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x14ac:dyDescent="0.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x14ac:dyDescent="0.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x14ac:dyDescent="0.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x14ac:dyDescent="0.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x14ac:dyDescent="0.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x14ac:dyDescent="0.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x14ac:dyDescent="0.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x14ac:dyDescent="0.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x14ac:dyDescent="0.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x14ac:dyDescent="0.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x14ac:dyDescent="0.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x14ac:dyDescent="0.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x14ac:dyDescent="0.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x14ac:dyDescent="0.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x14ac:dyDescent="0.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x14ac:dyDescent="0.3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x14ac:dyDescent="0.3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x14ac:dyDescent="0.3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x14ac:dyDescent="0.3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x14ac:dyDescent="0.3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x14ac:dyDescent="0.3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x14ac:dyDescent="0.3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x14ac:dyDescent="0.3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x14ac:dyDescent="0.3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x14ac:dyDescent="0.3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x14ac:dyDescent="0.3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x14ac:dyDescent="0.3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x14ac:dyDescent="0.3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72">
    <mergeCell ref="F23:G23"/>
    <mergeCell ref="H23:I23"/>
    <mergeCell ref="A38:I38"/>
    <mergeCell ref="A39:I39"/>
    <mergeCell ref="A40:I40"/>
    <mergeCell ref="D23:E23"/>
    <mergeCell ref="A41:I41"/>
    <mergeCell ref="A42:I42"/>
    <mergeCell ref="A43:I43"/>
    <mergeCell ref="A44:I44"/>
    <mergeCell ref="A45:I45"/>
    <mergeCell ref="A46:I46"/>
    <mergeCell ref="A47:I47"/>
    <mergeCell ref="A49:I49"/>
    <mergeCell ref="A50:I50"/>
    <mergeCell ref="A51:I51"/>
    <mergeCell ref="A52:I52"/>
    <mergeCell ref="A53:I53"/>
    <mergeCell ref="A54:I54"/>
    <mergeCell ref="A55:I55"/>
    <mergeCell ref="A56:I56"/>
    <mergeCell ref="A57:I57"/>
    <mergeCell ref="A69:B70"/>
    <mergeCell ref="A71:B72"/>
    <mergeCell ref="A73:B74"/>
    <mergeCell ref="A75:B75"/>
    <mergeCell ref="A76:G76"/>
    <mergeCell ref="A62:G62"/>
    <mergeCell ref="A63:G63"/>
    <mergeCell ref="A64:G64"/>
    <mergeCell ref="A65:G65"/>
    <mergeCell ref="A66:G66"/>
    <mergeCell ref="A67:G67"/>
    <mergeCell ref="A68:C68"/>
    <mergeCell ref="A1:I1"/>
    <mergeCell ref="A2:I2"/>
    <mergeCell ref="A3:I3"/>
    <mergeCell ref="B4:I4"/>
    <mergeCell ref="B5:I5"/>
    <mergeCell ref="B6:I6"/>
    <mergeCell ref="B7:I7"/>
    <mergeCell ref="A11:I11"/>
    <mergeCell ref="D13:E13"/>
    <mergeCell ref="F13:G13"/>
    <mergeCell ref="H13:I13"/>
    <mergeCell ref="D14:E14"/>
    <mergeCell ref="F14:G14"/>
    <mergeCell ref="H14:I14"/>
    <mergeCell ref="F17:G17"/>
    <mergeCell ref="H17:I17"/>
    <mergeCell ref="D15:E15"/>
    <mergeCell ref="F15:G15"/>
    <mergeCell ref="H15:I15"/>
    <mergeCell ref="D16:E16"/>
    <mergeCell ref="F16:G16"/>
    <mergeCell ref="H16:I16"/>
    <mergeCell ref="D17:E17"/>
    <mergeCell ref="F20:G20"/>
    <mergeCell ref="H20:I20"/>
    <mergeCell ref="D18:E18"/>
    <mergeCell ref="F18:G18"/>
    <mergeCell ref="H18:I18"/>
    <mergeCell ref="D19:E19"/>
    <mergeCell ref="F19:G19"/>
    <mergeCell ref="H19:I19"/>
    <mergeCell ref="D20:E20"/>
    <mergeCell ref="D21:E21"/>
    <mergeCell ref="F21:G21"/>
    <mergeCell ref="H21:I21"/>
    <mergeCell ref="D22:E22"/>
    <mergeCell ref="F22:G22"/>
    <mergeCell ref="H22:I22"/>
  </mergeCells>
  <conditionalFormatting sqref="A15">
    <cfRule type="expression" dxfId="176" priority="1">
      <formula>$A15&lt;&gt;""</formula>
    </cfRule>
  </conditionalFormatting>
  <conditionalFormatting sqref="A15">
    <cfRule type="expression" dxfId="175" priority="2">
      <formula>$A14&lt;&gt;""</formula>
    </cfRule>
  </conditionalFormatting>
  <conditionalFormatting sqref="A15:D15">
    <cfRule type="expression" dxfId="174" priority="3">
      <formula>$A15&lt;&gt;""</formula>
    </cfRule>
  </conditionalFormatting>
  <conditionalFormatting sqref="B15:I23">
    <cfRule type="expression" dxfId="173" priority="4">
      <formula>$A15=""</formula>
    </cfRule>
  </conditionalFormatting>
  <conditionalFormatting sqref="C15:I23">
    <cfRule type="expression" dxfId="172" priority="5">
      <formula>$A15&lt;&gt;0</formula>
    </cfRule>
  </conditionalFormatting>
  <conditionalFormatting sqref="B15">
    <cfRule type="cellIs" dxfId="171" priority="6" operator="equal">
      <formula>"&lt; Add Subtask"</formula>
    </cfRule>
  </conditionalFormatting>
  <conditionalFormatting sqref="B15">
    <cfRule type="cellIs" dxfId="170" priority="7" operator="equal">
      <formula>"ERROR"</formula>
    </cfRule>
  </conditionalFormatting>
  <conditionalFormatting sqref="A16:A23">
    <cfRule type="expression" dxfId="169" priority="8">
      <formula>$A15&lt;&gt;""</formula>
    </cfRule>
  </conditionalFormatting>
  <conditionalFormatting sqref="B16:B23">
    <cfRule type="cellIs" dxfId="168" priority="9" operator="equal">
      <formula>"ERROR"</formula>
    </cfRule>
  </conditionalFormatting>
  <conditionalFormatting sqref="J14">
    <cfRule type="expression" dxfId="167" priority="10">
      <formula>$B14="error"</formula>
    </cfRule>
  </conditionalFormatting>
  <conditionalFormatting sqref="J15:J23">
    <cfRule type="expression" dxfId="166" priority="11">
      <formula>$B15="error"</formula>
    </cfRule>
  </conditionalFormatting>
  <conditionalFormatting sqref="J14:J23">
    <cfRule type="expression" dxfId="165" priority="12">
      <formula>$I14="(Incomplete)"</formula>
    </cfRule>
  </conditionalFormatting>
  <conditionalFormatting sqref="J14:J23">
    <cfRule type="expression" dxfId="164" priority="13">
      <formula>$A14=""</formula>
    </cfRule>
  </conditionalFormatting>
  <conditionalFormatting sqref="A27:I35">
    <cfRule type="expression" dxfId="163" priority="14">
      <formula>$A15&lt;&gt;""</formula>
    </cfRule>
  </conditionalFormatting>
  <conditionalFormatting sqref="A27:I35">
    <cfRule type="expression" dxfId="162" priority="15">
      <formula>$A15=""</formula>
    </cfRule>
  </conditionalFormatting>
  <conditionalFormatting sqref="C27:H35">
    <cfRule type="expression" dxfId="161" priority="16">
      <formula>$A15&lt;&gt;0</formula>
    </cfRule>
  </conditionalFormatting>
  <conditionalFormatting sqref="B27">
    <cfRule type="cellIs" dxfId="160" priority="17" operator="equal">
      <formula>"ERROR"</formula>
    </cfRule>
  </conditionalFormatting>
  <conditionalFormatting sqref="B28:B35">
    <cfRule type="cellIs" dxfId="159" priority="18" operator="equal">
      <formula>"ERROR"</formula>
    </cfRule>
  </conditionalFormatting>
  <conditionalFormatting sqref="A26:I35">
    <cfRule type="expression" dxfId="158" priority="19">
      <formula>$A26="Proposed Use"</formula>
    </cfRule>
  </conditionalFormatting>
  <conditionalFormatting sqref="J26">
    <cfRule type="expression" dxfId="157" priority="20">
      <formula>$B26="error"</formula>
    </cfRule>
  </conditionalFormatting>
  <conditionalFormatting sqref="I26:I35">
    <cfRule type="cellIs" dxfId="156" priority="21" operator="equal">
      <formula>"error"</formula>
    </cfRule>
  </conditionalFormatting>
  <conditionalFormatting sqref="J27:J35">
    <cfRule type="expression" dxfId="155" priority="22">
      <formula>$B27="error"</formula>
    </cfRule>
  </conditionalFormatting>
  <conditionalFormatting sqref="J26:J35">
    <cfRule type="expression" dxfId="154" priority="23">
      <formula>$I26="(Incomplete)"</formula>
    </cfRule>
  </conditionalFormatting>
  <conditionalFormatting sqref="J26:J35">
    <cfRule type="expression" dxfId="153" priority="24">
      <formula>$A26=""</formula>
    </cfRule>
  </conditionalFormatting>
  <conditionalFormatting sqref="A14:I23">
    <cfRule type="expression" dxfId="152" priority="25">
      <formula>$A14="Proposed Use"</formula>
    </cfRule>
  </conditionalFormatting>
  <conditionalFormatting sqref="A14:I23">
    <cfRule type="expression" dxfId="151" priority="26">
      <formula>$A14&lt;&gt;""</formula>
    </cfRule>
  </conditionalFormatting>
  <conditionalFormatting sqref="A16:A23">
    <cfRule type="expression" dxfId="150" priority="27">
      <formula>$A16&lt;&gt;""</formula>
    </cfRule>
  </conditionalFormatting>
  <conditionalFormatting sqref="A16:A23">
    <cfRule type="expression" dxfId="149" priority="28">
      <formula>$A15&lt;&gt;""</formula>
    </cfRule>
  </conditionalFormatting>
  <conditionalFormatting sqref="A16:A23">
    <cfRule type="expression" dxfId="148" priority="29">
      <formula>$A16&lt;&gt;""</formula>
    </cfRule>
  </conditionalFormatting>
  <dataValidations count="3">
    <dataValidation type="list" allowBlank="1" showErrorMessage="1" sqref="A15:A23" xr:uid="{00000000-0002-0000-0800-000000000000}">
      <formula1>"Subtask"</formula1>
    </dataValidation>
    <dataValidation type="list" allowBlank="1" showErrorMessage="1" sqref="A4:A7" xr:uid="{00000000-0002-0000-0800-000001000000}">
      <formula1>"X"</formula1>
    </dataValidation>
    <dataValidation type="list" allowBlank="1" showErrorMessage="1" sqref="C26:C35" xr:uid="{00000000-0002-0000-0800-000002000000}">
      <formula1>"Retained,Suballocated"</formula1>
    </dataValidation>
  </dataValidations>
  <pageMargins left="0.7" right="0.7" top="0.75" bottom="0.75" header="0" footer="0"/>
  <pageSetup orientation="landscape"/>
  <rowBreaks count="4" manualBreakCount="4">
    <brk id="37" man="1"/>
    <brk id="72" man="1"/>
    <brk id="45" man="1"/>
    <brk id="61" man="1"/>
  </rowBreaks>
  <colBreaks count="1" manualBreakCount="1">
    <brk id="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D4AF59BFE3B84E94394366BDA8ECF0" ma:contentTypeVersion="4" ma:contentTypeDescription="Create a new document." ma:contentTypeScope="" ma:versionID="aebdaf33888e5cae2c08b34aa9cdeb97">
  <xsd:schema xmlns:xsd="http://www.w3.org/2001/XMLSchema" xmlns:xs="http://www.w3.org/2001/XMLSchema" xmlns:p="http://schemas.microsoft.com/office/2006/metadata/properties" xmlns:ns2="15395d92-e8b9-4d63-90c3-12476ab4005a" xmlns:ns3="5b135d7d-7d00-4364-851b-51e50b88bc19" targetNamespace="http://schemas.microsoft.com/office/2006/metadata/properties" ma:root="true" ma:fieldsID="4352b22028387fd1396ae5befb40d21f" ns2:_="" ns3:_="">
    <xsd:import namespace="15395d92-e8b9-4d63-90c3-12476ab4005a"/>
    <xsd:import namespace="5b135d7d-7d00-4364-851b-51e50b88bc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95d92-e8b9-4d63-90c3-12476ab400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135d7d-7d00-4364-851b-51e50b88bc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F8A64-71FD-47F8-A530-87B97C2D4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95d92-e8b9-4d63-90c3-12476ab4005a"/>
    <ds:schemaRef ds:uri="5b135d7d-7d00-4364-851b-51e50b88b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C805A2-596E-4C69-BCA0-E597A8D97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REAP 2.0 Cover Page</vt:lpstr>
      <vt:lpstr>Application Instructions</vt:lpstr>
      <vt:lpstr>A. Applicant Information</vt:lpstr>
      <vt:lpstr>C. Threshold-Equitable Outreac</vt:lpstr>
      <vt:lpstr>B. Budget Overview</vt:lpstr>
      <vt:lpstr>C. Program Priorities</vt:lpstr>
      <vt:lpstr>D. Threshold 1</vt:lpstr>
      <vt:lpstr>F6. Proposed Use #6</vt:lpstr>
      <vt:lpstr>F7. Proposed Use #7</vt:lpstr>
      <vt:lpstr>D. Threshold 2</vt:lpstr>
      <vt:lpstr>D. Threshold 3</vt:lpstr>
      <vt:lpstr>D. Threshold 4</vt:lpstr>
      <vt:lpstr>D. Threshold 5</vt:lpstr>
      <vt:lpstr>E. Scoring-1A</vt:lpstr>
      <vt:lpstr>E. Scoring-1B</vt:lpstr>
      <vt:lpstr>E. Scoring-1C</vt:lpstr>
      <vt:lpstr>E. Scoring-2A</vt:lpstr>
      <vt:lpstr>E. Scoring-2B</vt:lpstr>
      <vt:lpstr>E. Scoring-2C</vt:lpstr>
      <vt:lpstr>E. Scoring-2D</vt:lpstr>
      <vt:lpstr>E. Scoring-2E &amp; 2F</vt:lpstr>
      <vt:lpstr>E. Scoring-2G</vt:lpstr>
      <vt:lpstr>E. Scoring-2H</vt:lpstr>
      <vt:lpstr>E. Scoring-2I</vt:lpstr>
      <vt:lpstr>F Mapping</vt:lpstr>
      <vt:lpstr>G. Miscellaneous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Olsen, Robert@HCD</dc:creator>
  <cp:keywords/>
  <dc:description/>
  <cp:lastModifiedBy>Ganetsos, Dori@HCD</cp:lastModifiedBy>
  <cp:revision/>
  <dcterms:created xsi:type="dcterms:W3CDTF">2022-10-18T22:15:44Z</dcterms:created>
  <dcterms:modified xsi:type="dcterms:W3CDTF">2022-11-08T21:24:09Z</dcterms:modified>
  <cp:category/>
  <cp:contentStatus/>
</cp:coreProperties>
</file>