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cahcd.sharepoint.com/sites/DSFAHub/Programs/3. A2O/SERNA/2. SGM/2 - Monitoring/00. FWHGH Forms/Approved Boilerplates (June 2025)/"/>
    </mc:Choice>
  </mc:AlternateContent>
  <xr:revisionPtr revIDLastSave="4" documentId="13_ncr:1_{DF5CC4C6-0CAA-4682-AB83-2DC0DD1A56AF}" xr6:coauthVersionLast="47" xr6:coauthVersionMax="47" xr10:uidLastSave="{02307F02-601F-462A-9B28-4D1FE4D86359}"/>
  <workbookProtection workbookAlgorithmName="SHA-512" workbookHashValue="1bE739yS+qhGM0eEOmqw2dYeMKly2lWmggsKO2TZw7RPc+7T6gcOBn6EqcLUg82PPxrDkCusjzgYIBKz4qYTaA==" workbookSaltValue="8tdgwy9h4xQ7H1oHRh3Tcw==" workbookSpinCount="100000" lockStructure="1"/>
  <bookViews>
    <workbookView xWindow="28680" yWindow="45" windowWidth="29040" windowHeight="16440" xr2:uid="{00000000-000D-0000-FFFF-FFFF00000000}"/>
  </bookViews>
  <sheets>
    <sheet name="Borrower Summary" sheetId="5" r:id="rId1"/>
    <sheet name="Activity Delivery Fee" sheetId="7" r:id="rId2"/>
  </sheets>
  <definedNames>
    <definedName name="_xlnm.Print_Area" localSheetId="1">'Activity Delivery Fee'!$A$1:$M$44</definedName>
    <definedName name="_xlnm.Print_Area" localSheetId="0">'Borrower Summary'!$A$1:$M$69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0" i="5" l="1"/>
  <c r="K43" i="5"/>
  <c r="K44" i="5" s="1"/>
  <c r="M35" i="7"/>
  <c r="M26" i="7"/>
  <c r="L51" i="5"/>
  <c r="L43" i="5"/>
  <c r="L44" i="5" s="1"/>
  <c r="D11" i="7" l="1"/>
  <c r="K10" i="7"/>
  <c r="K9" i="7"/>
  <c r="D10" i="7"/>
  <c r="D9" i="7"/>
  <c r="K7" i="7"/>
  <c r="K6" i="7"/>
  <c r="K5" i="7"/>
  <c r="K4" i="7"/>
  <c r="D4" i="7"/>
  <c r="D7" i="7"/>
  <c r="D6" i="7"/>
  <c r="D5" i="7"/>
  <c r="M36" i="7" l="1"/>
</calcChain>
</file>

<file path=xl/sharedStrings.xml><?xml version="1.0" encoding="utf-8"?>
<sst xmlns="http://schemas.openxmlformats.org/spreadsheetml/2006/main" count="230" uniqueCount="145">
  <si>
    <t>Phone:</t>
  </si>
  <si>
    <t>Property Address:</t>
  </si>
  <si>
    <t>Mortgage Assistance</t>
  </si>
  <si>
    <t>Program:</t>
  </si>
  <si>
    <t>Owner-Occupied Rehabilitation</t>
  </si>
  <si>
    <t>Date:</t>
  </si>
  <si>
    <t>Email:</t>
  </si>
  <si>
    <t xml:space="preserve">Property Type: </t>
  </si>
  <si>
    <t>Borrower:</t>
  </si>
  <si>
    <t>Co-Borrower:</t>
  </si>
  <si>
    <t>City, State, Zip:</t>
  </si>
  <si>
    <t>Condo</t>
  </si>
  <si>
    <t>SFR</t>
  </si>
  <si>
    <t>Duplex</t>
  </si>
  <si>
    <t>Senior:</t>
  </si>
  <si>
    <t>Veteran:</t>
  </si>
  <si>
    <t>Disabled:</t>
  </si>
  <si>
    <t>Yes</t>
  </si>
  <si>
    <t>No</t>
  </si>
  <si>
    <t>Contract #:</t>
  </si>
  <si>
    <t>ADU/JADU</t>
  </si>
  <si>
    <t>Household Income:</t>
  </si>
  <si>
    <t>County Median Sales Price:</t>
  </si>
  <si>
    <t>Contractor Contact:</t>
  </si>
  <si>
    <t>Contact Title:</t>
  </si>
  <si>
    <t>DEPARTMENT OF HOUSING AND COMMUNITY DEVELOPMENT</t>
  </si>
  <si>
    <t>Mortgage Assistance &amp; Owner Occupied Rehab:</t>
  </si>
  <si>
    <t>Must be executed by the Authorized Signatory per the Resolution on file</t>
  </si>
  <si>
    <t>Date</t>
  </si>
  <si>
    <t>Reuse Account Funds</t>
  </si>
  <si>
    <t>Contractor:</t>
  </si>
  <si>
    <t>0-30% Extremely low income</t>
  </si>
  <si>
    <t>30-50% Very low income</t>
  </si>
  <si>
    <t>50-80% Low income</t>
  </si>
  <si>
    <t>SECTION 1- General Information</t>
  </si>
  <si>
    <t>SECTION 2- Borrower Information</t>
  </si>
  <si>
    <t>HIDE WHEN COMPLETE</t>
  </si>
  <si>
    <t>ADU/JADU Assistance</t>
  </si>
  <si>
    <t>First Time Homebuyer Mortgage Assistance</t>
  </si>
  <si>
    <t>Homeowner Project Development Loan</t>
  </si>
  <si>
    <t>Owner-Occupied Rehab</t>
  </si>
  <si>
    <t>Technical Assistance for Self Help Housing Projects</t>
  </si>
  <si>
    <t>Loan Closing Date:</t>
  </si>
  <si>
    <t>Technical Assistance for Shared Housing Programs</t>
  </si>
  <si>
    <t>Fee Category</t>
  </si>
  <si>
    <t>Amount</t>
  </si>
  <si>
    <t>Project Bidding</t>
  </si>
  <si>
    <t>Tax Service</t>
  </si>
  <si>
    <t xml:space="preserve">Underwriting </t>
  </si>
  <si>
    <t xml:space="preserve">Write up </t>
  </si>
  <si>
    <t>Guideline Development</t>
  </si>
  <si>
    <t>Loan Servicing Development</t>
  </si>
  <si>
    <t>Reuse Account Development</t>
  </si>
  <si>
    <t>Other - Provide Description</t>
  </si>
  <si>
    <t>TOTAL - Activity Delivery Fees</t>
  </si>
  <si>
    <t xml:space="preserve"> </t>
  </si>
  <si>
    <t>Note to HCD Rep (Optional):</t>
  </si>
  <si>
    <t xml:space="preserve"> Account Paid From</t>
  </si>
  <si>
    <t>Active Grant</t>
  </si>
  <si>
    <t>Reuse Account</t>
  </si>
  <si>
    <t>Copy of Recorded Notice of Completion and/or Lien Releases from Contractors</t>
  </si>
  <si>
    <t>Initial or Final Line Item Work Write-up  (with costs and details supporting repairs)</t>
  </si>
  <si>
    <t>Copy of Executed Note</t>
  </si>
  <si>
    <t xml:space="preserve">Copy of Deed of Trust  </t>
  </si>
  <si>
    <t>Copy of Closing Disclosure</t>
  </si>
  <si>
    <t xml:space="preserve"> Activity Delivery Fee Form</t>
  </si>
  <si>
    <t xml:space="preserve">HCD Form 480.7 Statement of Lien </t>
  </si>
  <si>
    <t>State HCD Income % Limit:</t>
  </si>
  <si>
    <t>Number in Household:</t>
  </si>
  <si>
    <t>SECTION 1 - General Information</t>
  </si>
  <si>
    <t>Manufactured home: Non-permanent foundation</t>
  </si>
  <si>
    <t>Manufactured home: Permanent foundation</t>
  </si>
  <si>
    <t>Change Orders (with costs and details supporting work)</t>
  </si>
  <si>
    <t>DIVISION OF STATE FINANCIAL ASSISTANCE</t>
  </si>
  <si>
    <t>Other (specify in next field)</t>
  </si>
  <si>
    <t>Other:</t>
  </si>
  <si>
    <t>Select One</t>
  </si>
  <si>
    <t>Instructions: Complete per the program the borrowers were qualified in.</t>
  </si>
  <si>
    <t>State HCD income Limit:</t>
  </si>
  <si>
    <t>Appraised (After Rehab for OOR) Value:</t>
  </si>
  <si>
    <t>Sales Price (MA Only):</t>
  </si>
  <si>
    <t>Date Rehab Completed (OOR Only):</t>
  </si>
  <si>
    <t>Homebuyer Education Certificate(s) (All MA Borrowers)</t>
  </si>
  <si>
    <r>
      <t xml:space="preserve">SECTION 3 - Program Development Expenses (Prop 1 Funds Only)
</t>
    </r>
    <r>
      <rPr>
        <sz val="12"/>
        <color theme="1"/>
        <rFont val="Arial"/>
        <family val="2"/>
      </rPr>
      <t>Available to use 90 Days from Standard Agreement Execution Date</t>
    </r>
  </si>
  <si>
    <r>
      <t xml:space="preserve">Description - </t>
    </r>
    <r>
      <rPr>
        <sz val="11"/>
        <rFont val="Arial"/>
        <family val="2"/>
      </rPr>
      <t>Required</t>
    </r>
  </si>
  <si>
    <r>
      <t>SECTION 2 - Borrower Loans</t>
    </r>
    <r>
      <rPr>
        <b/>
        <sz val="12"/>
        <color theme="1"/>
        <rFont val="Arial"/>
        <family val="2"/>
      </rPr>
      <t xml:space="preserve"> </t>
    </r>
    <r>
      <rPr>
        <b/>
        <sz val="14"/>
        <color rgb="FFFF0000"/>
        <rFont val="Arial"/>
        <family val="2"/>
      </rPr>
      <t>*</t>
    </r>
    <r>
      <rPr>
        <sz val="12"/>
        <color theme="1"/>
        <rFont val="Arial"/>
        <family val="2"/>
      </rPr>
      <t xml:space="preserve"> 
(Include receipts and/or documentation to support 3rd party charges)</t>
    </r>
  </si>
  <si>
    <t>Loan-Final Note</t>
  </si>
  <si>
    <t>Loan-Original Note</t>
  </si>
  <si>
    <r>
      <rPr>
        <sz val="11"/>
        <color rgb="FFFF0000"/>
        <rFont val="Arial"/>
        <family val="2"/>
      </rPr>
      <t xml:space="preserve">*OOR  ONLY* </t>
    </r>
    <r>
      <rPr>
        <sz val="11"/>
        <color theme="1"/>
        <rFont val="Arial"/>
        <family val="2"/>
      </rPr>
      <t>Unspent Loan Funds</t>
    </r>
  </si>
  <si>
    <t>Activity Delivery Fee</t>
  </si>
  <si>
    <t>Total (net) from active contract or Reuse Account</t>
  </si>
  <si>
    <t xml:space="preserve">Other Subsidies or Loans Used in the Transaction </t>
  </si>
  <si>
    <t>Name and Description of Other Subsidy or Loans</t>
  </si>
  <si>
    <t>SECTION 4 - Loan and Financial Information</t>
  </si>
  <si>
    <t>SECTION 3 - Documentation Required</t>
  </si>
  <si>
    <t>SECTION 2 - Borrower Information</t>
  </si>
  <si>
    <t>Total:</t>
  </si>
  <si>
    <t>Name of Authorized Person</t>
  </si>
  <si>
    <t>Title of Authorized Person</t>
  </si>
  <si>
    <t>HCD USE ONLY</t>
  </si>
  <si>
    <t>Signature of Authorized Person</t>
  </si>
  <si>
    <t>SGM Representative Printed Name</t>
  </si>
  <si>
    <t xml:space="preserve">SGM Representative Signature </t>
  </si>
  <si>
    <t>Active Grant Funds</t>
  </si>
  <si>
    <t>Section 2 - Subtotal</t>
  </si>
  <si>
    <t>SECTION 3 - Subtotal</t>
  </si>
  <si>
    <t xml:space="preserve">Instructions: Please complete Section 2, Section 3 and Section 4. Section 1 will populate automatically using information from the Borrower Summary tab. </t>
  </si>
  <si>
    <t xml:space="preserve">Instructions: Complete Section 1, Section 2, Section 3, Section 4 and the Certification in Section 5. Be sure to review and complete all applicable fields, including Tab 2 "Activity Delivery Fee." </t>
  </si>
  <si>
    <t>Appraisal</t>
  </si>
  <si>
    <t>Contract Management</t>
  </si>
  <si>
    <t>Contractor Selection</t>
  </si>
  <si>
    <t xml:space="preserve">Document Preparation </t>
  </si>
  <si>
    <t>Home Inspection</t>
  </si>
  <si>
    <r>
      <t xml:space="preserve">Loan Booking </t>
    </r>
    <r>
      <rPr>
        <sz val="10"/>
        <color theme="1"/>
        <rFont val="Calibri"/>
        <family val="2"/>
        <scheme val="minor"/>
      </rPr>
      <t>(Moving loan to servicing)</t>
    </r>
  </si>
  <si>
    <t>Loan Processing</t>
  </si>
  <si>
    <t>Miscellaneous</t>
  </si>
  <si>
    <t>Notary</t>
  </si>
  <si>
    <r>
      <t xml:space="preserve">Note: </t>
    </r>
    <r>
      <rPr>
        <sz val="11"/>
        <rFont val="Arial"/>
        <family val="2"/>
      </rPr>
      <t>You may choose "Certification by Printed Name" from the drop-down below and by doing so you are agreeing to all the information detailed in "Section 6 - Certification" without having to submit a copy of this document with a digital signature. If you select this option, please be sure to type out your name in both the "Name of Authorized Person" and "Signature of Authorized Person" fields. If you select "Certification by Digital Signature," you must submit the following: 1) Copy of the Excel version of this document and 2) PDF copy with digital signature.</t>
    </r>
    <r>
      <rPr>
        <b/>
        <sz val="11"/>
        <rFont val="Arial"/>
        <family val="2"/>
      </rPr>
      <t xml:space="preserve"> </t>
    </r>
  </si>
  <si>
    <t>Signature Method:</t>
  </si>
  <si>
    <t xml:space="preserve">Section 4 - Certification </t>
  </si>
  <si>
    <t>Additional items needed for Owner Occupied Rehab:</t>
  </si>
  <si>
    <t xml:space="preserve">Input Description for Selected Fee Category </t>
  </si>
  <si>
    <t xml:space="preserve">If applicable, please use the text box below to provide details on how disaster assistance eligiblity was determined. </t>
  </si>
  <si>
    <t xml:space="preserve">Section 5 -Disaster Eligiblity (If Applicable)  </t>
  </si>
  <si>
    <t xml:space="preserve">Section 6 - Certification </t>
  </si>
  <si>
    <t xml:space="preserve">*For transactions where a title company was not utilized, in-house closing documentation can be provided. </t>
  </si>
  <si>
    <t>Certified Settlement Statement(MA-Borrower/Seller, OR-Borrower)*</t>
  </si>
  <si>
    <r>
      <t xml:space="preserve">80-120% Moderate Income </t>
    </r>
    <r>
      <rPr>
        <b/>
        <sz val="11"/>
        <color theme="1"/>
        <rFont val="Calibri"/>
        <family val="2"/>
        <scheme val="minor"/>
      </rPr>
      <t>(Disaster Only)</t>
    </r>
  </si>
  <si>
    <t>N/A</t>
  </si>
  <si>
    <r>
      <t>Instructions: The following items are required for every closed loan as indicated. Use drop-downs to confirm submission.</t>
    </r>
    <r>
      <rPr>
        <b/>
        <i/>
        <sz val="12"/>
        <color theme="1"/>
        <rFont val="Arial"/>
        <family val="2"/>
      </rPr>
      <t xml:space="preserve"> Please Note:</t>
    </r>
    <r>
      <rPr>
        <i/>
        <sz val="12"/>
        <color theme="1"/>
        <rFont val="Arial"/>
        <family val="2"/>
      </rPr>
      <t xml:space="preserve"> for transactions where a title company was utilized, a certified settlement statement is required, otherwise in-house closing documentation can be provided. </t>
    </r>
  </si>
  <si>
    <t xml:space="preserve">*An in-house closing document is sufficient if a title company was not utilized. </t>
  </si>
  <si>
    <t xml:space="preserve">No Disaster Clients. </t>
  </si>
  <si>
    <r>
      <t xml:space="preserve">Homebuyer Education Certificate </t>
    </r>
    <r>
      <rPr>
        <sz val="11"/>
        <color rgb="FFFF0000"/>
        <rFont val="Calibri"/>
        <family val="2"/>
        <scheme val="minor"/>
      </rPr>
      <t>(Maximum $250)</t>
    </r>
  </si>
  <si>
    <t>Date Loan Closed:</t>
  </si>
  <si>
    <t>STATE GRANT MANAGEMENT BRANCH</t>
  </si>
  <si>
    <t xml:space="preserve">651 Bannon Street, 8th Floor </t>
  </si>
  <si>
    <t>Sacramento, CA  95811</t>
  </si>
  <si>
    <t>REV 07/2024</t>
  </si>
  <si>
    <t>Instructions: Complete Loan and Financial Information below. Please Note: When the rehabilitation is complete verify that the total FWHGH loan funds have been spent or returned to the FWHGH reuse account. No cash back to homeowners is permitted, even if their project came in under budget. If not all of the funds were spent, the principal of the homeowner’s loan is reduced by the amount of the unspent funds. Unspent funds must be used on another loan OR sent back to HCD. In the case of Reuse funds, unspent funds are deposited back in the Reuse Account.</t>
  </si>
  <si>
    <t>FWHGH Loan and Grant Usage</t>
  </si>
  <si>
    <t>I certify that the above information is a true representation of the loan for which these funds have been requested.  For Mortgage Assistance, I have verified that the Sales Price, Appraised Value and Household Income do not exceed FWHGH limits and that the buyers are First-Time Homebuyers in accordance with FWHGH Guidelines and Regulations. For Owner-Occupied Rehabilitation, I have verified that all rehabilitation work done on the home was completed in accordance with the Contractor’s bid, work plans and specifications, applicable local, State and Federal laws, regulations, and building codes and in accordance with FWHGH Guidelines and Regulations.  I have verified that the after-rehabilitation Appraised Value and Household Income do not exceed FWHGH limits.</t>
  </si>
  <si>
    <t>FWHGH Borrower Summary</t>
  </si>
  <si>
    <t>sernasfsgm@hcd.ca.gov</t>
  </si>
  <si>
    <t>* Activity Delivery Fees are reasonable and necessary costs incurred by the Applicant and associated with the financing, or development (or both) of activities assisted with FWHGH funds. ADFs directly related to a specific activity are not part of the general administrative costs. The Fee is to defray such costs as: adequate inspections to ensure that work write-ups for contractor bid purposes are professionally done and accurately reflect required rehabilitation work; overseeing the bid process and ensuring that only qualified contractors are selected; inspecting completed work for deficiencies; or arranging for qualified architectural or engineering work as may be required. Fees are reimbursable only to the extent of actual costs incurred in making the individual loan not exceeding the amount normally charged in relation to similar loans by other lenders and fees may only be paid for loans that have funded and closed.  Under California State Bond Law, these fees may not be based on salary or include any other administrative costs. The maximum ADF amounts shall be published in the NOFA.</t>
  </si>
  <si>
    <t xml:space="preserve">FWHGH Activity Delivery Fee Reimbursement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</si>
</sst>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quot;$&quot;#,##0"/>
  </numFmts>
  <fonts count="27" x14ac:knownFonts="1">
    <font>
      <sz val="11"/>
      <color theme="1"/>
      <name val="Calibri"/>
      <family val="2"/>
      <scheme val="minor"/>
    </font>
    <font>
      <sz val="11"/>
      <color theme="1"/>
      <name val="Arial"/>
      <family val="2"/>
    </font>
    <font>
      <b/>
      <sz val="11"/>
      <color theme="1"/>
      <name val="Calibri"/>
      <family val="2"/>
      <scheme val="minor"/>
    </font>
    <font>
      <u/>
      <sz val="11"/>
      <color theme="10"/>
      <name val="Calibri"/>
      <family val="2"/>
      <scheme val="minor"/>
    </font>
    <font>
      <sz val="11"/>
      <color theme="1"/>
      <name val="Calibri"/>
      <family val="2"/>
      <scheme val="minor"/>
    </font>
    <font>
      <b/>
      <sz val="11"/>
      <color rgb="FFFF0000"/>
      <name val="Arial"/>
      <family val="2"/>
    </font>
    <font>
      <b/>
      <sz val="8"/>
      <color theme="1"/>
      <name val="Arial"/>
      <family val="2"/>
    </font>
    <font>
      <sz val="8"/>
      <color theme="1"/>
      <name val="Calibri"/>
      <family val="2"/>
      <scheme val="minor"/>
    </font>
    <font>
      <b/>
      <sz val="22"/>
      <color theme="1"/>
      <name val="Arial"/>
      <family val="2"/>
    </font>
    <font>
      <b/>
      <u/>
      <sz val="12"/>
      <color theme="1"/>
      <name val="Arial"/>
      <family val="2"/>
    </font>
    <font>
      <b/>
      <sz val="11"/>
      <color theme="1"/>
      <name val="Arial"/>
      <family val="2"/>
    </font>
    <font>
      <b/>
      <sz val="12"/>
      <color theme="1"/>
      <name val="Arial"/>
      <family val="2"/>
    </font>
    <font>
      <i/>
      <sz val="11"/>
      <color theme="1"/>
      <name val="Arial"/>
      <family val="2"/>
    </font>
    <font>
      <sz val="11"/>
      <color rgb="FFFF0000"/>
      <name val="Arial"/>
      <family val="2"/>
    </font>
    <font>
      <b/>
      <sz val="12"/>
      <name val="Arial"/>
      <family val="2"/>
    </font>
    <font>
      <i/>
      <sz val="12"/>
      <color theme="1"/>
      <name val="Arial"/>
      <family val="2"/>
    </font>
    <font>
      <b/>
      <u/>
      <sz val="11"/>
      <color theme="1"/>
      <name val="Arial"/>
      <family val="2"/>
    </font>
    <font>
      <sz val="12"/>
      <color theme="1"/>
      <name val="Arial"/>
      <family val="2"/>
    </font>
    <font>
      <b/>
      <i/>
      <sz val="12"/>
      <color theme="1"/>
      <name val="Arial"/>
      <family val="2"/>
    </font>
    <font>
      <sz val="14"/>
      <color rgb="FFFF0000"/>
      <name val="Arial"/>
      <family val="2"/>
    </font>
    <font>
      <b/>
      <sz val="14"/>
      <color rgb="FFFF0000"/>
      <name val="Arial"/>
      <family val="2"/>
    </font>
    <font>
      <sz val="11"/>
      <name val="Arial"/>
      <family val="2"/>
    </font>
    <font>
      <b/>
      <sz val="11"/>
      <name val="Arial"/>
      <family val="2"/>
    </font>
    <font>
      <i/>
      <sz val="11"/>
      <color theme="1"/>
      <name val="Calibri"/>
      <family val="2"/>
      <scheme val="minor"/>
    </font>
    <font>
      <sz val="9"/>
      <name val="Arial"/>
      <family val="2"/>
    </font>
    <font>
      <sz val="11"/>
      <color rgb="FFFF0000"/>
      <name val="Calibri"/>
      <family val="2"/>
      <scheme val="minor"/>
    </font>
    <font>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DEBF7"/>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s>
  <borders count="43">
    <border>
      <left/>
      <right/>
      <top/>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325">
    <xf numFmtId="0" fontId="0" fillId="0" borderId="0" xfId="0"/>
    <xf numFmtId="0" fontId="11" fillId="4" borderId="13" xfId="0" applyFont="1" applyFill="1" applyBorder="1" applyAlignment="1" applyProtection="1">
      <alignment vertical="top"/>
      <protection locked="0"/>
    </xf>
    <xf numFmtId="0" fontId="11" fillId="4" borderId="1" xfId="0" applyFont="1" applyFill="1" applyBorder="1" applyAlignment="1" applyProtection="1">
      <alignment vertical="top"/>
      <protection locked="0"/>
    </xf>
    <xf numFmtId="0" fontId="5" fillId="3" borderId="0" xfId="0" applyFont="1" applyFill="1"/>
    <xf numFmtId="0" fontId="1" fillId="3" borderId="0" xfId="0" applyFont="1" applyFill="1"/>
    <xf numFmtId="0" fontId="1" fillId="0" borderId="8" xfId="0" applyFont="1" applyBorder="1"/>
    <xf numFmtId="0" fontId="19" fillId="3" borderId="0" xfId="0" applyFont="1" applyFill="1" applyAlignment="1">
      <alignment vertical="top" wrapText="1"/>
    </xf>
    <xf numFmtId="0" fontId="1" fillId="3" borderId="8" xfId="0" applyFont="1" applyFill="1" applyBorder="1"/>
    <xf numFmtId="0" fontId="1" fillId="3" borderId="0" xfId="0" applyFont="1" applyFill="1" applyAlignment="1">
      <alignment vertical="center"/>
    </xf>
    <xf numFmtId="0" fontId="1" fillId="3" borderId="8" xfId="0" applyFont="1" applyFill="1" applyBorder="1" applyAlignment="1">
      <alignment horizontal="left" vertical="center"/>
    </xf>
    <xf numFmtId="0" fontId="1" fillId="3" borderId="8" xfId="0" applyFont="1" applyFill="1" applyBorder="1" applyAlignment="1">
      <alignment horizontal="left"/>
    </xf>
    <xf numFmtId="165" fontId="1" fillId="5" borderId="8" xfId="2" applyNumberFormat="1" applyFont="1" applyFill="1" applyBorder="1" applyAlignment="1" applyProtection="1">
      <protection locked="0"/>
    </xf>
    <xf numFmtId="0" fontId="1" fillId="0" borderId="0" xfId="0" applyFont="1"/>
    <xf numFmtId="0" fontId="0" fillId="0" borderId="0" xfId="0" applyAlignment="1">
      <alignment horizontal="right"/>
    </xf>
    <xf numFmtId="0" fontId="2" fillId="0" borderId="0" xfId="0" applyFont="1" applyAlignment="1">
      <alignment horizontal="center"/>
    </xf>
    <xf numFmtId="0" fontId="8" fillId="4" borderId="0" xfId="0" applyFont="1" applyFill="1" applyAlignment="1">
      <alignment horizontal="center" vertical="center"/>
    </xf>
    <xf numFmtId="0" fontId="8" fillId="4" borderId="7" xfId="0" applyFont="1" applyFill="1" applyBorder="1" applyAlignment="1">
      <alignment horizontal="center" vertical="center"/>
    </xf>
    <xf numFmtId="0" fontId="6" fillId="4" borderId="0" xfId="0" applyFont="1" applyFill="1" applyAlignment="1">
      <alignment vertical="center"/>
    </xf>
    <xf numFmtId="0" fontId="6" fillId="4" borderId="7" xfId="0" applyFont="1" applyFill="1" applyBorder="1" applyAlignment="1">
      <alignment horizontal="right" vertical="center"/>
    </xf>
    <xf numFmtId="0" fontId="7" fillId="0" borderId="0" xfId="0" applyFont="1"/>
    <xf numFmtId="0" fontId="11" fillId="4" borderId="10" xfId="0" applyFont="1" applyFill="1" applyBorder="1" applyAlignment="1">
      <alignment vertical="top"/>
    </xf>
    <xf numFmtId="0" fontId="6" fillId="4" borderId="10" xfId="0" applyFont="1" applyFill="1" applyBorder="1" applyAlignment="1">
      <alignment vertical="center"/>
    </xf>
    <xf numFmtId="0" fontId="6" fillId="4" borderId="14" xfId="0" applyFont="1" applyFill="1" applyBorder="1" applyAlignment="1">
      <alignment horizontal="right" vertical="center"/>
    </xf>
    <xf numFmtId="0" fontId="6" fillId="4" borderId="1" xfId="0" applyFont="1" applyFill="1" applyBorder="1" applyAlignment="1" applyProtection="1">
      <alignment horizontal="left" vertical="center"/>
      <protection locked="0"/>
    </xf>
    <xf numFmtId="0" fontId="10" fillId="4" borderId="8" xfId="0" applyFont="1" applyFill="1" applyBorder="1" applyAlignment="1" applyProtection="1">
      <alignment horizontal="center"/>
      <protection locked="0"/>
    </xf>
    <xf numFmtId="165" fontId="1" fillId="0" borderId="8" xfId="2" applyNumberFormat="1" applyFont="1" applyFill="1" applyBorder="1" applyAlignment="1" applyProtection="1">
      <alignment vertical="center"/>
      <protection locked="0"/>
    </xf>
    <xf numFmtId="165" fontId="10" fillId="0" borderId="8" xfId="2" applyNumberFormat="1" applyFont="1" applyFill="1" applyBorder="1" applyAlignment="1" applyProtection="1">
      <alignment vertical="center"/>
      <protection locked="0"/>
    </xf>
    <xf numFmtId="0" fontId="2" fillId="3" borderId="5" xfId="0" applyFont="1" applyFill="1" applyBorder="1" applyAlignment="1">
      <alignment horizontal="right" wrapText="1"/>
    </xf>
    <xf numFmtId="0" fontId="8" fillId="3" borderId="0" xfId="0" applyFont="1" applyFill="1" applyAlignment="1">
      <alignment vertical="center"/>
    </xf>
    <xf numFmtId="49" fontId="1" fillId="3" borderId="8" xfId="0" applyNumberFormat="1" applyFont="1" applyFill="1" applyBorder="1" applyAlignment="1">
      <alignment horizontal="left" vertical="center"/>
    </xf>
    <xf numFmtId="49" fontId="1" fillId="3" borderId="8" xfId="0" applyNumberFormat="1" applyFont="1" applyFill="1" applyBorder="1" applyAlignment="1">
      <alignment vertical="center"/>
    </xf>
    <xf numFmtId="49" fontId="0" fillId="3" borderId="8" xfId="0" applyNumberFormat="1" applyFill="1" applyBorder="1" applyAlignment="1" applyProtection="1">
      <alignment horizontal="left" vertical="center"/>
      <protection hidden="1"/>
    </xf>
    <xf numFmtId="49" fontId="0" fillId="3" borderId="8" xfId="0" applyNumberFormat="1" applyFill="1" applyBorder="1" applyAlignment="1" applyProtection="1">
      <alignment vertical="center"/>
      <protection hidden="1"/>
    </xf>
    <xf numFmtId="0" fontId="0" fillId="3" borderId="8" xfId="0" applyFill="1" applyBorder="1" applyAlignment="1">
      <alignment vertical="center"/>
    </xf>
    <xf numFmtId="49" fontId="0" fillId="3" borderId="8" xfId="0" applyNumberFormat="1" applyFill="1" applyBorder="1" applyAlignment="1" applyProtection="1">
      <alignment vertical="center" wrapText="1"/>
      <protection hidden="1"/>
    </xf>
    <xf numFmtId="0" fontId="11" fillId="4" borderId="0" xfId="0" applyFont="1" applyFill="1" applyAlignment="1">
      <alignment vertical="top"/>
    </xf>
    <xf numFmtId="0" fontId="1" fillId="4" borderId="0" xfId="0" applyFont="1" applyFill="1" applyAlignment="1">
      <alignment vertical="top"/>
    </xf>
    <xf numFmtId="0" fontId="14" fillId="4" borderId="0" xfId="0" applyFont="1" applyFill="1"/>
    <xf numFmtId="0" fontId="1" fillId="4" borderId="0" xfId="0" applyFont="1" applyFill="1" applyAlignment="1">
      <alignment horizontal="left" vertical="center" indent="1"/>
    </xf>
    <xf numFmtId="0" fontId="1" fillId="5" borderId="24"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protection locked="0"/>
    </xf>
    <xf numFmtId="165" fontId="10" fillId="2" borderId="39" xfId="0" applyNumberFormat="1" applyFont="1" applyFill="1" applyBorder="1" applyAlignment="1" applyProtection="1">
      <alignment horizontal="center"/>
      <protection locked="0"/>
    </xf>
    <xf numFmtId="165" fontId="1" fillId="5" borderId="24" xfId="2" applyNumberFormat="1" applyFont="1" applyFill="1" applyBorder="1" applyAlignment="1" applyProtection="1">
      <alignment horizontal="center" vertical="center"/>
      <protection locked="0"/>
    </xf>
    <xf numFmtId="165" fontId="10" fillId="3" borderId="28" xfId="2" applyNumberFormat="1" applyFont="1" applyFill="1" applyBorder="1" applyAlignment="1" applyProtection="1">
      <alignment horizontal="center" vertical="center"/>
      <protection locked="0"/>
    </xf>
    <xf numFmtId="165" fontId="1" fillId="5" borderId="24" xfId="2" applyNumberFormat="1" applyFont="1" applyFill="1" applyBorder="1" applyAlignment="1" applyProtection="1">
      <alignment horizontal="center"/>
      <protection locked="0"/>
    </xf>
    <xf numFmtId="165" fontId="10" fillId="3" borderId="7" xfId="2" applyNumberFormat="1" applyFont="1" applyFill="1" applyBorder="1" applyAlignment="1" applyProtection="1">
      <alignment horizontal="center" vertical="center"/>
      <protection locked="0"/>
    </xf>
    <xf numFmtId="165" fontId="11" fillId="3" borderId="24" xfId="2" applyNumberFormat="1" applyFont="1" applyFill="1" applyBorder="1" applyAlignment="1" applyProtection="1">
      <alignment horizontal="center" vertical="center"/>
      <protection locked="0"/>
    </xf>
    <xf numFmtId="0" fontId="3" fillId="4" borderId="1" xfId="1" applyFill="1" applyBorder="1" applyAlignment="1" applyProtection="1">
      <protection locked="0"/>
    </xf>
    <xf numFmtId="0" fontId="9" fillId="4" borderId="23"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11" xfId="0" applyFont="1" applyFill="1" applyBorder="1" applyAlignment="1" applyProtection="1">
      <alignment horizontal="center"/>
      <protection locked="0"/>
    </xf>
    <xf numFmtId="0" fontId="9" fillId="4" borderId="28" xfId="0" applyFont="1" applyFill="1" applyBorder="1" applyAlignment="1" applyProtection="1">
      <alignment horizontal="center"/>
      <protection locked="0"/>
    </xf>
    <xf numFmtId="0" fontId="1" fillId="3" borderId="21"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2" fillId="0" borderId="2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center"/>
    </xf>
    <xf numFmtId="0" fontId="2" fillId="0" borderId="22" xfId="0" applyFont="1" applyBorder="1" applyAlignment="1">
      <alignment horizontal="center"/>
    </xf>
    <xf numFmtId="0" fontId="0" fillId="7" borderId="32" xfId="0" applyFill="1" applyBorder="1" applyAlignment="1">
      <alignment horizontal="center"/>
    </xf>
    <xf numFmtId="0" fontId="0" fillId="7" borderId="33" xfId="0" applyFill="1" applyBorder="1" applyAlignment="1">
      <alignment horizontal="center"/>
    </xf>
    <xf numFmtId="0" fontId="0" fillId="7" borderId="34" xfId="0" applyFill="1" applyBorder="1" applyAlignment="1">
      <alignment horizontal="center"/>
    </xf>
    <xf numFmtId="0" fontId="0" fillId="7" borderId="35" xfId="0" applyFill="1" applyBorder="1" applyAlignment="1">
      <alignment horizontal="center"/>
    </xf>
    <xf numFmtId="0" fontId="0" fillId="7" borderId="36" xfId="0" applyFill="1" applyBorder="1" applyAlignment="1">
      <alignment horizontal="center"/>
    </xf>
    <xf numFmtId="0" fontId="2" fillId="0" borderId="9"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0" fillId="5" borderId="21"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22" xfId="0" applyFill="1" applyBorder="1" applyAlignment="1" applyProtection="1">
      <alignment horizontal="center"/>
      <protection locked="0"/>
    </xf>
    <xf numFmtId="165" fontId="1" fillId="5" borderId="9" xfId="2" applyNumberFormat="1" applyFont="1" applyFill="1" applyBorder="1" applyAlignment="1" applyProtection="1">
      <alignment horizontal="center"/>
      <protection locked="0"/>
    </xf>
    <xf numFmtId="165" fontId="1" fillId="5" borderId="22" xfId="2" applyNumberFormat="1" applyFont="1" applyFill="1" applyBorder="1" applyAlignment="1" applyProtection="1">
      <alignment horizontal="center"/>
      <protection locked="0"/>
    </xf>
    <xf numFmtId="165" fontId="1" fillId="0" borderId="9" xfId="2" applyNumberFormat="1" applyFont="1" applyFill="1" applyBorder="1" applyAlignment="1" applyProtection="1">
      <alignment horizontal="center" vertical="center"/>
      <protection locked="0"/>
    </xf>
    <xf numFmtId="165" fontId="1" fillId="0" borderId="22" xfId="2" applyNumberFormat="1" applyFont="1" applyFill="1" applyBorder="1" applyAlignment="1" applyProtection="1">
      <alignment horizontal="center" vertical="center"/>
      <protection locked="0"/>
    </xf>
    <xf numFmtId="165" fontId="10" fillId="0" borderId="9" xfId="2" applyNumberFormat="1" applyFont="1" applyFill="1" applyBorder="1" applyAlignment="1" applyProtection="1">
      <alignment horizontal="center" vertical="center"/>
      <protection locked="0"/>
    </xf>
    <xf numFmtId="165" fontId="10" fillId="0" borderId="22" xfId="2" applyNumberFormat="1" applyFont="1" applyFill="1" applyBorder="1" applyAlignment="1" applyProtection="1">
      <alignment horizontal="center" vertical="center"/>
      <protection locked="0"/>
    </xf>
    <xf numFmtId="0" fontId="1" fillId="0" borderId="21" xfId="0" applyFont="1" applyBorder="1" applyAlignment="1" applyProtection="1">
      <alignment horizontal="right" vertical="center"/>
      <protection locked="0"/>
    </xf>
    <xf numFmtId="0" fontId="1" fillId="0" borderId="3" xfId="0" applyFont="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0" fontId="1" fillId="0" borderId="21" xfId="0" applyFont="1" applyBorder="1" applyAlignment="1" applyProtection="1">
      <alignment horizontal="right" vertical="center" wrapText="1"/>
      <protection locked="0"/>
    </xf>
    <xf numFmtId="0" fontId="1" fillId="0" borderId="3" xfId="0" applyFont="1" applyBorder="1" applyAlignment="1" applyProtection="1">
      <alignment horizontal="right" vertical="center" wrapText="1"/>
      <protection locked="0"/>
    </xf>
    <xf numFmtId="0" fontId="1" fillId="0" borderId="5" xfId="0" applyFont="1" applyBorder="1" applyAlignment="1" applyProtection="1">
      <alignment horizontal="right" vertical="center" wrapText="1"/>
      <protection locked="0"/>
    </xf>
    <xf numFmtId="0" fontId="1" fillId="3" borderId="23" xfId="0" applyFont="1" applyFill="1" applyBorder="1" applyAlignment="1" applyProtection="1">
      <alignment horizontal="center" wrapText="1"/>
      <protection locked="0"/>
    </xf>
    <xf numFmtId="0" fontId="1" fillId="3" borderId="8" xfId="0" applyFont="1" applyFill="1" applyBorder="1" applyAlignment="1" applyProtection="1">
      <alignment horizontal="center" wrapText="1"/>
      <protection locked="0"/>
    </xf>
    <xf numFmtId="0" fontId="1" fillId="3" borderId="1"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19" xfId="0" applyFont="1" applyFill="1" applyBorder="1" applyAlignment="1" applyProtection="1">
      <alignment horizontal="center"/>
      <protection locked="0"/>
    </xf>
    <xf numFmtId="0" fontId="1" fillId="3" borderId="8"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164" fontId="1" fillId="5" borderId="8" xfId="0" applyNumberFormat="1" applyFont="1" applyFill="1" applyBorder="1" applyAlignment="1" applyProtection="1">
      <alignment horizontal="center" vertical="center"/>
      <protection locked="0"/>
    </xf>
    <xf numFmtId="164" fontId="1" fillId="5" borderId="24" xfId="0" applyNumberFormat="1" applyFont="1" applyFill="1" applyBorder="1" applyAlignment="1" applyProtection="1">
      <alignment horizontal="center" vertical="center"/>
      <protection locked="0"/>
    </xf>
    <xf numFmtId="14" fontId="1" fillId="5" borderId="8" xfId="0" applyNumberFormat="1" applyFont="1" applyFill="1" applyBorder="1" applyAlignment="1" applyProtection="1">
      <alignment horizontal="center" vertical="center"/>
      <protection locked="0"/>
    </xf>
    <xf numFmtId="14" fontId="1" fillId="5" borderId="24" xfId="0" applyNumberFormat="1" applyFont="1" applyFill="1" applyBorder="1" applyAlignment="1" applyProtection="1">
      <alignment horizontal="center" vertical="center"/>
      <protection locked="0"/>
    </xf>
    <xf numFmtId="0" fontId="10" fillId="0" borderId="21" xfId="0" applyFont="1" applyBorder="1" applyAlignment="1" applyProtection="1">
      <alignment horizontal="right" vertical="center"/>
      <protection locked="0"/>
    </xf>
    <xf numFmtId="0" fontId="10" fillId="0" borderId="3" xfId="0" applyFont="1" applyBorder="1" applyAlignment="1" applyProtection="1">
      <alignment horizontal="right" vertical="center"/>
      <protection locked="0"/>
    </xf>
    <xf numFmtId="0" fontId="10" fillId="0" borderId="5" xfId="0" applyFont="1" applyBorder="1" applyAlignment="1" applyProtection="1">
      <alignment horizontal="right" vertical="center"/>
      <protection locked="0"/>
    </xf>
    <xf numFmtId="0" fontId="10" fillId="0" borderId="21" xfId="0" applyFont="1" applyBorder="1" applyAlignment="1" applyProtection="1">
      <alignment horizontal="right" vertical="center" wrapText="1"/>
      <protection locked="0"/>
    </xf>
    <xf numFmtId="0" fontId="10" fillId="0" borderId="3" xfId="0" applyFont="1" applyBorder="1" applyAlignment="1" applyProtection="1">
      <alignment horizontal="right" vertical="center" wrapText="1"/>
      <protection locked="0"/>
    </xf>
    <xf numFmtId="0" fontId="10" fillId="0" borderId="5" xfId="0" applyFont="1" applyBorder="1" applyAlignment="1" applyProtection="1">
      <alignment horizontal="right" vertical="center" wrapText="1"/>
      <protection locked="0"/>
    </xf>
    <xf numFmtId="0" fontId="10" fillId="0" borderId="23" xfId="0" applyFont="1" applyBorder="1" applyAlignment="1" applyProtection="1">
      <alignment horizontal="right" vertical="center" wrapText="1"/>
      <protection locked="0"/>
    </xf>
    <xf numFmtId="0" fontId="10" fillId="0" borderId="8" xfId="0" applyFont="1" applyBorder="1" applyAlignment="1" applyProtection="1">
      <alignment horizontal="right" vertical="center" wrapText="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protection locked="0"/>
    </xf>
    <xf numFmtId="0" fontId="11" fillId="4" borderId="1" xfId="0" applyFont="1" applyFill="1" applyBorder="1" applyAlignment="1" applyProtection="1">
      <alignment horizontal="left" vertical="top"/>
      <protection locked="0"/>
    </xf>
    <xf numFmtId="0" fontId="11" fillId="4" borderId="0" xfId="0" applyFont="1" applyFill="1" applyAlignment="1" applyProtection="1">
      <alignment horizontal="left" vertical="top"/>
      <protection locked="0"/>
    </xf>
    <xf numFmtId="0" fontId="15" fillId="3" borderId="25" xfId="0" applyFont="1" applyFill="1" applyBorder="1" applyAlignment="1" applyProtection="1">
      <alignment horizontal="left" wrapText="1"/>
      <protection locked="0"/>
    </xf>
    <xf numFmtId="0" fontId="15" fillId="3" borderId="2" xfId="0" applyFont="1" applyFill="1" applyBorder="1" applyAlignment="1" applyProtection="1">
      <alignment horizontal="left" wrapText="1"/>
      <protection locked="0"/>
    </xf>
    <xf numFmtId="0" fontId="15" fillId="3" borderId="26" xfId="0" applyFont="1" applyFill="1" applyBorder="1" applyAlignment="1" applyProtection="1">
      <alignment horizontal="left" wrapText="1"/>
      <protection locked="0"/>
    </xf>
    <xf numFmtId="0" fontId="23" fillId="0" borderId="23"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165" fontId="1" fillId="5" borderId="9" xfId="0" applyNumberFormat="1" applyFont="1" applyFill="1" applyBorder="1" applyAlignment="1" applyProtection="1">
      <alignment horizontal="center" vertical="center"/>
      <protection locked="0"/>
    </xf>
    <xf numFmtId="165" fontId="1" fillId="5" borderId="3" xfId="0" applyNumberFormat="1" applyFont="1" applyFill="1" applyBorder="1" applyAlignment="1" applyProtection="1">
      <alignment horizontal="center" vertical="center"/>
      <protection locked="0"/>
    </xf>
    <xf numFmtId="165" fontId="1" fillId="5" borderId="5" xfId="0" applyNumberFormat="1"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14" fontId="1" fillId="5" borderId="9" xfId="0" applyNumberFormat="1" applyFont="1" applyFill="1" applyBorder="1" applyAlignment="1" applyProtection="1">
      <alignment horizontal="center" vertical="center" wrapText="1"/>
      <protection locked="0"/>
    </xf>
    <xf numFmtId="0" fontId="10" fillId="0" borderId="9" xfId="0" applyFont="1" applyBorder="1" applyAlignment="1" applyProtection="1">
      <alignment horizontal="right" vertical="center" wrapText="1"/>
      <protection locked="0"/>
    </xf>
    <xf numFmtId="0" fontId="21" fillId="5" borderId="9"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5" borderId="22" xfId="0" applyFont="1" applyFill="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11" fillId="4" borderId="23"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24" xfId="0" applyFont="1" applyFill="1" applyBorder="1" applyAlignment="1" applyProtection="1">
      <alignment horizontal="center"/>
      <protection locked="0"/>
    </xf>
    <xf numFmtId="0" fontId="9" fillId="4" borderId="25" xfId="0"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0" fontId="9" fillId="4" borderId="26" xfId="0" applyFont="1" applyFill="1" applyBorder="1" applyAlignment="1" applyProtection="1">
      <alignment horizontal="center"/>
      <protection locked="0"/>
    </xf>
    <xf numFmtId="0" fontId="10" fillId="0" borderId="9"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0" borderId="2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3"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165" fontId="1" fillId="5" borderId="9" xfId="2" applyNumberFormat="1" applyFont="1" applyFill="1" applyBorder="1" applyAlignment="1" applyProtection="1">
      <alignment horizontal="center" vertical="center" wrapText="1"/>
      <protection locked="0"/>
    </xf>
    <xf numFmtId="165" fontId="1" fillId="5" borderId="3" xfId="2" applyNumberFormat="1" applyFont="1" applyFill="1" applyBorder="1" applyAlignment="1" applyProtection="1">
      <alignment horizontal="center" vertical="center" wrapText="1"/>
      <protection locked="0"/>
    </xf>
    <xf numFmtId="165" fontId="1" fillId="5" borderId="22" xfId="2" applyNumberFormat="1" applyFont="1" applyFill="1" applyBorder="1" applyAlignment="1" applyProtection="1">
      <alignment horizontal="center" vertical="center" wrapText="1"/>
      <protection locked="0"/>
    </xf>
    <xf numFmtId="0" fontId="15" fillId="0" borderId="21"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2" fillId="3" borderId="21"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protection locked="0"/>
    </xf>
    <xf numFmtId="0" fontId="12" fillId="3" borderId="22"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protection locked="0"/>
    </xf>
    <xf numFmtId="0" fontId="16" fillId="3" borderId="3" xfId="0" applyFont="1" applyFill="1" applyBorder="1" applyAlignment="1" applyProtection="1">
      <alignment horizontal="center"/>
      <protection locked="0"/>
    </xf>
    <xf numFmtId="0" fontId="16" fillId="3" borderId="2" xfId="0" applyFont="1" applyFill="1" applyBorder="1" applyAlignment="1" applyProtection="1">
      <alignment horizontal="center"/>
      <protection locked="0"/>
    </xf>
    <xf numFmtId="0" fontId="16" fillId="3" borderId="26" xfId="0" applyFont="1" applyFill="1" applyBorder="1" applyAlignment="1" applyProtection="1">
      <alignment horizontal="center"/>
      <protection locked="0"/>
    </xf>
    <xf numFmtId="0" fontId="9" fillId="4" borderId="24" xfId="0" applyFont="1" applyFill="1" applyBorder="1" applyAlignment="1" applyProtection="1">
      <alignment horizontal="center"/>
      <protection locked="0"/>
    </xf>
    <xf numFmtId="0" fontId="1" fillId="3" borderId="21"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5" borderId="15"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protection locked="0"/>
    </xf>
    <xf numFmtId="0" fontId="10" fillId="4" borderId="22" xfId="0" applyFont="1" applyFill="1" applyBorder="1" applyAlignment="1" applyProtection="1">
      <alignment horizontal="center"/>
      <protection locked="0"/>
    </xf>
    <xf numFmtId="0" fontId="10" fillId="4" borderId="21"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0" fontId="10" fillId="4" borderId="5" xfId="0" applyFont="1" applyFill="1" applyBorder="1" applyAlignment="1" applyProtection="1">
      <alignment horizontal="center"/>
      <protection locked="0"/>
    </xf>
    <xf numFmtId="0" fontId="10" fillId="0" borderId="2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65" fontId="10" fillId="4" borderId="21" xfId="2" applyNumberFormat="1" applyFont="1" applyFill="1" applyBorder="1" applyAlignment="1" applyProtection="1">
      <alignment horizontal="center" vertical="center" wrapText="1"/>
      <protection locked="0"/>
    </xf>
    <xf numFmtId="165" fontId="10" fillId="4" borderId="3" xfId="2" applyNumberFormat="1" applyFont="1" applyFill="1" applyBorder="1" applyAlignment="1" applyProtection="1">
      <alignment horizontal="center" vertical="center" wrapText="1"/>
      <protection locked="0"/>
    </xf>
    <xf numFmtId="165" fontId="10" fillId="4" borderId="5" xfId="2" applyNumberFormat="1"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wrapText="1"/>
      <protection locked="0"/>
    </xf>
    <xf numFmtId="0" fontId="1" fillId="3" borderId="3" xfId="0" applyFont="1" applyFill="1" applyBorder="1" applyAlignment="1" applyProtection="1">
      <alignment horizontal="left" wrapText="1"/>
      <protection locked="0"/>
    </xf>
    <xf numFmtId="0" fontId="1" fillId="3" borderId="22" xfId="0" applyFont="1" applyFill="1" applyBorder="1" applyAlignment="1" applyProtection="1">
      <alignment horizontal="left" wrapText="1"/>
      <protection locked="0"/>
    </xf>
    <xf numFmtId="0" fontId="17" fillId="5" borderId="21" xfId="0" applyFont="1" applyFill="1" applyBorder="1" applyAlignment="1" applyProtection="1">
      <alignment horizontal="left" vertical="top" wrapText="1"/>
      <protection locked="0"/>
    </xf>
    <xf numFmtId="0" fontId="17" fillId="5" borderId="3" xfId="0" applyFont="1" applyFill="1" applyBorder="1" applyAlignment="1" applyProtection="1">
      <alignment horizontal="left" vertical="top" wrapText="1"/>
      <protection locked="0"/>
    </xf>
    <xf numFmtId="0" fontId="17" fillId="5" borderId="5" xfId="0" applyFont="1" applyFill="1" applyBorder="1" applyAlignment="1" applyProtection="1">
      <alignment horizontal="left" vertical="top" wrapText="1"/>
      <protection locked="0"/>
    </xf>
    <xf numFmtId="165" fontId="1" fillId="5" borderId="8" xfId="2" applyNumberFormat="1" applyFont="1" applyFill="1" applyBorder="1" applyAlignment="1" applyProtection="1">
      <alignment horizontal="center" vertical="center"/>
      <protection locked="0"/>
    </xf>
    <xf numFmtId="165" fontId="1" fillId="5" borderId="24" xfId="2" applyNumberFormat="1" applyFont="1" applyFill="1" applyBorder="1" applyAlignment="1" applyProtection="1">
      <alignment horizontal="center" vertical="center"/>
      <protection locked="0"/>
    </xf>
    <xf numFmtId="0" fontId="0" fillId="3" borderId="21" xfId="0" applyFill="1" applyBorder="1" applyAlignment="1">
      <alignment horizontal="center" vertical="top" wrapText="1"/>
    </xf>
    <xf numFmtId="0" fontId="0" fillId="3" borderId="3" xfId="0" applyFill="1" applyBorder="1" applyAlignment="1">
      <alignment horizontal="center" vertical="top" wrapText="1"/>
    </xf>
    <xf numFmtId="165" fontId="1" fillId="3" borderId="9" xfId="2" applyNumberFormat="1" applyFont="1" applyFill="1" applyBorder="1" applyAlignment="1" applyProtection="1">
      <alignment horizontal="center" vertical="center"/>
      <protection locked="0"/>
    </xf>
    <xf numFmtId="165" fontId="1" fillId="3" borderId="22" xfId="2" applyNumberFormat="1" applyFont="1" applyFill="1" applyBorder="1" applyAlignment="1" applyProtection="1">
      <alignment horizontal="center" vertical="center"/>
      <protection locked="0"/>
    </xf>
    <xf numFmtId="165" fontId="10" fillId="4" borderId="9" xfId="2" applyNumberFormat="1" applyFont="1" applyFill="1" applyBorder="1" applyAlignment="1" applyProtection="1">
      <alignment horizontal="center" vertical="center"/>
      <protection locked="0"/>
    </xf>
    <xf numFmtId="165" fontId="10" fillId="4" borderId="22" xfId="2" applyNumberFormat="1" applyFont="1" applyFill="1" applyBorder="1" applyAlignment="1" applyProtection="1">
      <alignment horizontal="center" vertical="center"/>
      <protection locked="0"/>
    </xf>
    <xf numFmtId="0" fontId="10" fillId="3" borderId="21" xfId="0" applyFont="1" applyFill="1" applyBorder="1" applyAlignment="1" applyProtection="1">
      <alignment horizontal="center" wrapText="1"/>
      <protection locked="0"/>
    </xf>
    <xf numFmtId="0" fontId="10" fillId="3" borderId="3" xfId="0" applyFont="1" applyFill="1" applyBorder="1" applyAlignment="1" applyProtection="1">
      <alignment horizontal="center" wrapText="1"/>
      <protection locked="0"/>
    </xf>
    <xf numFmtId="0" fontId="10" fillId="3" borderId="22" xfId="0" applyFont="1" applyFill="1" applyBorder="1" applyAlignment="1" applyProtection="1">
      <alignment horizontal="center" wrapText="1"/>
      <protection locked="0"/>
    </xf>
    <xf numFmtId="0" fontId="17" fillId="5" borderId="22" xfId="0" applyFont="1" applyFill="1" applyBorder="1" applyAlignment="1" applyProtection="1">
      <alignment horizontal="left" vertical="top" wrapText="1"/>
      <protection locked="0"/>
    </xf>
    <xf numFmtId="0" fontId="22" fillId="3" borderId="27" xfId="0" applyFont="1" applyFill="1" applyBorder="1" applyAlignment="1" applyProtection="1">
      <alignment horizontal="left" vertical="center" wrapText="1"/>
      <protection locked="0"/>
    </xf>
    <xf numFmtId="0" fontId="22" fillId="3" borderId="4" xfId="0" applyFont="1" applyFill="1" applyBorder="1" applyAlignment="1" applyProtection="1">
      <alignment horizontal="left" vertical="center" wrapText="1"/>
      <protection locked="0"/>
    </xf>
    <xf numFmtId="0" fontId="22" fillId="3" borderId="31" xfId="0" applyFont="1" applyFill="1" applyBorder="1" applyAlignment="1" applyProtection="1">
      <alignment horizontal="left" vertical="center" wrapText="1"/>
      <protection locked="0"/>
    </xf>
    <xf numFmtId="0" fontId="22" fillId="3" borderId="21" xfId="0" applyFont="1" applyFill="1" applyBorder="1" applyAlignment="1" applyProtection="1">
      <alignment horizontal="right" vertical="center" wrapText="1"/>
      <protection locked="0"/>
    </xf>
    <xf numFmtId="0" fontId="22" fillId="3" borderId="3" xfId="0" applyFont="1" applyFill="1" applyBorder="1" applyAlignment="1" applyProtection="1">
      <alignment horizontal="right" vertical="center" wrapText="1"/>
      <protection locked="0"/>
    </xf>
    <xf numFmtId="0" fontId="22" fillId="3" borderId="5" xfId="0" applyFont="1" applyFill="1" applyBorder="1" applyAlignment="1" applyProtection="1">
      <alignment horizontal="right" vertical="center" wrapText="1"/>
      <protection locked="0"/>
    </xf>
    <xf numFmtId="0" fontId="22" fillId="5" borderId="9" xfId="0" applyFont="1" applyFill="1" applyBorder="1" applyAlignment="1" applyProtection="1">
      <alignment horizontal="center" vertical="center" wrapText="1"/>
      <protection locked="0"/>
    </xf>
    <xf numFmtId="0" fontId="22" fillId="5" borderId="3" xfId="0" applyFont="1" applyFill="1" applyBorder="1" applyAlignment="1" applyProtection="1">
      <alignment horizontal="center" vertical="center" wrapText="1"/>
      <protection locked="0"/>
    </xf>
    <xf numFmtId="0" fontId="22" fillId="5" borderId="5" xfId="0" applyFont="1" applyFill="1" applyBorder="1" applyAlignment="1" applyProtection="1">
      <alignment horizontal="center" vertical="center" wrapText="1"/>
      <protection locked="0"/>
    </xf>
    <xf numFmtId="0" fontId="22" fillId="3" borderId="9"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1" xfId="0" applyFont="1" applyFill="1" applyBorder="1" applyAlignment="1">
      <alignment horizontal="right" vertical="center" wrapText="1"/>
    </xf>
    <xf numFmtId="0" fontId="22" fillId="3" borderId="3" xfId="0" applyFont="1" applyFill="1" applyBorder="1" applyAlignment="1">
      <alignment horizontal="right" vertical="center" wrapText="1"/>
    </xf>
    <xf numFmtId="0" fontId="22" fillId="3" borderId="5" xfId="0" applyFont="1" applyFill="1" applyBorder="1" applyAlignment="1">
      <alignment horizontal="right" vertical="center" wrapText="1"/>
    </xf>
    <xf numFmtId="0" fontId="22" fillId="7" borderId="9"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9" fillId="4" borderId="30" xfId="0" applyFont="1" applyFill="1" applyBorder="1" applyAlignment="1" applyProtection="1">
      <alignment horizontal="center"/>
      <protection locked="0"/>
    </xf>
    <xf numFmtId="0" fontId="9" fillId="4" borderId="16" xfId="0" applyFont="1" applyFill="1" applyBorder="1" applyAlignment="1" applyProtection="1">
      <alignment horizontal="center"/>
      <protection locked="0"/>
    </xf>
    <xf numFmtId="0" fontId="9" fillId="4" borderId="29" xfId="0" applyFont="1" applyFill="1" applyBorder="1" applyAlignment="1" applyProtection="1">
      <alignment horizontal="center"/>
      <protection locked="0"/>
    </xf>
    <xf numFmtId="0" fontId="9" fillId="4" borderId="23" xfId="0" applyFont="1" applyFill="1" applyBorder="1" applyAlignment="1">
      <alignment horizontal="center"/>
    </xf>
    <xf numFmtId="0" fontId="9" fillId="4" borderId="8" xfId="0" applyFont="1" applyFill="1" applyBorder="1" applyAlignment="1">
      <alignment horizontal="center"/>
    </xf>
    <xf numFmtId="0" fontId="9" fillId="4" borderId="24" xfId="0" applyFont="1" applyFill="1" applyBorder="1" applyAlignment="1">
      <alignment horizontal="center"/>
    </xf>
    <xf numFmtId="0" fontId="22" fillId="3" borderId="23" xfId="0" applyFont="1" applyFill="1" applyBorder="1" applyAlignment="1" applyProtection="1">
      <alignment horizontal="center" vertical="center" wrapText="1"/>
      <protection locked="0"/>
    </xf>
    <xf numFmtId="0" fontId="22" fillId="3" borderId="8" xfId="0" applyFont="1" applyFill="1" applyBorder="1" applyAlignment="1" applyProtection="1">
      <alignment horizontal="center" vertical="center" wrapText="1"/>
      <protection locked="0"/>
    </xf>
    <xf numFmtId="0" fontId="22" fillId="3" borderId="24" xfId="0" applyFont="1" applyFill="1" applyBorder="1" applyAlignment="1" applyProtection="1">
      <alignment horizontal="center" vertical="center" wrapText="1"/>
      <protection locked="0"/>
    </xf>
    <xf numFmtId="14" fontId="0" fillId="5" borderId="9" xfId="0" applyNumberFormat="1" applyFill="1" applyBorder="1" applyAlignment="1" applyProtection="1">
      <alignment horizontal="center"/>
      <protection locked="0"/>
    </xf>
    <xf numFmtId="0" fontId="10" fillId="2" borderId="38" xfId="0" applyFont="1" applyFill="1" applyBorder="1" applyAlignment="1" applyProtection="1">
      <alignment horizontal="left"/>
      <protection locked="0"/>
    </xf>
    <xf numFmtId="0" fontId="10" fillId="2" borderId="20" xfId="0" applyFont="1" applyFill="1" applyBorder="1" applyAlignment="1" applyProtection="1">
      <alignment horizontal="left"/>
      <protection locked="0"/>
    </xf>
    <xf numFmtId="0" fontId="10" fillId="2" borderId="18"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0" fontId="10" fillId="2" borderId="19" xfId="0" applyFont="1" applyFill="1" applyBorder="1" applyAlignment="1" applyProtection="1">
      <alignment horizontal="center"/>
      <protection locked="0"/>
    </xf>
    <xf numFmtId="0" fontId="8" fillId="4" borderId="13"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top" wrapText="1"/>
      <protection locked="0"/>
    </xf>
    <xf numFmtId="0" fontId="9" fillId="4" borderId="3" xfId="0" applyFont="1" applyFill="1" applyBorder="1" applyAlignment="1" applyProtection="1">
      <alignment horizontal="center" vertical="top"/>
      <protection locked="0"/>
    </xf>
    <xf numFmtId="0" fontId="9" fillId="4" borderId="22" xfId="0" applyFont="1" applyFill="1" applyBorder="1" applyAlignment="1" applyProtection="1">
      <alignment horizontal="center" vertical="top"/>
      <protection locked="0"/>
    </xf>
    <xf numFmtId="0" fontId="10" fillId="6" borderId="37" xfId="0" applyFont="1" applyFill="1" applyBorder="1" applyAlignment="1" applyProtection="1">
      <alignment horizontal="right" vertical="center"/>
      <protection locked="0"/>
    </xf>
    <xf numFmtId="0" fontId="10" fillId="6" borderId="11" xfId="0" applyFont="1" applyFill="1" applyBorder="1" applyAlignment="1" applyProtection="1">
      <alignment horizontal="right" vertical="center"/>
      <protection locked="0"/>
    </xf>
    <xf numFmtId="0" fontId="1" fillId="0" borderId="1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0" fillId="6" borderId="23" xfId="0" applyFont="1" applyFill="1" applyBorder="1" applyAlignment="1" applyProtection="1">
      <alignment horizontal="right" vertical="center" wrapText="1"/>
      <protection locked="0"/>
    </xf>
    <xf numFmtId="0" fontId="10" fillId="6" borderId="8" xfId="0" applyFont="1" applyFill="1" applyBorder="1" applyAlignment="1" applyProtection="1">
      <alignment horizontal="right"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0" fillId="6" borderId="8" xfId="0" applyFont="1" applyFill="1" applyBorder="1" applyAlignment="1" applyProtection="1">
      <alignment horizontal="right" vertical="center"/>
      <protection locked="0"/>
    </xf>
    <xf numFmtId="14" fontId="1" fillId="0" borderId="8" xfId="0" applyNumberFormat="1" applyFont="1" applyBorder="1" applyAlignment="1" applyProtection="1">
      <alignment horizontal="center" vertical="center"/>
      <protection locked="0"/>
    </xf>
    <xf numFmtId="14" fontId="1" fillId="0" borderId="24" xfId="0" applyNumberFormat="1" applyFont="1" applyBorder="1" applyAlignment="1" applyProtection="1">
      <alignment horizontal="center" vertical="center"/>
      <protection locked="0"/>
    </xf>
    <xf numFmtId="0" fontId="10" fillId="6" borderId="23" xfId="0" applyFont="1" applyFill="1" applyBorder="1" applyAlignment="1" applyProtection="1">
      <alignment horizontal="right" vertical="center"/>
      <protection locked="0"/>
    </xf>
    <xf numFmtId="164" fontId="1" fillId="0" borderId="8" xfId="0" applyNumberFormat="1" applyFont="1" applyBorder="1" applyAlignment="1" applyProtection="1">
      <alignment horizontal="center" vertical="center"/>
      <protection locked="0"/>
    </xf>
    <xf numFmtId="164" fontId="1" fillId="0" borderId="24" xfId="0" applyNumberFormat="1"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6" borderId="25" xfId="0" applyFont="1" applyFill="1" applyBorder="1" applyAlignment="1" applyProtection="1">
      <alignment horizontal="center"/>
      <protection locked="0"/>
    </xf>
    <xf numFmtId="0" fontId="9" fillId="6" borderId="2" xfId="0" applyFont="1" applyFill="1" applyBorder="1" applyAlignment="1" applyProtection="1">
      <alignment horizontal="center"/>
      <protection locked="0"/>
    </xf>
    <xf numFmtId="0" fontId="9" fillId="6" borderId="26" xfId="0" applyFont="1" applyFill="1" applyBorder="1" applyAlignment="1" applyProtection="1">
      <alignment horizontal="center"/>
      <protection locked="0"/>
    </xf>
    <xf numFmtId="0" fontId="1" fillId="5" borderId="8" xfId="0" applyFont="1" applyFill="1" applyBorder="1" applyAlignment="1" applyProtection="1">
      <alignment horizontal="left" vertical="top" wrapText="1"/>
      <protection locked="0"/>
    </xf>
    <xf numFmtId="0" fontId="1" fillId="5" borderId="23" xfId="0" applyFont="1" applyFill="1" applyBorder="1" applyAlignment="1" applyProtection="1">
      <alignment horizontal="center" vertical="center"/>
      <protection locked="0"/>
    </xf>
    <xf numFmtId="0" fontId="1" fillId="5" borderId="23" xfId="0" applyFont="1" applyFill="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0" fillId="3" borderId="27"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6" xfId="0" applyFont="1" applyFill="1" applyBorder="1" applyAlignment="1">
      <alignment horizontal="right" vertical="center"/>
    </xf>
    <xf numFmtId="0" fontId="9" fillId="4" borderId="27" xfId="0" applyFont="1" applyFill="1" applyBorder="1" applyAlignment="1" applyProtection="1">
      <alignment horizontal="center" wrapText="1"/>
      <protection locked="0"/>
    </xf>
    <xf numFmtId="0" fontId="9" fillId="4" borderId="4" xfId="0" applyFont="1" applyFill="1" applyBorder="1" applyAlignment="1" applyProtection="1">
      <alignment horizontal="center"/>
      <protection locked="0"/>
    </xf>
    <xf numFmtId="0" fontId="9" fillId="4" borderId="31" xfId="0" applyFont="1" applyFill="1" applyBorder="1" applyAlignment="1" applyProtection="1">
      <alignment horizontal="center"/>
      <protection locked="0"/>
    </xf>
    <xf numFmtId="0" fontId="24" fillId="3" borderId="40" xfId="0" applyFont="1" applyFill="1" applyBorder="1" applyAlignment="1" applyProtection="1">
      <alignment horizontal="left" vertical="top" wrapText="1"/>
      <protection locked="0"/>
    </xf>
    <xf numFmtId="0" fontId="24" fillId="3" borderId="41" xfId="0" applyFont="1" applyFill="1" applyBorder="1" applyAlignment="1" applyProtection="1">
      <alignment horizontal="left" vertical="top" wrapText="1"/>
      <protection locked="0"/>
    </xf>
    <xf numFmtId="0" fontId="24" fillId="3" borderId="42" xfId="0" applyFont="1" applyFill="1" applyBorder="1" applyAlignment="1" applyProtection="1">
      <alignment horizontal="left" vertical="top" wrapText="1"/>
      <protection locked="0"/>
    </xf>
    <xf numFmtId="0" fontId="10" fillId="3" borderId="1" xfId="0" applyFont="1" applyFill="1" applyBorder="1" applyAlignment="1">
      <alignment horizontal="right" vertical="center"/>
    </xf>
    <xf numFmtId="0" fontId="10" fillId="3" borderId="0" xfId="0" applyFont="1" applyFill="1" applyAlignment="1">
      <alignment horizontal="right" vertical="center"/>
    </xf>
    <xf numFmtId="0" fontId="10" fillId="3" borderId="19" xfId="0" applyFont="1" applyFill="1" applyBorder="1" applyAlignment="1">
      <alignment horizontal="right" vertical="center"/>
    </xf>
    <xf numFmtId="0" fontId="10" fillId="3" borderId="21" xfId="0" applyFont="1" applyFill="1" applyBorder="1" applyAlignment="1">
      <alignment horizontal="right" vertical="center" wrapText="1"/>
    </xf>
    <xf numFmtId="0" fontId="10" fillId="3" borderId="3" xfId="0" applyFont="1" applyFill="1" applyBorder="1" applyAlignment="1">
      <alignment horizontal="right" vertical="center" wrapText="1"/>
    </xf>
    <xf numFmtId="0" fontId="10" fillId="3" borderId="5" xfId="0" applyFont="1" applyFill="1" applyBorder="1" applyAlignment="1">
      <alignment horizontal="right" vertical="center" wrapText="1"/>
    </xf>
    <xf numFmtId="0" fontId="1" fillId="5" borderId="21" xfId="0"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1" fillId="5" borderId="5"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22" xfId="0" applyFont="1" applyFill="1" applyBorder="1" applyAlignment="1" applyProtection="1">
      <alignment horizontal="center"/>
      <protection locked="0"/>
    </xf>
    <xf numFmtId="14" fontId="1" fillId="5" borderId="9" xfId="0" applyNumberFormat="1" applyFont="1" applyFill="1" applyBorder="1" applyAlignment="1" applyProtection="1">
      <alignment horizontal="center"/>
      <protection locked="0"/>
    </xf>
    <xf numFmtId="0" fontId="9" fillId="4" borderId="38" xfId="0" applyFont="1" applyFill="1" applyBorder="1" applyAlignment="1" applyProtection="1">
      <alignment horizontal="center"/>
      <protection locked="0"/>
    </xf>
    <xf numFmtId="0" fontId="9" fillId="4" borderId="20" xfId="0" applyFont="1" applyFill="1" applyBorder="1" applyAlignment="1" applyProtection="1">
      <alignment horizontal="center"/>
      <protection locked="0"/>
    </xf>
    <xf numFmtId="0" fontId="9" fillId="4" borderId="39" xfId="0" applyFont="1" applyFill="1" applyBorder="1" applyAlignment="1" applyProtection="1">
      <alignment horizontal="center"/>
      <protection locked="0"/>
    </xf>
    <xf numFmtId="0" fontId="10" fillId="6" borderId="9"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0" borderId="2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7" fillId="5" borderId="12" xfId="0" applyFont="1" applyFill="1" applyBorder="1" applyAlignment="1" applyProtection="1">
      <alignment horizontal="left" vertical="top" wrapText="1"/>
      <protection locked="0"/>
    </xf>
    <xf numFmtId="0" fontId="17" fillId="5" borderId="2" xfId="0" applyFont="1" applyFill="1" applyBorder="1" applyAlignment="1" applyProtection="1">
      <alignment horizontal="left" vertical="top" wrapText="1"/>
      <protection locked="0"/>
    </xf>
    <xf numFmtId="0" fontId="17" fillId="5" borderId="26" xfId="0" applyFont="1" applyFill="1" applyBorder="1" applyAlignment="1" applyProtection="1">
      <alignment horizontal="left" vertical="top" wrapText="1"/>
      <protection locked="0"/>
    </xf>
    <xf numFmtId="0" fontId="10" fillId="6" borderId="21" xfId="0" applyFont="1" applyFill="1" applyBorder="1" applyAlignment="1" applyProtection="1">
      <alignment horizontal="right" vertical="center" wrapText="1"/>
      <protection locked="0"/>
    </xf>
    <xf numFmtId="0" fontId="10" fillId="6" borderId="3" xfId="0" applyFont="1" applyFill="1" applyBorder="1" applyAlignment="1" applyProtection="1">
      <alignment horizontal="right" vertical="center" wrapText="1"/>
      <protection locked="0"/>
    </xf>
    <xf numFmtId="0" fontId="10" fillId="6" borderId="5" xfId="0" applyFont="1" applyFill="1" applyBorder="1" applyAlignment="1" applyProtection="1">
      <alignment horizontal="right" vertical="center" wrapText="1"/>
      <protection locked="0"/>
    </xf>
    <xf numFmtId="0" fontId="1" fillId="0" borderId="5" xfId="0" applyFont="1" applyBorder="1" applyAlignment="1" applyProtection="1">
      <alignment horizontal="center" vertical="center" wrapText="1"/>
      <protection locked="0"/>
    </xf>
    <xf numFmtId="0" fontId="10" fillId="6" borderId="9"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protection locked="0"/>
    </xf>
    <xf numFmtId="14" fontId="1" fillId="0" borderId="3"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cellXfs>
  <cellStyles count="3">
    <cellStyle name="Currency" xfId="2" builtinId="4"/>
    <cellStyle name="Hyperlink" xfId="1" builtinId="8"/>
    <cellStyle name="Normal" xfId="0" builtinId="0"/>
  </cellStyles>
  <dxfs count="7">
    <dxf>
      <fill>
        <patternFill>
          <bgColor theme="9" tint="0.79998168889431442"/>
        </patternFill>
      </fill>
    </dxf>
    <dxf>
      <fill>
        <patternFill>
          <bgColor rgb="FFFFCCCC"/>
        </patternFill>
      </fill>
    </dxf>
    <dxf>
      <fill>
        <patternFill>
          <bgColor rgb="FFFFCCCC"/>
        </patternFill>
      </fill>
    </dxf>
    <dxf>
      <fill>
        <patternFill>
          <bgColor theme="9" tint="0.79998168889431442"/>
        </patternFill>
      </fill>
    </dxf>
    <dxf>
      <fill>
        <patternFill>
          <bgColor theme="9" tint="0.79998168889431442"/>
        </patternFill>
      </fill>
    </dxf>
    <dxf>
      <fill>
        <patternFill>
          <bgColor rgb="FFFFCCCC"/>
        </patternFill>
      </fill>
    </dxf>
    <dxf>
      <fill>
        <patternFill>
          <bgColor theme="9" tint="0.79998168889431442"/>
        </patternFill>
      </fill>
    </dxf>
  </dxfs>
  <tableStyles count="0" defaultTableStyle="TableStyleMedium2" defaultPivotStyle="PivotStyleLight16"/>
  <colors>
    <mruColors>
      <color rgb="FFFFFFCC"/>
      <color rgb="FFDDEBF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1</xdr:row>
      <xdr:rowOff>9524</xdr:rowOff>
    </xdr:from>
    <xdr:to>
      <xdr:col>12</xdr:col>
      <xdr:colOff>838200</xdr:colOff>
      <xdr:row>7</xdr:row>
      <xdr:rowOff>43386</xdr:rowOff>
    </xdr:to>
    <xdr:pic>
      <xdr:nvPicPr>
        <xdr:cNvPr id="13" name="Picture 12" descr="HCD Logo">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6375" y="209549"/>
          <a:ext cx="1514475" cy="1529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rnasfsgm@hcd.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9"/>
  <sheetViews>
    <sheetView showGridLines="0" tabSelected="1" zoomScaleNormal="100" workbookViewId="0">
      <selection activeCell="K11" sqref="K11:M11"/>
    </sheetView>
  </sheetViews>
  <sheetFormatPr defaultColWidth="9.140625" defaultRowHeight="15" x14ac:dyDescent="0.25"/>
  <cols>
    <col min="2" max="2" width="11.140625" customWidth="1"/>
    <col min="3" max="3" width="13.5703125" customWidth="1"/>
    <col min="5" max="5" width="11.42578125" customWidth="1"/>
    <col min="6" max="6" width="10.140625" customWidth="1"/>
    <col min="7" max="7" width="2.7109375" customWidth="1"/>
    <col min="8" max="8" width="21.140625" customWidth="1"/>
    <col min="9" max="9" width="10.28515625" customWidth="1"/>
    <col min="10" max="10" width="14.140625" customWidth="1"/>
    <col min="11" max="11" width="26.85546875" customWidth="1"/>
    <col min="12" max="12" width="13.28515625" customWidth="1"/>
    <col min="13" max="13" width="22.28515625" customWidth="1"/>
    <col min="15" max="15" width="9.7109375" customWidth="1"/>
    <col min="16" max="16" width="46.7109375" hidden="1" customWidth="1"/>
  </cols>
  <sheetData>
    <row r="1" spans="1:16" s="19" customFormat="1" ht="15.75" x14ac:dyDescent="0.2">
      <c r="A1" s="1" t="s">
        <v>25</v>
      </c>
      <c r="B1" s="20"/>
      <c r="C1" s="20"/>
      <c r="D1" s="20"/>
      <c r="E1" s="20"/>
      <c r="F1" s="21"/>
      <c r="G1" s="21"/>
      <c r="H1" s="21"/>
      <c r="I1" s="21"/>
      <c r="J1" s="21"/>
      <c r="K1" s="21"/>
      <c r="L1" s="21"/>
      <c r="M1" s="22"/>
    </row>
    <row r="2" spans="1:16" s="19" customFormat="1" ht="15.75" x14ac:dyDescent="0.2">
      <c r="A2" s="2" t="s">
        <v>73</v>
      </c>
      <c r="B2" s="35"/>
      <c r="C2" s="35"/>
      <c r="D2" s="35"/>
      <c r="E2" s="35"/>
      <c r="F2" s="17"/>
      <c r="G2" s="17"/>
      <c r="H2" s="17"/>
      <c r="I2" s="17"/>
      <c r="J2" s="17"/>
      <c r="K2" s="17"/>
      <c r="L2" s="17"/>
      <c r="M2" s="18"/>
    </row>
    <row r="3" spans="1:16" s="19" customFormat="1" ht="15.75" x14ac:dyDescent="0.2">
      <c r="A3" s="2" t="s">
        <v>134</v>
      </c>
      <c r="B3" s="35"/>
      <c r="C3" s="36"/>
      <c r="D3" s="36"/>
      <c r="E3" s="36"/>
      <c r="F3" s="17"/>
      <c r="G3" s="17"/>
      <c r="H3" s="17"/>
      <c r="I3" s="17"/>
      <c r="J3" s="17"/>
      <c r="K3" s="17"/>
      <c r="L3" s="17"/>
      <c r="M3" s="18"/>
    </row>
    <row r="4" spans="1:16" s="19" customFormat="1" ht="15.75" x14ac:dyDescent="0.2">
      <c r="A4" s="2" t="s">
        <v>135</v>
      </c>
      <c r="B4" s="35"/>
      <c r="C4" s="36"/>
      <c r="D4" s="36"/>
      <c r="E4" s="36"/>
      <c r="F4" s="17"/>
      <c r="G4" s="17"/>
      <c r="H4" s="17"/>
      <c r="I4" s="17"/>
      <c r="J4" s="17"/>
      <c r="K4" s="17"/>
      <c r="L4" s="17"/>
      <c r="M4" s="18"/>
    </row>
    <row r="5" spans="1:16" s="19" customFormat="1" ht="15.75" x14ac:dyDescent="0.2">
      <c r="A5" s="116" t="s">
        <v>136</v>
      </c>
      <c r="B5" s="117"/>
      <c r="C5" s="117"/>
      <c r="D5" s="117"/>
      <c r="E5" s="117"/>
      <c r="F5" s="17"/>
      <c r="G5" s="17"/>
      <c r="H5" s="17"/>
      <c r="I5" s="17"/>
      <c r="J5" s="17"/>
      <c r="K5" s="17"/>
      <c r="L5" s="17"/>
      <c r="M5" s="18"/>
    </row>
    <row r="6" spans="1:16" s="19" customFormat="1" ht="15.75" x14ac:dyDescent="0.25">
      <c r="A6" s="48" t="s">
        <v>142</v>
      </c>
      <c r="B6" s="37"/>
      <c r="C6" s="38"/>
      <c r="D6" s="38"/>
      <c r="E6" s="38"/>
      <c r="F6" s="17"/>
      <c r="G6" s="17"/>
      <c r="H6" s="17"/>
      <c r="I6" s="17"/>
      <c r="J6" s="17"/>
      <c r="K6" s="17"/>
      <c r="L6" s="17"/>
      <c r="M6" s="18"/>
    </row>
    <row r="7" spans="1:16" ht="39" customHeight="1" x14ac:dyDescent="0.25">
      <c r="A7" s="136" t="s">
        <v>141</v>
      </c>
      <c r="B7" s="137"/>
      <c r="C7" s="137"/>
      <c r="D7" s="137"/>
      <c r="E7" s="137"/>
      <c r="F7" s="137"/>
      <c r="G7" s="137"/>
      <c r="H7" s="137"/>
      <c r="I7" s="137"/>
      <c r="J7" s="137"/>
      <c r="K7" s="137"/>
      <c r="L7" s="137"/>
      <c r="M7" s="138"/>
    </row>
    <row r="8" spans="1:16" ht="24.75" customHeight="1" x14ac:dyDescent="0.25">
      <c r="A8" s="23" t="s">
        <v>137</v>
      </c>
      <c r="B8" s="15"/>
      <c r="C8" s="15"/>
      <c r="D8" s="15"/>
      <c r="E8" s="15"/>
      <c r="F8" s="15"/>
      <c r="G8" s="15"/>
      <c r="H8" s="15"/>
      <c r="I8" s="15"/>
      <c r="J8" s="15"/>
      <c r="K8" s="15"/>
      <c r="L8" s="15"/>
      <c r="M8" s="16"/>
    </row>
    <row r="9" spans="1:16" ht="31.5" customHeight="1" x14ac:dyDescent="0.25">
      <c r="A9" s="158" t="s">
        <v>107</v>
      </c>
      <c r="B9" s="159"/>
      <c r="C9" s="159"/>
      <c r="D9" s="159"/>
      <c r="E9" s="159"/>
      <c r="F9" s="159"/>
      <c r="G9" s="159"/>
      <c r="H9" s="159"/>
      <c r="I9" s="159"/>
      <c r="J9" s="159"/>
      <c r="K9" s="159"/>
      <c r="L9" s="159"/>
      <c r="M9" s="160"/>
    </row>
    <row r="10" spans="1:16" ht="30" customHeight="1" x14ac:dyDescent="0.25">
      <c r="A10" s="139" t="s">
        <v>69</v>
      </c>
      <c r="B10" s="140"/>
      <c r="C10" s="140"/>
      <c r="D10" s="140"/>
      <c r="E10" s="140"/>
      <c r="F10" s="140"/>
      <c r="G10" s="140"/>
      <c r="H10" s="140"/>
      <c r="I10" s="140"/>
      <c r="J10" s="140"/>
      <c r="K10" s="140"/>
      <c r="L10" s="140"/>
      <c r="M10" s="141"/>
      <c r="P10" s="12" t="s">
        <v>76</v>
      </c>
    </row>
    <row r="11" spans="1:16" ht="20.100000000000001" customHeight="1" x14ac:dyDescent="0.25">
      <c r="A11" s="150" t="s">
        <v>3</v>
      </c>
      <c r="B11" s="151"/>
      <c r="C11" s="151"/>
      <c r="D11" s="97" t="s">
        <v>76</v>
      </c>
      <c r="E11" s="115"/>
      <c r="F11" s="115"/>
      <c r="G11" s="115"/>
      <c r="H11" s="115"/>
      <c r="I11" s="151" t="s">
        <v>19</v>
      </c>
      <c r="J11" s="151"/>
      <c r="K11" s="99"/>
      <c r="L11" s="99"/>
      <c r="M11" s="100"/>
      <c r="P11" s="12" t="s">
        <v>2</v>
      </c>
    </row>
    <row r="12" spans="1:16" ht="20.100000000000001" customHeight="1" x14ac:dyDescent="0.25">
      <c r="A12" s="111" t="s">
        <v>30</v>
      </c>
      <c r="B12" s="112"/>
      <c r="C12" s="112"/>
      <c r="D12" s="113"/>
      <c r="E12" s="114"/>
      <c r="F12" s="114"/>
      <c r="G12" s="114"/>
      <c r="H12" s="114"/>
      <c r="I12" s="151" t="s">
        <v>5</v>
      </c>
      <c r="J12" s="151"/>
      <c r="K12" s="103"/>
      <c r="L12" s="103"/>
      <c r="M12" s="104"/>
      <c r="P12" s="12" t="s">
        <v>4</v>
      </c>
    </row>
    <row r="13" spans="1:16" ht="21" customHeight="1" x14ac:dyDescent="0.25">
      <c r="A13" s="150" t="s">
        <v>23</v>
      </c>
      <c r="B13" s="151"/>
      <c r="C13" s="151"/>
      <c r="D13" s="113"/>
      <c r="E13" s="114"/>
      <c r="F13" s="114"/>
      <c r="G13" s="114"/>
      <c r="H13" s="114"/>
      <c r="I13" s="112" t="s">
        <v>0</v>
      </c>
      <c r="J13" s="112"/>
      <c r="K13" s="101"/>
      <c r="L13" s="101"/>
      <c r="M13" s="102"/>
      <c r="P13" s="12" t="s">
        <v>76</v>
      </c>
    </row>
    <row r="14" spans="1:16" ht="20.100000000000001" customHeight="1" x14ac:dyDescent="0.25">
      <c r="A14" s="111" t="s">
        <v>24</v>
      </c>
      <c r="B14" s="112"/>
      <c r="C14" s="112"/>
      <c r="D14" s="113"/>
      <c r="E14" s="114"/>
      <c r="F14" s="114"/>
      <c r="G14" s="114"/>
      <c r="H14" s="114"/>
      <c r="I14" s="112" t="s">
        <v>6</v>
      </c>
      <c r="J14" s="112"/>
      <c r="K14" s="99"/>
      <c r="L14" s="99"/>
      <c r="M14" s="100"/>
      <c r="P14" s="12" t="s">
        <v>11</v>
      </c>
    </row>
    <row r="15" spans="1:16" ht="30" customHeight="1" x14ac:dyDescent="0.25">
      <c r="A15" s="142" t="s">
        <v>95</v>
      </c>
      <c r="B15" s="143"/>
      <c r="C15" s="143"/>
      <c r="D15" s="143"/>
      <c r="E15" s="143"/>
      <c r="F15" s="143"/>
      <c r="G15" s="143"/>
      <c r="H15" s="143"/>
      <c r="I15" s="143"/>
      <c r="J15" s="143"/>
      <c r="K15" s="143"/>
      <c r="L15" s="143"/>
      <c r="M15" s="144"/>
      <c r="P15" s="12" t="s">
        <v>12</v>
      </c>
    </row>
    <row r="16" spans="1:16" ht="20.100000000000001" customHeight="1" x14ac:dyDescent="0.25">
      <c r="A16" s="108" t="s">
        <v>8</v>
      </c>
      <c r="B16" s="109"/>
      <c r="C16" s="110"/>
      <c r="D16" s="113"/>
      <c r="E16" s="114"/>
      <c r="F16" s="114"/>
      <c r="G16" s="114"/>
      <c r="H16" s="127"/>
      <c r="I16" s="134" t="s">
        <v>9</v>
      </c>
      <c r="J16" s="135"/>
      <c r="K16" s="131"/>
      <c r="L16" s="132"/>
      <c r="M16" s="133"/>
      <c r="N16" s="14"/>
      <c r="P16" s="12" t="s">
        <v>13</v>
      </c>
    </row>
    <row r="17" spans="1:16" ht="20.100000000000001" customHeight="1" x14ac:dyDescent="0.25">
      <c r="A17" s="108" t="s">
        <v>1</v>
      </c>
      <c r="B17" s="109"/>
      <c r="C17" s="110"/>
      <c r="D17" s="113"/>
      <c r="E17" s="114"/>
      <c r="F17" s="114"/>
      <c r="G17" s="114"/>
      <c r="H17" s="127"/>
      <c r="I17" s="134" t="s">
        <v>10</v>
      </c>
      <c r="J17" s="135"/>
      <c r="K17" s="113"/>
      <c r="L17" s="114"/>
      <c r="M17" s="128"/>
      <c r="P17" s="12" t="s">
        <v>20</v>
      </c>
    </row>
    <row r="18" spans="1:16" ht="19.5" customHeight="1" x14ac:dyDescent="0.25">
      <c r="A18" s="108" t="s">
        <v>7</v>
      </c>
      <c r="B18" s="109"/>
      <c r="C18" s="110"/>
      <c r="D18" s="97" t="s">
        <v>76</v>
      </c>
      <c r="E18" s="115"/>
      <c r="F18" s="115"/>
      <c r="G18" s="115"/>
      <c r="H18" s="98"/>
      <c r="I18" s="145" t="s">
        <v>75</v>
      </c>
      <c r="J18" s="146"/>
      <c r="K18" s="129"/>
      <c r="L18" s="114"/>
      <c r="M18" s="128"/>
      <c r="N18" s="13"/>
      <c r="P18" s="12" t="s">
        <v>70</v>
      </c>
    </row>
    <row r="19" spans="1:16" ht="20.100000000000001" customHeight="1" x14ac:dyDescent="0.25">
      <c r="A19" s="105" t="s">
        <v>14</v>
      </c>
      <c r="B19" s="106"/>
      <c r="C19" s="107"/>
      <c r="D19" s="97" t="s">
        <v>76</v>
      </c>
      <c r="E19" s="115"/>
      <c r="F19" s="115"/>
      <c r="G19" s="115"/>
      <c r="H19" s="98"/>
      <c r="I19" s="145" t="s">
        <v>15</v>
      </c>
      <c r="J19" s="146"/>
      <c r="K19" s="113" t="s">
        <v>76</v>
      </c>
      <c r="L19" s="114"/>
      <c r="M19" s="128"/>
      <c r="P19" s="12" t="s">
        <v>71</v>
      </c>
    </row>
    <row r="20" spans="1:16" ht="20.100000000000001" customHeight="1" x14ac:dyDescent="0.25">
      <c r="A20" s="105" t="s">
        <v>16</v>
      </c>
      <c r="B20" s="106"/>
      <c r="C20" s="107"/>
      <c r="D20" s="97" t="s">
        <v>76</v>
      </c>
      <c r="E20" s="115"/>
      <c r="F20" s="115"/>
      <c r="G20" s="115"/>
      <c r="H20" s="98"/>
      <c r="I20" s="145" t="s">
        <v>133</v>
      </c>
      <c r="J20" s="146"/>
      <c r="K20" s="103"/>
      <c r="L20" s="103"/>
      <c r="M20" s="104"/>
      <c r="P20" s="12" t="s">
        <v>74</v>
      </c>
    </row>
    <row r="21" spans="1:16" ht="20.100000000000001" customHeight="1" x14ac:dyDescent="0.25">
      <c r="A21" s="147" t="s">
        <v>77</v>
      </c>
      <c r="B21" s="148"/>
      <c r="C21" s="148"/>
      <c r="D21" s="148"/>
      <c r="E21" s="148"/>
      <c r="F21" s="148"/>
      <c r="G21" s="148"/>
      <c r="H21" s="148"/>
      <c r="I21" s="148"/>
      <c r="J21" s="148"/>
      <c r="K21" s="148"/>
      <c r="L21" s="148"/>
      <c r="M21" s="149"/>
      <c r="P21" s="12" t="s">
        <v>76</v>
      </c>
    </row>
    <row r="22" spans="1:16" ht="29.25" customHeight="1" x14ac:dyDescent="0.25">
      <c r="A22" s="108" t="s">
        <v>78</v>
      </c>
      <c r="B22" s="109"/>
      <c r="C22" s="110"/>
      <c r="D22" s="124"/>
      <c r="E22" s="125"/>
      <c r="F22" s="125"/>
      <c r="G22" s="125"/>
      <c r="H22" s="126"/>
      <c r="I22" s="130" t="s">
        <v>67</v>
      </c>
      <c r="J22" s="110"/>
      <c r="K22" s="113" t="s">
        <v>76</v>
      </c>
      <c r="L22" s="114"/>
      <c r="M22" s="128"/>
      <c r="P22" s="12" t="s">
        <v>17</v>
      </c>
    </row>
    <row r="23" spans="1:16" ht="29.25" customHeight="1" x14ac:dyDescent="0.25">
      <c r="A23" s="105" t="s">
        <v>21</v>
      </c>
      <c r="B23" s="106"/>
      <c r="C23" s="107"/>
      <c r="D23" s="124"/>
      <c r="E23" s="125"/>
      <c r="F23" s="125"/>
      <c r="G23" s="125"/>
      <c r="H23" s="126"/>
      <c r="I23" s="130" t="s">
        <v>68</v>
      </c>
      <c r="J23" s="110"/>
      <c r="K23" s="113" t="s">
        <v>76</v>
      </c>
      <c r="L23" s="114"/>
      <c r="M23" s="128"/>
      <c r="P23" s="12" t="s">
        <v>18</v>
      </c>
    </row>
    <row r="24" spans="1:16" ht="29.25" customHeight="1" x14ac:dyDescent="0.25">
      <c r="A24" s="108" t="s">
        <v>79</v>
      </c>
      <c r="B24" s="109"/>
      <c r="C24" s="110"/>
      <c r="D24" s="124"/>
      <c r="E24" s="125"/>
      <c r="F24" s="125"/>
      <c r="G24" s="125"/>
      <c r="H24" s="126"/>
      <c r="I24" s="130" t="s">
        <v>22</v>
      </c>
      <c r="J24" s="110"/>
      <c r="K24" s="152"/>
      <c r="L24" s="153"/>
      <c r="M24" s="154"/>
      <c r="P24" s="12" t="s">
        <v>76</v>
      </c>
    </row>
    <row r="25" spans="1:16" ht="29.25" customHeight="1" x14ac:dyDescent="0.25">
      <c r="A25" s="105" t="s">
        <v>80</v>
      </c>
      <c r="B25" s="106"/>
      <c r="C25" s="107"/>
      <c r="D25" s="124"/>
      <c r="E25" s="125"/>
      <c r="F25" s="125"/>
      <c r="G25" s="125"/>
      <c r="H25" s="126"/>
      <c r="I25" s="130" t="s">
        <v>81</v>
      </c>
      <c r="J25" s="110"/>
      <c r="K25" s="103"/>
      <c r="L25" s="103"/>
      <c r="M25" s="104"/>
      <c r="P25" t="s">
        <v>31</v>
      </c>
    </row>
    <row r="26" spans="1:16" ht="30" customHeight="1" x14ac:dyDescent="0.25">
      <c r="A26" s="49" t="s">
        <v>94</v>
      </c>
      <c r="B26" s="50"/>
      <c r="C26" s="50"/>
      <c r="D26" s="50"/>
      <c r="E26" s="50"/>
      <c r="F26" s="50"/>
      <c r="G26" s="50"/>
      <c r="H26" s="50"/>
      <c r="I26" s="50"/>
      <c r="J26" s="50"/>
      <c r="K26" s="50"/>
      <c r="L26" s="50"/>
      <c r="M26" s="179"/>
      <c r="P26" t="s">
        <v>32</v>
      </c>
    </row>
    <row r="27" spans="1:16" ht="32.25" customHeight="1" x14ac:dyDescent="0.25">
      <c r="A27" s="118" t="s">
        <v>129</v>
      </c>
      <c r="B27" s="119"/>
      <c r="C27" s="119"/>
      <c r="D27" s="119"/>
      <c r="E27" s="119"/>
      <c r="F27" s="119"/>
      <c r="G27" s="119"/>
      <c r="H27" s="119"/>
      <c r="I27" s="119"/>
      <c r="J27" s="119"/>
      <c r="K27" s="119"/>
      <c r="L27" s="119"/>
      <c r="M27" s="120"/>
      <c r="P27" t="s">
        <v>33</v>
      </c>
    </row>
    <row r="28" spans="1:16" ht="15.75" customHeight="1" x14ac:dyDescent="0.25">
      <c r="A28" s="163" t="s">
        <v>26</v>
      </c>
      <c r="B28" s="164"/>
      <c r="C28" s="164"/>
      <c r="D28" s="164"/>
      <c r="E28" s="164"/>
      <c r="F28" s="164"/>
      <c r="G28" s="164"/>
      <c r="H28" s="164"/>
      <c r="I28" s="164"/>
      <c r="J28" s="164"/>
      <c r="K28" s="164"/>
      <c r="L28" s="164"/>
      <c r="M28" s="165"/>
      <c r="P28" t="s">
        <v>127</v>
      </c>
    </row>
    <row r="29" spans="1:16" ht="27" customHeight="1" x14ac:dyDescent="0.25">
      <c r="A29" s="183" t="s">
        <v>62</v>
      </c>
      <c r="B29" s="173"/>
      <c r="C29" s="173"/>
      <c r="D29" s="173"/>
      <c r="E29" s="173"/>
      <c r="F29" s="174"/>
      <c r="G29" s="161" t="s">
        <v>76</v>
      </c>
      <c r="H29" s="162"/>
      <c r="I29" s="172" t="s">
        <v>126</v>
      </c>
      <c r="J29" s="173"/>
      <c r="K29" s="173"/>
      <c r="L29" s="174"/>
      <c r="M29" s="39" t="s">
        <v>76</v>
      </c>
      <c r="P29" t="s">
        <v>76</v>
      </c>
    </row>
    <row r="30" spans="1:16" ht="27.75" customHeight="1" x14ac:dyDescent="0.25">
      <c r="A30" s="180" t="s">
        <v>63</v>
      </c>
      <c r="B30" s="181"/>
      <c r="C30" s="181"/>
      <c r="D30" s="181"/>
      <c r="E30" s="181"/>
      <c r="F30" s="182"/>
      <c r="G30" s="97" t="s">
        <v>76</v>
      </c>
      <c r="H30" s="98"/>
      <c r="I30" s="169" t="s">
        <v>65</v>
      </c>
      <c r="J30" s="170"/>
      <c r="K30" s="170"/>
      <c r="L30" s="171"/>
      <c r="M30" s="39" t="s">
        <v>76</v>
      </c>
      <c r="P30" t="s">
        <v>17</v>
      </c>
    </row>
    <row r="31" spans="1:16" ht="27.95" customHeight="1" x14ac:dyDescent="0.25">
      <c r="A31" s="180" t="s">
        <v>64</v>
      </c>
      <c r="B31" s="181"/>
      <c r="C31" s="181"/>
      <c r="D31" s="181"/>
      <c r="E31" s="181"/>
      <c r="F31" s="182"/>
      <c r="G31" s="184" t="s">
        <v>76</v>
      </c>
      <c r="H31" s="185"/>
      <c r="I31" s="166" t="s">
        <v>82</v>
      </c>
      <c r="J31" s="167"/>
      <c r="K31" s="167"/>
      <c r="L31" s="168"/>
      <c r="M31" s="40" t="s">
        <v>76</v>
      </c>
      <c r="P31" t="s">
        <v>18</v>
      </c>
    </row>
    <row r="32" spans="1:16" ht="23.25" customHeight="1" x14ac:dyDescent="0.25">
      <c r="A32" s="53" t="s">
        <v>125</v>
      </c>
      <c r="B32" s="54"/>
      <c r="C32" s="54"/>
      <c r="D32" s="54"/>
      <c r="E32" s="54"/>
      <c r="F32" s="54"/>
      <c r="G32" s="54"/>
      <c r="H32" s="54"/>
      <c r="I32" s="54"/>
      <c r="J32" s="54"/>
      <c r="K32" s="54"/>
      <c r="L32" s="54"/>
      <c r="M32" s="55"/>
      <c r="P32" t="s">
        <v>128</v>
      </c>
    </row>
    <row r="33" spans="1:13" x14ac:dyDescent="0.25">
      <c r="A33" s="175" t="s">
        <v>120</v>
      </c>
      <c r="B33" s="176"/>
      <c r="C33" s="176"/>
      <c r="D33" s="176"/>
      <c r="E33" s="176"/>
      <c r="F33" s="176"/>
      <c r="G33" s="177"/>
      <c r="H33" s="177"/>
      <c r="I33" s="176"/>
      <c r="J33" s="176"/>
      <c r="K33" s="176"/>
      <c r="L33" s="176"/>
      <c r="M33" s="178"/>
    </row>
    <row r="34" spans="1:13" ht="28.5" customHeight="1" x14ac:dyDescent="0.25">
      <c r="A34" s="90" t="s">
        <v>66</v>
      </c>
      <c r="B34" s="91"/>
      <c r="C34" s="91"/>
      <c r="D34" s="91"/>
      <c r="E34" s="91"/>
      <c r="F34" s="92"/>
      <c r="G34" s="97" t="s">
        <v>76</v>
      </c>
      <c r="H34" s="98"/>
      <c r="I34" s="94" t="s">
        <v>60</v>
      </c>
      <c r="J34" s="95"/>
      <c r="K34" s="95"/>
      <c r="L34" s="96"/>
      <c r="M34" s="41" t="s">
        <v>76</v>
      </c>
    </row>
    <row r="35" spans="1:13" ht="30" customHeight="1" x14ac:dyDescent="0.25">
      <c r="A35" s="88" t="s">
        <v>61</v>
      </c>
      <c r="B35" s="89"/>
      <c r="C35" s="89"/>
      <c r="D35" s="89"/>
      <c r="E35" s="89"/>
      <c r="F35" s="89"/>
      <c r="G35" s="97" t="s">
        <v>76</v>
      </c>
      <c r="H35" s="98"/>
      <c r="I35" s="93" t="s">
        <v>72</v>
      </c>
      <c r="J35" s="93"/>
      <c r="K35" s="93"/>
      <c r="L35" s="93"/>
      <c r="M35" s="41" t="s">
        <v>76</v>
      </c>
    </row>
    <row r="36" spans="1:13" ht="21" customHeight="1" x14ac:dyDescent="0.25">
      <c r="A36" s="197" t="s">
        <v>130</v>
      </c>
      <c r="B36" s="198"/>
      <c r="C36" s="198"/>
      <c r="D36" s="198"/>
      <c r="E36" s="198"/>
      <c r="F36" s="198"/>
      <c r="G36" s="198"/>
      <c r="H36" s="198"/>
      <c r="I36" s="198"/>
      <c r="J36" s="198"/>
      <c r="K36" s="198"/>
      <c r="L36" s="198"/>
      <c r="M36" s="199"/>
    </row>
    <row r="37" spans="1:13" ht="30" customHeight="1" x14ac:dyDescent="0.25">
      <c r="A37" s="49" t="s">
        <v>93</v>
      </c>
      <c r="B37" s="50"/>
      <c r="C37" s="50"/>
      <c r="D37" s="50"/>
      <c r="E37" s="50"/>
      <c r="F37" s="50"/>
      <c r="G37" s="51"/>
      <c r="H37" s="51"/>
      <c r="I37" s="50"/>
      <c r="J37" s="50"/>
      <c r="K37" s="50"/>
      <c r="L37" s="50"/>
      <c r="M37" s="52"/>
    </row>
    <row r="38" spans="1:13" ht="72" customHeight="1" x14ac:dyDescent="0.25">
      <c r="A38" s="155" t="s">
        <v>138</v>
      </c>
      <c r="B38" s="156"/>
      <c r="C38" s="156"/>
      <c r="D38" s="156"/>
      <c r="E38" s="156"/>
      <c r="F38" s="156"/>
      <c r="G38" s="156"/>
      <c r="H38" s="156"/>
      <c r="I38" s="156"/>
      <c r="J38" s="156"/>
      <c r="K38" s="156"/>
      <c r="L38" s="156"/>
      <c r="M38" s="157"/>
    </row>
    <row r="39" spans="1:13" ht="15.75" customHeight="1" x14ac:dyDescent="0.25">
      <c r="A39" s="188" t="s">
        <v>139</v>
      </c>
      <c r="B39" s="189"/>
      <c r="C39" s="189"/>
      <c r="D39" s="189"/>
      <c r="E39" s="189"/>
      <c r="F39" s="189"/>
      <c r="G39" s="189"/>
      <c r="H39" s="189"/>
      <c r="I39" s="189"/>
      <c r="J39" s="190"/>
      <c r="K39" s="24" t="s">
        <v>103</v>
      </c>
      <c r="L39" s="186" t="s">
        <v>29</v>
      </c>
      <c r="M39" s="187"/>
    </row>
    <row r="40" spans="1:13" ht="15.75" customHeight="1" x14ac:dyDescent="0.25">
      <c r="A40" s="82" t="s">
        <v>86</v>
      </c>
      <c r="B40" s="83"/>
      <c r="C40" s="83"/>
      <c r="D40" s="83"/>
      <c r="E40" s="83"/>
      <c r="F40" s="83"/>
      <c r="G40" s="83"/>
      <c r="H40" s="83"/>
      <c r="I40" s="83"/>
      <c r="J40" s="84"/>
      <c r="K40" s="11"/>
      <c r="L40" s="78">
        <f>L41-L42</f>
        <v>0</v>
      </c>
      <c r="M40" s="79"/>
    </row>
    <row r="41" spans="1:13" ht="15.75" customHeight="1" x14ac:dyDescent="0.25">
      <c r="A41" s="82" t="s">
        <v>87</v>
      </c>
      <c r="B41" s="83"/>
      <c r="C41" s="83"/>
      <c r="D41" s="83"/>
      <c r="E41" s="83"/>
      <c r="F41" s="83"/>
      <c r="G41" s="83"/>
      <c r="H41" s="83"/>
      <c r="I41" s="83"/>
      <c r="J41" s="84"/>
      <c r="K41" s="11"/>
      <c r="L41" s="76"/>
      <c r="M41" s="77"/>
    </row>
    <row r="42" spans="1:13" ht="18.75" customHeight="1" x14ac:dyDescent="0.25">
      <c r="A42" s="85" t="s">
        <v>88</v>
      </c>
      <c r="B42" s="86"/>
      <c r="C42" s="86"/>
      <c r="D42" s="86"/>
      <c r="E42" s="86"/>
      <c r="F42" s="86"/>
      <c r="G42" s="86"/>
      <c r="H42" s="86"/>
      <c r="I42" s="86"/>
      <c r="J42" s="87"/>
      <c r="K42" s="11"/>
      <c r="L42" s="76"/>
      <c r="M42" s="77"/>
    </row>
    <row r="43" spans="1:13" ht="20.100000000000001" customHeight="1" x14ac:dyDescent="0.25">
      <c r="A43" s="82" t="s">
        <v>89</v>
      </c>
      <c r="B43" s="83"/>
      <c r="C43" s="83"/>
      <c r="D43" s="83"/>
      <c r="E43" s="83"/>
      <c r="F43" s="83"/>
      <c r="G43" s="83"/>
      <c r="H43" s="83"/>
      <c r="I43" s="83"/>
      <c r="J43" s="84"/>
      <c r="K43" s="25">
        <f>ROUND(IF('Activity Delivery Fee'!$K$15="Active Grant",'Activity Delivery Fee'!M15,0)+((IF('Activity Delivery Fee'!$K$16="Active Grant",'Activity Delivery Fee'!M16,0))+(IF('Activity Delivery Fee'!$K$17="Active Grant",'Activity Delivery Fee'!M17,0))+(IF('Activity Delivery Fee'!$K$18="Active Grant",'Activity Delivery Fee'!M18,0))+(IF('Activity Delivery Fee'!$K$19="Active Grant",'Activity Delivery Fee'!M19,0)+(IF('Activity Delivery Fee'!$K$20="Active Grant",'Activity Delivery Fee'!M20,0))+(IF('Activity Delivery Fee'!$K$21="Active Grant",'Activity Delivery Fee'!M21,0)+(IF('Activity Delivery Fee'!$K$22="Active Grant",'Activity Delivery Fee'!M22,0))+(IF('Activity Delivery Fee'!$K$23="Active Grant",'Activity Delivery Fee'!M23,0))+(IF('Activity Delivery Fee'!$K$24="Active Grant",'Activity Delivery Fee'!M24,0))+(IF('Activity Delivery Fee'!$K$25="Active Grant",'Activity Delivery Fee'!M25,0))+(IF('Activity Delivery Fee'!$K$26="Active Grant",'Activity Delivery Fee'!M26,0))+(IF('Activity Delivery Fee'!$K$27="Active Grant",'Activity Delivery Fee'!M27,0))+(IF('Activity Delivery Fee'!$K$28="Active Grant",'Activity Delivery Fee'!M28,0))))),0)</f>
        <v>0</v>
      </c>
      <c r="L43" s="78">
        <f>ROUND(IF('Activity Delivery Fee'!$K$15="Reuse Account",'Activity Delivery Fee'!M15,0)+((IF('Activity Delivery Fee'!$K$16="Reuse Account",'Activity Delivery Fee'!M16,0))+(IF('Activity Delivery Fee'!$K$17="Reuse Account",'Activity Delivery Fee'!M17,0))+(IF('Activity Delivery Fee'!$K$18="Reuse Account",'Activity Delivery Fee'!M18,0))+(IF('Activity Delivery Fee'!$K$19="Reuse Account",'Activity Delivery Fee'!M19,0)+(IF('Activity Delivery Fee'!$K$20="Reuse Account",'Activity Delivery Fee'!M20,0))+(IF('Activity Delivery Fee'!$K$21="Reuse Account",'Activity Delivery Fee'!M21,0)+(IF('Activity Delivery Fee'!$K$22="Reuse Account",'Activity Delivery Fee'!M22,0))+(IF('Activity Delivery Fee'!$K$23="Reuse Account",'Activity Delivery Fee'!M23,0))+(IF('Activity Delivery Fee'!$K$24="Reuse Account",'Activity Delivery Fee'!M24,0))+(IF('Activity Delivery Fee'!$K$25="Reuse Account",'Activity Delivery Fee'!M25,0))+(IF('Activity Delivery Fee'!$K$26="Reuse Account",'Activity Delivery Fee'!M26,0))+(IF('Activity Delivery Fee'!$K$27="Reuse Account",'Activity Delivery Fee'!M27,0))+(IF('Activity Delivery Fee'!$K$28="Reuse Account",'Activity Delivery Fee'!M28,0))))),0)</f>
        <v>0</v>
      </c>
      <c r="M43" s="79"/>
    </row>
    <row r="44" spans="1:13" ht="19.5" customHeight="1" x14ac:dyDescent="0.25">
      <c r="A44" s="85" t="s">
        <v>90</v>
      </c>
      <c r="B44" s="86"/>
      <c r="C44" s="86"/>
      <c r="D44" s="86"/>
      <c r="E44" s="86"/>
      <c r="F44" s="86"/>
      <c r="G44" s="86"/>
      <c r="H44" s="86"/>
      <c r="I44" s="86"/>
      <c r="J44" s="87"/>
      <c r="K44" s="26">
        <f>K40+K43</f>
        <v>0</v>
      </c>
      <c r="L44" s="80">
        <f>L40+L43</f>
        <v>0</v>
      </c>
      <c r="M44" s="81"/>
    </row>
    <row r="45" spans="1:13" ht="29.25" customHeight="1" x14ac:dyDescent="0.25">
      <c r="A45" s="191" t="s">
        <v>91</v>
      </c>
      <c r="B45" s="192"/>
      <c r="C45" s="192"/>
      <c r="D45" s="192"/>
      <c r="E45" s="192"/>
      <c r="F45" s="192"/>
      <c r="G45" s="192"/>
      <c r="H45" s="192"/>
      <c r="I45" s="192"/>
      <c r="J45" s="192"/>
      <c r="K45" s="192"/>
      <c r="L45" s="192"/>
      <c r="M45" s="193"/>
    </row>
    <row r="46" spans="1:13" ht="29.25" customHeight="1" x14ac:dyDescent="0.25">
      <c r="A46" s="194" t="s">
        <v>92</v>
      </c>
      <c r="B46" s="195"/>
      <c r="C46" s="195"/>
      <c r="D46" s="195"/>
      <c r="E46" s="195"/>
      <c r="F46" s="195"/>
      <c r="G46" s="195"/>
      <c r="H46" s="195"/>
      <c r="I46" s="195"/>
      <c r="J46" s="195"/>
      <c r="K46" s="196"/>
      <c r="L46" s="209" t="s">
        <v>45</v>
      </c>
      <c r="M46" s="210"/>
    </row>
    <row r="47" spans="1:13" ht="36" customHeight="1" x14ac:dyDescent="0.25">
      <c r="A47" s="200"/>
      <c r="B47" s="201"/>
      <c r="C47" s="201"/>
      <c r="D47" s="201"/>
      <c r="E47" s="201"/>
      <c r="F47" s="201"/>
      <c r="G47" s="201"/>
      <c r="H47" s="201"/>
      <c r="I47" s="201"/>
      <c r="J47" s="201"/>
      <c r="K47" s="202"/>
      <c r="L47" s="203"/>
      <c r="M47" s="204"/>
    </row>
    <row r="48" spans="1:13" ht="36" customHeight="1" x14ac:dyDescent="0.25">
      <c r="A48" s="200"/>
      <c r="B48" s="201"/>
      <c r="C48" s="201"/>
      <c r="D48" s="201"/>
      <c r="E48" s="201"/>
      <c r="F48" s="201"/>
      <c r="G48" s="201"/>
      <c r="H48" s="201"/>
      <c r="I48" s="201"/>
      <c r="J48" s="201"/>
      <c r="K48" s="202"/>
      <c r="L48" s="203"/>
      <c r="M48" s="204"/>
    </row>
    <row r="49" spans="1:13" ht="36" customHeight="1" x14ac:dyDescent="0.25">
      <c r="A49" s="200"/>
      <c r="B49" s="201"/>
      <c r="C49" s="201"/>
      <c r="D49" s="201"/>
      <c r="E49" s="201"/>
      <c r="F49" s="201"/>
      <c r="G49" s="201"/>
      <c r="H49" s="201"/>
      <c r="I49" s="201"/>
      <c r="J49" s="201"/>
      <c r="K49" s="202"/>
      <c r="L49" s="203"/>
      <c r="M49" s="204"/>
    </row>
    <row r="50" spans="1:13" ht="36" customHeight="1" x14ac:dyDescent="0.25">
      <c r="A50" s="200"/>
      <c r="B50" s="201"/>
      <c r="C50" s="201"/>
      <c r="D50" s="201"/>
      <c r="E50" s="201"/>
      <c r="F50" s="201"/>
      <c r="G50" s="201"/>
      <c r="H50" s="201"/>
      <c r="I50" s="201"/>
      <c r="J50" s="201"/>
      <c r="K50" s="202"/>
      <c r="L50" s="203"/>
      <c r="M50" s="204"/>
    </row>
    <row r="51" spans="1:13" ht="29.25" customHeight="1" x14ac:dyDescent="0.25">
      <c r="A51" s="205"/>
      <c r="B51" s="206"/>
      <c r="C51" s="206"/>
      <c r="D51" s="206"/>
      <c r="E51" s="206"/>
      <c r="F51" s="206"/>
      <c r="G51" s="206"/>
      <c r="H51" s="206"/>
      <c r="I51" s="206"/>
      <c r="J51" s="206"/>
      <c r="K51" s="27" t="s">
        <v>96</v>
      </c>
      <c r="L51" s="207">
        <f>SUM(L47:M50)</f>
        <v>0</v>
      </c>
      <c r="M51" s="208"/>
    </row>
    <row r="52" spans="1:13" ht="29.25" customHeight="1" x14ac:dyDescent="0.25">
      <c r="A52" s="49" t="s">
        <v>123</v>
      </c>
      <c r="B52" s="50"/>
      <c r="C52" s="50"/>
      <c r="D52" s="50"/>
      <c r="E52" s="50"/>
      <c r="F52" s="50"/>
      <c r="G52" s="51"/>
      <c r="H52" s="51"/>
      <c r="I52" s="50"/>
      <c r="J52" s="50"/>
      <c r="K52" s="50"/>
      <c r="L52" s="50"/>
      <c r="M52" s="52"/>
    </row>
    <row r="53" spans="1:13" ht="29.25" customHeight="1" x14ac:dyDescent="0.25">
      <c r="A53" s="211" t="s">
        <v>122</v>
      </c>
      <c r="B53" s="212"/>
      <c r="C53" s="212"/>
      <c r="D53" s="212"/>
      <c r="E53" s="212"/>
      <c r="F53" s="212"/>
      <c r="G53" s="212"/>
      <c r="H53" s="212"/>
      <c r="I53" s="212"/>
      <c r="J53" s="212"/>
      <c r="K53" s="212"/>
      <c r="L53" s="212"/>
      <c r="M53" s="213"/>
    </row>
    <row r="54" spans="1:13" ht="92.25" customHeight="1" x14ac:dyDescent="0.25">
      <c r="A54" s="200" t="s">
        <v>131</v>
      </c>
      <c r="B54" s="201"/>
      <c r="C54" s="201"/>
      <c r="D54" s="201"/>
      <c r="E54" s="201"/>
      <c r="F54" s="201"/>
      <c r="G54" s="201"/>
      <c r="H54" s="201"/>
      <c r="I54" s="201"/>
      <c r="J54" s="201"/>
      <c r="K54" s="201"/>
      <c r="L54" s="201"/>
      <c r="M54" s="214"/>
    </row>
    <row r="55" spans="1:13" ht="30" customHeight="1" x14ac:dyDescent="0.25">
      <c r="A55" s="233" t="s">
        <v>124</v>
      </c>
      <c r="B55" s="234"/>
      <c r="C55" s="234"/>
      <c r="D55" s="234"/>
      <c r="E55" s="234"/>
      <c r="F55" s="234"/>
      <c r="G55" s="234"/>
      <c r="H55" s="234"/>
      <c r="I55" s="234"/>
      <c r="J55" s="234"/>
      <c r="K55" s="234"/>
      <c r="L55" s="234"/>
      <c r="M55" s="235"/>
    </row>
    <row r="56" spans="1:13" ht="20.100000000000001" customHeight="1" x14ac:dyDescent="0.25">
      <c r="A56" s="121" t="s">
        <v>140</v>
      </c>
      <c r="B56" s="122"/>
      <c r="C56" s="122"/>
      <c r="D56" s="122"/>
      <c r="E56" s="122"/>
      <c r="F56" s="122"/>
      <c r="G56" s="122"/>
      <c r="H56" s="122"/>
      <c r="I56" s="122"/>
      <c r="J56" s="122"/>
      <c r="K56" s="122"/>
      <c r="L56" s="122"/>
      <c r="M56" s="123"/>
    </row>
    <row r="57" spans="1:13" ht="20.100000000000001" customHeight="1" x14ac:dyDescent="0.25">
      <c r="A57" s="121"/>
      <c r="B57" s="122"/>
      <c r="C57" s="122"/>
      <c r="D57" s="122"/>
      <c r="E57" s="122"/>
      <c r="F57" s="122"/>
      <c r="G57" s="122"/>
      <c r="H57" s="122"/>
      <c r="I57" s="122"/>
      <c r="J57" s="122"/>
      <c r="K57" s="122"/>
      <c r="L57" s="122"/>
      <c r="M57" s="123"/>
    </row>
    <row r="58" spans="1:13" ht="45" customHeight="1" x14ac:dyDescent="0.25">
      <c r="A58" s="121"/>
      <c r="B58" s="122"/>
      <c r="C58" s="122"/>
      <c r="D58" s="122"/>
      <c r="E58" s="122"/>
      <c r="F58" s="122"/>
      <c r="G58" s="122"/>
      <c r="H58" s="122"/>
      <c r="I58" s="122"/>
      <c r="J58" s="122"/>
      <c r="K58" s="122"/>
      <c r="L58" s="122"/>
      <c r="M58" s="123"/>
    </row>
    <row r="59" spans="1:13" ht="33.75" customHeight="1" x14ac:dyDescent="0.25">
      <c r="A59" s="239" t="s">
        <v>27</v>
      </c>
      <c r="B59" s="240"/>
      <c r="C59" s="240"/>
      <c r="D59" s="240"/>
      <c r="E59" s="240"/>
      <c r="F59" s="240"/>
      <c r="G59" s="240"/>
      <c r="H59" s="240"/>
      <c r="I59" s="240"/>
      <c r="J59" s="240"/>
      <c r="K59" s="240"/>
      <c r="L59" s="240"/>
      <c r="M59" s="241"/>
    </row>
    <row r="60" spans="1:13" ht="59.25" customHeight="1" x14ac:dyDescent="0.25">
      <c r="A60" s="215" t="s">
        <v>117</v>
      </c>
      <c r="B60" s="216"/>
      <c r="C60" s="216"/>
      <c r="D60" s="216"/>
      <c r="E60" s="216"/>
      <c r="F60" s="216"/>
      <c r="G60" s="216"/>
      <c r="H60" s="216"/>
      <c r="I60" s="216"/>
      <c r="J60" s="216"/>
      <c r="K60" s="216"/>
      <c r="L60" s="216"/>
      <c r="M60" s="217"/>
    </row>
    <row r="61" spans="1:13" ht="24.75" customHeight="1" x14ac:dyDescent="0.25">
      <c r="A61" s="218" t="s">
        <v>118</v>
      </c>
      <c r="B61" s="219"/>
      <c r="C61" s="219"/>
      <c r="D61" s="220"/>
      <c r="E61" s="221" t="s">
        <v>76</v>
      </c>
      <c r="F61" s="222"/>
      <c r="G61" s="222"/>
      <c r="H61" s="223"/>
      <c r="I61" s="224"/>
      <c r="J61" s="225"/>
      <c r="K61" s="225"/>
      <c r="L61" s="225"/>
      <c r="M61" s="226"/>
    </row>
    <row r="62" spans="1:13" ht="27.75" customHeight="1" x14ac:dyDescent="0.25">
      <c r="A62" s="69" t="s">
        <v>97</v>
      </c>
      <c r="B62" s="67"/>
      <c r="C62" s="67"/>
      <c r="D62" s="67"/>
      <c r="E62" s="67"/>
      <c r="F62" s="67"/>
      <c r="G62" s="67"/>
      <c r="H62" s="70"/>
      <c r="I62" s="66" t="s">
        <v>98</v>
      </c>
      <c r="J62" s="67"/>
      <c r="K62" s="67"/>
      <c r="L62" s="67"/>
      <c r="M62" s="68"/>
    </row>
    <row r="63" spans="1:13" ht="27.75" customHeight="1" x14ac:dyDescent="0.25">
      <c r="A63" s="71"/>
      <c r="B63" s="72"/>
      <c r="C63" s="72"/>
      <c r="D63" s="72"/>
      <c r="E63" s="72"/>
      <c r="F63" s="72"/>
      <c r="G63" s="72"/>
      <c r="H63" s="73"/>
      <c r="I63" s="74"/>
      <c r="J63" s="72"/>
      <c r="K63" s="72"/>
      <c r="L63" s="72"/>
      <c r="M63" s="75"/>
    </row>
    <row r="64" spans="1:13" ht="28.35" customHeight="1" x14ac:dyDescent="0.25">
      <c r="A64" s="69" t="s">
        <v>100</v>
      </c>
      <c r="B64" s="67"/>
      <c r="C64" s="67"/>
      <c r="D64" s="67"/>
      <c r="E64" s="67"/>
      <c r="F64" s="67"/>
      <c r="G64" s="67"/>
      <c r="H64" s="70"/>
      <c r="I64" s="66" t="s">
        <v>28</v>
      </c>
      <c r="J64" s="67"/>
      <c r="K64" s="67"/>
      <c r="L64" s="67"/>
      <c r="M64" s="68"/>
    </row>
    <row r="65" spans="1:13" ht="28.35" customHeight="1" x14ac:dyDescent="0.25">
      <c r="A65" s="71"/>
      <c r="B65" s="72"/>
      <c r="C65" s="72"/>
      <c r="D65" s="72"/>
      <c r="E65" s="72"/>
      <c r="F65" s="72"/>
      <c r="G65" s="72"/>
      <c r="H65" s="73"/>
      <c r="I65" s="242"/>
      <c r="J65" s="72"/>
      <c r="K65" s="72"/>
      <c r="L65" s="72"/>
      <c r="M65" s="75"/>
    </row>
    <row r="66" spans="1:13" ht="30" customHeight="1" x14ac:dyDescent="0.25">
      <c r="A66" s="236" t="s">
        <v>99</v>
      </c>
      <c r="B66" s="237"/>
      <c r="C66" s="237"/>
      <c r="D66" s="237"/>
      <c r="E66" s="237"/>
      <c r="F66" s="237"/>
      <c r="G66" s="237"/>
      <c r="H66" s="237"/>
      <c r="I66" s="237"/>
      <c r="J66" s="237"/>
      <c r="K66" s="237"/>
      <c r="L66" s="237"/>
      <c r="M66" s="238"/>
    </row>
    <row r="67" spans="1:13" ht="24.75" customHeight="1" x14ac:dyDescent="0.25">
      <c r="A67" s="227" t="s">
        <v>118</v>
      </c>
      <c r="B67" s="228"/>
      <c r="C67" s="228"/>
      <c r="D67" s="229"/>
      <c r="E67" s="230" t="s">
        <v>76</v>
      </c>
      <c r="F67" s="231"/>
      <c r="G67" s="231"/>
      <c r="H67" s="232"/>
      <c r="I67" s="224"/>
      <c r="J67" s="225"/>
      <c r="K67" s="225"/>
      <c r="L67" s="225"/>
      <c r="M67" s="226"/>
    </row>
    <row r="68" spans="1:13" ht="28.35" customHeight="1" x14ac:dyDescent="0.25">
      <c r="A68" s="56" t="s">
        <v>101</v>
      </c>
      <c r="B68" s="57"/>
      <c r="C68" s="57"/>
      <c r="D68" s="57"/>
      <c r="E68" s="57"/>
      <c r="F68" s="57"/>
      <c r="G68" s="57"/>
      <c r="H68" s="58"/>
      <c r="I68" s="59" t="s">
        <v>102</v>
      </c>
      <c r="J68" s="57"/>
      <c r="K68" s="57"/>
      <c r="L68" s="57"/>
      <c r="M68" s="60"/>
    </row>
    <row r="69" spans="1:13" ht="28.35" customHeight="1" thickBot="1" x14ac:dyDescent="0.3">
      <c r="A69" s="61"/>
      <c r="B69" s="62"/>
      <c r="C69" s="62"/>
      <c r="D69" s="62"/>
      <c r="E69" s="62"/>
      <c r="F69" s="62"/>
      <c r="G69" s="62"/>
      <c r="H69" s="63"/>
      <c r="I69" s="64"/>
      <c r="J69" s="62"/>
      <c r="K69" s="62"/>
      <c r="L69" s="62"/>
      <c r="M69" s="65"/>
    </row>
  </sheetData>
  <sheetProtection algorithmName="SHA-512" hashValue="S8pJ7ZyLBmdRgwk55zUP5Q1ty4Uamm5DyZnW8+TNgmjKOosG2e7JP9GVx7qfHIX16H2PnhxQkIrzHoy3/XD9aw==" saltValue="oH321T0VOLUxEFDo7ubT8g==" spinCount="100000" sheet="1" selectLockedCells="1"/>
  <mergeCells count="132">
    <mergeCell ref="A53:M53"/>
    <mergeCell ref="A54:M54"/>
    <mergeCell ref="A60:M60"/>
    <mergeCell ref="A61:D61"/>
    <mergeCell ref="E61:H61"/>
    <mergeCell ref="I61:M61"/>
    <mergeCell ref="A67:D67"/>
    <mergeCell ref="E67:H67"/>
    <mergeCell ref="A55:M55"/>
    <mergeCell ref="A66:M66"/>
    <mergeCell ref="A59:M59"/>
    <mergeCell ref="I67:M67"/>
    <mergeCell ref="I65:M65"/>
    <mergeCell ref="A50:K50"/>
    <mergeCell ref="A49:K49"/>
    <mergeCell ref="A48:K48"/>
    <mergeCell ref="A47:K47"/>
    <mergeCell ref="L50:M50"/>
    <mergeCell ref="A51:J51"/>
    <mergeCell ref="L51:M51"/>
    <mergeCell ref="L46:M46"/>
    <mergeCell ref="L47:M47"/>
    <mergeCell ref="L48:M48"/>
    <mergeCell ref="L49:M49"/>
    <mergeCell ref="G34:H34"/>
    <mergeCell ref="L39:M39"/>
    <mergeCell ref="A39:J39"/>
    <mergeCell ref="A40:J40"/>
    <mergeCell ref="A37:M37"/>
    <mergeCell ref="A41:J41"/>
    <mergeCell ref="A42:J42"/>
    <mergeCell ref="A45:M45"/>
    <mergeCell ref="A46:K46"/>
    <mergeCell ref="A36:M36"/>
    <mergeCell ref="G29:H29"/>
    <mergeCell ref="G30:H30"/>
    <mergeCell ref="A28:M28"/>
    <mergeCell ref="I31:L31"/>
    <mergeCell ref="I30:L30"/>
    <mergeCell ref="I29:L29"/>
    <mergeCell ref="A33:M33"/>
    <mergeCell ref="A26:M26"/>
    <mergeCell ref="A30:F30"/>
    <mergeCell ref="A31:F31"/>
    <mergeCell ref="A29:F29"/>
    <mergeCell ref="G31:H31"/>
    <mergeCell ref="A7:M7"/>
    <mergeCell ref="A10:M10"/>
    <mergeCell ref="A15:M15"/>
    <mergeCell ref="L40:M40"/>
    <mergeCell ref="I18:J18"/>
    <mergeCell ref="I19:J19"/>
    <mergeCell ref="I20:J20"/>
    <mergeCell ref="A21:M21"/>
    <mergeCell ref="A11:C11"/>
    <mergeCell ref="A12:C12"/>
    <mergeCell ref="A13:C13"/>
    <mergeCell ref="K25:M25"/>
    <mergeCell ref="K24:M24"/>
    <mergeCell ref="K23:M23"/>
    <mergeCell ref="K22:M22"/>
    <mergeCell ref="D25:H25"/>
    <mergeCell ref="D24:H24"/>
    <mergeCell ref="I13:J13"/>
    <mergeCell ref="I11:J11"/>
    <mergeCell ref="I12:J12"/>
    <mergeCell ref="A38:M38"/>
    <mergeCell ref="I17:J17"/>
    <mergeCell ref="A9:M9"/>
    <mergeCell ref="I25:J25"/>
    <mergeCell ref="A5:E5"/>
    <mergeCell ref="A27:M27"/>
    <mergeCell ref="A56:M58"/>
    <mergeCell ref="D23:H23"/>
    <mergeCell ref="D17:H17"/>
    <mergeCell ref="K20:M20"/>
    <mergeCell ref="K19:M19"/>
    <mergeCell ref="K18:M18"/>
    <mergeCell ref="D22:H22"/>
    <mergeCell ref="K17:M17"/>
    <mergeCell ref="A16:C16"/>
    <mergeCell ref="A22:C22"/>
    <mergeCell ref="A23:C23"/>
    <mergeCell ref="A24:C24"/>
    <mergeCell ref="A25:C25"/>
    <mergeCell ref="I22:J22"/>
    <mergeCell ref="I23:J23"/>
    <mergeCell ref="I24:J24"/>
    <mergeCell ref="K16:M16"/>
    <mergeCell ref="D16:H16"/>
    <mergeCell ref="D19:H19"/>
    <mergeCell ref="D18:H18"/>
    <mergeCell ref="D20:H20"/>
    <mergeCell ref="I16:J16"/>
    <mergeCell ref="K14:M14"/>
    <mergeCell ref="K13:M13"/>
    <mergeCell ref="K12:M12"/>
    <mergeCell ref="K11:M11"/>
    <mergeCell ref="A20:C20"/>
    <mergeCell ref="A19:C19"/>
    <mergeCell ref="A18:C18"/>
    <mergeCell ref="A14:C14"/>
    <mergeCell ref="D14:H14"/>
    <mergeCell ref="D13:H13"/>
    <mergeCell ref="D12:H12"/>
    <mergeCell ref="D11:H11"/>
    <mergeCell ref="I14:J14"/>
    <mergeCell ref="A17:C17"/>
    <mergeCell ref="A52:M52"/>
    <mergeCell ref="A32:M32"/>
    <mergeCell ref="A68:H68"/>
    <mergeCell ref="I68:M68"/>
    <mergeCell ref="A69:H69"/>
    <mergeCell ref="I69:M69"/>
    <mergeCell ref="I64:M64"/>
    <mergeCell ref="A64:H64"/>
    <mergeCell ref="A62:H62"/>
    <mergeCell ref="I62:M62"/>
    <mergeCell ref="A63:H63"/>
    <mergeCell ref="I63:M63"/>
    <mergeCell ref="A65:H65"/>
    <mergeCell ref="L41:M41"/>
    <mergeCell ref="L42:M42"/>
    <mergeCell ref="L43:M43"/>
    <mergeCell ref="L44:M44"/>
    <mergeCell ref="A43:J43"/>
    <mergeCell ref="A44:J44"/>
    <mergeCell ref="A35:F35"/>
    <mergeCell ref="A34:F34"/>
    <mergeCell ref="I35:L35"/>
    <mergeCell ref="I34:L34"/>
    <mergeCell ref="G35:H35"/>
  </mergeCells>
  <conditionalFormatting sqref="G29:H31 M29:M31">
    <cfRule type="containsText" dxfId="6" priority="19" operator="containsText" text="Yes">
      <formula>NOT(ISERROR(SEARCH("Yes",G29)))</formula>
    </cfRule>
  </conditionalFormatting>
  <conditionalFormatting sqref="G34:H35">
    <cfRule type="containsText" dxfId="5" priority="4" operator="containsText" text="No">
      <formula>NOT(ISERROR(SEARCH("No",G34)))</formula>
    </cfRule>
    <cfRule type="containsText" dxfId="4" priority="5" operator="containsText" text="Yes">
      <formula>NOT(ISERROR(SEARCH("Yes",G34)))</formula>
    </cfRule>
  </conditionalFormatting>
  <conditionalFormatting sqref="M29">
    <cfRule type="containsText" dxfId="3" priority="1" operator="containsText" text="Transaction Statement (Mobile Home not on Perm Foundation)">
      <formula>NOT(ISERROR(SEARCH("Transaction Statement (Mobile Home not on Perm Foundation)",M29)))</formula>
    </cfRule>
  </conditionalFormatting>
  <conditionalFormatting sqref="M29:M31 G29:H31">
    <cfRule type="containsText" dxfId="2" priority="18" operator="containsText" text="No">
      <formula>NOT(ISERROR(SEARCH("No",G29)))</formula>
    </cfRule>
  </conditionalFormatting>
  <conditionalFormatting sqref="M34:M35">
    <cfRule type="containsText" dxfId="1" priority="2" operator="containsText" text="No">
      <formula>NOT(ISERROR(SEARCH("No",M34)))</formula>
    </cfRule>
    <cfRule type="containsText" dxfId="0" priority="3" operator="containsText" text="Yes">
      <formula>NOT(ISERROR(SEARCH("Yes",M34)))</formula>
    </cfRule>
  </conditionalFormatting>
  <dataValidations count="30">
    <dataValidation type="list" allowBlank="1" showInputMessage="1" showErrorMessage="1" prompt="Use drop-down to make a selection." sqref="D19:H20 K19:M19 M29:M31 G29:H29" xr:uid="{C0B554F4-F130-4DAC-8957-445DC2649EFF}">
      <formula1>$P$21:$P$23</formula1>
    </dataValidation>
    <dataValidation type="list" allowBlank="1" showInputMessage="1" showErrorMessage="1" prompt="Use drop-down to make a selection." sqref="K23:M23" xr:uid="{1BABB61C-87A0-48F1-AB2F-7EA87A810D50}">
      <formula1>"Select One, 1, 2, 3, 4, 5, 6, 7, 8, 9, 10, 11, 12, 13, 14, 15, 16"</formula1>
    </dataValidation>
    <dataValidation type="list" allowBlank="1" showInputMessage="1" showErrorMessage="1" prompt="Use drop-down to make a selection." sqref="D11:H11" xr:uid="{E12610BD-A3F2-4C83-9643-9AEC4677E8E0}">
      <formula1>$P$10:$P$12</formula1>
    </dataValidation>
    <dataValidation type="list" allowBlank="1" showInputMessage="1" showErrorMessage="1" prompt="Use drop-down to make a selection." sqref="K22:M22" xr:uid="{AD51C51B-5B01-4268-936B-6E086EF43636}">
      <formula1>$P$24:$P$28</formula1>
    </dataValidation>
    <dataValidation type="textLength" operator="lessThan" allowBlank="1" showInputMessage="1" showErrorMessage="1" error="This is not a form field. Please hit Escape and then Tab to continue. " sqref="A64:XFD64 P33:P63 N65:XFD1048576 I22:J25 A22:C25 A21:XFD21 N16:XFD20 A16:C20 A15:XFD15 N11:XFD14 I11:J14 A11:C14 A39:J46 I20:J20 K45:M46 A36:M36 A70:M1048576 A62:M62 A66:M66 A68:M68 A32:M33 A52:M52 A28:M28 A38:M38 A26:M26 A51:K51 A55:M60 A29:F31 I29:L31 N22:O63 Q22:XFD63 P22:P28 I34:L35 A34:F35 I16:J19 A37:J37 K37:M37 K39:M39 A5:E5 A8 A9:A10 A1:A2 A3 A4 F1:XFD10 B1:E4 B6:E10 A7" xr:uid="{9EE8BA77-1912-430E-B396-5AEEB26C2AEB}">
      <formula1>0</formula1>
    </dataValidation>
    <dataValidation type="list" allowBlank="1" showInputMessage="1" showErrorMessage="1" prompt="Use drop-down to make a selection." sqref="D18:H18" xr:uid="{B4DC3A98-D1AF-407B-8C75-51A9E2AF5882}">
      <formula1>$P$13:$P$20</formula1>
    </dataValidation>
    <dataValidation type="whole" allowBlank="1" showInputMessage="1" showErrorMessage="1" error="Please enter a whole number. " prompt="Input Loan-Original Note Active Grant Funds" sqref="K41" xr:uid="{7D6BF61A-1A30-4838-B4CC-862FA4B4D11C}">
      <formula1>0</formula1>
      <formula2>1E+24</formula2>
    </dataValidation>
    <dataValidation type="whole" allowBlank="1" showInputMessage="1" showErrorMessage="1" error="Please enter a whole number" prompt="Input Loan-Original Note Resuse Account Funds" sqref="L41:M41" xr:uid="{363378B7-95AC-4D58-8538-58960D980486}">
      <formula1>0</formula1>
      <formula2>10000000000000000000</formula2>
    </dataValidation>
    <dataValidation type="whole" allowBlank="1" showInputMessage="1" showErrorMessage="1" error="Please enter a whole number" prompt="For OOR Only, input Unspent Loan Funds for Active Grants" sqref="K42" xr:uid="{7DDB999B-CF6E-493F-A53D-C6B4D2B50AA0}">
      <formula1>0</formula1>
      <formula2>1E+29</formula2>
    </dataValidation>
    <dataValidation type="whole" allowBlank="1" showInputMessage="1" showErrorMessage="1" error="Please enter a whole number " prompt="For OOR Only, input Unspent Loan Funds for Reuse Accounts " sqref="L42:M42" xr:uid="{5FA066D2-3E16-4D6E-8BC8-B8239DF6C89E}">
      <formula1>0</formula1>
      <formula2>1E+30</formula2>
    </dataValidation>
    <dataValidation allowBlank="1" showInputMessage="1" showErrorMessage="1" prompt="Input Name and Description of Other Subsidy or Loan" sqref="A47:K50" xr:uid="{C55ECC83-72AE-4937-8E53-42E0FACAE976}"/>
    <dataValidation type="whole" allowBlank="1" showInputMessage="1" showErrorMessage="1" error="Please enter a whole number" prompt="Input Amount of Other Subsidy or Loan" sqref="L47:M50" xr:uid="{67F6B7C3-746D-4D4C-9F4E-6B41ACC50ACE}">
      <formula1>0</formula1>
      <formula2>1E+28</formula2>
    </dataValidation>
    <dataValidation allowBlank="1" showInputMessage="1" showErrorMessage="1" prompt="Input Name of Authorized Person" sqref="A63:H63" xr:uid="{F082A6D1-809E-4D62-8B65-F0563E7CF22F}"/>
    <dataValidation allowBlank="1" showInputMessage="1" showErrorMessage="1" prompt="Input Title of Authorized Person" sqref="I63:M63" xr:uid="{6D0F3393-DA79-4BCE-AE30-1196C283D36B}"/>
    <dataValidation allowBlank="1" showInputMessage="1" showErrorMessage="1" prompt="Input Signature of Authorized Person " sqref="A65:H65" xr:uid="{D812DDCA-88BE-4C94-B23B-7B4F7B867925}"/>
    <dataValidation allowBlank="1" showInputMessage="1" showErrorMessage="1" prompt="Input Date " sqref="I65:M65" xr:uid="{30F7ED5B-D178-468B-869C-5F334C320DE2}"/>
    <dataValidation type="textLength" operator="lessThan" allowBlank="1" showInputMessage="1" showErrorMessage="1" error="This is not a form field. Please hit Escape and then Tab to continue. " prompt="Total of Other Subsidies or Loans " sqref="L51:M51" xr:uid="{A843A5CD-DA65-4AA5-AAE6-0E07AB06394C}">
      <formula1>0</formula1>
    </dataValidation>
    <dataValidation operator="lessThan" allowBlank="1" showInputMessage="1" showErrorMessage="1" error="This is not a form field. Please hit Escape and then Tab to continue. " sqref="A69:M69 A27:M27 A53:M53 P29:P32" xr:uid="{6CAABDB1-DDE8-4401-8A90-B1EB74DE3EAD}"/>
    <dataValidation type="textLength" operator="lessThan" allowBlank="1" showInputMessage="1" showErrorMessage="1" sqref="I61:M61 I67:M67" xr:uid="{9F1D2F2B-7850-4959-BE11-2079BB99286C}">
      <formula1>0</formula1>
    </dataValidation>
    <dataValidation type="list" allowBlank="1" showInputMessage="1" showErrorMessage="1" sqref="E67:H67" xr:uid="{B5CF441E-C7B5-4D53-930A-8EBFEB825108}">
      <formula1>"Select One, Certification by Printed Name, Certification by Signature"</formula1>
    </dataValidation>
    <dataValidation type="list" allowBlank="1" showInputMessage="1" showErrorMessage="1" prompt="Use drop-down to make a selection." sqref="G35:H35 M34:M35" xr:uid="{B2CEAD72-DFBE-451B-AF98-72611465C7C4}">
      <formula1>"Select One, Yes, No"</formula1>
    </dataValidation>
    <dataValidation type="list" allowBlank="1" showInputMessage="1" showErrorMessage="1" prompt="Use drop-down to make a selection." sqref="G30:H31" xr:uid="{5A770346-D8D0-4F0F-A533-290F8C076F9B}">
      <formula1>$P$29:$P$32</formula1>
    </dataValidation>
    <dataValidation type="list" allowBlank="1" showInputMessage="1" showErrorMessage="1" prompt="Use drop-down to make a selection." sqref="G34:H34" xr:uid="{72B65A5E-D501-4DB7-888C-D3737BEEC3F6}">
      <formula1>"Select One, Yes, No, N/A"</formula1>
    </dataValidation>
    <dataValidation type="list" allowBlank="1" showInputMessage="1" showErrorMessage="1" prompt="Use drop-down menu to make a selection" sqref="E61:H61" xr:uid="{B53FB493-E575-48D0-83B8-1EDD764B1FEE}">
      <formula1>"Select One, Certification by Printed Name, Certification by Signature"</formula1>
    </dataValidation>
    <dataValidation type="date" allowBlank="1" showInputMessage="1" showErrorMessage="1" error="Please enter the date in the following format: MM/DD/YYYY" sqref="K12:M12 K20:M20 K25:M25" xr:uid="{16F48A49-4EF8-42A8-AC14-EF1C74153590}">
      <formula1>29221</formula1>
      <formula2>54789</formula2>
    </dataValidation>
    <dataValidation type="whole" allowBlank="1" showInputMessage="1" showErrorMessage="1" error="Please enter a whole number." sqref="D22:H25" xr:uid="{11025987-E4ED-422B-AE82-2C77381C6D55}">
      <formula1>0</formula1>
      <formula2>1E+21</formula2>
    </dataValidation>
    <dataValidation type="whole" allowBlank="1" showInputMessage="1" showErrorMessage="1" error="Please enter a whole number" sqref="K24:M24" xr:uid="{5769ACEA-7174-4C6C-BDDD-7EA293BA7962}">
      <formula1>0</formula1>
      <formula2>10000000000000000</formula2>
    </dataValidation>
    <dataValidation type="textLength" operator="lessThan" allowBlank="1" showInputMessage="1" showErrorMessage="1" error="This is not a form field. Hit Escape and then Tab to continue." sqref="L40:M40 K43:M44" xr:uid="{EA10511F-D99F-4924-A418-14E3A4C392B0}">
      <formula1>0</formula1>
    </dataValidation>
    <dataValidation operator="lessThan" allowBlank="1" showInputMessage="1" showErrorMessage="1" prompt="Enter Loan-Final Note Amount" sqref="K40" xr:uid="{735B8F6C-F442-4097-8C92-B564F2A99966}"/>
    <dataValidation type="textLength" operator="lessThan" allowBlank="1" showInputMessage="1" showErrorMessage="1" error="This is not a form field. Please hit Escape and then Tab to continue. " sqref="A6" xr:uid="{85223245-E91B-4170-8DD2-AD0518D0FF5E}">
      <formula1>100</formula1>
    </dataValidation>
  </dataValidations>
  <hyperlinks>
    <hyperlink ref="A6" r:id="rId1" xr:uid="{242A29E5-8BF7-4A31-9377-77A97AAB0627}"/>
  </hyperlinks>
  <printOptions horizontalCentered="1" verticalCentered="1"/>
  <pageMargins left="0.1" right="0.1" top="0.1" bottom="0.1" header="0.1" footer="0.1"/>
  <pageSetup scale="42" orientation="portrait" r:id="rId2"/>
  <ignoredErrors>
    <ignoredError sqref="L40 K43:M44"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4"/>
  <sheetViews>
    <sheetView showGridLines="0" zoomScaleNormal="100" zoomScaleSheetLayoutView="100" workbookViewId="0">
      <selection sqref="A1:M1"/>
    </sheetView>
  </sheetViews>
  <sheetFormatPr defaultColWidth="9.140625" defaultRowHeight="14.25" x14ac:dyDescent="0.2"/>
  <cols>
    <col min="1" max="1" width="7.5703125" style="4" customWidth="1"/>
    <col min="2" max="2" width="11.140625" style="4" customWidth="1"/>
    <col min="3" max="3" width="8.140625" style="4" customWidth="1"/>
    <col min="4" max="4" width="4.42578125" style="4" customWidth="1"/>
    <col min="5" max="5" width="9.140625" style="4" customWidth="1"/>
    <col min="6" max="6" width="3.85546875" style="4" customWidth="1"/>
    <col min="7" max="7" width="17.140625" style="4" customWidth="1"/>
    <col min="8" max="8" width="14.7109375" style="4" customWidth="1"/>
    <col min="9" max="9" width="11.28515625" style="4" customWidth="1"/>
    <col min="10" max="10" width="8.5703125" style="4" customWidth="1"/>
    <col min="11" max="11" width="7" style="4" customWidth="1"/>
    <col min="12" max="12" width="13.7109375" style="4" customWidth="1"/>
    <col min="13" max="13" width="21.5703125" style="4" customWidth="1"/>
    <col min="14" max="14" width="9.140625" style="4"/>
    <col min="15" max="15" width="9.140625" style="4" customWidth="1"/>
    <col min="16" max="16" width="50.5703125" style="4" hidden="1" customWidth="1"/>
    <col min="17" max="17" width="9.140625" style="4"/>
    <col min="18" max="18" width="47.42578125" style="4" hidden="1" customWidth="1"/>
    <col min="19" max="16384" width="9.140625" style="4"/>
  </cols>
  <sheetData>
    <row r="1" spans="1:19" ht="66.75" customHeight="1" x14ac:dyDescent="0.25">
      <c r="A1" s="248" t="s">
        <v>144</v>
      </c>
      <c r="B1" s="249"/>
      <c r="C1" s="249"/>
      <c r="D1" s="249"/>
      <c r="E1" s="249"/>
      <c r="F1" s="249"/>
      <c r="G1" s="249"/>
      <c r="H1" s="249"/>
      <c r="I1" s="249"/>
      <c r="J1" s="249"/>
      <c r="K1" s="249"/>
      <c r="L1" s="249"/>
      <c r="M1" s="250"/>
      <c r="N1" s="28"/>
      <c r="O1" s="28"/>
      <c r="P1" s="3" t="s">
        <v>36</v>
      </c>
    </row>
    <row r="2" spans="1:19" ht="30.75" customHeight="1" x14ac:dyDescent="0.2">
      <c r="A2" s="158" t="s">
        <v>106</v>
      </c>
      <c r="B2" s="159"/>
      <c r="C2" s="159"/>
      <c r="D2" s="159"/>
      <c r="E2" s="159"/>
      <c r="F2" s="159"/>
      <c r="G2" s="159"/>
      <c r="H2" s="159"/>
      <c r="I2" s="159"/>
      <c r="J2" s="159"/>
      <c r="K2" s="159"/>
      <c r="L2" s="159"/>
      <c r="M2" s="160"/>
    </row>
    <row r="3" spans="1:19" ht="23.1" customHeight="1" x14ac:dyDescent="0.2">
      <c r="A3" s="251" t="s">
        <v>34</v>
      </c>
      <c r="B3" s="252"/>
      <c r="C3" s="252"/>
      <c r="D3" s="252"/>
      <c r="E3" s="252"/>
      <c r="F3" s="252"/>
      <c r="G3" s="252"/>
      <c r="H3" s="252"/>
      <c r="I3" s="252"/>
      <c r="J3" s="252"/>
      <c r="K3" s="252"/>
      <c r="L3" s="252"/>
      <c r="M3" s="253"/>
      <c r="P3" s="4" t="s">
        <v>76</v>
      </c>
    </row>
    <row r="4" spans="1:19" ht="18" customHeight="1" x14ac:dyDescent="0.2">
      <c r="A4" s="254" t="s">
        <v>3</v>
      </c>
      <c r="B4" s="255"/>
      <c r="C4" s="255"/>
      <c r="D4" s="256" t="str">
        <f>IF('Borrower Summary'!$D$11= "Select One", "", 'Borrower Summary'!$D$11)</f>
        <v/>
      </c>
      <c r="E4" s="257"/>
      <c r="F4" s="257"/>
      <c r="G4" s="257"/>
      <c r="H4" s="257"/>
      <c r="I4" s="255" t="s">
        <v>19</v>
      </c>
      <c r="J4" s="255"/>
      <c r="K4" s="258" t="str">
        <f>IF('Borrower Summary'!$K$11= "", "", 'Borrower Summary'!$K$11)</f>
        <v/>
      </c>
      <c r="L4" s="258"/>
      <c r="M4" s="259"/>
      <c r="P4" s="5" t="s">
        <v>37</v>
      </c>
      <c r="R4" s="4" t="s">
        <v>76</v>
      </c>
    </row>
    <row r="5" spans="1:19" ht="25.5" customHeight="1" x14ac:dyDescent="0.2">
      <c r="A5" s="260" t="s">
        <v>30</v>
      </c>
      <c r="B5" s="261"/>
      <c r="C5" s="261"/>
      <c r="D5" s="262" t="str">
        <f>IF('Borrower Summary'!$D$12="", "", 'Borrower Summary'!$D$12 )</f>
        <v/>
      </c>
      <c r="E5" s="263"/>
      <c r="F5" s="263"/>
      <c r="G5" s="263"/>
      <c r="H5" s="263"/>
      <c r="I5" s="264" t="s">
        <v>5</v>
      </c>
      <c r="J5" s="264"/>
      <c r="K5" s="265" t="str">
        <f>IF('Borrower Summary'!$K$12="", "", 'Borrower Summary'!$K$12)</f>
        <v/>
      </c>
      <c r="L5" s="265"/>
      <c r="M5" s="266"/>
      <c r="N5" s="6"/>
      <c r="O5" s="6"/>
      <c r="P5" s="5" t="s">
        <v>38</v>
      </c>
      <c r="Q5" s="6"/>
      <c r="R5" s="31" t="s">
        <v>108</v>
      </c>
      <c r="S5" s="6"/>
    </row>
    <row r="6" spans="1:19" ht="18" customHeight="1" x14ac:dyDescent="0.2">
      <c r="A6" s="267" t="s">
        <v>23</v>
      </c>
      <c r="B6" s="264"/>
      <c r="C6" s="264"/>
      <c r="D6" s="262" t="str">
        <f>IF('Borrower Summary'!$D$13="","",'Borrower Summary'!$D$13)</f>
        <v/>
      </c>
      <c r="E6" s="263"/>
      <c r="F6" s="263"/>
      <c r="G6" s="263"/>
      <c r="H6" s="263"/>
      <c r="I6" s="261" t="s">
        <v>0</v>
      </c>
      <c r="J6" s="261"/>
      <c r="K6" s="268" t="str">
        <f>IF('Borrower Summary'!$K$13="", "", 'Borrower Summary'!$K$13)</f>
        <v/>
      </c>
      <c r="L6" s="268"/>
      <c r="M6" s="269"/>
      <c r="N6" s="6"/>
      <c r="O6" s="6"/>
      <c r="P6" s="5" t="s">
        <v>39</v>
      </c>
      <c r="Q6" s="6"/>
      <c r="R6" s="32" t="s">
        <v>109</v>
      </c>
      <c r="S6" s="6"/>
    </row>
    <row r="7" spans="1:19" ht="18" customHeight="1" x14ac:dyDescent="0.2">
      <c r="A7" s="260" t="s">
        <v>24</v>
      </c>
      <c r="B7" s="261"/>
      <c r="C7" s="261"/>
      <c r="D7" s="262" t="str">
        <f>IF('Borrower Summary'!$D$14="", "", 'Borrower Summary'!$D$14)</f>
        <v/>
      </c>
      <c r="E7" s="263"/>
      <c r="F7" s="263"/>
      <c r="G7" s="263"/>
      <c r="H7" s="263"/>
      <c r="I7" s="261" t="s">
        <v>6</v>
      </c>
      <c r="J7" s="261"/>
      <c r="K7" s="270" t="str">
        <f>IF('Borrower Summary'!$K$14=0, "", 'Borrower Summary'!$K$14)</f>
        <v/>
      </c>
      <c r="L7" s="270"/>
      <c r="M7" s="271"/>
      <c r="N7" s="6"/>
      <c r="O7" s="6"/>
      <c r="P7" s="5" t="s">
        <v>40</v>
      </c>
      <c r="Q7" s="6"/>
      <c r="R7" s="31" t="s">
        <v>110</v>
      </c>
      <c r="S7" s="6"/>
    </row>
    <row r="8" spans="1:19" ht="18" customHeight="1" x14ac:dyDescent="0.25">
      <c r="A8" s="272" t="s">
        <v>35</v>
      </c>
      <c r="B8" s="273"/>
      <c r="C8" s="273"/>
      <c r="D8" s="273"/>
      <c r="E8" s="273"/>
      <c r="F8" s="273"/>
      <c r="G8" s="273"/>
      <c r="H8" s="273"/>
      <c r="I8" s="273"/>
      <c r="J8" s="273"/>
      <c r="K8" s="273"/>
      <c r="L8" s="273"/>
      <c r="M8" s="274"/>
      <c r="N8" s="6"/>
      <c r="O8" s="6"/>
      <c r="P8" s="5" t="s">
        <v>41</v>
      </c>
      <c r="Q8" s="6"/>
      <c r="R8" s="32" t="s">
        <v>111</v>
      </c>
      <c r="S8" s="6"/>
    </row>
    <row r="9" spans="1:19" ht="18" customHeight="1" x14ac:dyDescent="0.2">
      <c r="A9" s="312" t="s">
        <v>8</v>
      </c>
      <c r="B9" s="313"/>
      <c r="C9" s="314"/>
      <c r="D9" s="262" t="str">
        <f>IF('Borrower Summary'!$D$16="", "", 'Borrower Summary'!$D$16)</f>
        <v/>
      </c>
      <c r="E9" s="263"/>
      <c r="F9" s="263"/>
      <c r="G9" s="263"/>
      <c r="H9" s="315"/>
      <c r="I9" s="316" t="s">
        <v>9</v>
      </c>
      <c r="J9" s="317"/>
      <c r="K9" s="318" t="str">
        <f>IF('Borrower Summary'!$K$16="","",'Borrower Summary'!$K$16)</f>
        <v/>
      </c>
      <c r="L9" s="319"/>
      <c r="M9" s="320"/>
      <c r="N9" s="6"/>
      <c r="O9" s="6"/>
      <c r="P9" s="5" t="s">
        <v>43</v>
      </c>
      <c r="R9" s="31" t="s">
        <v>112</v>
      </c>
    </row>
    <row r="10" spans="1:19" ht="18" customHeight="1" x14ac:dyDescent="0.2">
      <c r="A10" s="312" t="s">
        <v>1</v>
      </c>
      <c r="B10" s="313"/>
      <c r="C10" s="314"/>
      <c r="D10" s="262" t="str">
        <f>IF('Borrower Summary'!$D$17="","",'Borrower Summary'!$D$17)</f>
        <v/>
      </c>
      <c r="E10" s="263"/>
      <c r="F10" s="263"/>
      <c r="G10" s="263"/>
      <c r="H10" s="315"/>
      <c r="I10" s="316" t="s">
        <v>10</v>
      </c>
      <c r="J10" s="317"/>
      <c r="K10" s="262" t="str">
        <f>IF('Borrower Summary'!$K$17="", "", 'Borrower Summary'!$K$17)</f>
        <v/>
      </c>
      <c r="L10" s="263"/>
      <c r="M10" s="321"/>
      <c r="N10" s="6"/>
      <c r="O10" s="6"/>
      <c r="R10" s="33" t="s">
        <v>132</v>
      </c>
    </row>
    <row r="11" spans="1:19" ht="24" customHeight="1" x14ac:dyDescent="0.2">
      <c r="A11" s="312" t="s">
        <v>42</v>
      </c>
      <c r="B11" s="313"/>
      <c r="C11" s="314"/>
      <c r="D11" s="322" t="str">
        <f>IF('Borrower Summary'!$K$20="","",'Borrower Summary'!$K$20)</f>
        <v/>
      </c>
      <c r="E11" s="323"/>
      <c r="F11" s="323"/>
      <c r="G11" s="323"/>
      <c r="H11" s="324"/>
      <c r="I11" s="303"/>
      <c r="J11" s="304"/>
      <c r="K11" s="304"/>
      <c r="L11" s="304"/>
      <c r="M11" s="305"/>
      <c r="R11" s="34" t="s">
        <v>113</v>
      </c>
    </row>
    <row r="12" spans="1:19" ht="76.5" customHeight="1" x14ac:dyDescent="0.2">
      <c r="A12" s="306" t="s">
        <v>56</v>
      </c>
      <c r="B12" s="307"/>
      <c r="C12" s="308"/>
      <c r="D12" s="309"/>
      <c r="E12" s="310"/>
      <c r="F12" s="310"/>
      <c r="G12" s="310"/>
      <c r="H12" s="310"/>
      <c r="I12" s="310"/>
      <c r="J12" s="310"/>
      <c r="K12" s="310"/>
      <c r="L12" s="310"/>
      <c r="M12" s="311"/>
      <c r="P12" s="4" t="s">
        <v>76</v>
      </c>
      <c r="R12" s="32" t="s">
        <v>114</v>
      </c>
    </row>
    <row r="13" spans="1:19" ht="33.75" customHeight="1" x14ac:dyDescent="0.2">
      <c r="A13" s="251" t="s">
        <v>85</v>
      </c>
      <c r="B13" s="252"/>
      <c r="C13" s="252"/>
      <c r="D13" s="252"/>
      <c r="E13" s="252"/>
      <c r="F13" s="252"/>
      <c r="G13" s="252"/>
      <c r="H13" s="252"/>
      <c r="I13" s="252"/>
      <c r="J13" s="252"/>
      <c r="K13" s="252"/>
      <c r="L13" s="252"/>
      <c r="M13" s="253"/>
      <c r="P13" s="29" t="s">
        <v>46</v>
      </c>
      <c r="R13" s="31" t="s">
        <v>115</v>
      </c>
    </row>
    <row r="14" spans="1:19" ht="20.100000000000001" customHeight="1" x14ac:dyDescent="0.25">
      <c r="A14" s="243" t="s">
        <v>44</v>
      </c>
      <c r="B14" s="244"/>
      <c r="C14" s="244"/>
      <c r="D14" s="244"/>
      <c r="E14" s="244"/>
      <c r="F14" s="244"/>
      <c r="G14" s="245" t="s">
        <v>121</v>
      </c>
      <c r="H14" s="246"/>
      <c r="I14" s="246"/>
      <c r="J14" s="247"/>
      <c r="K14" s="245" t="s">
        <v>57</v>
      </c>
      <c r="L14" s="247"/>
      <c r="M14" s="42" t="s">
        <v>45</v>
      </c>
      <c r="P14" s="30" t="s">
        <v>47</v>
      </c>
      <c r="R14" s="32" t="s">
        <v>116</v>
      </c>
    </row>
    <row r="15" spans="1:19" ht="40.5" customHeight="1" x14ac:dyDescent="0.2">
      <c r="A15" s="276" t="s">
        <v>108</v>
      </c>
      <c r="B15" s="99"/>
      <c r="C15" s="99"/>
      <c r="D15" s="99"/>
      <c r="E15" s="99"/>
      <c r="F15" s="99"/>
      <c r="G15" s="275"/>
      <c r="H15" s="275"/>
      <c r="I15" s="275"/>
      <c r="J15" s="275"/>
      <c r="K15" s="99" t="s">
        <v>76</v>
      </c>
      <c r="L15" s="99"/>
      <c r="M15" s="43"/>
      <c r="P15" s="30" t="s">
        <v>48</v>
      </c>
      <c r="R15" s="31" t="s">
        <v>46</v>
      </c>
    </row>
    <row r="16" spans="1:19" ht="39.950000000000003" customHeight="1" x14ac:dyDescent="0.2">
      <c r="A16" s="276" t="s">
        <v>76</v>
      </c>
      <c r="B16" s="99"/>
      <c r="C16" s="99"/>
      <c r="D16" s="99"/>
      <c r="E16" s="99"/>
      <c r="F16" s="99"/>
      <c r="G16" s="275"/>
      <c r="H16" s="275"/>
      <c r="I16" s="275"/>
      <c r="J16" s="275"/>
      <c r="K16" s="99" t="s">
        <v>76</v>
      </c>
      <c r="L16" s="99"/>
      <c r="M16" s="43"/>
      <c r="P16" s="29" t="s">
        <v>49</v>
      </c>
      <c r="R16" s="32" t="s">
        <v>47</v>
      </c>
    </row>
    <row r="17" spans="1:24" ht="39.950000000000003" customHeight="1" x14ac:dyDescent="0.2">
      <c r="A17" s="276" t="s">
        <v>76</v>
      </c>
      <c r="B17" s="99"/>
      <c r="C17" s="99"/>
      <c r="D17" s="99"/>
      <c r="E17" s="99"/>
      <c r="F17" s="99"/>
      <c r="G17" s="275"/>
      <c r="H17" s="275"/>
      <c r="I17" s="275"/>
      <c r="J17" s="275"/>
      <c r="K17" s="99" t="s">
        <v>76</v>
      </c>
      <c r="L17" s="99"/>
      <c r="M17" s="43"/>
      <c r="P17" s="4" t="s">
        <v>76</v>
      </c>
      <c r="R17" s="32" t="s">
        <v>48</v>
      </c>
    </row>
    <row r="18" spans="1:24" ht="39.950000000000003" customHeight="1" x14ac:dyDescent="0.2">
      <c r="A18" s="276" t="s">
        <v>76</v>
      </c>
      <c r="B18" s="99"/>
      <c r="C18" s="99"/>
      <c r="D18" s="99"/>
      <c r="E18" s="99"/>
      <c r="F18" s="99"/>
      <c r="G18" s="275"/>
      <c r="H18" s="275"/>
      <c r="I18" s="275"/>
      <c r="J18" s="275"/>
      <c r="K18" s="99" t="s">
        <v>76</v>
      </c>
      <c r="L18" s="99"/>
      <c r="M18" s="43"/>
      <c r="P18" s="7" t="s">
        <v>58</v>
      </c>
      <c r="R18" s="31" t="s">
        <v>49</v>
      </c>
    </row>
    <row r="19" spans="1:24" ht="39.950000000000003" customHeight="1" x14ac:dyDescent="0.2">
      <c r="A19" s="276" t="s">
        <v>76</v>
      </c>
      <c r="B19" s="99"/>
      <c r="C19" s="99"/>
      <c r="D19" s="99"/>
      <c r="E19" s="99"/>
      <c r="F19" s="99"/>
      <c r="G19" s="275"/>
      <c r="H19" s="275"/>
      <c r="I19" s="275"/>
      <c r="J19" s="275"/>
      <c r="K19" s="99" t="s">
        <v>76</v>
      </c>
      <c r="L19" s="99"/>
      <c r="M19" s="43"/>
      <c r="P19" s="7" t="s">
        <v>59</v>
      </c>
      <c r="R19" s="31"/>
    </row>
    <row r="20" spans="1:24" ht="39.950000000000003" customHeight="1" x14ac:dyDescent="0.2">
      <c r="A20" s="277" t="s">
        <v>76</v>
      </c>
      <c r="B20" s="278"/>
      <c r="C20" s="278"/>
      <c r="D20" s="278"/>
      <c r="E20" s="278"/>
      <c r="F20" s="278"/>
      <c r="G20" s="275"/>
      <c r="H20" s="275"/>
      <c r="I20" s="275"/>
      <c r="J20" s="275"/>
      <c r="K20" s="99" t="s">
        <v>76</v>
      </c>
      <c r="L20" s="99"/>
      <c r="M20" s="43"/>
      <c r="Q20" s="8"/>
      <c r="R20" s="32"/>
      <c r="S20" s="8"/>
      <c r="T20" s="8"/>
      <c r="U20" s="8"/>
      <c r="V20" s="8"/>
      <c r="W20" s="8"/>
      <c r="X20" s="8"/>
    </row>
    <row r="21" spans="1:24" ht="39.950000000000003" customHeight="1" x14ac:dyDescent="0.2">
      <c r="A21" s="276" t="s">
        <v>76</v>
      </c>
      <c r="B21" s="99"/>
      <c r="C21" s="99"/>
      <c r="D21" s="99"/>
      <c r="E21" s="99"/>
      <c r="F21" s="99"/>
      <c r="G21" s="275"/>
      <c r="H21" s="275"/>
      <c r="I21" s="275"/>
      <c r="J21" s="275"/>
      <c r="K21" s="99" t="s">
        <v>76</v>
      </c>
      <c r="L21" s="99"/>
      <c r="M21" s="43"/>
      <c r="P21" s="4" t="s">
        <v>76</v>
      </c>
      <c r="Q21" s="8"/>
      <c r="R21" s="31"/>
      <c r="S21" s="8"/>
      <c r="T21" s="8"/>
      <c r="U21" s="8"/>
      <c r="V21" s="8"/>
      <c r="W21" s="8"/>
      <c r="X21" s="8"/>
    </row>
    <row r="22" spans="1:24" ht="39.950000000000003" customHeight="1" x14ac:dyDescent="0.2">
      <c r="A22" s="276" t="s">
        <v>76</v>
      </c>
      <c r="B22" s="99"/>
      <c r="C22" s="99"/>
      <c r="D22" s="99"/>
      <c r="E22" s="99"/>
      <c r="F22" s="99"/>
      <c r="G22" s="275"/>
      <c r="H22" s="275"/>
      <c r="I22" s="275"/>
      <c r="J22" s="275"/>
      <c r="K22" s="99" t="s">
        <v>76</v>
      </c>
      <c r="L22" s="99"/>
      <c r="M22" s="43"/>
      <c r="P22" s="9" t="s">
        <v>50</v>
      </c>
      <c r="Q22" s="8"/>
      <c r="R22" s="32"/>
      <c r="S22" s="8"/>
      <c r="T22" s="8"/>
      <c r="U22" s="8"/>
      <c r="V22" s="8"/>
      <c r="W22" s="8"/>
      <c r="X22" s="8"/>
    </row>
    <row r="23" spans="1:24" ht="39.950000000000003" customHeight="1" x14ac:dyDescent="0.2">
      <c r="A23" s="276" t="s">
        <v>76</v>
      </c>
      <c r="B23" s="99"/>
      <c r="C23" s="99"/>
      <c r="D23" s="99"/>
      <c r="E23" s="99"/>
      <c r="F23" s="99"/>
      <c r="G23" s="275"/>
      <c r="H23" s="275"/>
      <c r="I23" s="275"/>
      <c r="J23" s="275"/>
      <c r="K23" s="99" t="s">
        <v>76</v>
      </c>
      <c r="L23" s="99"/>
      <c r="M23" s="43"/>
      <c r="P23" s="9" t="s">
        <v>51</v>
      </c>
      <c r="Q23" s="8"/>
      <c r="R23" s="32"/>
      <c r="S23" s="8"/>
      <c r="T23" s="8"/>
      <c r="U23" s="8"/>
      <c r="V23" s="8"/>
      <c r="W23" s="8"/>
      <c r="X23" s="8"/>
    </row>
    <row r="24" spans="1:24" ht="39.950000000000003" customHeight="1" x14ac:dyDescent="0.2">
      <c r="A24" s="276" t="s">
        <v>76</v>
      </c>
      <c r="B24" s="99"/>
      <c r="C24" s="99"/>
      <c r="D24" s="99"/>
      <c r="E24" s="99"/>
      <c r="F24" s="99"/>
      <c r="G24" s="275"/>
      <c r="H24" s="275"/>
      <c r="I24" s="275"/>
      <c r="J24" s="275"/>
      <c r="K24" s="99" t="s">
        <v>76</v>
      </c>
      <c r="L24" s="99"/>
      <c r="M24" s="43"/>
      <c r="P24" s="10" t="s">
        <v>53</v>
      </c>
      <c r="Q24" s="8"/>
      <c r="R24" s="31"/>
      <c r="S24" s="8"/>
      <c r="T24" s="8"/>
      <c r="U24" s="8"/>
      <c r="V24" s="8"/>
      <c r="W24" s="8"/>
      <c r="X24" s="8"/>
    </row>
    <row r="25" spans="1:24" ht="39.950000000000003" customHeight="1" x14ac:dyDescent="0.2">
      <c r="A25" s="276" t="s">
        <v>76</v>
      </c>
      <c r="B25" s="99"/>
      <c r="C25" s="99"/>
      <c r="D25" s="99"/>
      <c r="E25" s="99"/>
      <c r="F25" s="99"/>
      <c r="G25" s="275"/>
      <c r="H25" s="275"/>
      <c r="I25" s="275"/>
      <c r="J25" s="275"/>
      <c r="K25" s="99" t="s">
        <v>76</v>
      </c>
      <c r="L25" s="99"/>
      <c r="M25" s="43"/>
      <c r="P25" s="10" t="s">
        <v>52</v>
      </c>
    </row>
    <row r="26" spans="1:24" ht="28.35" customHeight="1" x14ac:dyDescent="0.2">
      <c r="A26" s="279" t="s">
        <v>104</v>
      </c>
      <c r="B26" s="280"/>
      <c r="C26" s="280"/>
      <c r="D26" s="280"/>
      <c r="E26" s="280"/>
      <c r="F26" s="280"/>
      <c r="G26" s="280"/>
      <c r="H26" s="280"/>
      <c r="I26" s="280"/>
      <c r="J26" s="280"/>
      <c r="K26" s="280"/>
      <c r="L26" s="281"/>
      <c r="M26" s="44">
        <f>ROUND(SUM(M15:M25),0)</f>
        <v>0</v>
      </c>
      <c r="P26" s="10"/>
    </row>
    <row r="27" spans="1:24" ht="36.75" customHeight="1" x14ac:dyDescent="0.25">
      <c r="A27" s="282" t="s">
        <v>83</v>
      </c>
      <c r="B27" s="283"/>
      <c r="C27" s="283"/>
      <c r="D27" s="283"/>
      <c r="E27" s="283"/>
      <c r="F27" s="283"/>
      <c r="G27" s="283"/>
      <c r="H27" s="283"/>
      <c r="I27" s="283"/>
      <c r="J27" s="283"/>
      <c r="K27" s="283"/>
      <c r="L27" s="283"/>
      <c r="M27" s="284"/>
      <c r="P27" s="10"/>
    </row>
    <row r="28" spans="1:24" ht="25.5" customHeight="1" x14ac:dyDescent="0.25">
      <c r="A28" s="243" t="s">
        <v>44</v>
      </c>
      <c r="B28" s="244"/>
      <c r="C28" s="244"/>
      <c r="D28" s="244"/>
      <c r="E28" s="244"/>
      <c r="F28" s="244"/>
      <c r="G28" s="245" t="s">
        <v>84</v>
      </c>
      <c r="H28" s="246"/>
      <c r="I28" s="246"/>
      <c r="J28" s="246"/>
      <c r="K28" s="246"/>
      <c r="L28" s="247"/>
      <c r="M28" s="42" t="s">
        <v>45</v>
      </c>
    </row>
    <row r="29" spans="1:24" ht="30" customHeight="1" x14ac:dyDescent="0.2">
      <c r="A29" s="276" t="s">
        <v>76</v>
      </c>
      <c r="B29" s="99"/>
      <c r="C29" s="99"/>
      <c r="D29" s="99"/>
      <c r="E29" s="99"/>
      <c r="F29" s="99"/>
      <c r="G29" s="275"/>
      <c r="H29" s="275"/>
      <c r="I29" s="275"/>
      <c r="J29" s="275"/>
      <c r="K29" s="275"/>
      <c r="L29" s="275"/>
      <c r="M29" s="45"/>
    </row>
    <row r="30" spans="1:24" ht="30" customHeight="1" x14ac:dyDescent="0.2">
      <c r="A30" s="276" t="s">
        <v>76</v>
      </c>
      <c r="B30" s="99"/>
      <c r="C30" s="99"/>
      <c r="D30" s="99"/>
      <c r="E30" s="99"/>
      <c r="F30" s="99"/>
      <c r="G30" s="275"/>
      <c r="H30" s="275"/>
      <c r="I30" s="275"/>
      <c r="J30" s="275"/>
      <c r="K30" s="275"/>
      <c r="L30" s="275"/>
      <c r="M30" s="45"/>
    </row>
    <row r="31" spans="1:24" ht="34.5" customHeight="1" x14ac:dyDescent="0.2">
      <c r="A31" s="276" t="s">
        <v>76</v>
      </c>
      <c r="B31" s="99"/>
      <c r="C31" s="99"/>
      <c r="D31" s="99"/>
      <c r="E31" s="99"/>
      <c r="F31" s="99"/>
      <c r="G31" s="275"/>
      <c r="H31" s="275"/>
      <c r="I31" s="275"/>
      <c r="J31" s="275"/>
      <c r="K31" s="275"/>
      <c r="L31" s="275"/>
      <c r="M31" s="45"/>
      <c r="N31" s="4" t="s">
        <v>55</v>
      </c>
    </row>
    <row r="32" spans="1:24" ht="28.35" customHeight="1" x14ac:dyDescent="0.2">
      <c r="A32" s="276" t="s">
        <v>76</v>
      </c>
      <c r="B32" s="99"/>
      <c r="C32" s="99"/>
      <c r="D32" s="99"/>
      <c r="E32" s="99"/>
      <c r="F32" s="99"/>
      <c r="G32" s="275"/>
      <c r="H32" s="275"/>
      <c r="I32" s="275"/>
      <c r="J32" s="275"/>
      <c r="K32" s="275"/>
      <c r="L32" s="275"/>
      <c r="M32" s="45"/>
    </row>
    <row r="33" spans="1:13" ht="28.35" customHeight="1" x14ac:dyDescent="0.2">
      <c r="A33" s="276" t="s">
        <v>76</v>
      </c>
      <c r="B33" s="99"/>
      <c r="C33" s="99"/>
      <c r="D33" s="99"/>
      <c r="E33" s="99"/>
      <c r="F33" s="99"/>
      <c r="G33" s="275"/>
      <c r="H33" s="275"/>
      <c r="I33" s="275"/>
      <c r="J33" s="275"/>
      <c r="K33" s="275"/>
      <c r="L33" s="275"/>
      <c r="M33" s="45"/>
    </row>
    <row r="34" spans="1:13" ht="28.35" customHeight="1" x14ac:dyDescent="0.2">
      <c r="A34" s="276" t="s">
        <v>76</v>
      </c>
      <c r="B34" s="99"/>
      <c r="C34" s="99"/>
      <c r="D34" s="99"/>
      <c r="E34" s="99"/>
      <c r="F34" s="99"/>
      <c r="G34" s="275"/>
      <c r="H34" s="275"/>
      <c r="I34" s="275"/>
      <c r="J34" s="275"/>
      <c r="K34" s="275"/>
      <c r="L34" s="275"/>
      <c r="M34" s="45"/>
    </row>
    <row r="35" spans="1:13" ht="22.5" customHeight="1" x14ac:dyDescent="0.2">
      <c r="A35" s="288" t="s">
        <v>105</v>
      </c>
      <c r="B35" s="289"/>
      <c r="C35" s="289"/>
      <c r="D35" s="289"/>
      <c r="E35" s="289"/>
      <c r="F35" s="289"/>
      <c r="G35" s="289"/>
      <c r="H35" s="289"/>
      <c r="I35" s="289"/>
      <c r="J35" s="289"/>
      <c r="K35" s="289"/>
      <c r="L35" s="290"/>
      <c r="M35" s="46">
        <f>ROUND(SUM(M28:M34),0)</f>
        <v>0</v>
      </c>
    </row>
    <row r="36" spans="1:13" ht="20.25" customHeight="1" x14ac:dyDescent="0.2">
      <c r="A36" s="291" t="s">
        <v>54</v>
      </c>
      <c r="B36" s="292"/>
      <c r="C36" s="292"/>
      <c r="D36" s="292"/>
      <c r="E36" s="292"/>
      <c r="F36" s="292"/>
      <c r="G36" s="292"/>
      <c r="H36" s="292"/>
      <c r="I36" s="292"/>
      <c r="J36" s="292"/>
      <c r="K36" s="292"/>
      <c r="L36" s="293"/>
      <c r="M36" s="47">
        <f>M35+M26</f>
        <v>0</v>
      </c>
    </row>
    <row r="37" spans="1:13" ht="20.25" customHeight="1" x14ac:dyDescent="0.25">
      <c r="A37" s="300" t="s">
        <v>119</v>
      </c>
      <c r="B37" s="301"/>
      <c r="C37" s="301"/>
      <c r="D37" s="301"/>
      <c r="E37" s="301"/>
      <c r="F37" s="301"/>
      <c r="G37" s="301"/>
      <c r="H37" s="301"/>
      <c r="I37" s="301"/>
      <c r="J37" s="301"/>
      <c r="K37" s="301"/>
      <c r="L37" s="301"/>
      <c r="M37" s="302"/>
    </row>
    <row r="38" spans="1:13" ht="65.25" customHeight="1" x14ac:dyDescent="0.2">
      <c r="A38" s="215" t="s">
        <v>117</v>
      </c>
      <c r="B38" s="216"/>
      <c r="C38" s="216"/>
      <c r="D38" s="216"/>
      <c r="E38" s="216"/>
      <c r="F38" s="216"/>
      <c r="G38" s="216"/>
      <c r="H38" s="216"/>
      <c r="I38" s="216"/>
      <c r="J38" s="216"/>
      <c r="K38" s="216"/>
      <c r="L38" s="216"/>
      <c r="M38" s="217"/>
    </row>
    <row r="39" spans="1:13" ht="20.25" customHeight="1" x14ac:dyDescent="0.2">
      <c r="A39" s="218" t="s">
        <v>118</v>
      </c>
      <c r="B39" s="219"/>
      <c r="C39" s="219"/>
      <c r="D39" s="220"/>
      <c r="E39" s="221" t="s">
        <v>76</v>
      </c>
      <c r="F39" s="222"/>
      <c r="G39" s="222"/>
      <c r="H39" s="223"/>
      <c r="I39" s="224"/>
      <c r="J39" s="225"/>
      <c r="K39" s="225"/>
      <c r="L39" s="225"/>
      <c r="M39" s="226"/>
    </row>
    <row r="40" spans="1:13" ht="27" customHeight="1" x14ac:dyDescent="0.25">
      <c r="A40" s="69" t="s">
        <v>97</v>
      </c>
      <c r="B40" s="67"/>
      <c r="C40" s="67"/>
      <c r="D40" s="67"/>
      <c r="E40" s="67"/>
      <c r="F40" s="67"/>
      <c r="G40" s="67"/>
      <c r="H40" s="70"/>
      <c r="I40" s="66" t="s">
        <v>98</v>
      </c>
      <c r="J40" s="67"/>
      <c r="K40" s="67"/>
      <c r="L40" s="67"/>
      <c r="M40" s="68"/>
    </row>
    <row r="41" spans="1:13" ht="27" customHeight="1" x14ac:dyDescent="0.2">
      <c r="A41" s="294"/>
      <c r="B41" s="295"/>
      <c r="C41" s="295"/>
      <c r="D41" s="295"/>
      <c r="E41" s="295"/>
      <c r="F41" s="295"/>
      <c r="G41" s="295"/>
      <c r="H41" s="296"/>
      <c r="I41" s="297"/>
      <c r="J41" s="295"/>
      <c r="K41" s="295"/>
      <c r="L41" s="295"/>
      <c r="M41" s="298"/>
    </row>
    <row r="42" spans="1:13" ht="20.25" customHeight="1" x14ac:dyDescent="0.25">
      <c r="A42" s="69" t="s">
        <v>100</v>
      </c>
      <c r="B42" s="67"/>
      <c r="C42" s="67"/>
      <c r="D42" s="67"/>
      <c r="E42" s="67"/>
      <c r="F42" s="67"/>
      <c r="G42" s="67"/>
      <c r="H42" s="70"/>
      <c r="I42" s="66" t="s">
        <v>28</v>
      </c>
      <c r="J42" s="67"/>
      <c r="K42" s="67"/>
      <c r="L42" s="67"/>
      <c r="M42" s="68"/>
    </row>
    <row r="43" spans="1:13" ht="27" customHeight="1" x14ac:dyDescent="0.2">
      <c r="A43" s="294"/>
      <c r="B43" s="295"/>
      <c r="C43" s="295"/>
      <c r="D43" s="295"/>
      <c r="E43" s="295"/>
      <c r="F43" s="295"/>
      <c r="G43" s="295"/>
      <c r="H43" s="296"/>
      <c r="I43" s="299"/>
      <c r="J43" s="295"/>
      <c r="K43" s="295"/>
      <c r="L43" s="295"/>
      <c r="M43" s="298"/>
    </row>
    <row r="44" spans="1:13" ht="89.25" customHeight="1" thickBot="1" x14ac:dyDescent="0.25">
      <c r="A44" s="285" t="s">
        <v>143</v>
      </c>
      <c r="B44" s="286"/>
      <c r="C44" s="286"/>
      <c r="D44" s="286"/>
      <c r="E44" s="286"/>
      <c r="F44" s="286"/>
      <c r="G44" s="286"/>
      <c r="H44" s="286"/>
      <c r="I44" s="286"/>
      <c r="J44" s="286"/>
      <c r="K44" s="286"/>
      <c r="L44" s="286"/>
      <c r="M44" s="287"/>
    </row>
  </sheetData>
  <sheetProtection algorithmName="SHA-512" hashValue="ROrCpj4rV/xSKf3aKYA05mxGQfMj2TkvTWeXh8jZSWmMarvnk1LDPc99mzDaheyVEPcncGBfXzPc6QJDlcIT8Q==" saltValue="OfQfBnPKtg2x22dg7FY94Q==" spinCount="100000" sheet="1" selectLockedCells="1"/>
  <mergeCells count="102">
    <mergeCell ref="I11:M11"/>
    <mergeCell ref="A12:C12"/>
    <mergeCell ref="D12:M12"/>
    <mergeCell ref="A9:C9"/>
    <mergeCell ref="D9:H9"/>
    <mergeCell ref="I9:J9"/>
    <mergeCell ref="K9:M9"/>
    <mergeCell ref="A10:C10"/>
    <mergeCell ref="D10:H10"/>
    <mergeCell ref="I10:J10"/>
    <mergeCell ref="K10:M10"/>
    <mergeCell ref="A11:C11"/>
    <mergeCell ref="D11:H11"/>
    <mergeCell ref="A44:M44"/>
    <mergeCell ref="A35:L35"/>
    <mergeCell ref="A36:L36"/>
    <mergeCell ref="A34:F34"/>
    <mergeCell ref="G34:L34"/>
    <mergeCell ref="A39:D39"/>
    <mergeCell ref="E39:H39"/>
    <mergeCell ref="I39:M39"/>
    <mergeCell ref="A40:H40"/>
    <mergeCell ref="I40:M40"/>
    <mergeCell ref="A41:H41"/>
    <mergeCell ref="I41:M41"/>
    <mergeCell ref="A42:H42"/>
    <mergeCell ref="I42:M42"/>
    <mergeCell ref="A43:H43"/>
    <mergeCell ref="I43:M43"/>
    <mergeCell ref="A38:M38"/>
    <mergeCell ref="A37:M37"/>
    <mergeCell ref="A26:L26"/>
    <mergeCell ref="A33:F33"/>
    <mergeCell ref="G33:L33"/>
    <mergeCell ref="A29:F29"/>
    <mergeCell ref="G29:L29"/>
    <mergeCell ref="A30:F30"/>
    <mergeCell ref="G30:L30"/>
    <mergeCell ref="A31:F31"/>
    <mergeCell ref="G31:L31"/>
    <mergeCell ref="A32:F32"/>
    <mergeCell ref="G32:L32"/>
    <mergeCell ref="A27:M27"/>
    <mergeCell ref="A28:F28"/>
    <mergeCell ref="G28:L28"/>
    <mergeCell ref="A25:F25"/>
    <mergeCell ref="G25:J25"/>
    <mergeCell ref="K25:L25"/>
    <mergeCell ref="A23:F23"/>
    <mergeCell ref="G23:J23"/>
    <mergeCell ref="K23:L23"/>
    <mergeCell ref="A24:F24"/>
    <mergeCell ref="G24:J24"/>
    <mergeCell ref="K24:L24"/>
    <mergeCell ref="G15:J15"/>
    <mergeCell ref="K15:L15"/>
    <mergeCell ref="A16:F16"/>
    <mergeCell ref="G16:J16"/>
    <mergeCell ref="K16:L16"/>
    <mergeCell ref="A21:F21"/>
    <mergeCell ref="G21:J21"/>
    <mergeCell ref="K21:L21"/>
    <mergeCell ref="A22:F22"/>
    <mergeCell ref="G22:J22"/>
    <mergeCell ref="K22:L22"/>
    <mergeCell ref="A19:F19"/>
    <mergeCell ref="G19:J19"/>
    <mergeCell ref="K19:L19"/>
    <mergeCell ref="A20:F20"/>
    <mergeCell ref="G20:J20"/>
    <mergeCell ref="K20:L20"/>
    <mergeCell ref="A17:F17"/>
    <mergeCell ref="G17:J17"/>
    <mergeCell ref="K17:L17"/>
    <mergeCell ref="A18:F18"/>
    <mergeCell ref="G18:J18"/>
    <mergeCell ref="K18:L18"/>
    <mergeCell ref="A15:F15"/>
    <mergeCell ref="A14:F14"/>
    <mergeCell ref="G14:J14"/>
    <mergeCell ref="K14:L14"/>
    <mergeCell ref="A1:M1"/>
    <mergeCell ref="A13:M13"/>
    <mergeCell ref="A3:M3"/>
    <mergeCell ref="A4:C4"/>
    <mergeCell ref="D4:H4"/>
    <mergeCell ref="I4:J4"/>
    <mergeCell ref="K4:M4"/>
    <mergeCell ref="A5:C5"/>
    <mergeCell ref="D5:H5"/>
    <mergeCell ref="I5:J5"/>
    <mergeCell ref="K5:M5"/>
    <mergeCell ref="A2:M2"/>
    <mergeCell ref="A6:C6"/>
    <mergeCell ref="D6:H6"/>
    <mergeCell ref="I6:J6"/>
    <mergeCell ref="K6:M6"/>
    <mergeCell ref="A7:C7"/>
    <mergeCell ref="D7:H7"/>
    <mergeCell ref="I7:J7"/>
    <mergeCell ref="K7:M7"/>
    <mergeCell ref="A8:M8"/>
  </mergeCells>
  <dataValidations xWindow="501" yWindow="738" count="19">
    <dataValidation type="textLength" operator="lessThan" allowBlank="1" showInputMessage="1" showErrorMessage="1" error="This is not a form field. Please hit Escape and then Tab to continue. " sqref="M27:M28 A12:C12 A26:L28 A1:Q11 N12:Q12 A38:M38 A35:L36 N15:Q1048576 A40:M40 A44:M1048576 A42:M42 G14:J14 A13:F14 K13:Q14 G13:J13 S1:XFD1048576 R1:R9 R11:R1048576 R10" xr:uid="{D67232B6-7D02-4175-A6AD-8BECDD55FD2F}">
      <formula1>0</formula1>
    </dataValidation>
    <dataValidation allowBlank="1" showInputMessage="1" showErrorMessage="1" prompt="Input Description Fee Category selected in previous cell" sqref="G15:J25" xr:uid="{0ED400A9-B2EC-45CA-B93C-BE833459E2D2}"/>
    <dataValidation type="list" allowBlank="1" showInputMessage="1" showErrorMessage="1" prompt="Use drop-down to select Account Paid From" sqref="K15:L25" xr:uid="{5DA9D775-29BF-4176-AB5C-E0BFF24B4178}">
      <formula1>$P$17:$P$19</formula1>
    </dataValidation>
    <dataValidation type="whole" allowBlank="1" showInputMessage="1" showErrorMessage="1" error="Please enter a whole number" prompt="Input amount of Borrower Loan" sqref="M15:M25" xr:uid="{78AB2C83-A93A-4EAF-B313-A21AD1B0356F}">
      <formula1>0</formula1>
      <formula2>1E+22</formula2>
    </dataValidation>
    <dataValidation type="textLength" operator="lessThan" allowBlank="1" showInputMessage="1" showErrorMessage="1" error="This is not a form field. Please hit Escape and then Tab to continue. " prompt="Section 2 Subtotal " sqref="M26" xr:uid="{624A56A3-3FB1-48D8-9F21-089EB80F7F14}">
      <formula1>0</formula1>
    </dataValidation>
    <dataValidation type="list" allowBlank="1" showInputMessage="1" showErrorMessage="1" prompt="For Prop 1 Funds, use drop-down to select Fee Category" sqref="A29:F34" xr:uid="{F8023023-53C9-4436-A86D-AA88D067E0E5}">
      <formula1>$P$21:$P$25</formula1>
    </dataValidation>
    <dataValidation allowBlank="1" showInputMessage="1" showErrorMessage="1" prompt="For Prop 1 Funds Only, provide a description of Program Development Expenses" sqref="G29:L34" xr:uid="{4313FF5A-C2A0-48F4-9FB1-416802B25709}"/>
    <dataValidation allowBlank="1" showInputMessage="1" showErrorMessage="1" prompt="For Prop 1 Funds Only, Input Program Development Expense amount " sqref="M29:M34" xr:uid="{F64C9107-4BFE-4C39-BF37-18C21172E818}"/>
    <dataValidation allowBlank="1" showInputMessage="1" showErrorMessage="1" prompt="Input Notes to HCD Rep (Optional) " sqref="D12:M12" xr:uid="{FDD07B2F-C9AB-4B3B-B0BD-4767FB126CCD}"/>
    <dataValidation type="list" allowBlank="1" showInputMessage="1" showErrorMessage="1" prompt="Use drop-down menu to select Fee Category" sqref="A15:F25" xr:uid="{D07C78D5-0C9F-49AF-96EF-E49D5B1E0AB4}">
      <formula1>$R$4:$R$18</formula1>
    </dataValidation>
    <dataValidation type="list" allowBlank="1" showInputMessage="1" showErrorMessage="1" prompt="Use drop-down menu to make a selection" sqref="E39:H39" xr:uid="{D94E9E64-1D08-41F6-AA8E-C363EE6EEE23}">
      <formula1>"Select One, Certification by Printed Name, Certification by Signature"</formula1>
    </dataValidation>
    <dataValidation type="textLength" operator="lessThan" allowBlank="1" showInputMessage="1" showErrorMessage="1" sqref="I39:M39" xr:uid="{B2C5C3D4-F680-4A87-B412-01306E48782F}">
      <formula1>0</formula1>
    </dataValidation>
    <dataValidation allowBlank="1" showInputMessage="1" showErrorMessage="1" prompt="Input Date " sqref="I43:M43" xr:uid="{39B708F8-8456-44EF-855F-904B101E223B}"/>
    <dataValidation allowBlank="1" showInputMessage="1" showErrorMessage="1" prompt="Input Signature of Authorized Person " sqref="A43:H43" xr:uid="{03F35AE3-A91D-4B99-956C-E98B2F116F4D}"/>
    <dataValidation allowBlank="1" showInputMessage="1" showErrorMessage="1" prompt="Input Title of Authorized Person" sqref="I41:M41" xr:uid="{ACF44D62-8CB9-4C57-8C36-E282B1A69376}"/>
    <dataValidation allowBlank="1" showInputMessage="1" showErrorMessage="1" prompt="Input Name of Authorized Person" sqref="A41:H41" xr:uid="{6377364C-8C5F-4B85-A2F7-5C78FD167148}"/>
    <dataValidation operator="lessThan" allowBlank="1" showInputMessage="1" showErrorMessage="1" error="This is not a form field. Please hit Escape and then Tab to continue. " sqref="A37:M37" xr:uid="{364565CD-0FE2-4504-8F28-F6E73BA90FFB}"/>
    <dataValidation type="textLength" operator="lessThan" allowBlank="1" showInputMessage="1" showErrorMessage="1" error="This is not a form field. Please hit Escape and then Tab to continue. " prompt="Section 3 Subtotal" sqref="M35" xr:uid="{9F94F1DE-792E-49BB-9E36-2CD6162EFDCF}">
      <formula1>0</formula1>
    </dataValidation>
    <dataValidation type="textLength" operator="lessThan" allowBlank="1" showInputMessage="1" showErrorMessage="1" error="This is not a form field. Please hit Escape and then Tab to continue. " prompt="Total Activity Delivery Fees" sqref="M36" xr:uid="{73AB6E8F-4DA8-4CC9-AC0E-F29DBE075D8C}">
      <formula1>0</formula1>
    </dataValidation>
  </dataValidations>
  <printOptions horizontalCentered="1" verticalCentered="1"/>
  <pageMargins left="0" right="0" top="0" bottom="0" header="0" footer="0"/>
  <pageSetup scale="56" orientation="portrait"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94DA1C469AC34BA355C8248406E48A" ma:contentTypeVersion="18" ma:contentTypeDescription="Create a new document." ma:contentTypeScope="" ma:versionID="af92dc49f7feb56cbf2279c1cd0616fd">
  <xsd:schema xmlns:xsd="http://www.w3.org/2001/XMLSchema" xmlns:xs="http://www.w3.org/2001/XMLSchema" xmlns:p="http://schemas.microsoft.com/office/2006/metadata/properties" xmlns:ns1="http://schemas.microsoft.com/sharepoint/v3" xmlns:ns2="408baf68-eda8-4737-9fd0-3a9cf9a1120a" xmlns:ns3="b81d817a-1478-46c7-a8b0-e0874bfd524c" targetNamespace="http://schemas.microsoft.com/office/2006/metadata/properties" ma:root="true" ma:fieldsID="ba373e836a68e2f85f5c68f66e246dab" ns1:_="" ns2:_="" ns3:_="">
    <xsd:import namespace="http://schemas.microsoft.com/sharepoint/v3"/>
    <xsd:import namespace="408baf68-eda8-4737-9fd0-3a9cf9a1120a"/>
    <xsd:import namespace="b81d817a-1478-46c7-a8b0-e0874bfd52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8baf68-eda8-4737-9fd0-3a9cf9a11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otes" ma:index="25"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1d817a-1478-46c7-a8b0-e0874bfd524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48684e-ac9a-493b-8296-316a972f0062}" ma:internalName="TaxCatchAll" ma:showField="CatchAllData" ma:web="b81d817a-1478-46c7-a8b0-e0874bfd524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408baf68-eda8-4737-9fd0-3a9cf9a1120a" xsi:nil="true"/>
    <lcf76f155ced4ddcb4097134ff3c332f xmlns="408baf68-eda8-4737-9fd0-3a9cf9a1120a">
      <Terms xmlns="http://schemas.microsoft.com/office/infopath/2007/PartnerControls"/>
    </lcf76f155ced4ddcb4097134ff3c332f>
    <TaxCatchAll xmlns="b81d817a-1478-46c7-a8b0-e0874bfd524c" xsi:nil="true"/>
  </documentManagement>
</p:properties>
</file>

<file path=customXml/itemProps1.xml><?xml version="1.0" encoding="utf-8"?>
<ds:datastoreItem xmlns:ds="http://schemas.openxmlformats.org/officeDocument/2006/customXml" ds:itemID="{080D89C0-617E-4A59-872E-0934ED3446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8baf68-eda8-4737-9fd0-3a9cf9a1120a"/>
    <ds:schemaRef ds:uri="b81d817a-1478-46c7-a8b0-e0874bfd5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3A5C76-ED32-40B6-B431-87DA947FC2FA}">
  <ds:schemaRefs>
    <ds:schemaRef ds:uri="http://schemas.microsoft.com/sharepoint/v3/contenttype/forms"/>
  </ds:schemaRefs>
</ds:datastoreItem>
</file>

<file path=customXml/itemProps3.xml><?xml version="1.0" encoding="utf-8"?>
<ds:datastoreItem xmlns:ds="http://schemas.openxmlformats.org/officeDocument/2006/customXml" ds:itemID="{A6F954E9-0163-4B5F-A25D-67183E208E14}">
  <ds:schemaRefs>
    <ds:schemaRef ds:uri="http://purl.org/dc/terms/"/>
    <ds:schemaRef ds:uri="http://schemas.microsoft.com/office/2006/documentManagement/types"/>
    <ds:schemaRef ds:uri="http://schemas.microsoft.com/office/2006/metadata/properties"/>
    <ds:schemaRef ds:uri="408baf68-eda8-4737-9fd0-3a9cf9a1120a"/>
    <ds:schemaRef ds:uri="http://purl.org/dc/dcmitype/"/>
    <ds:schemaRef ds:uri="http://www.w3.org/XML/1998/namespace"/>
    <ds:schemaRef ds:uri="b81d817a-1478-46c7-a8b0-e0874bfd524c"/>
    <ds:schemaRef ds:uri="http://schemas.microsoft.com/office/infopath/2007/PartnerControls"/>
    <ds:schemaRef ds:uri="http://schemas.openxmlformats.org/package/2006/metadata/core-properties"/>
    <ds:schemaRef ds:uri="http://schemas.microsoft.com/sharepoint/v3"/>
    <ds:schemaRef ds:uri="http://purl.org/dc/elements/1.1/"/>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Borrower Summary</vt:lpstr>
      <vt:lpstr>Activity Delivery Fee</vt:lpstr>
      <vt:lpstr>'Activity Delivery Fee'!Print_Area</vt:lpstr>
      <vt:lpstr>'Borrower Summary'!Print_Area</vt:lpstr>
    </vt:vector>
  </TitlesOfParts>
  <Company>HCD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CalHome Borrower Summary</dc:title>
  <dc:creator>HCD</dc:creator>
  <cp:keywords>CalHome, Department of Housing and Community Development</cp:keywords>
  <cp:lastModifiedBy>Chopelas, Tony@HCD</cp:lastModifiedBy>
  <cp:lastPrinted>2021-09-13T19:35:18Z</cp:lastPrinted>
  <dcterms:created xsi:type="dcterms:W3CDTF">2019-10-22T21:29:47Z</dcterms:created>
  <dcterms:modified xsi:type="dcterms:W3CDTF">2025-06-24T21:25:30Z</dcterms:modified>
  <cp:category>CalHome Borrower Summary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0x010100AE94DA1C469AC34BA355C8248406E48A</vt:lpwstr>
  </property>
  <property fmtid="{D5CDD505-2E9C-101B-9397-08002B2CF9AE}" pid="3" name="MediaServiceImageTags">
    <vt:lpwstr/>
  </property>
</Properties>
</file>