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hcd-my.sharepoint.com/personal/allison_miller_hcd_ca_gov/Documents/Desktop/Web Requests/MFSN/6.11.26/"/>
    </mc:Choice>
  </mc:AlternateContent>
  <xr:revisionPtr revIDLastSave="144" documentId="8_{25D0E4C5-5805-4F13-8C6B-85F7B86CCA40}" xr6:coauthVersionLast="47" xr6:coauthVersionMax="47" xr10:uidLastSave="{6D220877-A524-4D9B-8FDA-43FC14C9339F}"/>
  <bookViews>
    <workbookView xWindow="28680" yWindow="-120" windowWidth="29040" windowHeight="15720" xr2:uid="{6D50A5C4-B179-4B4C-AADB-BD747C86BCFE}"/>
  </bookViews>
  <sheets>
    <sheet name="2026 MHP Gap Funding NOFA" sheetId="1" r:id="rId1"/>
  </sheets>
  <definedNames>
    <definedName name="CBDSetAside">#REF!</definedName>
    <definedName name="County">#REF!</definedName>
    <definedName name="IsAtHighRisk">#REF!</definedName>
    <definedName name="IsCIP">#REF!</definedName>
    <definedName name="IsFarmworker">#REF!</definedName>
    <definedName name="IsIig">#REF!</definedName>
    <definedName name="IsLargeFamily">#REF!</definedName>
    <definedName name="IsMhp">#REF!</definedName>
    <definedName name="IsSenior">#REF!</definedName>
    <definedName name="IsSerna">#REF!</definedName>
    <definedName name="IsSH">#REF!</definedName>
    <definedName name="IsSpecialNeeds">#REF!</definedName>
    <definedName name="IsTH">#REF!</definedName>
    <definedName name="IsVhhp">#REF!</definedName>
    <definedName name="LargeFamily">#REF!</definedName>
    <definedName name="OtherHCDfunds">#REF!</definedName>
    <definedName name="ProjectName">#REF!</definedName>
    <definedName name="Taxcredit">#REF!</definedName>
    <definedName name="vmAGP1">#REF!</definedName>
    <definedName name="vmAGP2">#REF!</definedName>
    <definedName name="vmCBD">#REF!</definedName>
    <definedName name="vmCBD2">#REF!</definedName>
    <definedName name="vmED">#REF!</definedName>
    <definedName name="vmED2">#REF!</definedName>
    <definedName name="vmExcessSurplus">#REF!</definedName>
    <definedName name="vmGroundLease">#REF!</definedName>
    <definedName name="vmLCLDonated">#REF!</definedName>
    <definedName name="vmLCLLeased">#REF!</definedName>
    <definedName name="vmLSLVorD">#REF!</definedName>
    <definedName name="vmManagerLLC">#REF!</definedName>
    <definedName name="vmMGP">#REF!</definedName>
    <definedName name="vmProjectDevType">#REF!</definedName>
    <definedName name="vmRelocation">#REF!</definedName>
    <definedName name="vmSponsor1">#REF!</definedName>
    <definedName name="vmSponsor2">#REF!</definedName>
    <definedName name="vmSponsor3">#REF!</definedName>
    <definedName name="vmSurplus">#REF!</definedName>
    <definedName name="vmTaxResev">#REF!</definedName>
    <definedName name="vmTribalEnt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7" i="1" l="1"/>
  <c r="P37" i="1"/>
</calcChain>
</file>

<file path=xl/sharedStrings.xml><?xml version="1.0" encoding="utf-8"?>
<sst xmlns="http://schemas.openxmlformats.org/spreadsheetml/2006/main" count="226" uniqueCount="133">
  <si>
    <t>DEPARTMENT OF HOUSING &amp; COMMUNITY DEVELOPMENT</t>
  </si>
  <si>
    <t>Division of State Financial Assistance</t>
  </si>
  <si>
    <t xml:space="preserve">MFSN - 2026 MHP Gap Funding Notice of Funding Availability - April 20, 2026 </t>
  </si>
  <si>
    <t xml:space="preserve">The information below has been provided by the applicant. The Department has NOT verified self-scores. </t>
  </si>
  <si>
    <t>App #</t>
  </si>
  <si>
    <t>Project Name</t>
  </si>
  <si>
    <t>Project City</t>
  </si>
  <si>
    <t>Project County</t>
  </si>
  <si>
    <t>Project Zip Code</t>
  </si>
  <si>
    <t>Total Units</t>
  </si>
  <si>
    <t>Development Type</t>
  </si>
  <si>
    <t>MHP Project Type</t>
  </si>
  <si>
    <t>Sponsor/Applicant #1 Name2</t>
  </si>
  <si>
    <t>Sponsor/Applicant #2 Name</t>
  </si>
  <si>
    <t>Sponsor/Applicant #3 Name</t>
  </si>
  <si>
    <t>Type of Tax Credits</t>
  </si>
  <si>
    <t>Rural</t>
  </si>
  <si>
    <t>Scoring Criteria Self Score</t>
  </si>
  <si>
    <t>MHP Gap Request</t>
  </si>
  <si>
    <t>1401 Imperial Apartments</t>
  </si>
  <si>
    <t>San Diego</t>
  </si>
  <si>
    <t>New Construction</t>
  </si>
  <si>
    <t>Special Needs</t>
  </si>
  <si>
    <t>S.V.D.P. Management Inc.</t>
  </si>
  <si>
    <t>No</t>
  </si>
  <si>
    <t>4th and Walnut</t>
  </si>
  <si>
    <t>Arvin</t>
  </si>
  <si>
    <t>Kern</t>
  </si>
  <si>
    <t>Large Family</t>
  </si>
  <si>
    <t>Cesar Chavez Foundation</t>
  </si>
  <si>
    <t>Vista del Monte Affordable Housing, Inc.</t>
  </si>
  <si>
    <t>Yes</t>
  </si>
  <si>
    <t>949 Moraga Road</t>
  </si>
  <si>
    <t>Lafayette</t>
  </si>
  <si>
    <t>Contra Costa</t>
  </si>
  <si>
    <t>Satellite Affordable Housing Associates</t>
  </si>
  <si>
    <t>Sunflower Hill</t>
  </si>
  <si>
    <t>Bevins Street Senior Apartments</t>
  </si>
  <si>
    <t>Lakeport</t>
  </si>
  <si>
    <t>Lake</t>
  </si>
  <si>
    <t>Senior</t>
  </si>
  <si>
    <t>Pacific West Communities, Inc.</t>
  </si>
  <si>
    <t xml:space="preserve">Beyer Blvd. Trolley Village </t>
  </si>
  <si>
    <t>New Construction &amp; Acq/Rehab</t>
  </si>
  <si>
    <t>Affirmed Housing Group, Inc., dba Affirmed Housing Partners (California)</t>
  </si>
  <si>
    <t>Compass for Affordable Housing</t>
  </si>
  <si>
    <t>Brisa Encina</t>
  </si>
  <si>
    <t>Lompoc</t>
  </si>
  <si>
    <t>Santa Barbara</t>
  </si>
  <si>
    <t>Housing Authority of the County of Santa Barbara</t>
  </si>
  <si>
    <t>Surf Development Company</t>
  </si>
  <si>
    <t>Thompson Housing, LLC</t>
  </si>
  <si>
    <t>Chavez Gardens</t>
  </si>
  <si>
    <t>Los Angeles</t>
  </si>
  <si>
    <t>Abode Communities</t>
  </si>
  <si>
    <t xml:space="preserve">Cordillera Commons </t>
  </si>
  <si>
    <t>San Joaquin</t>
  </si>
  <si>
    <t>Fresno</t>
  </si>
  <si>
    <t xml:space="preserve">Housing Authority of Fresno County, CA </t>
  </si>
  <si>
    <t xml:space="preserve">Silvercrest, Inc. </t>
  </si>
  <si>
    <t>Downtown Livermore Apartments</t>
  </si>
  <si>
    <t>Livermore</t>
  </si>
  <si>
    <t>Alameda</t>
  </si>
  <si>
    <t>Eden Housing, Inc.</t>
  </si>
  <si>
    <t xml:space="preserve">Encanto Gateway </t>
  </si>
  <si>
    <t xml:space="preserve">San Diego </t>
  </si>
  <si>
    <t>National Community Renaissance of California</t>
  </si>
  <si>
    <t>I Am My Brothers' Keeper CDC</t>
  </si>
  <si>
    <t>Green Valley Family Apartments</t>
  </si>
  <si>
    <t>Rescue</t>
  </si>
  <si>
    <t>El Dorado</t>
  </si>
  <si>
    <t>Affirmed Housing Group</t>
  </si>
  <si>
    <t>Greenfield Commons II</t>
  </si>
  <si>
    <t>Greenfield</t>
  </si>
  <si>
    <t>Monterey</t>
  </si>
  <si>
    <t>Farmworker Housing</t>
  </si>
  <si>
    <t>EAH Inc.</t>
  </si>
  <si>
    <t>Heritage View I</t>
  </si>
  <si>
    <t>Santa Maria</t>
  </si>
  <si>
    <t>People's Self-Help Housing Corporation</t>
  </si>
  <si>
    <t>I Street Apartments</t>
  </si>
  <si>
    <t>Sacramento</t>
  </si>
  <si>
    <t>I Street Apartments Associates LP</t>
  </si>
  <si>
    <t>I Street, Merced</t>
  </si>
  <si>
    <t>Merced</t>
  </si>
  <si>
    <t>Linc Housing Corporation</t>
  </si>
  <si>
    <t>La Joya Commons II</t>
  </si>
  <si>
    <t>Firebaugh</t>
  </si>
  <si>
    <t>Monarch Landing</t>
  </si>
  <si>
    <t>Napa</t>
  </si>
  <si>
    <t>Napa Valley Community Housing</t>
  </si>
  <si>
    <t>NBB Lot B</t>
  </si>
  <si>
    <t>Berkeley</t>
  </si>
  <si>
    <t>East Bay Asian Local Development Corporation</t>
  </si>
  <si>
    <t>Newman Gardens</t>
  </si>
  <si>
    <t>Wasco</t>
  </si>
  <si>
    <t>Wasco Senior Affordable Housing, Inc.</t>
  </si>
  <si>
    <t>Housing Authority of the County of Kern</t>
  </si>
  <si>
    <t>Oasis Villas I Apartments</t>
  </si>
  <si>
    <t>Thermal</t>
  </si>
  <si>
    <t>Riverside</t>
  </si>
  <si>
    <t>The Coachella Valley Housing Coalition</t>
  </si>
  <si>
    <t>Park Lane Homes</t>
  </si>
  <si>
    <t>Desert Hot Springs</t>
  </si>
  <si>
    <t>Parlier Family Apartments</t>
  </si>
  <si>
    <t>Parlier</t>
  </si>
  <si>
    <t>Danco Communities</t>
  </si>
  <si>
    <t>Placer Family Apartments</t>
  </si>
  <si>
    <t>Redding</t>
  </si>
  <si>
    <t>Shasta</t>
  </si>
  <si>
    <t>Redding Placer Street LP</t>
  </si>
  <si>
    <t>Remington Villas II</t>
  </si>
  <si>
    <t>Calexico</t>
  </si>
  <si>
    <t>Imperial</t>
  </si>
  <si>
    <t>Chelsea Investment Corporation</t>
  </si>
  <si>
    <t>Serenity Village</t>
  </si>
  <si>
    <t>Olivehurst</t>
  </si>
  <si>
    <t>Yuba</t>
  </si>
  <si>
    <t>Mutual Housing California</t>
  </si>
  <si>
    <t>Habitat for Humanity Yuba/Sutter</t>
  </si>
  <si>
    <t>Stardust Gardens</t>
  </si>
  <si>
    <t>MidPen Housing Corporation</t>
  </si>
  <si>
    <t>City of Alameda</t>
  </si>
  <si>
    <t xml:space="preserve">Sunset Heights - Parcel 1 </t>
  </si>
  <si>
    <t xml:space="preserve">Eureka </t>
  </si>
  <si>
    <t>Humboldt</t>
  </si>
  <si>
    <t>Rural Communities Housing Development Corporation</t>
  </si>
  <si>
    <t>Applications Received and Self-Scores</t>
  </si>
  <si>
    <t>Total</t>
  </si>
  <si>
    <t>Project Tax Credit Type</t>
  </si>
  <si>
    <t>Quantity</t>
  </si>
  <si>
    <t>Federal Equity Amount</t>
  </si>
  <si>
    <t>Tax-Exempt Bond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</si>
</sst>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00"/>
    <numFmt numFmtId="166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70C0"/>
      <name val="Arial"/>
      <family val="2"/>
    </font>
    <font>
      <b/>
      <sz val="12"/>
      <color rgb="FFC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6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5" xfId="0" applyFont="1" applyBorder="1"/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4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9" fontId="5" fillId="0" borderId="8" xfId="0" applyNumberFormat="1" applyFont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166" fontId="8" fillId="3" borderId="9" xfId="0" applyNumberFormat="1" applyFont="1" applyFill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9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0.0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6F0FA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E6F0FA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6F0FA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6F0FA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BDD7EE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244476</xdr:colOff>
      <xdr:row>0</xdr:row>
      <xdr:rowOff>104775</xdr:rowOff>
    </xdr:from>
    <xdr:ext cx="1177924" cy="1127125"/>
    <xdr:pic>
      <xdr:nvPicPr>
        <xdr:cNvPr id="3" name="Picture 1" descr="HCD Logo&#10;">
          <a:extLst>
            <a:ext uri="{FF2B5EF4-FFF2-40B4-BE49-F238E27FC236}">
              <a16:creationId xmlns:a16="http://schemas.microsoft.com/office/drawing/2014/main" id="{65C173D8-BFC4-41A3-BF58-649019A9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976" y="104775"/>
          <a:ext cx="1177924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D67B74-BB4B-4172-9990-824E3CDF3A8D}" name="Forty8Tbl3" displayName="Forty8Tbl3" ref="B9:P36" totalsRowShown="0" headerRowDxfId="17" dataDxfId="15" headerRowBorderDxfId="16">
  <autoFilter ref="B9:P36" xr:uid="{A1475E34-0066-4EA7-8690-EC932B21D08B}"/>
  <sortState xmlns:xlrd2="http://schemas.microsoft.com/office/spreadsheetml/2017/richdata2" ref="B10:P36">
    <sortCondition ref="B9:B36"/>
  </sortState>
  <tableColumns count="15">
    <tableColumn id="31" xr3:uid="{F8EAA44D-5083-4596-B087-06E51F12E73F}" name="App #" dataDxfId="14"/>
    <tableColumn id="1" xr3:uid="{D54E0A14-7B1F-46A3-8C32-3B3EE962048A}" name="Project Name" dataDxfId="13"/>
    <tableColumn id="2" xr3:uid="{47854232-4E48-46B2-BF89-66FBF88FC615}" name="Project City" dataDxfId="12"/>
    <tableColumn id="3" xr3:uid="{29B27B1A-C723-4560-9C4A-74252DA4E035}" name="Project County" dataDxfId="11"/>
    <tableColumn id="13" xr3:uid="{0AB45872-366E-4CCC-9888-DD4171D59DE6}" name="Project Zip Code" dataDxfId="10"/>
    <tableColumn id="4" xr3:uid="{D9EBA766-76B0-4648-AF76-17E7CC2A3BE1}" name="Total Units" dataDxfId="9"/>
    <tableColumn id="15" xr3:uid="{2E631A22-3012-451D-8D09-5DF55D0E2035}" name="Development Type" dataDxfId="8"/>
    <tableColumn id="5" xr3:uid="{809404CA-7227-4372-9111-2665850EB9DD}" name="MHP Project Type" dataDxfId="7"/>
    <tableColumn id="12" xr3:uid="{C7F8C59A-CA23-4541-8AF9-42743A6D91D1}" name="Sponsor/Applicant #1 Name2" dataDxfId="6"/>
    <tableColumn id="6" xr3:uid="{E6138B60-EA70-45F9-9DA0-542A7D5DD89A}" name="Sponsor/Applicant #2 Name" dataDxfId="5"/>
    <tableColumn id="7" xr3:uid="{5ED3104F-2722-4B3D-9905-5EE0EF331074}" name="Sponsor/Applicant #3 Name" dataDxfId="4"/>
    <tableColumn id="8" xr3:uid="{8229D8C4-56FC-47C4-A64D-CCAB44DCF185}" name="Type of Tax Credits" dataDxfId="3"/>
    <tableColumn id="9" xr3:uid="{71979BB3-301B-46EC-8560-261E03EFA0A8}" name="Rural" dataDxfId="2"/>
    <tableColumn id="10" xr3:uid="{85164CD8-C143-4972-B3C4-7FFE1606EB7C}" name="Scoring Criteria Self Score" dataDxfId="1"/>
    <tableColumn id="21" xr3:uid="{BF80ADEB-DC85-40C0-9653-7671C2F46466}" name="MHP Gap Reques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>
            <a:lumMod val="75000"/>
          </a:schemeClr>
        </a:solidFill>
      </a:spPr>
      <a:bodyPr vertOverflow="clip" horzOverflow="clip" rtlCol="0" anchor="t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C527-ECB7-4879-AB86-9D539A98868D}">
  <sheetPr codeName="Sheet3">
    <tabColor rgb="FFBDD7EE"/>
  </sheetPr>
  <dimension ref="A2:WD41"/>
  <sheetViews>
    <sheetView showGridLines="0" tabSelected="1" zoomScale="60" zoomScaleNormal="6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D4" sqref="D4:P4"/>
    </sheetView>
  </sheetViews>
  <sheetFormatPr defaultColWidth="8.85546875" defaultRowHeight="18" customHeight="1" x14ac:dyDescent="0.2"/>
  <cols>
    <col min="1" max="1" width="3.5703125" style="1" customWidth="1"/>
    <col min="2" max="2" width="8.42578125" style="36" customWidth="1"/>
    <col min="3" max="3" width="29.7109375" style="2" bestFit="1" customWidth="1"/>
    <col min="4" max="4" width="18.7109375" style="17" customWidth="1"/>
    <col min="5" max="5" width="15.7109375" style="17" customWidth="1"/>
    <col min="6" max="6" width="13.85546875" style="17" customWidth="1"/>
    <col min="7" max="7" width="13.28515625" style="18" customWidth="1"/>
    <col min="8" max="8" width="28.28515625" style="17" customWidth="1"/>
    <col min="9" max="9" width="20.28515625" style="17" customWidth="1"/>
    <col min="10" max="10" width="42.7109375" style="17" customWidth="1"/>
    <col min="11" max="11" width="33.85546875" style="17" customWidth="1"/>
    <col min="12" max="12" width="23.28515625" style="17" customWidth="1"/>
    <col min="13" max="13" width="14" style="17" customWidth="1"/>
    <col min="14" max="14" width="11.140625" style="17" customWidth="1"/>
    <col min="15" max="15" width="17.7109375" style="17" customWidth="1"/>
    <col min="16" max="16" width="22.28515625" style="17" customWidth="1"/>
    <col min="17" max="16384" width="8.85546875" style="1"/>
  </cols>
  <sheetData>
    <row r="2" spans="1:17" ht="24" customHeight="1" x14ac:dyDescent="0.2">
      <c r="D2" s="48" t="s">
        <v>0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7" ht="18" customHeight="1" x14ac:dyDescent="0.2">
      <c r="D3" s="48" t="s">
        <v>1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7" ht="24" customHeight="1" x14ac:dyDescent="0.2">
      <c r="D4" s="48" t="s">
        <v>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22.9" customHeight="1" x14ac:dyDescent="0.2">
      <c r="D5" s="48" t="s">
        <v>127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7" ht="18" customHeight="1" x14ac:dyDescent="0.2">
      <c r="D6" s="49" t="s">
        <v>3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8" spans="1:17" ht="18" customHeight="1" x14ac:dyDescent="0.2">
      <c r="B8" s="37"/>
      <c r="C8" s="3"/>
      <c r="D8" s="4"/>
      <c r="E8" s="4"/>
      <c r="F8" s="4"/>
      <c r="G8" s="28"/>
      <c r="H8" s="4"/>
      <c r="I8" s="4"/>
      <c r="J8" s="4"/>
      <c r="K8" s="4"/>
      <c r="L8" s="4"/>
      <c r="M8" s="4"/>
      <c r="N8" s="4"/>
      <c r="O8" s="4"/>
      <c r="P8" s="29"/>
    </row>
    <row r="9" spans="1:17" s="7" customFormat="1" ht="54" customHeight="1" thickBot="1" x14ac:dyDescent="0.25">
      <c r="A9" s="5"/>
      <c r="B9" s="38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30" t="s">
        <v>17</v>
      </c>
      <c r="P9" s="35" t="s">
        <v>18</v>
      </c>
    </row>
    <row r="10" spans="1:17" ht="33.950000000000003" customHeight="1" thickTop="1" x14ac:dyDescent="0.2">
      <c r="A10" s="8"/>
      <c r="B10" s="41">
        <v>1</v>
      </c>
      <c r="C10" s="9" t="s">
        <v>19</v>
      </c>
      <c r="D10" s="9" t="s">
        <v>20</v>
      </c>
      <c r="E10" s="9" t="s">
        <v>20</v>
      </c>
      <c r="F10" s="9">
        <v>92101</v>
      </c>
      <c r="G10" s="10">
        <v>164</v>
      </c>
      <c r="H10" s="9" t="s">
        <v>21</v>
      </c>
      <c r="I10" s="9" t="s">
        <v>22</v>
      </c>
      <c r="J10" s="9" t="s">
        <v>23</v>
      </c>
      <c r="K10" s="10"/>
      <c r="L10" s="10"/>
      <c r="M10" s="19">
        <v>0.04</v>
      </c>
      <c r="N10" s="10" t="s">
        <v>24</v>
      </c>
      <c r="O10" s="25">
        <v>70.576518138359788</v>
      </c>
      <c r="P10" s="22">
        <v>8364563</v>
      </c>
      <c r="Q10" s="11"/>
    </row>
    <row r="11" spans="1:17" ht="33.950000000000003" customHeight="1" x14ac:dyDescent="0.2">
      <c r="A11" s="8"/>
      <c r="B11" s="39">
        <v>2</v>
      </c>
      <c r="C11" s="12" t="s">
        <v>25</v>
      </c>
      <c r="D11" s="12" t="s">
        <v>26</v>
      </c>
      <c r="E11" s="12" t="s">
        <v>27</v>
      </c>
      <c r="F11" s="12">
        <v>93531</v>
      </c>
      <c r="G11" s="13">
        <v>51</v>
      </c>
      <c r="H11" s="12" t="s">
        <v>21</v>
      </c>
      <c r="I11" s="12" t="s">
        <v>28</v>
      </c>
      <c r="J11" s="12" t="s">
        <v>29</v>
      </c>
      <c r="K11" s="13" t="s">
        <v>30</v>
      </c>
      <c r="L11" s="13"/>
      <c r="M11" s="20">
        <v>0.04</v>
      </c>
      <c r="N11" s="13" t="s">
        <v>31</v>
      </c>
      <c r="O11" s="26">
        <v>71.177211155378487</v>
      </c>
      <c r="P11" s="23">
        <v>3000000</v>
      </c>
      <c r="Q11" s="11"/>
    </row>
    <row r="12" spans="1:17" ht="33.950000000000003" customHeight="1" x14ac:dyDescent="0.2">
      <c r="A12" s="8"/>
      <c r="B12" s="40">
        <v>3</v>
      </c>
      <c r="C12" s="14" t="s">
        <v>32</v>
      </c>
      <c r="D12" s="14" t="s">
        <v>33</v>
      </c>
      <c r="E12" s="14" t="s">
        <v>34</v>
      </c>
      <c r="F12" s="14">
        <v>94549</v>
      </c>
      <c r="G12" s="15">
        <v>48</v>
      </c>
      <c r="H12" s="14" t="s">
        <v>21</v>
      </c>
      <c r="I12" s="14" t="s">
        <v>22</v>
      </c>
      <c r="J12" s="14" t="s">
        <v>35</v>
      </c>
      <c r="K12" s="15" t="s">
        <v>36</v>
      </c>
      <c r="L12" s="15"/>
      <c r="M12" s="21">
        <v>0.04</v>
      </c>
      <c r="N12" s="15" t="s">
        <v>24</v>
      </c>
      <c r="O12" s="27">
        <v>64.163082707692311</v>
      </c>
      <c r="P12" s="24">
        <v>7047520</v>
      </c>
      <c r="Q12" s="11"/>
    </row>
    <row r="13" spans="1:17" ht="33.950000000000003" customHeight="1" x14ac:dyDescent="0.2">
      <c r="A13" s="8"/>
      <c r="B13" s="39">
        <v>4</v>
      </c>
      <c r="C13" s="12" t="s">
        <v>37</v>
      </c>
      <c r="D13" s="12" t="s">
        <v>38</v>
      </c>
      <c r="E13" s="12" t="s">
        <v>39</v>
      </c>
      <c r="F13" s="12">
        <v>95453</v>
      </c>
      <c r="G13" s="13">
        <v>40</v>
      </c>
      <c r="H13" s="12" t="s">
        <v>21</v>
      </c>
      <c r="I13" s="12" t="s">
        <v>40</v>
      </c>
      <c r="J13" s="12" t="s">
        <v>41</v>
      </c>
      <c r="K13" s="13"/>
      <c r="L13" s="13"/>
      <c r="M13" s="20">
        <v>0.04</v>
      </c>
      <c r="N13" s="13" t="s">
        <v>31</v>
      </c>
      <c r="O13" s="26">
        <v>55.010000000000005</v>
      </c>
      <c r="P13" s="23">
        <v>10187500</v>
      </c>
      <c r="Q13" s="11"/>
    </row>
    <row r="14" spans="1:17" ht="33.950000000000003" customHeight="1" x14ac:dyDescent="0.2">
      <c r="A14" s="8"/>
      <c r="B14" s="40">
        <v>5</v>
      </c>
      <c r="C14" s="14" t="s">
        <v>42</v>
      </c>
      <c r="D14" s="14" t="s">
        <v>20</v>
      </c>
      <c r="E14" s="14" t="s">
        <v>20</v>
      </c>
      <c r="F14" s="14">
        <v>92173</v>
      </c>
      <c r="G14" s="15">
        <v>100</v>
      </c>
      <c r="H14" s="14" t="s">
        <v>43</v>
      </c>
      <c r="I14" s="14" t="s">
        <v>28</v>
      </c>
      <c r="J14" s="14" t="s">
        <v>44</v>
      </c>
      <c r="K14" s="15" t="s">
        <v>45</v>
      </c>
      <c r="L14" s="15"/>
      <c r="M14" s="21">
        <v>0.04</v>
      </c>
      <c r="N14" s="15" t="s">
        <v>24</v>
      </c>
      <c r="O14" s="27">
        <v>64.929471032745596</v>
      </c>
      <c r="P14" s="24">
        <v>15000000</v>
      </c>
      <c r="Q14" s="11"/>
    </row>
    <row r="15" spans="1:17" ht="33.950000000000003" customHeight="1" x14ac:dyDescent="0.2">
      <c r="A15" s="8"/>
      <c r="B15" s="39">
        <v>6</v>
      </c>
      <c r="C15" s="12" t="s">
        <v>46</v>
      </c>
      <c r="D15" s="12" t="s">
        <v>47</v>
      </c>
      <c r="E15" s="12" t="s">
        <v>48</v>
      </c>
      <c r="F15" s="12">
        <v>93436</v>
      </c>
      <c r="G15" s="13">
        <v>48</v>
      </c>
      <c r="H15" s="12" t="s">
        <v>21</v>
      </c>
      <c r="I15" s="12" t="s">
        <v>22</v>
      </c>
      <c r="J15" s="12" t="s">
        <v>49</v>
      </c>
      <c r="K15" s="13" t="s">
        <v>50</v>
      </c>
      <c r="L15" s="13" t="s">
        <v>51</v>
      </c>
      <c r="M15" s="20">
        <v>0.04</v>
      </c>
      <c r="N15" s="13" t="s">
        <v>24</v>
      </c>
      <c r="O15" s="26">
        <v>62.398775516701029</v>
      </c>
      <c r="P15" s="23">
        <v>7643314</v>
      </c>
      <c r="Q15" s="11"/>
    </row>
    <row r="16" spans="1:17" ht="33.950000000000003" customHeight="1" x14ac:dyDescent="0.2">
      <c r="A16" s="8"/>
      <c r="B16" s="40">
        <v>7</v>
      </c>
      <c r="C16" s="14" t="s">
        <v>52</v>
      </c>
      <c r="D16" s="14" t="s">
        <v>53</v>
      </c>
      <c r="E16" s="14" t="s">
        <v>53</v>
      </c>
      <c r="F16" s="14">
        <v>90033</v>
      </c>
      <c r="G16" s="15">
        <v>110</v>
      </c>
      <c r="H16" s="14" t="s">
        <v>21</v>
      </c>
      <c r="I16" s="14" t="s">
        <v>28</v>
      </c>
      <c r="J16" s="14" t="s">
        <v>54</v>
      </c>
      <c r="K16" s="15"/>
      <c r="L16" s="15"/>
      <c r="M16" s="21">
        <v>0.04</v>
      </c>
      <c r="N16" s="15" t="s">
        <v>24</v>
      </c>
      <c r="O16" s="27">
        <v>70.906697928878472</v>
      </c>
      <c r="P16" s="24">
        <v>6550000</v>
      </c>
      <c r="Q16" s="11"/>
    </row>
    <row r="17" spans="1:17" ht="33.950000000000003" customHeight="1" x14ac:dyDescent="0.2">
      <c r="A17" s="8"/>
      <c r="B17" s="39">
        <v>8</v>
      </c>
      <c r="C17" s="12" t="s">
        <v>55</v>
      </c>
      <c r="D17" s="12" t="s">
        <v>56</v>
      </c>
      <c r="E17" s="12" t="s">
        <v>57</v>
      </c>
      <c r="F17" s="12">
        <v>93660</v>
      </c>
      <c r="G17" s="13">
        <v>51</v>
      </c>
      <c r="H17" s="12" t="s">
        <v>21</v>
      </c>
      <c r="I17" s="12" t="s">
        <v>28</v>
      </c>
      <c r="J17" s="12" t="s">
        <v>58</v>
      </c>
      <c r="K17" s="13" t="s">
        <v>59</v>
      </c>
      <c r="L17" s="13"/>
      <c r="M17" s="20">
        <v>0.04</v>
      </c>
      <c r="N17" s="13" t="s">
        <v>31</v>
      </c>
      <c r="O17" s="26">
        <v>70.009319618787885</v>
      </c>
      <c r="P17" s="23">
        <v>4119371</v>
      </c>
      <c r="Q17" s="11"/>
    </row>
    <row r="18" spans="1:17" ht="33.950000000000003" customHeight="1" x14ac:dyDescent="0.2">
      <c r="A18" s="8"/>
      <c r="B18" s="40">
        <v>9</v>
      </c>
      <c r="C18" s="14" t="s">
        <v>60</v>
      </c>
      <c r="D18" s="14" t="s">
        <v>61</v>
      </c>
      <c r="E18" s="14" t="s">
        <v>62</v>
      </c>
      <c r="F18" s="14">
        <v>94550</v>
      </c>
      <c r="G18" s="15">
        <v>130</v>
      </c>
      <c r="H18" s="14" t="s">
        <v>21</v>
      </c>
      <c r="I18" s="14" t="s">
        <v>28</v>
      </c>
      <c r="J18" s="14" t="s">
        <v>63</v>
      </c>
      <c r="K18" s="15"/>
      <c r="L18" s="15"/>
      <c r="M18" s="21">
        <v>0.04</v>
      </c>
      <c r="N18" s="15" t="s">
        <v>24</v>
      </c>
      <c r="O18" s="27">
        <v>71.037943717129053</v>
      </c>
      <c r="P18" s="24">
        <v>7828975.6500000004</v>
      </c>
      <c r="Q18" s="11"/>
    </row>
    <row r="19" spans="1:17" ht="33.950000000000003" customHeight="1" x14ac:dyDescent="0.2">
      <c r="A19" s="8"/>
      <c r="B19" s="39">
        <v>10</v>
      </c>
      <c r="C19" s="12" t="s">
        <v>64</v>
      </c>
      <c r="D19" s="12" t="s">
        <v>65</v>
      </c>
      <c r="E19" s="12" t="s">
        <v>20</v>
      </c>
      <c r="F19" s="12">
        <v>92114</v>
      </c>
      <c r="G19" s="13">
        <v>65</v>
      </c>
      <c r="H19" s="12" t="s">
        <v>21</v>
      </c>
      <c r="I19" s="12" t="s">
        <v>28</v>
      </c>
      <c r="J19" s="12" t="s">
        <v>66</v>
      </c>
      <c r="K19" s="13" t="s">
        <v>67</v>
      </c>
      <c r="L19" s="13"/>
      <c r="M19" s="20">
        <v>0.04</v>
      </c>
      <c r="N19" s="13" t="s">
        <v>24</v>
      </c>
      <c r="O19" s="26">
        <v>60.366797385620913</v>
      </c>
      <c r="P19" s="23">
        <v>14000000</v>
      </c>
      <c r="Q19" s="11"/>
    </row>
    <row r="20" spans="1:17" ht="33.950000000000003" customHeight="1" x14ac:dyDescent="0.2">
      <c r="A20" s="8"/>
      <c r="B20" s="40">
        <v>11</v>
      </c>
      <c r="C20" s="14" t="s">
        <v>68</v>
      </c>
      <c r="D20" s="14" t="s">
        <v>69</v>
      </c>
      <c r="E20" s="14" t="s">
        <v>70</v>
      </c>
      <c r="F20" s="14">
        <v>95672</v>
      </c>
      <c r="G20" s="15">
        <v>128</v>
      </c>
      <c r="H20" s="14" t="s">
        <v>21</v>
      </c>
      <c r="I20" s="14" t="s">
        <v>28</v>
      </c>
      <c r="J20" s="14" t="s">
        <v>71</v>
      </c>
      <c r="K20" s="15" t="s">
        <v>45</v>
      </c>
      <c r="L20" s="15"/>
      <c r="M20" s="21">
        <v>0.04</v>
      </c>
      <c r="N20" s="15" t="s">
        <v>31</v>
      </c>
      <c r="O20" s="27">
        <v>60.062989042904292</v>
      </c>
      <c r="P20" s="24">
        <v>21196000</v>
      </c>
      <c r="Q20" s="11"/>
    </row>
    <row r="21" spans="1:17" ht="33.950000000000003" customHeight="1" x14ac:dyDescent="0.2">
      <c r="A21" s="8"/>
      <c r="B21" s="39">
        <v>12</v>
      </c>
      <c r="C21" s="12" t="s">
        <v>72</v>
      </c>
      <c r="D21" s="12" t="s">
        <v>73</v>
      </c>
      <c r="E21" s="12" t="s">
        <v>74</v>
      </c>
      <c r="F21" s="12">
        <v>93927</v>
      </c>
      <c r="G21" s="13">
        <v>100</v>
      </c>
      <c r="H21" s="12" t="s">
        <v>21</v>
      </c>
      <c r="I21" s="12" t="s">
        <v>75</v>
      </c>
      <c r="J21" s="12" t="s">
        <v>76</v>
      </c>
      <c r="K21" s="13"/>
      <c r="L21" s="13"/>
      <c r="M21" s="20">
        <v>0.04</v>
      </c>
      <c r="N21" s="13" t="s">
        <v>31</v>
      </c>
      <c r="O21" s="26">
        <v>64.984133611690993</v>
      </c>
      <c r="P21" s="23">
        <v>15000000</v>
      </c>
      <c r="Q21" s="11"/>
    </row>
    <row r="22" spans="1:17" ht="33.950000000000003" customHeight="1" x14ac:dyDescent="0.2">
      <c r="A22" s="8"/>
      <c r="B22" s="40">
        <v>13</v>
      </c>
      <c r="C22" s="14" t="s">
        <v>77</v>
      </c>
      <c r="D22" s="14" t="s">
        <v>78</v>
      </c>
      <c r="E22" s="14" t="s">
        <v>48</v>
      </c>
      <c r="F22" s="14">
        <v>93454</v>
      </c>
      <c r="G22" s="15">
        <v>40</v>
      </c>
      <c r="H22" s="14" t="s">
        <v>21</v>
      </c>
      <c r="I22" s="14" t="s">
        <v>22</v>
      </c>
      <c r="J22" s="14" t="s">
        <v>79</v>
      </c>
      <c r="K22" s="15"/>
      <c r="L22" s="15"/>
      <c r="M22" s="21">
        <v>0.04</v>
      </c>
      <c r="N22" s="15" t="s">
        <v>24</v>
      </c>
      <c r="O22" s="27">
        <v>57.148975260377355</v>
      </c>
      <c r="P22" s="24">
        <v>8874165</v>
      </c>
      <c r="Q22" s="11"/>
    </row>
    <row r="23" spans="1:17" ht="33.950000000000003" customHeight="1" x14ac:dyDescent="0.2">
      <c r="A23" s="8"/>
      <c r="B23" s="39">
        <v>14</v>
      </c>
      <c r="C23" s="12" t="s">
        <v>80</v>
      </c>
      <c r="D23" s="12" t="s">
        <v>81</v>
      </c>
      <c r="E23" s="12" t="s">
        <v>81</v>
      </c>
      <c r="F23" s="12">
        <v>95814</v>
      </c>
      <c r="G23" s="13">
        <v>90</v>
      </c>
      <c r="H23" s="12" t="s">
        <v>21</v>
      </c>
      <c r="I23" s="12" t="s">
        <v>22</v>
      </c>
      <c r="J23" s="12" t="s">
        <v>82</v>
      </c>
      <c r="K23" s="13"/>
      <c r="L23" s="13"/>
      <c r="M23" s="20">
        <v>0.04</v>
      </c>
      <c r="N23" s="13" t="s">
        <v>24</v>
      </c>
      <c r="O23" s="26">
        <v>69.426492915388735</v>
      </c>
      <c r="P23" s="23">
        <v>5042109</v>
      </c>
      <c r="Q23" s="11"/>
    </row>
    <row r="24" spans="1:17" ht="33.950000000000003" customHeight="1" x14ac:dyDescent="0.2">
      <c r="A24" s="8"/>
      <c r="B24" s="40">
        <v>15</v>
      </c>
      <c r="C24" s="14" t="s">
        <v>83</v>
      </c>
      <c r="D24" s="14" t="s">
        <v>84</v>
      </c>
      <c r="E24" s="14" t="s">
        <v>84</v>
      </c>
      <c r="F24" s="14">
        <v>95340</v>
      </c>
      <c r="G24" s="15">
        <v>54</v>
      </c>
      <c r="H24" s="14" t="s">
        <v>21</v>
      </c>
      <c r="I24" s="14" t="s">
        <v>40</v>
      </c>
      <c r="J24" s="14" t="s">
        <v>85</v>
      </c>
      <c r="K24" s="15"/>
      <c r="L24" s="15"/>
      <c r="M24" s="21">
        <v>0.04</v>
      </c>
      <c r="N24" s="15" t="s">
        <v>24</v>
      </c>
      <c r="O24" s="27">
        <v>63.775797550188685</v>
      </c>
      <c r="P24" s="24">
        <v>7439754</v>
      </c>
      <c r="Q24" s="11"/>
    </row>
    <row r="25" spans="1:17" ht="33.950000000000003" customHeight="1" x14ac:dyDescent="0.2">
      <c r="A25" s="8"/>
      <c r="B25" s="39">
        <v>16</v>
      </c>
      <c r="C25" s="12" t="s">
        <v>86</v>
      </c>
      <c r="D25" s="12" t="s">
        <v>87</v>
      </c>
      <c r="E25" s="12" t="s">
        <v>57</v>
      </c>
      <c r="F25" s="12">
        <v>93622</v>
      </c>
      <c r="G25" s="13">
        <v>28</v>
      </c>
      <c r="H25" s="12" t="s">
        <v>21</v>
      </c>
      <c r="I25" s="12" t="s">
        <v>75</v>
      </c>
      <c r="J25" s="12" t="s">
        <v>58</v>
      </c>
      <c r="K25" s="13" t="s">
        <v>59</v>
      </c>
      <c r="L25" s="13"/>
      <c r="M25" s="20">
        <v>0.04</v>
      </c>
      <c r="N25" s="13" t="s">
        <v>31</v>
      </c>
      <c r="O25" s="26">
        <v>68.475586001081084</v>
      </c>
      <c r="P25" s="23">
        <v>3019051</v>
      </c>
      <c r="Q25" s="11"/>
    </row>
    <row r="26" spans="1:17" ht="33.950000000000003" customHeight="1" x14ac:dyDescent="0.2">
      <c r="A26" s="8"/>
      <c r="B26" s="40">
        <v>17</v>
      </c>
      <c r="C26" s="14" t="s">
        <v>88</v>
      </c>
      <c r="D26" s="14" t="s">
        <v>89</v>
      </c>
      <c r="E26" s="14" t="s">
        <v>89</v>
      </c>
      <c r="F26" s="14">
        <v>94559</v>
      </c>
      <c r="G26" s="15">
        <v>77</v>
      </c>
      <c r="H26" s="14" t="s">
        <v>21</v>
      </c>
      <c r="I26" s="14" t="s">
        <v>28</v>
      </c>
      <c r="J26" s="14" t="s">
        <v>90</v>
      </c>
      <c r="K26" s="15"/>
      <c r="L26" s="15"/>
      <c r="M26" s="21">
        <v>0.04</v>
      </c>
      <c r="N26" s="15" t="s">
        <v>24</v>
      </c>
      <c r="O26" s="27">
        <v>62.729923682659845</v>
      </c>
      <c r="P26" s="24">
        <v>14999999.5</v>
      </c>
      <c r="Q26" s="11"/>
    </row>
    <row r="27" spans="1:17" ht="33.950000000000003" customHeight="1" x14ac:dyDescent="0.2">
      <c r="A27" s="8"/>
      <c r="B27" s="39">
        <v>18</v>
      </c>
      <c r="C27" s="12" t="s">
        <v>91</v>
      </c>
      <c r="D27" s="12" t="s">
        <v>92</v>
      </c>
      <c r="E27" s="12" t="s">
        <v>62</v>
      </c>
      <c r="F27" s="12">
        <v>94702</v>
      </c>
      <c r="G27" s="13">
        <v>124</v>
      </c>
      <c r="H27" s="12" t="s">
        <v>21</v>
      </c>
      <c r="I27" s="12" t="s">
        <v>28</v>
      </c>
      <c r="J27" s="12" t="s">
        <v>93</v>
      </c>
      <c r="K27" s="13"/>
      <c r="L27" s="13"/>
      <c r="M27" s="20">
        <v>0.04</v>
      </c>
      <c r="N27" s="13" t="s">
        <v>24</v>
      </c>
      <c r="O27" s="26">
        <v>71.138530527768197</v>
      </c>
      <c r="P27" s="23">
        <v>7000000</v>
      </c>
      <c r="Q27" s="11"/>
    </row>
    <row r="28" spans="1:17" ht="33.950000000000003" customHeight="1" x14ac:dyDescent="0.2">
      <c r="A28" s="8"/>
      <c r="B28" s="40">
        <v>19</v>
      </c>
      <c r="C28" s="14" t="s">
        <v>94</v>
      </c>
      <c r="D28" s="14" t="s">
        <v>95</v>
      </c>
      <c r="E28" s="14" t="s">
        <v>27</v>
      </c>
      <c r="F28" s="14">
        <v>93280</v>
      </c>
      <c r="G28" s="15">
        <v>51</v>
      </c>
      <c r="H28" s="14" t="s">
        <v>21</v>
      </c>
      <c r="I28" s="14" t="s">
        <v>75</v>
      </c>
      <c r="J28" s="14" t="s">
        <v>96</v>
      </c>
      <c r="K28" s="15" t="s">
        <v>97</v>
      </c>
      <c r="L28" s="15"/>
      <c r="M28" s="21">
        <v>0.04</v>
      </c>
      <c r="N28" s="15" t="s">
        <v>31</v>
      </c>
      <c r="O28" s="27">
        <v>65.244879999999995</v>
      </c>
      <c r="P28" s="24">
        <v>6100000</v>
      </c>
      <c r="Q28" s="11"/>
    </row>
    <row r="29" spans="1:17" ht="33.950000000000003" customHeight="1" x14ac:dyDescent="0.2">
      <c r="A29" s="8"/>
      <c r="B29" s="39">
        <v>20</v>
      </c>
      <c r="C29" s="12" t="s">
        <v>98</v>
      </c>
      <c r="D29" s="12" t="s">
        <v>99</v>
      </c>
      <c r="E29" s="12" t="s">
        <v>100</v>
      </c>
      <c r="F29" s="12">
        <v>92274</v>
      </c>
      <c r="G29" s="13">
        <v>80</v>
      </c>
      <c r="H29" s="12" t="s">
        <v>21</v>
      </c>
      <c r="I29" s="12" t="s">
        <v>75</v>
      </c>
      <c r="J29" s="12" t="s">
        <v>101</v>
      </c>
      <c r="K29" s="13"/>
      <c r="L29" s="13"/>
      <c r="M29" s="20">
        <v>0.04</v>
      </c>
      <c r="N29" s="13" t="s">
        <v>31</v>
      </c>
      <c r="O29" s="26">
        <v>62.823350253807106</v>
      </c>
      <c r="P29" s="23">
        <v>15000000</v>
      </c>
      <c r="Q29" s="11"/>
    </row>
    <row r="30" spans="1:17" ht="33.950000000000003" customHeight="1" x14ac:dyDescent="0.2">
      <c r="A30" s="8"/>
      <c r="B30" s="40">
        <v>21</v>
      </c>
      <c r="C30" s="14" t="s">
        <v>102</v>
      </c>
      <c r="D30" s="14" t="s">
        <v>103</v>
      </c>
      <c r="E30" s="14" t="s">
        <v>100</v>
      </c>
      <c r="F30" s="14">
        <v>92240</v>
      </c>
      <c r="G30" s="15">
        <v>87</v>
      </c>
      <c r="H30" s="14" t="s">
        <v>21</v>
      </c>
      <c r="I30" s="14" t="s">
        <v>28</v>
      </c>
      <c r="J30" s="14" t="s">
        <v>54</v>
      </c>
      <c r="K30" s="15"/>
      <c r="L30" s="15"/>
      <c r="M30" s="21">
        <v>0.04</v>
      </c>
      <c r="N30" s="15" t="s">
        <v>31</v>
      </c>
      <c r="O30" s="27">
        <v>63.658156028368793</v>
      </c>
      <c r="P30" s="24">
        <v>15000000</v>
      </c>
      <c r="Q30" s="11"/>
    </row>
    <row r="31" spans="1:17" ht="33.950000000000003" customHeight="1" x14ac:dyDescent="0.2">
      <c r="A31" s="8"/>
      <c r="B31" s="39">
        <v>22</v>
      </c>
      <c r="C31" s="12" t="s">
        <v>104</v>
      </c>
      <c r="D31" s="12" t="s">
        <v>105</v>
      </c>
      <c r="E31" s="12" t="s">
        <v>57</v>
      </c>
      <c r="F31" s="12">
        <v>93648</v>
      </c>
      <c r="G31" s="13">
        <v>82</v>
      </c>
      <c r="H31" s="12" t="s">
        <v>21</v>
      </c>
      <c r="I31" s="12" t="s">
        <v>28</v>
      </c>
      <c r="J31" s="12" t="s">
        <v>106</v>
      </c>
      <c r="K31" s="13"/>
      <c r="L31" s="13"/>
      <c r="M31" s="20">
        <v>0.04</v>
      </c>
      <c r="N31" s="13" t="s">
        <v>31</v>
      </c>
      <c r="O31" s="26">
        <v>63.973687678823531</v>
      </c>
      <c r="P31" s="23">
        <v>14065581</v>
      </c>
      <c r="Q31" s="11"/>
    </row>
    <row r="32" spans="1:17" ht="33.950000000000003" customHeight="1" x14ac:dyDescent="0.2">
      <c r="A32" s="8"/>
      <c r="B32" s="40">
        <v>23</v>
      </c>
      <c r="C32" s="14" t="s">
        <v>107</v>
      </c>
      <c r="D32" s="14" t="s">
        <v>108</v>
      </c>
      <c r="E32" s="14" t="s">
        <v>109</v>
      </c>
      <c r="F32" s="14">
        <v>96001</v>
      </c>
      <c r="G32" s="15">
        <v>64</v>
      </c>
      <c r="H32" s="14" t="s">
        <v>21</v>
      </c>
      <c r="I32" s="14" t="s">
        <v>28</v>
      </c>
      <c r="J32" s="14" t="s">
        <v>110</v>
      </c>
      <c r="K32" s="15"/>
      <c r="L32" s="15"/>
      <c r="M32" s="21">
        <v>0.04</v>
      </c>
      <c r="N32" s="15" t="s">
        <v>24</v>
      </c>
      <c r="O32" s="27">
        <v>57.458993676564418</v>
      </c>
      <c r="P32" s="24">
        <v>14056616</v>
      </c>
      <c r="Q32" s="11"/>
    </row>
    <row r="33" spans="1:602" ht="33.950000000000003" customHeight="1" x14ac:dyDescent="0.2">
      <c r="A33" s="8"/>
      <c r="B33" s="39">
        <v>24</v>
      </c>
      <c r="C33" s="12" t="s">
        <v>111</v>
      </c>
      <c r="D33" s="12" t="s">
        <v>112</v>
      </c>
      <c r="E33" s="12" t="s">
        <v>113</v>
      </c>
      <c r="F33" s="12">
        <v>92231</v>
      </c>
      <c r="G33" s="13">
        <v>60</v>
      </c>
      <c r="H33" s="12" t="s">
        <v>21</v>
      </c>
      <c r="I33" s="12" t="s">
        <v>28</v>
      </c>
      <c r="J33" s="12" t="s">
        <v>114</v>
      </c>
      <c r="K33" s="13"/>
      <c r="L33" s="13"/>
      <c r="M33" s="20">
        <v>0.04</v>
      </c>
      <c r="N33" s="13" t="s">
        <v>24</v>
      </c>
      <c r="O33" s="26">
        <v>67.127015394286488</v>
      </c>
      <c r="P33" s="23">
        <v>7999999.9900000002</v>
      </c>
      <c r="Q33" s="11"/>
    </row>
    <row r="34" spans="1:602" ht="33.950000000000003" customHeight="1" x14ac:dyDescent="0.2">
      <c r="A34" s="8"/>
      <c r="B34" s="40">
        <v>25</v>
      </c>
      <c r="C34" s="14" t="s">
        <v>115</v>
      </c>
      <c r="D34" s="14" t="s">
        <v>116</v>
      </c>
      <c r="E34" s="14" t="s">
        <v>117</v>
      </c>
      <c r="F34" s="14">
        <v>95961</v>
      </c>
      <c r="G34" s="15">
        <v>124</v>
      </c>
      <c r="H34" s="14" t="s">
        <v>21</v>
      </c>
      <c r="I34" s="14" t="s">
        <v>28</v>
      </c>
      <c r="J34" s="14" t="s">
        <v>118</v>
      </c>
      <c r="K34" s="15" t="s">
        <v>119</v>
      </c>
      <c r="L34" s="15"/>
      <c r="M34" s="21">
        <v>0.04</v>
      </c>
      <c r="N34" s="15" t="s">
        <v>24</v>
      </c>
      <c r="O34" s="27">
        <v>62.093030980382167</v>
      </c>
      <c r="P34" s="24">
        <v>25342598</v>
      </c>
      <c r="Q34" s="11"/>
    </row>
    <row r="35" spans="1:602" s="16" customFormat="1" ht="33.950000000000003" customHeight="1" x14ac:dyDescent="0.2">
      <c r="A35" s="8"/>
      <c r="B35" s="39">
        <v>26</v>
      </c>
      <c r="C35" s="12" t="s">
        <v>120</v>
      </c>
      <c r="D35" s="12" t="s">
        <v>62</v>
      </c>
      <c r="E35" s="12" t="s">
        <v>62</v>
      </c>
      <c r="F35" s="12">
        <v>94501</v>
      </c>
      <c r="G35" s="13">
        <v>80</v>
      </c>
      <c r="H35" s="12" t="s">
        <v>21</v>
      </c>
      <c r="I35" s="12" t="s">
        <v>28</v>
      </c>
      <c r="J35" s="12" t="s">
        <v>121</v>
      </c>
      <c r="K35" s="13" t="s">
        <v>122</v>
      </c>
      <c r="L35" s="13"/>
      <c r="M35" s="20">
        <v>0.04</v>
      </c>
      <c r="N35" s="13" t="s">
        <v>24</v>
      </c>
      <c r="O35" s="26">
        <v>62.506250416458336</v>
      </c>
      <c r="P35" s="23">
        <v>14999999.5</v>
      </c>
      <c r="Q35" s="1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</row>
    <row r="36" spans="1:602" ht="33.950000000000003" customHeight="1" x14ac:dyDescent="0.2">
      <c r="A36" s="8"/>
      <c r="B36" s="40">
        <v>27</v>
      </c>
      <c r="C36" s="14" t="s">
        <v>123</v>
      </c>
      <c r="D36" s="14" t="s">
        <v>124</v>
      </c>
      <c r="E36" s="14" t="s">
        <v>125</v>
      </c>
      <c r="F36" s="14">
        <v>95503</v>
      </c>
      <c r="G36" s="15">
        <v>44</v>
      </c>
      <c r="H36" s="14" t="s">
        <v>21</v>
      </c>
      <c r="I36" s="14" t="s">
        <v>28</v>
      </c>
      <c r="J36" s="14" t="s">
        <v>126</v>
      </c>
      <c r="K36" s="15"/>
      <c r="L36" s="15"/>
      <c r="M36" s="21">
        <v>0.04</v>
      </c>
      <c r="N36" s="15" t="s">
        <v>31</v>
      </c>
      <c r="O36" s="27">
        <v>65.046602517782844</v>
      </c>
      <c r="P36" s="24">
        <v>6379585.0499999998</v>
      </c>
      <c r="Q36" s="11"/>
    </row>
    <row r="37" spans="1:602" ht="27" customHeight="1" x14ac:dyDescent="0.2">
      <c r="B37" s="44" t="s">
        <v>128</v>
      </c>
      <c r="C37" s="42"/>
      <c r="D37" s="43"/>
      <c r="E37" s="43"/>
      <c r="F37" s="43"/>
      <c r="G37" s="31">
        <f>SUM(G10:G36)</f>
        <v>2120</v>
      </c>
      <c r="H37" s="43"/>
      <c r="I37" s="43"/>
      <c r="J37" s="43"/>
      <c r="K37" s="43"/>
      <c r="L37" s="43"/>
      <c r="M37" s="43"/>
      <c r="N37" s="43"/>
      <c r="O37" s="43"/>
      <c r="P37" s="34">
        <f>SUM(P10:P36)</f>
        <v>285256701.69</v>
      </c>
    </row>
    <row r="38" spans="1:602" ht="18" customHeight="1" x14ac:dyDescent="0.2">
      <c r="G38" s="32"/>
      <c r="P38" s="33"/>
    </row>
    <row r="40" spans="1:602" ht="18" customHeight="1" x14ac:dyDescent="0.2">
      <c r="H40" s="47" t="s">
        <v>129</v>
      </c>
      <c r="I40" s="47" t="s">
        <v>130</v>
      </c>
      <c r="J40" s="47" t="s">
        <v>131</v>
      </c>
      <c r="K40" s="47" t="s">
        <v>132</v>
      </c>
    </row>
    <row r="41" spans="1:602" ht="18" customHeight="1" x14ac:dyDescent="0.2">
      <c r="H41" s="45">
        <v>0.04</v>
      </c>
      <c r="I41" s="43">
        <v>27</v>
      </c>
      <c r="J41" s="46">
        <v>578338758.40999997</v>
      </c>
      <c r="K41" s="46">
        <v>448832967.56999999</v>
      </c>
      <c r="L41" s="33"/>
    </row>
  </sheetData>
  <mergeCells count="5">
    <mergeCell ref="D2:P2"/>
    <mergeCell ref="D3:P3"/>
    <mergeCell ref="D4:P4"/>
    <mergeCell ref="D5:P5"/>
    <mergeCell ref="D6:P6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408baf68-eda8-4737-9fd0-3a9cf9a1120a" xsi:nil="true"/>
    <_ip_UnifiedCompliancePolicyProperties xmlns="http://schemas.microsoft.com/sharepoint/v3" xsi:nil="true"/>
    <lcf76f155ced4ddcb4097134ff3c332f xmlns="408baf68-eda8-4737-9fd0-3a9cf9a1120a">
      <Terms xmlns="http://schemas.microsoft.com/office/infopath/2007/PartnerControls"/>
    </lcf76f155ced4ddcb4097134ff3c332f>
    <TaxCatchAll xmlns="b81d817a-1478-46c7-a8b0-e0874bfd52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4DA1C469AC34BA355C8248406E48A" ma:contentTypeVersion="19" ma:contentTypeDescription="Create a new document." ma:contentTypeScope="" ma:versionID="aaadb69b2cda2c1ff981ccc68f633fdf">
  <xsd:schema xmlns:xsd="http://www.w3.org/2001/XMLSchema" xmlns:xs="http://www.w3.org/2001/XMLSchema" xmlns:p="http://schemas.microsoft.com/office/2006/metadata/properties" xmlns:ns1="http://schemas.microsoft.com/sharepoint/v3" xmlns:ns2="408baf68-eda8-4737-9fd0-3a9cf9a1120a" xmlns:ns3="b81d817a-1478-46c7-a8b0-e0874bfd524c" targetNamespace="http://schemas.microsoft.com/office/2006/metadata/properties" ma:root="true" ma:fieldsID="625b026340c48628282e167f24e7e8de" ns1:_="" ns2:_="" ns3:_="">
    <xsd:import namespace="http://schemas.microsoft.com/sharepoint/v3"/>
    <xsd:import namespace="408baf68-eda8-4737-9fd0-3a9cf9a1120a"/>
    <xsd:import namespace="b81d817a-1478-46c7-a8b0-e0874bfd5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baf68-eda8-4737-9fd0-3a9cf9a11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5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817a-1478-46c7-a8b0-e0874bfd524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748684e-ac9a-493b-8296-316a972f0062}" ma:internalName="TaxCatchAll" ma:showField="CatchAllData" ma:web="b81d817a-1478-46c7-a8b0-e0874bfd5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9C837-CC58-4859-9867-A7D55E249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48A037-C58D-4375-BC72-FB3642BF1CAE}">
  <ds:schemaRefs>
    <ds:schemaRef ds:uri="http://purl.org/dc/dcmitype/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81d817a-1478-46c7-a8b0-e0874bfd524c"/>
    <ds:schemaRef ds:uri="408baf68-eda8-4737-9fd0-3a9cf9a1120a"/>
  </ds:schemaRefs>
</ds:datastoreItem>
</file>

<file path=customXml/itemProps3.xml><?xml version="1.0" encoding="utf-8"?>
<ds:datastoreItem xmlns:ds="http://schemas.openxmlformats.org/officeDocument/2006/customXml" ds:itemID="{5D31FB75-5DBA-4AB7-B1BE-DD4E6C79B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8baf68-eda8-4737-9fd0-3a9cf9a1120a"/>
    <ds:schemaRef ds:uri="b81d817a-1478-46c7-a8b0-e0874bfd5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MHP Gap Funding NOFA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MHP Gap Funding NOFA Applications </dc:title>
  <dc:creator>HCD</dc:creator>
  <cp:lastModifiedBy>Miller, Allison@HCD</cp:lastModifiedBy>
  <dcterms:created xsi:type="dcterms:W3CDTF">2026-06-01T17:09:52Z</dcterms:created>
  <dcterms:modified xsi:type="dcterms:W3CDTF">2026-06-11T18:37:47Z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0x010100AE94DA1C469AC34BA355C8248406E48A</vt:lpwstr>
  </property>
  <property fmtid="{D5CDD505-2E9C-101B-9397-08002B2CF9AE}" pid="3" name="MediaServiceImageTags">
    <vt:lpwstr/>
  </property>
</Properties>
</file>