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hcd-my.sharepoint.com/personal/carter_bennett_hcd_ca_gov/Documents/Documents/1 ACTIVE/3 - 1386 VHHP Design/"/>
    </mc:Choice>
  </mc:AlternateContent>
  <xr:revisionPtr revIDLastSave="369" documentId="8_{0724FC82-8EE2-4658-AC35-B8067CF46577}" xr6:coauthVersionLast="47" xr6:coauthVersionMax="47" xr10:uidLastSave="{7A67C3F9-3742-4351-AD1C-E5810C071255}"/>
  <bookViews>
    <workbookView xWindow="-120" yWindow="-120" windowWidth="29040" windowHeight="15840" xr2:uid="{3B88B1E6-2B58-4893-943D-A21A51558A50}"/>
  </bookViews>
  <sheets>
    <sheet name="Cover Page" sheetId="1" r:id="rId1"/>
    <sheet name="Defintions &amp; Supplemental" sheetId="7" state="hidden" r:id="rId2"/>
    <sheet name="1. Info &amp; Certification" sheetId="2" r:id="rId3"/>
    <sheet name="2. VHPP Units" sheetId="3" r:id="rId4"/>
    <sheet name="3. Leasing" sheetId="4" r:id="rId5"/>
    <sheet name="4. Document List" sheetId="5" r:id="rId6"/>
  </sheets>
  <externalReferences>
    <externalReference r:id="rId7"/>
    <externalReference r:id="rId8"/>
  </externalReferences>
  <definedNames>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fgjhfgh" hidden="1">{"Operating Budget Detail",#N/A,FALSE,"Operations"}</definedName>
    <definedName name="Interest_Rate_Type" hidden="1">'[1]Drop Down'!$AK$3:$AK$9</definedName>
    <definedName name="Repayment_Terms_Type" hidden="1">'[1]Drop Down'!$AJ$3:$AJ$14</definedName>
    <definedName name="Required_Payment" hidden="1">'[1]Drop Down'!$AI$3:$AI$8</definedName>
    <definedName name="Sample" hidden="1">{"Operating Budget Detail",#N/A,FALSE,"Operations"}</definedName>
    <definedName name="SampleX" hidden="1">{"Operating Budget Detail",#N/A,FALSE,"Operations"}</definedName>
    <definedName name="SD_1x1_18x1_1_S_0" hidden="1">#REF!</definedName>
    <definedName name="SD_1x1_18x1_11_S_0" hidden="1">#REF!</definedName>
    <definedName name="SD_1x1_18x1_12_S_0" hidden="1">#REF!</definedName>
    <definedName name="SD_1x1_18x1_3_S_0" hidden="1">#REF!</definedName>
    <definedName name="SD_1x1_18x1_5_S_0" hidden="1">#REF!</definedName>
    <definedName name="SD_1x1_18x1_6_S_152" hidden="1">#REF!</definedName>
    <definedName name="SD_1x1_18x1_7_S_0" hidden="1">#REF!</definedName>
    <definedName name="SD_1x1_18x1_9_S_0" hidden="1">#REF!</definedName>
    <definedName name="SD_1x1_20x1_1_S_0" hidden="1">#REF!</definedName>
    <definedName name="SD_1x1_20x1_11_S_0" hidden="1">#REF!</definedName>
    <definedName name="SD_1x1_20x1_12_S_0" hidden="1">#REF!</definedName>
    <definedName name="SD_1x1_20x1_3_S_0" hidden="1">#REF!</definedName>
    <definedName name="SD_1x1_20x1_5_S_0" hidden="1">#REF!</definedName>
    <definedName name="SD_1x1_20x1_6_S_152" hidden="1">#REF!</definedName>
    <definedName name="SD_1x1_20x1_7_S_0" hidden="1">#REF!</definedName>
    <definedName name="SD_1x1_20x1_9_S_0" hidden="1">#REF!</definedName>
    <definedName name="SD_1x1_22x1_1_S_0" hidden="1">#REF!</definedName>
    <definedName name="SD_1x1_22x1_11_S_0" hidden="1">#REF!</definedName>
    <definedName name="SD_1x1_22x1_12_S_0" hidden="1">#REF!</definedName>
    <definedName name="SD_1x1_22x1_3_S_0" hidden="1">#REF!</definedName>
    <definedName name="SD_1x1_22x1_5_S_0" hidden="1">#REF!</definedName>
    <definedName name="SD_1x1_22x1_6_S_152" hidden="1">#REF!</definedName>
    <definedName name="SD_1x1_22x1_7_S_0" hidden="1">#REF!</definedName>
    <definedName name="SD_1x1_22x1_9_S_0" hidden="1">#REF!</definedName>
    <definedName name="SD_1x1_23x1_1_S_0" hidden="1">#REF!</definedName>
    <definedName name="SD_1x1_23x1_11_S_0" hidden="1">#REF!</definedName>
    <definedName name="SD_1x1_23x1_3_S_0" hidden="1">#REF!</definedName>
    <definedName name="SD_1x1_23x1_5_S_0" hidden="1">#REF!</definedName>
    <definedName name="SD_1x1_23x1_6_S_152" hidden="1">#REF!</definedName>
    <definedName name="SD_1x1_23x1_7_S_0" hidden="1">#REF!</definedName>
    <definedName name="SD_1x1_23x1_9_S_0" hidden="1">#REF!</definedName>
    <definedName name="SD_1x1_23x2_1_S_0" hidden="1">#REF!</definedName>
    <definedName name="SD_1x1_23x2_11_S_0" hidden="1">#REF!</definedName>
    <definedName name="SD_1x1_23x2_12_S_0" hidden="1">#REF!</definedName>
    <definedName name="SD_1x1_23x2_3_S_0" hidden="1">#REF!</definedName>
    <definedName name="SD_1x1_23x2_5_S_0" hidden="1">#REF!</definedName>
    <definedName name="SD_1x1_23x2_6_S_152" hidden="1">#REF!</definedName>
    <definedName name="SD_1x1_23x2_7_S_0" hidden="1">#REF!</definedName>
    <definedName name="SD_1x1_23x2_9_S_0" hidden="1">#REF!</definedName>
    <definedName name="SD_1x1_23x3_1_S_0" hidden="1">#REF!</definedName>
    <definedName name="SD_1x1_23x3_11_S_0" hidden="1">#REF!</definedName>
    <definedName name="SD_1x1_23x3_12_S_0" hidden="1">#REF!</definedName>
    <definedName name="SD_1x1_23x3_3_S_0" hidden="1">#REF!</definedName>
    <definedName name="SD_1x1_23x3_5_S_0" hidden="1">#REF!</definedName>
    <definedName name="SD_1x1_23x3_6_S_152" hidden="1">#REF!</definedName>
    <definedName name="SD_1x1_23x3_7_S_0" hidden="1">#REF!</definedName>
    <definedName name="SD_1x1_23x3_9_S_0" hidden="1">#REF!</definedName>
    <definedName name="SD_1x1_28_S_0" hidden="1">#REF!</definedName>
    <definedName name="SD_1x1_29x1_1_S_0" hidden="1">#REF!</definedName>
    <definedName name="SD_1x1_29x1_11_S_0" hidden="1">#REF!</definedName>
    <definedName name="SD_1x1_29x1_12_S_0" hidden="1">#REF!</definedName>
    <definedName name="SD_1x1_29x1_3_S_0" hidden="1">#REF!</definedName>
    <definedName name="SD_1x1_29x1_5_S_0" hidden="1">#REF!</definedName>
    <definedName name="SD_1x1_29x1_6_S_152" hidden="1">#REF!</definedName>
    <definedName name="SD_1x1_29x1_7_S_0" hidden="1">#REF!</definedName>
    <definedName name="SD_1x1_29x1_9_S_0" hidden="1">#REF!</definedName>
    <definedName name="SD_1x1_3_S_0" hidden="1">#REF!</definedName>
    <definedName name="SD_1x1_34_S_0" hidden="1">#REF!</definedName>
    <definedName name="SD_1x1_46x1_1_S_0" hidden="1">#REF!</definedName>
    <definedName name="SD_1x1_46x1_11_S_0" hidden="1">#REF!</definedName>
    <definedName name="SD_1x1_46x1_12_S_0" hidden="1">#REF!</definedName>
    <definedName name="SD_1x1_46x1_3_S_0" hidden="1">#REF!</definedName>
    <definedName name="SD_1x1_46x1_5_S_0" hidden="1">#REF!</definedName>
    <definedName name="SD_1x1_46x1_6_S_152" hidden="1">#REF!</definedName>
    <definedName name="SD_1x1_46x1_7_S_0" hidden="1">#REF!</definedName>
    <definedName name="SD_1x1_46x1_9_S_0" hidden="1">#REF!</definedName>
    <definedName name="SD_1x1_63x1_1_S_0" hidden="1">#REF!</definedName>
    <definedName name="SD_1x1_63x1_11_S_0" hidden="1">#REF!</definedName>
    <definedName name="SD_1x1_63x1_12_S_0" hidden="1">#REF!</definedName>
    <definedName name="SD_1x1_63x1_3_S_0" hidden="1">#REF!</definedName>
    <definedName name="SD_1x1_63x1_5_S_0" hidden="1">#REF!</definedName>
    <definedName name="SD_1x1_63x1_6_S_152" hidden="1">#REF!</definedName>
    <definedName name="SD_1x1_63x1_7_S_0" hidden="1">#REF!</definedName>
    <definedName name="SD_1x1_63x1_9_S_0" hidden="1">#REF!</definedName>
    <definedName name="SD_1x1_64x1_1_S_0" hidden="1">#REF!</definedName>
    <definedName name="SD_1x1_64x1_11_S_0" hidden="1">#REF!</definedName>
    <definedName name="SD_1x1_64x1_12_S_0" hidden="1">#REF!</definedName>
    <definedName name="SD_1x1_64x1_3_S_0" hidden="1">#REF!</definedName>
    <definedName name="SD_1x1_64x1_5_S_0" hidden="1">#REF!</definedName>
    <definedName name="SD_1x1_64x1_6_S_152" hidden="1">#REF!</definedName>
    <definedName name="SD_1x1_64x1_7_S_0" hidden="1">#REF!</definedName>
    <definedName name="SD_1x1_64x1_9_S_0" hidden="1">#REF!</definedName>
    <definedName name="SD_1x1_79x1_1_S_0" hidden="1">#REF!</definedName>
    <definedName name="SD_1x1_79x1_11_S_0" hidden="1">#REF!</definedName>
    <definedName name="SD_1x1_79x1_12_S_0" hidden="1">#REF!</definedName>
    <definedName name="SD_1x1_79x1_3_S_0" hidden="1">#REF!</definedName>
    <definedName name="SD_1x1_79x1_5_S_0" hidden="1">#REF!</definedName>
    <definedName name="SD_1x1_79x1_6_S_152" hidden="1">#REF!</definedName>
    <definedName name="SD_1x1_79x1_7_S_0" hidden="1">#REF!</definedName>
    <definedName name="SD_1x1_79x1_9_S_0" hidden="1">#REF!</definedName>
    <definedName name="SD_1x1_83x1_1_S_0" hidden="1">#REF!</definedName>
    <definedName name="SD_1x1_83x1_11_S_0" hidden="1">#REF!</definedName>
    <definedName name="SD_1x1_83x1_12_S_0" hidden="1">#REF!</definedName>
    <definedName name="SD_1x1_83x1_3_S_0" hidden="1">#REF!</definedName>
    <definedName name="SD_1x1_83x1_5_S_0" hidden="1">#REF!</definedName>
    <definedName name="SD_1x1_83x1_6_S_152" hidden="1">#REF!</definedName>
    <definedName name="SD_1x1_83x1_7_S_0" hidden="1">#REF!</definedName>
    <definedName name="SD_1x1_83x1_9_S_0" hidden="1">#REF!</definedName>
    <definedName name="SD_1x1_84x1_1_S_0" hidden="1">#REF!</definedName>
    <definedName name="SD_1x1_84x1_11_S_0" hidden="1">#REF!</definedName>
    <definedName name="SD_1x1_84x1_12_S_0" hidden="1">#REF!</definedName>
    <definedName name="SD_1x1_84x1_3_S_0" hidden="1">#REF!</definedName>
    <definedName name="SD_1x1_84x1_5_S_0" hidden="1">#REF!</definedName>
    <definedName name="SD_1x1_84x1_6_S_152" hidden="1">#REF!</definedName>
    <definedName name="SD_1x1_84x1_7_S_0" hidden="1">#REF!</definedName>
    <definedName name="SD_1x1_84x1_9_S_0" hidden="1">#REF!</definedName>
    <definedName name="SD_1x1_84x2_1_S_0" hidden="1">#REF!</definedName>
    <definedName name="SD_1x1_84x2_11_S_0" hidden="1">#REF!</definedName>
    <definedName name="SD_1x1_84x2_12_S_0" hidden="1">#REF!</definedName>
    <definedName name="SD_1x1_84x2_3_S_0" hidden="1">#REF!</definedName>
    <definedName name="SD_1x1_84x2_5_S_0" hidden="1">#REF!</definedName>
    <definedName name="SD_1x1_84x2_6_S_152" hidden="1">#REF!</definedName>
    <definedName name="SD_1x1_84x2_7_S_0" hidden="1">#REF!</definedName>
    <definedName name="SD_1x1_84x2_9_S_0" hidden="1">#REF!</definedName>
    <definedName name="SD_1x1_89x1_1_S_0" hidden="1">#REF!</definedName>
    <definedName name="SD_1x1_89x1_11_S_0" hidden="1">#REF!</definedName>
    <definedName name="SD_1x1_89x1_12_S_0" hidden="1">#REF!</definedName>
    <definedName name="SD_1x1_89x1_3_S_0" hidden="1">#REF!</definedName>
    <definedName name="SD_1x1_89x1_5_S_0" hidden="1">#REF!</definedName>
    <definedName name="SD_1x1_89x1_6_S_152" hidden="1">#REF!</definedName>
    <definedName name="SD_1x1_89x1_7_S_0" hidden="1">#REF!</definedName>
    <definedName name="SD_1x1_89x1_9_S_0" hidden="1">#REF!</definedName>
    <definedName name="SD_1x1_93x1_10_S_0" hidden="1">#REF!</definedName>
    <definedName name="SD_1x1_93x1_12_S_0" hidden="1">#REF!</definedName>
    <definedName name="SD_1x1_93x1_25_S_7" hidden="1">#REF!</definedName>
    <definedName name="SD_1x1_93x1_26_S_86" hidden="1">#REF!</definedName>
    <definedName name="SD_1x1_93x1_27_S_148" hidden="1">#REF!</definedName>
    <definedName name="SD_1x1_93x1_30_S_0" hidden="1">#REF!</definedName>
    <definedName name="SD_1x1_93x1_42_S_0" hidden="1">#REF!</definedName>
    <definedName name="SD_1x1_93x1_8_S_0" hidden="1">#REF!</definedName>
    <definedName name="SD_Dropdown_148_Name" hidden="1">[2]SD_Dropdowns!$C$2:$C$41</definedName>
    <definedName name="SD_Dropdown_152_Name" hidden="1">[2]SD_Dropdowns!$G$2:$G$53</definedName>
    <definedName name="SD_Dropdown_7_Name" hidden="1">[2]SD_Dropdowns!$E$2:$E$82</definedName>
    <definedName name="SD_Dropdown_86_Name" hidden="1">[2]SD_Dropdowns!$A$2:$A$53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 hidden="1">'[1]Drop Down'!$K$3:$K$4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5" l="1"/>
  <c r="H33" i="3"/>
  <c r="B49" i="2"/>
  <c r="R37" i="3"/>
  <c r="R38" i="3"/>
  <c r="B2" i="2"/>
  <c r="B2" i="3"/>
  <c r="B3" i="5" l="1"/>
  <c r="B2" i="5"/>
  <c r="B3" i="4"/>
  <c r="B2" i="4"/>
  <c r="B3" i="3"/>
  <c r="B50" i="2"/>
  <c r="B15" i="4"/>
  <c r="R36" i="3"/>
  <c r="H32" i="3"/>
  <c r="R27" i="3"/>
  <c r="L27" i="3"/>
  <c r="R35" i="3" s="1"/>
  <c r="I18" i="3"/>
  <c r="G18" i="3"/>
  <c r="F18" i="3"/>
  <c r="E18" i="3"/>
  <c r="D18" i="3"/>
  <c r="C18" i="3"/>
  <c r="H17" i="3"/>
  <c r="H16" i="3"/>
  <c r="H15" i="3"/>
  <c r="H14" i="3"/>
  <c r="H13" i="3"/>
  <c r="H12" i="3"/>
  <c r="H11" i="3"/>
  <c r="H10" i="3"/>
  <c r="H9" i="3"/>
  <c r="B9" i="3"/>
  <c r="B10" i="3" s="1"/>
  <c r="B11" i="3" s="1"/>
  <c r="B12" i="3" s="1"/>
  <c r="B13" i="3" s="1"/>
  <c r="B14" i="3" s="1"/>
  <c r="B15" i="3" s="1"/>
  <c r="B16" i="3" s="1"/>
  <c r="B17" i="3" s="1"/>
  <c r="H8" i="3"/>
  <c r="H30" i="3" l="1"/>
  <c r="B48" i="2" s="1"/>
  <c r="H18" i="3"/>
  <c r="H31" i="3" s="1"/>
  <c r="T37" i="3" s="1"/>
  <c r="H29" i="3" l="1"/>
  <c r="B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tc={294607B6-C4F3-459E-BAB0-0C9116913A83}</author>
    <author>tc={EEA6600F-BB61-47B0-AE85-F123711ECCB3}</author>
    <author>tc={7FA972A2-BA9D-4CFB-8182-3EA9A3BD9CAF}</author>
  </authors>
  <commentList>
    <comment ref="B14" authorId="0" shapeId="0" xr:uid="{294607B6-C4F3-459E-BAB0-0C9116913A83}">
      <text>
        <t>[Threaded comment]
Your version of Excel allows you to read this threaded comment; however, any edits to it will get removed if the file is opened in a newer version of Excel. Learn more: https://go.microsoft.com/fwlink/?linkid=870924
Comment:
    Possible to add to sig block for Qualified Enity. Suggest removing this definition</t>
      </text>
    </comment>
    <comment ref="B17" authorId="1" shapeId="0" xr:uid="{EEA6600F-BB61-47B0-AE85-F123711ECCB3}">
      <text>
        <t xml:space="preserve">[Threaded comment]
Your version of Excel allows you to read this threaded comment; however, any edits to it will get removed if the file is opened in a newer version of Excel. Learn more: https://go.microsoft.com/fwlink/?linkid=870924
Comment:
    Remove this. Also removed from '2. VHHP Units' </t>
      </text>
    </comment>
    <comment ref="B21" authorId="2" shapeId="0" xr:uid="{7FA972A2-BA9D-4CFB-8182-3EA9A3BD9CAF}">
      <text>
        <t>[Threaded comment]
Your version of Excel allows you to read this threaded comment; however, any edits to it will get removed if the file is opened in a newer version of Excel. Learn more: https://go.microsoft.com/fwlink/?linkid=870924
Comment:
    Wordsmithing needed. 
HCD discourages use of links to documents on website when possible due to the frequency of web site &amp; document library restructuring (ie links go dead frequently)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Bennett, Carter@HCD</author>
  </authors>
  <commentList>
    <comment ref="B16" authorId="0" shapeId="0" xr:uid="{85FF4177-2917-49CA-B794-F95AFD5E3247}">
      <text>
        <r>
          <rPr>
            <sz val="9"/>
            <color indexed="81"/>
            <rFont val="Tahoma"/>
            <family val="2"/>
          </rPr>
          <t xml:space="preserve">List the CoC as administrator of the local Coordinated Entry System. Exceptions:
(1) Where the local CES is not yet operational, the source of priority referrals as required by VHHP Guidelines.  
(2)For Tribal Entities, another similar system that prioritizes based on need and barriers to housing stability as approved by the Department. </t>
        </r>
      </text>
    </comment>
    <comment ref="B17" authorId="0" shapeId="0" xr:uid="{6AC10E9F-028C-42DB-AAED-E2263AEF4A6C}">
      <text>
        <r>
          <rPr>
            <sz val="9"/>
            <color indexed="81"/>
            <rFont val="Tahoma"/>
            <family val="2"/>
          </rPr>
          <t>Such as shelters, street outreach, drop-in centers, and other parts of crisis response systems frequented by vulnerable people experiencing homelessness.</t>
        </r>
      </text>
    </comment>
    <comment ref="B18" authorId="0" shapeId="0" xr:uid="{0B3C3535-E3AD-4EFF-A0A5-24F59A0ED01A}">
      <text>
        <r>
          <rPr>
            <sz val="9"/>
            <color indexed="81"/>
            <rFont val="Tahoma"/>
            <family val="2"/>
          </rPr>
          <t>Such as shelters, street outreach, drop-in centers, and other parts of crisis response systems frequented by vulnerable people experiencing homelessness.</t>
        </r>
      </text>
    </comment>
    <comment ref="B19" authorId="0" shapeId="0" xr:uid="{4AE3FE50-A7AF-4E7E-A825-6A7890E935E8}">
      <text>
        <r>
          <rPr>
            <sz val="9"/>
            <color indexed="81"/>
            <rFont val="Tahoma"/>
            <family val="2"/>
          </rPr>
          <t>Such as shelters, street outreach, drop-in centers, and other parts of crisis response systems frequented by vulnerable people experiencing homelessness.</t>
        </r>
      </text>
    </comment>
    <comment ref="B20" authorId="0" shapeId="0" xr:uid="{BCCEF478-472B-448B-96DE-D703B8E6B430}">
      <text>
        <r>
          <rPr>
            <sz val="9"/>
            <color indexed="81"/>
            <rFont val="Tahoma"/>
            <family val="2"/>
          </rPr>
          <t>The organization that has overall responsibility for the provisions of supportive services and implementation of the supportive services plan in the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Bennett, Carter@HCD</author>
  </authors>
  <commentList>
    <comment ref="K5" authorId="0" shapeId="0" xr:uid="{4FD7E119-6185-4841-A4B1-09D39575C96A}">
      <text>
        <r>
          <rPr>
            <b/>
            <sz val="9"/>
            <color indexed="81"/>
            <rFont val="Tahoma"/>
            <family val="2"/>
          </rPr>
          <t>Bennett, Carter@HCD:</t>
        </r>
        <r>
          <rPr>
            <sz val="9"/>
            <color indexed="81"/>
            <rFont val="Tahoma"/>
            <family val="2"/>
          </rPr>
          <t xml:space="preserve">
List all vacant VHHP ELI units
List all existing Secondary Tenants </t>
        </r>
      </text>
    </comment>
    <comment ref="L6" authorId="0" shapeId="0" xr:uid="{5533248B-9C63-4486-90D8-939CA812D7E8}">
      <text>
        <r>
          <rPr>
            <sz val="9"/>
            <color indexed="81"/>
            <rFont val="Tahoma"/>
            <family val="2"/>
          </rPr>
          <t>To request additional Secondary Tenant waviers for future units, enter "Additional" or similar in Unit No.</t>
        </r>
      </text>
    </comment>
    <comment ref="B22" authorId="0" shapeId="0" xr:uid="{D02D6C85-F933-4C0B-9B49-D408BC540CEC}">
      <text>
        <r>
          <rPr>
            <sz val="9"/>
            <color indexed="81"/>
            <rFont val="Tahoma"/>
            <family val="2"/>
          </rPr>
          <t xml:space="preserve">Number of units currently occpied by Secondary Tenants under prior HCD approval. Initial Secondary Tenants petitioners should enter zero (0).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Bennett, Carter@HCD</author>
  </authors>
  <commentList>
    <comment ref="B17" authorId="0" shapeId="0" xr:uid="{BE11FE16-AF2A-4F9C-B069-28E6BCDF1515}">
      <text>
        <r>
          <rPr>
            <b/>
            <sz val="9"/>
            <color indexed="81"/>
            <rFont val="Tahoma"/>
            <family val="2"/>
          </rPr>
          <t>Leasing Process</t>
        </r>
        <r>
          <rPr>
            <sz val="9"/>
            <color indexed="81"/>
            <rFont val="Tahoma"/>
            <family val="2"/>
          </rPr>
          <t xml:space="preserve">
Statement describing how referrals for VHHP ELI units are made to the project.
(1) Describe how referrals are provided: (a) if there is prioritization/preference either between sources or ranking of candidates from a referal souce, (b) any limits or rule of thumb on the number of households referred to the project or a unit at one time, (c) the amount of time it takes to get new referrals, from when an applicant or pool of applicants is rejected or rejects units.
(2) Briefly describe any waitlist(s) for VHHP ELI units, if any, and who maintains them.
(3) Describe the project’s coordination with referral entities.
(4) Describe partnerships and the marketing &amp; outreach efforts of the project.
</t>
        </r>
      </text>
    </comment>
    <comment ref="B41" authorId="0" shapeId="0" xr:uid="{485BE7C0-F377-430C-9C5D-2054048EED4D}">
      <text>
        <r>
          <rPr>
            <b/>
            <sz val="9"/>
            <color indexed="81"/>
            <rFont val="Tahoma"/>
            <family val="2"/>
          </rPr>
          <t xml:space="preserve">Leasing Barriers:
</t>
        </r>
        <r>
          <rPr>
            <sz val="9"/>
            <color indexed="81"/>
            <rFont val="Tahoma"/>
            <family val="2"/>
          </rPr>
          <t xml:space="preserve">Statement describing main challenges with matching ELI veteran households with units at the project.
Provide descriptive examples of underlying barriers to matching 30% AMI veterans experiencing homelessness with Supportive Housing VHHP units. Specify any issues with referral processes, timing of referrals, marketing, and tenant verifications.   
What else should we know about?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Bennett, Carter@HCD</author>
  </authors>
  <commentList>
    <comment ref="D9" authorId="0" shapeId="0" xr:uid="{616E1D7D-99CA-46B5-8089-AC0B0D1A4D46}">
      <text>
        <r>
          <rPr>
            <sz val="9"/>
            <color indexed="81"/>
            <rFont val="Tahoma"/>
            <charset val="1"/>
          </rPr>
          <t>Any signed letters addressed to the department from Qualified Entities and other partners should attest to and describe the coordination and work that between the project sponsor and referral entity.</t>
        </r>
      </text>
    </comment>
    <comment ref="B17" authorId="0" shapeId="0" xr:uid="{38484CF5-61A1-4C83-85F6-BFABBECAFF31}">
      <text>
        <r>
          <rPr>
            <sz val="9"/>
            <color indexed="81"/>
            <rFont val="Tahoma"/>
            <family val="2"/>
          </rPr>
          <t>Select the number of files submitted as supplemental documentation, if any.</t>
        </r>
      </text>
    </comment>
  </commentList>
</comments>
</file>

<file path=xl/sharedStrings.xml><?xml version="1.0" encoding="utf-8"?>
<sst xmlns="http://schemas.openxmlformats.org/spreadsheetml/2006/main" count="184" uniqueCount="167">
  <si>
    <t>Secondary Tenants Petition</t>
  </si>
  <si>
    <t>Veterans Housing and Homelessness Prevention Program</t>
  </si>
  <si>
    <t>State of California</t>
  </si>
  <si>
    <t xml:space="preserve">Gavin Newsom, Governor </t>
  </si>
  <si>
    <t>Tomiquia Moss, Secretary</t>
  </si>
  <si>
    <t>Business, Consumer Services and Housing Agency</t>
  </si>
  <si>
    <t>Gustavo Velasquez, Director</t>
  </si>
  <si>
    <t>Department of Housing and Community Development (HCD)</t>
  </si>
  <si>
    <t>VHHP Secondary Tenants Petition | 1. Information &amp; Certification</t>
  </si>
  <si>
    <t>Project Information</t>
  </si>
  <si>
    <t>Contract Number</t>
  </si>
  <si>
    <t>Project Name</t>
  </si>
  <si>
    <t>City</t>
  </si>
  <si>
    <t>Borrower</t>
  </si>
  <si>
    <t>Sponsor</t>
  </si>
  <si>
    <t>Contact Person:</t>
  </si>
  <si>
    <t>VHHP Partner Information</t>
  </si>
  <si>
    <t>Type</t>
  </si>
  <si>
    <t>Name</t>
  </si>
  <si>
    <t>Website</t>
  </si>
  <si>
    <t>Contact Person</t>
  </si>
  <si>
    <t>Email</t>
  </si>
  <si>
    <t>Phone</t>
  </si>
  <si>
    <t>Qualified Entity</t>
  </si>
  <si>
    <t>Certification Date</t>
  </si>
  <si>
    <t>Certifier's Name</t>
  </si>
  <si>
    <t>Certifier's Title</t>
  </si>
  <si>
    <t>Certifier's Organization</t>
  </si>
  <si>
    <t>Certifier's Phone Number</t>
  </si>
  <si>
    <t>Certifier's Email</t>
  </si>
  <si>
    <r>
      <t>HCD Approval</t>
    </r>
    <r>
      <rPr>
        <b/>
        <sz val="11"/>
        <color rgb="FFFF0000"/>
        <rFont val="Calibri"/>
        <family val="2"/>
        <scheme val="minor"/>
      </rPr>
      <t xml:space="preserve"> (HCD Use Only)</t>
    </r>
  </si>
  <si>
    <t>HCD Rep Name</t>
  </si>
  <si>
    <t>Title</t>
  </si>
  <si>
    <t>Approval Date</t>
  </si>
  <si>
    <t>HCD Approval Summary</t>
  </si>
  <si>
    <t>HCD Notes</t>
  </si>
  <si>
    <t>Total Approved Secondary Tenants</t>
  </si>
  <si>
    <t>Total ELI VVHP Units in Project</t>
  </si>
  <si>
    <t>Total VHHP Units in Project</t>
  </si>
  <si>
    <t>VHHP Secondary Tenants Petition | 2. VHHP Units</t>
  </si>
  <si>
    <t xml:space="preserve">VHHP Unit Mix  </t>
  </si>
  <si>
    <t xml:space="preserve">VHHP Vacant Units </t>
  </si>
  <si>
    <t>VHHP Unit Mix</t>
  </si>
  <si>
    <r>
      <t xml:space="preserve">Unit Type
</t>
    </r>
    <r>
      <rPr>
        <i/>
        <sz val="11"/>
        <color theme="1"/>
        <rFont val="Calibri"/>
        <family val="2"/>
        <scheme val="minor"/>
      </rPr>
      <t>(VHHP Mix as shown in Regulatory Agreement)</t>
    </r>
  </si>
  <si>
    <t>Supportive Housing</t>
  </si>
  <si>
    <t>Count</t>
  </si>
  <si>
    <t>VHHP AMI</t>
  </si>
  <si>
    <t>Vacancy Date</t>
  </si>
  <si>
    <t>Vacancy Type</t>
  </si>
  <si>
    <t>Requesting Waiver</t>
  </si>
  <si>
    <t>Next Available Start Date</t>
  </si>
  <si>
    <t>Comments (Optional)</t>
  </si>
  <si>
    <t>AMI</t>
  </si>
  <si>
    <t>Total</t>
  </si>
  <si>
    <t>SH</t>
  </si>
  <si>
    <t>Prior Secondary Tenant Requests</t>
  </si>
  <si>
    <t>List existing Secondary Tenants in table to the right</t>
  </si>
  <si>
    <t>Total Vacant VHHP Units (online)</t>
  </si>
  <si>
    <t>AB 1386 Unit Mix Analysis</t>
  </si>
  <si>
    <t xml:space="preserve">Total VHHP Units:   </t>
  </si>
  <si>
    <t>Oflline VHHP Units (if applicable)</t>
  </si>
  <si>
    <t xml:space="preserve">Total VHHP ELI:   </t>
  </si>
  <si>
    <t>Unit Count</t>
  </si>
  <si>
    <t>Explanation</t>
  </si>
  <si>
    <t xml:space="preserve">ELI Statutory Minimum:   </t>
  </si>
  <si>
    <t xml:space="preserve">Number of VHHP Units Still Under Construction:   </t>
  </si>
  <si>
    <t xml:space="preserve">Total ELI SH:    </t>
  </si>
  <si>
    <t xml:space="preserve">Number of VHHP Units Offline due to damage/other:   </t>
  </si>
  <si>
    <t xml:space="preserve">Maximum Allowable to Redesignate:   </t>
  </si>
  <si>
    <t>VHHP Vacant Unit Summary</t>
  </si>
  <si>
    <t xml:space="preserve">Total Vacant VHHP Units (online):   </t>
  </si>
  <si>
    <t>VHHP Secondary Tenants Petition | 3. Leasing</t>
  </si>
  <si>
    <t>VHHP Leasing Data</t>
  </si>
  <si>
    <t>HCD Notes (HCD Use Only)</t>
  </si>
  <si>
    <t>Number of VHHP Qualified Units successfully leased in last 12 months (VHHP Supportive Housing 30% AMI, or lower, units)</t>
  </si>
  <si>
    <t>Number of unmatched veteran referrals in last 12 months to Qualified Units (VHHP Supportive Housing 30% AMI, or lower, units)</t>
  </si>
  <si>
    <t>Of Which:</t>
  </si>
  <si>
    <t>Number of unmatched VHHP referrals who did not provide documentation required or otherwise unable complete the application and verification process</t>
  </si>
  <si>
    <t>Number of unmatched  VHHP referrals who were offered a unit but rejected that unit</t>
  </si>
  <si>
    <t>Number of unmatched VHHP referrals whose applications were approved but could not be located to accept the unit</t>
  </si>
  <si>
    <t>VHHP Secondary Tenants Petition | 4. Document List</t>
  </si>
  <si>
    <t>Instructions</t>
  </si>
  <si>
    <t>All supplemental information should be submitted as PDFs whenever possible. Do not submit Outlook files (such as .msg); print to PDF prior to submission.</t>
  </si>
  <si>
    <r>
      <t xml:space="preserve">Document Checklist: </t>
    </r>
    <r>
      <rPr>
        <sz val="11"/>
        <rFont val="Calibri"/>
        <family val="2"/>
        <scheme val="minor"/>
      </rPr>
      <t>Submit Documentation Satisfying Each Condition</t>
    </r>
  </si>
  <si>
    <t>Included</t>
  </si>
  <si>
    <t>Item Description</t>
  </si>
  <si>
    <t>Requirement Description</t>
  </si>
  <si>
    <t>HCD Use
Only</t>
  </si>
  <si>
    <t>Screenshots of online ads, digital copies of print ads, fliers, receipts, invoices, et al. targeting VHHP eligible demographics.</t>
  </si>
  <si>
    <t>02. Evidence of coordination with homeless service providers</t>
  </si>
  <si>
    <t>03. Evidence of coordination with Continuum of Care</t>
  </si>
  <si>
    <t>04. Evidence of coordination with Department of Veterans Affairs</t>
  </si>
  <si>
    <t>Provide either:  (1) signed letters addressed to the department from Department of Veterans Affairs, or
(2) emails, letters, or other evidence of communication between Department of Veterans Affairs and sponsor/project/mgmt.</t>
  </si>
  <si>
    <t>Provide either:  (1) signed letters addressed to the department from Case Managers, or
(2) emails, letters, or other evidence of communication between applicant/case manager and sponsor/project/mgmt evidencing ELI Veteran was matched, or
(3)Sponsor statement certifying is in non-applicable if no ELI homeless veterans have not moved in after acceptance.</t>
  </si>
  <si>
    <t>Lindsey Sin, Secretary</t>
  </si>
  <si>
    <t>California Department of Veterans Affairs</t>
  </si>
  <si>
    <t>Project Name:</t>
  </si>
  <si>
    <t>Affordable Rental Housing</t>
  </si>
  <si>
    <t>Qualified Tenant</t>
  </si>
  <si>
    <t>Definitions</t>
  </si>
  <si>
    <t>VHHP Secondary Tenants Petition | Definitions</t>
  </si>
  <si>
    <t>Secondary Tenants</t>
  </si>
  <si>
    <t>Veteran</t>
  </si>
  <si>
    <t>Certifier</t>
  </si>
  <si>
    <t>Extremely Low Income (ELI)</t>
  </si>
  <si>
    <r>
      <t xml:space="preserve">Sponsor Certification </t>
    </r>
    <r>
      <rPr>
        <i/>
        <sz val="11"/>
        <color rgb="FFFF0000"/>
        <rFont val="Calibri"/>
        <family val="2"/>
        <scheme val="minor"/>
      </rPr>
      <t xml:space="preserve"> must be completed by Sponsor</t>
    </r>
  </si>
  <si>
    <t>Number of unmatched VHHP referrals that do not fall into one of the categories above</t>
  </si>
  <si>
    <t>Submission</t>
  </si>
  <si>
    <t>Policy</t>
  </si>
  <si>
    <r>
      <t xml:space="preserve">Please submit this completed petition and supporting documentation to both </t>
    </r>
    <r>
      <rPr>
        <b/>
        <sz val="11"/>
        <color rgb="FFFF0000"/>
        <rFont val="Calibri"/>
        <family val="2"/>
        <scheme val="minor"/>
      </rPr>
      <t>HCDVets@hcd.ca.gov</t>
    </r>
    <r>
      <rPr>
        <sz val="11"/>
        <color rgb="FFFF0000"/>
        <rFont val="Calibri"/>
        <family val="2"/>
        <scheme val="minor"/>
      </rPr>
      <t xml:space="preserve"> and </t>
    </r>
    <r>
      <rPr>
        <b/>
        <sz val="11"/>
        <color rgb="FFFF0000"/>
        <rFont val="Calibri"/>
        <family val="2"/>
        <scheme val="minor"/>
      </rPr>
      <t>VHHP@calvet.ca.gov</t>
    </r>
  </si>
  <si>
    <t>Supplemental</t>
  </si>
  <si>
    <t>Per AB1386 this Petition must be sent by the referring entity or "Qualified Entity" MVC 987.005(b)(5) The policy we reviewed also states "Project Sponsors" as the entities that would submit the petition. We are ok with this being singular to sponsors, just wanted to flag it</t>
  </si>
  <si>
    <t xml:space="preserve">Need clarity on what precisely this means </t>
  </si>
  <si>
    <t>A supportive housing unit restricted to extremely low income veterans</t>
  </si>
  <si>
    <t>As defined in Section 50106 of the Health and Safety Code</t>
  </si>
  <si>
    <t>A rental housing development, as defined in subdivision (d) of Section 50675.2 of the Health and Safety Code, with affordable rents, as defined in subdivision (a) of Section 50675.2 of the Health and Safety Code, but neither definition is restrictive to only projects with five or more units</t>
  </si>
  <si>
    <t>As defined in Section 578.3 of Title 24 of the Code of Federal Regulations, as that section read on January 10, 2019</t>
  </si>
  <si>
    <t>An entity that is responsible for making referrals of qualified tenants to qualified units</t>
  </si>
  <si>
    <t>An extremely low income veteran who is homeless</t>
  </si>
  <si>
    <t>A veteran who is homeless who has an income of up to 50 percent of the area median income and is receiving income as a result of service-connected disability benefits, or a veteran who is homeless and has an income of up to 60 percent of the area median income, but would otherwise have an income below 50 percent of area median income if not for their income as a result of service-connected disability</t>
  </si>
  <si>
    <t>As defined in paragraph (2) of subdivision (b) of Section 50675.14 of the Health and Safety Code, but is not restrictive to only projects with five or more units</t>
  </si>
  <si>
    <t>Any person who served in the active military, naval, or air service of the United States, or as a member of the National Guard who was called to and released from active duty or active service, for a period of not less than 90 consecutive days or was discharged from the service due to a service-connected disability within that 90-day period</t>
  </si>
  <si>
    <t>The VHHP Secondary Tenants Policy may be found on HCD's website under loan  reporting &amp; compliance</t>
  </si>
  <si>
    <t>Provide either: (1) signed letters addressed to the department from service providers, or 
(2)emails, letters, or other evidence of communication between service providers and sponsor/project/mgmt.</t>
  </si>
  <si>
    <t>Number of unmatched VHHP referrals who did not meet supportive housing eligibility criteria (such as homeless, chronicially homeless, or one or more diagnoses)</t>
  </si>
  <si>
    <t>Service Provider</t>
  </si>
  <si>
    <t>Lead Service Provider</t>
  </si>
  <si>
    <t xml:space="preserve">Organizations that make availible and provide services to tenants. </t>
  </si>
  <si>
    <t>The organization that has overall responsibility for the provisions of supportive services and implementation of the supportive services plan in the project</t>
  </si>
  <si>
    <t xml:space="preserve">Other VHHP Referral Source </t>
  </si>
  <si>
    <r>
      <t>Homeless</t>
    </r>
    <r>
      <rPr>
        <sz val="11"/>
        <rFont val="Calibri"/>
        <family val="2"/>
        <scheme val="minor"/>
      </rPr>
      <t xml:space="preserve"> </t>
    </r>
  </si>
  <si>
    <r>
      <t>Qualified Unit</t>
    </r>
    <r>
      <rPr>
        <sz val="11"/>
        <rFont val="Calibri"/>
        <family val="2"/>
        <scheme val="minor"/>
      </rPr>
      <t xml:space="preserve"> </t>
    </r>
  </si>
  <si>
    <t>AMC: We'd like to incorporate definitions into cell comments as needed</t>
  </si>
  <si>
    <t>01. Evidence of marketing activities (for last 90 days for lease-ups)</t>
  </si>
  <si>
    <r>
      <t xml:space="preserve">Unit No.
</t>
    </r>
    <r>
      <rPr>
        <sz val="8"/>
        <color rgb="FFFF0000"/>
        <rFont val="Calibri"/>
        <family val="2"/>
        <scheme val="minor"/>
      </rPr>
      <t>(see cell note)</t>
    </r>
  </si>
  <si>
    <r>
      <t xml:space="preserve">HCD Approval Comments </t>
    </r>
    <r>
      <rPr>
        <sz val="11"/>
        <color rgb="FFFF0000"/>
        <rFont val="Calibri"/>
        <family val="2"/>
        <scheme val="minor"/>
      </rPr>
      <t>(HCD use only)</t>
    </r>
  </si>
  <si>
    <r>
      <t xml:space="preserve">HCD Notes </t>
    </r>
    <r>
      <rPr>
        <i/>
        <sz val="11"/>
        <color rgb="FFFF0000"/>
        <rFont val="Calibri"/>
        <family val="2"/>
        <scheme val="minor"/>
      </rPr>
      <t>(HCD Use Only)</t>
    </r>
  </si>
  <si>
    <r>
      <t xml:space="preserve">HCD Notes </t>
    </r>
    <r>
      <rPr>
        <sz val="11"/>
        <color rgb="FFFF0000"/>
        <rFont val="Calibri"/>
        <family val="2"/>
        <scheme val="minor"/>
      </rPr>
      <t>(HCD Use Only)</t>
    </r>
  </si>
  <si>
    <t>05. Evidence of contact with ELI Veterans Households and their Case Managers who are matched with a unit and do not lease the unit</t>
  </si>
  <si>
    <r>
      <t>Narrative Description: Referrals, Marketing, and Leasing of Qualified</t>
    </r>
    <r>
      <rPr>
        <b/>
        <sz val="11"/>
        <color rgb="FFFF0000"/>
        <rFont val="Calibri"/>
        <family val="2"/>
        <scheme val="minor"/>
      </rPr>
      <t xml:space="preserve"> </t>
    </r>
    <r>
      <rPr>
        <b/>
        <sz val="11"/>
        <color theme="1"/>
        <rFont val="Calibri"/>
        <family val="2"/>
        <scheme val="minor"/>
      </rPr>
      <t xml:space="preserve">Units </t>
    </r>
    <r>
      <rPr>
        <i/>
        <sz val="11"/>
        <color rgb="FFFF0000"/>
        <rFont val="Calibri"/>
        <family val="2"/>
        <scheme val="minor"/>
      </rPr>
      <t>(see cell note)</t>
    </r>
  </si>
  <si>
    <t>Provide table that has, at a minimum, the following fields: (a) unit number or units, (b) VHHP income restriction (30% AMI, 50% AMI, etc.), (c) applicant identification number, (d) application date or referral date, (e) denial date, and (f) reason(s) for denial.</t>
  </si>
  <si>
    <t>Continuum of Care (CoC)*</t>
  </si>
  <si>
    <t>Number of units currently occupied by Secondary Tenants</t>
  </si>
  <si>
    <t>Total VHHP Secondary Tenant Units Approved in this petition</t>
  </si>
  <si>
    <r>
      <t>Previously Approved</t>
    </r>
    <r>
      <rPr>
        <sz val="11"/>
        <color rgb="FFFF0000"/>
        <rFont val="Calibri"/>
        <family val="2"/>
        <scheme val="minor"/>
      </rPr>
      <t xml:space="preserve"> (HCD use Only)</t>
    </r>
  </si>
  <si>
    <t>Approval Expiration Date</t>
  </si>
  <si>
    <t xml:space="preserve">Existing Secondary Tenants:   </t>
  </si>
  <si>
    <t xml:space="preserve">New Secondary Tenant Waivers Approved:   </t>
  </si>
  <si>
    <t xml:space="preserve"> Total Number of Approved Secondary Tenants:   </t>
  </si>
  <si>
    <t xml:space="preserve">Provide both following: 
(1) a signed letter addressed to the department from CoC in support of the petition,   
(2) emails, letters, or other evidence of communication between CoC and sponsor/project/mgmt evidencing ELI Veteran referrals are being sent and, when possible, discussion of issues with referrals or the lack of referrals. This documentation must evidence when referrals were requested and the frequency of subsequent interations. A project sponsor may provide a descriptive timeline in tab '3. Leasing' or as a supplemental attatchment if such documentation cannot be provided. </t>
  </si>
  <si>
    <t>06.  List of denied VHHP tenant applicants</t>
  </si>
  <si>
    <t>APPROVAL DATE</t>
  </si>
  <si>
    <t>The email should include forms for only one project.</t>
  </si>
  <si>
    <t>The email subject line should include the VHHP Contract Number, the HCD Project Name, and the words "AB 1386 Petition"</t>
  </si>
  <si>
    <t xml:space="preserve">Submit the completed workbook, documents, and supplementals to: </t>
  </si>
  <si>
    <t>Petition Submittal</t>
  </si>
  <si>
    <t>Contact Phone:</t>
  </si>
  <si>
    <t>Contact Email:</t>
  </si>
  <si>
    <t>Number of unmatched VHHP referrals who were not income eligible (over 30% AMI, excluding all service-connected disability benefits)</t>
  </si>
  <si>
    <t xml:space="preserve"> </t>
  </si>
  <si>
    <r>
      <t xml:space="preserve">Narrative Description of barriers to matching Qualified Tenants with Qualified Units </t>
    </r>
    <r>
      <rPr>
        <i/>
        <sz val="11"/>
        <color rgb="FFFF0000"/>
        <rFont val="Calibri"/>
        <family val="2"/>
        <scheme val="minor"/>
      </rPr>
      <t>(see cell note)</t>
    </r>
  </si>
  <si>
    <t>Additional narrative descriptions or supplemental information highlighting known challenges in matching VHHP ELI applicants to units. Additional comments on relevant VHHP program challenges are welcome.</t>
  </si>
  <si>
    <t>By completing the remainder of this certification block, I certify that: (1) VHHP vacancy data, VHHP leasing data, and all supplemental documentation submitted as part of this petition are a true and accurate representation; (2) I understand the Department may request additional information in evaluate the petition; (3) good faith efforts to lease VHHP extremely low-income (ELI) units to VHHP ELI households will continue; (4)  authorization to lease ELI units to VHHP Secondary Tenants is a temporary; (5) this project shall not have less than 30 percent of its VHHP units occupied by tenants with extremely low incomes; and (6) I am authorized to provide this information on behalf of the project sponsor and owners.</t>
  </si>
  <si>
    <t>07. Schedule of Rental Income (SRI)</t>
  </si>
  <si>
    <t>08. Supplemental information documenting VHHP ELI  leasing challenges &amp; auxiliary comments (Optional).</t>
  </si>
  <si>
    <t>Provide an updated Schedule of Rental Income (SRI) form to the department snapshotting the project's occupancy at the time of application.</t>
  </si>
  <si>
    <t>Rev. 11/04/2024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</si>
</sst>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4"/>
      <color theme="1"/>
      <name val="Arial"/>
      <family val="2"/>
    </font>
    <font>
      <sz val="9"/>
      <color theme="1"/>
      <name val="Arial"/>
      <family val="2"/>
    </font>
    <font>
      <sz val="10"/>
      <name val="Arial"/>
      <family val="2"/>
    </font>
    <font>
      <b/>
      <sz val="16"/>
      <name val="Arial"/>
      <family val="2"/>
    </font>
    <font>
      <b/>
      <sz val="10"/>
      <name val="Arial"/>
      <family val="2"/>
    </font>
    <font>
      <b/>
      <sz val="14"/>
      <color theme="1"/>
      <name val="Arial"/>
      <family val="2"/>
    </font>
    <font>
      <b/>
      <sz val="12"/>
      <color theme="1"/>
      <name val="Arial"/>
      <family val="2"/>
    </font>
    <font>
      <b/>
      <sz val="12"/>
      <name val="Arial"/>
      <family val="2"/>
    </font>
    <font>
      <u/>
      <sz val="11"/>
      <color theme="10"/>
      <name val="Arial"/>
      <family val="2"/>
    </font>
    <font>
      <i/>
      <u/>
      <sz val="12"/>
      <color theme="10"/>
      <name val="Arial"/>
      <family val="2"/>
    </font>
    <font>
      <b/>
      <sz val="11"/>
      <color theme="1"/>
      <name val="Arial"/>
      <family val="2"/>
    </font>
    <font>
      <b/>
      <sz val="16"/>
      <color theme="1"/>
      <name val="Calibri"/>
      <family val="2"/>
      <scheme val="minor"/>
    </font>
    <font>
      <i/>
      <sz val="11"/>
      <name val="Calibri"/>
      <family val="2"/>
      <scheme val="minor"/>
    </font>
    <font>
      <sz val="14"/>
      <name val="Calibri"/>
      <family val="2"/>
      <scheme val="minor"/>
    </font>
    <font>
      <b/>
      <i/>
      <sz val="11"/>
      <color theme="1"/>
      <name val="Calibri"/>
      <family val="2"/>
      <scheme val="minor"/>
    </font>
    <font>
      <i/>
      <sz val="11"/>
      <color rgb="FFFF0000"/>
      <name val="Calibri"/>
      <family val="2"/>
      <scheme val="minor"/>
    </font>
    <font>
      <b/>
      <sz val="11"/>
      <color rgb="FFFF0000"/>
      <name val="Calibri"/>
      <family val="2"/>
      <scheme val="minor"/>
    </font>
    <font>
      <b/>
      <sz val="16"/>
      <name val="Calibri"/>
      <family val="2"/>
      <scheme val="minor"/>
    </font>
    <font>
      <sz val="11"/>
      <name val="Calibri"/>
      <family val="2"/>
      <scheme val="minor"/>
    </font>
    <font>
      <i/>
      <sz val="11"/>
      <color theme="1"/>
      <name val="Calibri"/>
      <family val="2"/>
      <scheme val="minor"/>
    </font>
    <font>
      <b/>
      <i/>
      <sz val="11"/>
      <color rgb="FFFF0000"/>
      <name val="Calibri"/>
      <family val="2"/>
      <scheme val="minor"/>
    </font>
    <font>
      <b/>
      <sz val="9"/>
      <color indexed="81"/>
      <name val="Tahoma"/>
      <family val="2"/>
    </font>
    <font>
      <sz val="9"/>
      <color indexed="81"/>
      <name val="Tahoma"/>
      <family val="2"/>
    </font>
    <font>
      <b/>
      <sz val="11"/>
      <name val="Calibri"/>
      <family val="2"/>
      <scheme val="minor"/>
    </font>
    <font>
      <sz val="9"/>
      <color indexed="81"/>
      <name val="Tahoma"/>
      <charset val="1"/>
    </font>
    <font>
      <u/>
      <sz val="11"/>
      <color theme="10"/>
      <name val="Calibri"/>
      <family val="2"/>
      <scheme val="minor"/>
    </font>
    <font>
      <sz val="11"/>
      <color theme="0"/>
      <name val="Calibri"/>
      <family val="2"/>
      <scheme val="minor"/>
    </font>
    <font>
      <sz val="8"/>
      <color rgb="FFFF0000"/>
      <name val="Calibri"/>
      <family val="2"/>
      <scheme val="minor"/>
    </font>
    <font>
      <i/>
      <sz val="8"/>
      <color theme="1" tint="0.499984740745262"/>
      <name val="Arial"/>
      <family val="2"/>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6" fillId="0" borderId="0"/>
    <xf numFmtId="0" fontId="12" fillId="0" borderId="0" applyNumberFormat="0" applyFill="0" applyBorder="0" applyAlignment="0" applyProtection="0">
      <alignment horizontal="left" vertical="center"/>
    </xf>
    <xf numFmtId="0" fontId="29" fillId="0" borderId="0" applyNumberFormat="0" applyFill="0" applyBorder="0" applyAlignment="0" applyProtection="0"/>
  </cellStyleXfs>
  <cellXfs count="228">
    <xf numFmtId="0" fontId="0" fillId="0" borderId="0" xfId="0"/>
    <xf numFmtId="0" fontId="15" fillId="2" borderId="0" xfId="0" applyFont="1" applyFill="1"/>
    <xf numFmtId="0" fontId="0" fillId="2" borderId="0" xfId="0" applyFill="1"/>
    <xf numFmtId="0" fontId="16" fillId="2" borderId="0" xfId="0" applyFont="1" applyFill="1"/>
    <xf numFmtId="0" fontId="17" fillId="2" borderId="0" xfId="0" applyFont="1" applyFill="1"/>
    <xf numFmtId="0" fontId="0" fillId="2" borderId="1" xfId="0" applyFill="1" applyBorder="1"/>
    <xf numFmtId="0" fontId="0" fillId="3" borderId="1" xfId="0" applyFill="1" applyBorder="1" applyProtection="1">
      <protection locked="0"/>
    </xf>
    <xf numFmtId="0" fontId="3" fillId="2" borderId="1" xfId="0" applyFont="1" applyFill="1" applyBorder="1" applyAlignment="1">
      <alignment horizontal="center"/>
    </xf>
    <xf numFmtId="0" fontId="18" fillId="2" borderId="1" xfId="0" applyFont="1" applyFill="1" applyBorder="1" applyAlignment="1">
      <alignment horizontal="center"/>
    </xf>
    <xf numFmtId="14" fontId="0" fillId="3" borderId="1" xfId="0" applyNumberFormat="1" applyFill="1" applyBorder="1" applyAlignment="1" applyProtection="1">
      <alignment horizontal="left"/>
      <protection locked="0"/>
    </xf>
    <xf numFmtId="0" fontId="0" fillId="3" borderId="1" xfId="0" applyFill="1" applyBorder="1" applyAlignment="1" applyProtection="1">
      <alignment horizontal="left"/>
      <protection locked="0"/>
    </xf>
    <xf numFmtId="0" fontId="3" fillId="2" borderId="0" xfId="0" applyFont="1" applyFill="1" applyAlignment="1">
      <alignment horizontal="left"/>
    </xf>
    <xf numFmtId="0" fontId="0" fillId="3" borderId="1" xfId="0" applyFont="1" applyFill="1" applyBorder="1" applyAlignment="1" applyProtection="1">
      <alignment horizontal="left"/>
      <protection locked="0"/>
    </xf>
    <xf numFmtId="0" fontId="0" fillId="2" borderId="0" xfId="0" applyFill="1" applyAlignment="1">
      <alignment horizontal="left"/>
    </xf>
    <xf numFmtId="0" fontId="0" fillId="2" borderId="0" xfId="0" applyFill="1" applyBorder="1"/>
    <xf numFmtId="0" fontId="3" fillId="2" borderId="2" xfId="0" applyFont="1" applyFill="1" applyBorder="1"/>
    <xf numFmtId="0" fontId="0" fillId="2" borderId="3" xfId="0" applyFill="1" applyBorder="1"/>
    <xf numFmtId="0" fontId="0" fillId="2" borderId="5" xfId="0" applyFill="1" applyBorder="1"/>
    <xf numFmtId="0" fontId="3" fillId="2" borderId="5" xfId="0" applyFont="1" applyFill="1" applyBorder="1"/>
    <xf numFmtId="0" fontId="0" fillId="4" borderId="1" xfId="0" applyFill="1" applyBorder="1"/>
    <xf numFmtId="0" fontId="3" fillId="2" borderId="1" xfId="0" applyFont="1" applyFill="1" applyBorder="1"/>
    <xf numFmtId="0" fontId="3" fillId="6" borderId="2" xfId="0" applyFont="1" applyFill="1" applyBorder="1" applyAlignment="1"/>
    <xf numFmtId="0" fontId="3" fillId="6" borderId="3" xfId="0" applyFont="1" applyFill="1" applyBorder="1" applyAlignment="1"/>
    <xf numFmtId="0" fontId="0" fillId="2" borderId="1" xfId="0" applyFill="1" applyBorder="1" applyAlignment="1">
      <alignment horizontal="center"/>
    </xf>
    <xf numFmtId="14" fontId="0" fillId="2" borderId="1" xfId="0" applyNumberFormat="1" applyFill="1" applyBorder="1" applyAlignment="1">
      <alignment horizontal="center"/>
    </xf>
    <xf numFmtId="0" fontId="19" fillId="2" borderId="0" xfId="0" quotePrefix="1" applyFont="1" applyFill="1"/>
    <xf numFmtId="0" fontId="21" fillId="2" borderId="0" xfId="0" applyFont="1" applyFill="1"/>
    <xf numFmtId="0" fontId="19" fillId="2" borderId="0" xfId="0" applyFont="1" applyFill="1"/>
    <xf numFmtId="0" fontId="22" fillId="2" borderId="0" xfId="0" applyFont="1" applyFill="1"/>
    <xf numFmtId="0" fontId="0" fillId="2" borderId="0" xfId="0" applyFill="1" applyAlignment="1">
      <alignment horizontal="center"/>
    </xf>
    <xf numFmtId="0" fontId="0" fillId="2" borderId="0" xfId="0" applyFill="1" applyBorder="1" applyAlignment="1">
      <alignment wrapText="1"/>
    </xf>
    <xf numFmtId="0" fontId="3" fillId="6" borderId="1" xfId="0" applyFont="1" applyFill="1" applyBorder="1" applyAlignment="1">
      <alignment horizontal="center" vertical="center" wrapText="1"/>
    </xf>
    <xf numFmtId="0" fontId="0" fillId="6" borderId="1" xfId="0" applyFill="1" applyBorder="1" applyAlignment="1">
      <alignment horizontal="center"/>
    </xf>
    <xf numFmtId="0" fontId="3" fillId="6" borderId="1" xfId="0" applyFont="1" applyFill="1" applyBorder="1" applyAlignment="1">
      <alignment horizontal="center" vertical="center"/>
    </xf>
    <xf numFmtId="0" fontId="3" fillId="0" borderId="6" xfId="0" applyFont="1" applyFill="1" applyBorder="1" applyAlignment="1">
      <alignment horizontal="center" wrapText="1"/>
    </xf>
    <xf numFmtId="0" fontId="3" fillId="2" borderId="4" xfId="0" applyFont="1" applyFill="1" applyBorder="1" applyAlignment="1">
      <alignment horizontal="center"/>
    </xf>
    <xf numFmtId="9" fontId="0" fillId="3" borderId="1" xfId="0" applyNumberFormat="1" applyFill="1" applyBorder="1" applyProtection="1">
      <protection locked="0"/>
    </xf>
    <xf numFmtId="9" fontId="0" fillId="3" borderId="1" xfId="0" applyNumberFormat="1" applyFill="1" applyBorder="1" applyAlignment="1" applyProtection="1">
      <alignment horizontal="center"/>
      <protection locked="0"/>
    </xf>
    <xf numFmtId="14" fontId="0" fillId="3" borderId="1" xfId="0" applyNumberFormat="1" applyFill="1" applyBorder="1" applyProtection="1">
      <protection locked="0"/>
    </xf>
    <xf numFmtId="14" fontId="0" fillId="4" borderId="1" xfId="0" applyNumberFormat="1" applyFill="1" applyBorder="1"/>
    <xf numFmtId="9" fontId="3" fillId="2" borderId="1" xfId="0" applyNumberFormat="1" applyFont="1" applyFill="1" applyBorder="1" applyAlignment="1">
      <alignment horizontal="center"/>
    </xf>
    <xf numFmtId="1" fontId="0" fillId="3" borderId="1" xfId="0" applyNumberFormat="1" applyFill="1" applyBorder="1" applyAlignment="1" applyProtection="1">
      <alignment horizontal="center"/>
      <protection locked="0"/>
    </xf>
    <xf numFmtId="0" fontId="23" fillId="2" borderId="1" xfId="0" applyFont="1" applyFill="1" applyBorder="1" applyAlignment="1">
      <alignment horizontal="center"/>
    </xf>
    <xf numFmtId="0" fontId="0" fillId="3" borderId="1" xfId="0" applyFill="1" applyBorder="1" applyAlignment="1" applyProtection="1">
      <alignment horizontal="center"/>
      <protection locked="0"/>
    </xf>
    <xf numFmtId="1" fontId="0" fillId="3" borderId="11" xfId="0" applyNumberFormat="1" applyFill="1" applyBorder="1" applyAlignment="1" applyProtection="1">
      <alignment horizontal="center"/>
      <protection locked="0"/>
    </xf>
    <xf numFmtId="0" fontId="23" fillId="2" borderId="0" xfId="0" applyFont="1" applyFill="1" applyBorder="1" applyAlignment="1">
      <alignment horizontal="center"/>
    </xf>
    <xf numFmtId="0" fontId="18" fillId="3" borderId="1" xfId="0" applyFont="1" applyFill="1" applyBorder="1" applyAlignment="1" applyProtection="1">
      <alignment horizontal="center"/>
      <protection locked="0"/>
    </xf>
    <xf numFmtId="0" fontId="0" fillId="2" borderId="9" xfId="0" applyFont="1" applyFill="1" applyBorder="1" applyAlignment="1">
      <alignment horizontal="left"/>
    </xf>
    <xf numFmtId="0" fontId="23" fillId="2" borderId="9" xfId="0" applyFont="1" applyFill="1" applyBorder="1" applyAlignment="1">
      <alignment horizontal="center"/>
    </xf>
    <xf numFmtId="14" fontId="23" fillId="0" borderId="9" xfId="0" applyNumberFormat="1" applyFont="1" applyFill="1" applyBorder="1" applyAlignment="1">
      <alignment horizontal="center"/>
    </xf>
    <xf numFmtId="0" fontId="23" fillId="2" borderId="12" xfId="0" applyFont="1" applyFill="1" applyBorder="1" applyAlignment="1">
      <alignment horizontal="center"/>
    </xf>
    <xf numFmtId="0" fontId="18" fillId="4" borderId="1" xfId="0" applyFont="1" applyFill="1" applyBorder="1" applyAlignment="1">
      <alignment horizontal="center"/>
    </xf>
    <xf numFmtId="0" fontId="0" fillId="2" borderId="0" xfId="0" applyFont="1" applyFill="1" applyBorder="1" applyAlignment="1">
      <alignment horizontal="left"/>
    </xf>
    <xf numFmtId="0" fontId="23" fillId="2" borderId="13" xfId="0" applyFont="1" applyFill="1" applyBorder="1" applyAlignment="1">
      <alignment horizontal="center"/>
    </xf>
    <xf numFmtId="0" fontId="18" fillId="2" borderId="5" xfId="0" applyFont="1" applyFill="1" applyBorder="1" applyAlignment="1">
      <alignment horizontal="center"/>
    </xf>
    <xf numFmtId="0" fontId="23" fillId="2" borderId="4" xfId="0" applyFont="1" applyFill="1" applyBorder="1" applyAlignment="1">
      <alignment horizontal="left"/>
    </xf>
    <xf numFmtId="0" fontId="23" fillId="2" borderId="3" xfId="0" applyFont="1" applyFill="1" applyBorder="1" applyAlignment="1">
      <alignment horizontal="left"/>
    </xf>
    <xf numFmtId="0" fontId="23" fillId="2" borderId="4" xfId="0" applyFont="1" applyFill="1" applyBorder="1" applyAlignment="1">
      <alignment horizontal="right"/>
    </xf>
    <xf numFmtId="0" fontId="23" fillId="2" borderId="1" xfId="0" applyFont="1" applyFill="1" applyBorder="1"/>
    <xf numFmtId="0" fontId="0" fillId="2" borderId="8" xfId="0" applyFill="1" applyBorder="1"/>
    <xf numFmtId="0" fontId="0" fillId="2" borderId="9" xfId="0" applyFill="1" applyBorder="1"/>
    <xf numFmtId="0" fontId="0" fillId="2" borderId="9" xfId="0" applyFill="1" applyBorder="1" applyAlignment="1">
      <alignment horizontal="right"/>
    </xf>
    <xf numFmtId="0" fontId="0" fillId="2" borderId="0" xfId="0" applyFill="1" applyBorder="1" applyAlignment="1">
      <alignment horizontal="right"/>
    </xf>
    <xf numFmtId="0" fontId="0" fillId="6" borderId="2" xfId="0" applyFill="1" applyBorder="1"/>
    <xf numFmtId="0" fontId="0" fillId="6" borderId="3" xfId="0" applyFill="1" applyBorder="1"/>
    <xf numFmtId="0" fontId="0" fillId="6" borderId="4" xfId="0" applyFill="1" applyBorder="1"/>
    <xf numFmtId="0" fontId="0" fillId="2" borderId="7" xfId="0" applyFill="1" applyBorder="1"/>
    <xf numFmtId="0" fontId="0" fillId="2" borderId="10" xfId="0" applyFill="1" applyBorder="1"/>
    <xf numFmtId="0" fontId="0" fillId="2" borderId="10" xfId="0" applyFill="1" applyBorder="1" applyAlignment="1">
      <alignment horizontal="right"/>
    </xf>
    <xf numFmtId="0" fontId="0" fillId="2" borderId="12" xfId="0" applyFill="1" applyBorder="1"/>
    <xf numFmtId="0" fontId="0" fillId="2" borderId="13" xfId="0" applyFill="1" applyBorder="1"/>
    <xf numFmtId="0" fontId="24" fillId="2" borderId="0" xfId="0" applyFont="1" applyFill="1" applyBorder="1"/>
    <xf numFmtId="0" fontId="23" fillId="2" borderId="0" xfId="0" applyFont="1" applyFill="1" applyBorder="1" applyAlignment="1">
      <alignment horizontal="right"/>
    </xf>
    <xf numFmtId="14" fontId="18" fillId="2" borderId="0" xfId="0" applyNumberFormat="1" applyFont="1" applyFill="1" applyBorder="1"/>
    <xf numFmtId="2" fontId="0" fillId="2" borderId="0" xfId="0" applyNumberFormat="1" applyFill="1"/>
    <xf numFmtId="0" fontId="3" fillId="6" borderId="2" xfId="0" applyFont="1" applyFill="1" applyBorder="1"/>
    <xf numFmtId="0" fontId="0" fillId="6" borderId="4" xfId="0" applyFill="1" applyBorder="1" applyAlignment="1">
      <alignment horizontal="center"/>
    </xf>
    <xf numFmtId="0" fontId="3" fillId="2" borderId="0" xfId="0" applyFont="1" applyFill="1"/>
    <xf numFmtId="0" fontId="23" fillId="2" borderId="0" xfId="0" applyFont="1" applyFill="1"/>
    <xf numFmtId="0" fontId="0" fillId="4" borderId="11" xfId="0" applyFill="1" applyBorder="1"/>
    <xf numFmtId="0" fontId="24" fillId="2" borderId="0" xfId="0" applyFont="1" applyFill="1"/>
    <xf numFmtId="0" fontId="0" fillId="2" borderId="0" xfId="0" applyFill="1" applyAlignment="1"/>
    <xf numFmtId="0" fontId="27" fillId="2" borderId="10" xfId="0" applyFont="1" applyFill="1" applyBorder="1"/>
    <xf numFmtId="0" fontId="0" fillId="2" borderId="0" xfId="0"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4" fillId="2" borderId="0" xfId="0" applyFont="1" applyFill="1" applyAlignment="1">
      <alignment horizontal="left" vertical="center"/>
    </xf>
    <xf numFmtId="0" fontId="0" fillId="3" borderId="1" xfId="0" applyFill="1" applyBorder="1" applyAlignment="1" applyProtection="1">
      <alignment vertical="center"/>
      <protection locked="0"/>
    </xf>
    <xf numFmtId="0" fontId="3" fillId="7" borderId="1" xfId="0" applyFont="1" applyFill="1" applyBorder="1" applyAlignment="1">
      <alignment vertical="center"/>
    </xf>
    <xf numFmtId="0" fontId="0" fillId="7" borderId="1" xfId="0" applyFill="1" applyBorder="1" applyAlignment="1">
      <alignment vertical="center"/>
    </xf>
    <xf numFmtId="0" fontId="0" fillId="4" borderId="1" xfId="0" applyFill="1" applyBorder="1" applyAlignment="1">
      <alignment vertical="center" wrapText="1"/>
    </xf>
    <xf numFmtId="0" fontId="19" fillId="2" borderId="0" xfId="0" applyFont="1" applyFill="1" applyAlignment="1">
      <alignment vertical="center"/>
    </xf>
    <xf numFmtId="0" fontId="0" fillId="2" borderId="0" xfId="0" applyFill="1" applyAlignment="1">
      <alignment vertical="center"/>
    </xf>
    <xf numFmtId="0" fontId="0" fillId="7" borderId="1" xfId="0" applyFill="1" applyBorder="1" applyAlignment="1">
      <alignment vertical="center" wrapText="1"/>
    </xf>
    <xf numFmtId="0" fontId="3" fillId="7" borderId="1" xfId="0" applyFont="1" applyFill="1" applyBorder="1" applyAlignment="1">
      <alignment vertical="center" wrapText="1"/>
    </xf>
    <xf numFmtId="0" fontId="0" fillId="4" borderId="1" xfId="0" applyFill="1" applyBorder="1" applyAlignment="1">
      <alignment wrapText="1"/>
    </xf>
    <xf numFmtId="0" fontId="20" fillId="6" borderId="1" xfId="0" applyFont="1" applyFill="1" applyBorder="1" applyAlignment="1">
      <alignment horizontal="center" vertical="center" wrapText="1"/>
    </xf>
    <xf numFmtId="0" fontId="5" fillId="2" borderId="0" xfId="1" applyFont="1" applyFill="1"/>
    <xf numFmtId="0" fontId="6" fillId="2" borderId="0" xfId="2" applyFill="1"/>
    <xf numFmtId="0" fontId="10" fillId="2" borderId="0" xfId="1" applyFont="1" applyFill="1" applyAlignment="1">
      <alignment horizontal="center"/>
    </xf>
    <xf numFmtId="0" fontId="5" fillId="2" borderId="0" xfId="2" applyFont="1" applyFill="1"/>
    <xf numFmtId="0" fontId="3" fillId="2" borderId="1" xfId="0" applyFont="1" applyFill="1" applyBorder="1" applyAlignment="1">
      <alignment horizontal="center"/>
    </xf>
    <xf numFmtId="0" fontId="27" fillId="2" borderId="1" xfId="0" applyFont="1" applyFill="1" applyBorder="1" applyAlignment="1">
      <alignment horizontal="center"/>
    </xf>
    <xf numFmtId="0" fontId="2" fillId="2" borderId="1" xfId="0" applyFont="1" applyFill="1" applyBorder="1" applyAlignment="1">
      <alignment horizontal="left"/>
    </xf>
    <xf numFmtId="0" fontId="0" fillId="8" borderId="0" xfId="0" applyFill="1"/>
    <xf numFmtId="0" fontId="29" fillId="3" borderId="1" xfId="4" applyFill="1" applyBorder="1" applyProtection="1">
      <protection locked="0"/>
    </xf>
    <xf numFmtId="0" fontId="0" fillId="2" borderId="1" xfId="0" applyFill="1" applyBorder="1" applyAlignment="1" applyProtection="1">
      <alignment wrapText="1"/>
      <protection locked="0"/>
    </xf>
    <xf numFmtId="0" fontId="27" fillId="2" borderId="1" xfId="0" applyFont="1" applyFill="1" applyBorder="1" applyAlignment="1">
      <alignment horizontal="center" vertical="center"/>
    </xf>
    <xf numFmtId="0" fontId="22" fillId="2" borderId="1" xfId="0" applyFont="1" applyFill="1" applyBorder="1" applyAlignment="1" applyProtection="1">
      <alignment wrapText="1"/>
      <protection locked="0"/>
    </xf>
    <xf numFmtId="0" fontId="0" fillId="2" borderId="1" xfId="0" applyFill="1" applyBorder="1" applyAlignment="1">
      <alignment wrapText="1"/>
    </xf>
    <xf numFmtId="0" fontId="20" fillId="2" borderId="1" xfId="0" applyFont="1" applyFill="1" applyBorder="1" applyAlignment="1">
      <alignment horizontal="center" vertical="center"/>
    </xf>
    <xf numFmtId="0" fontId="2" fillId="2" borderId="1" xfId="0" applyFont="1" applyFill="1" applyBorder="1" applyAlignment="1">
      <alignment wrapText="1"/>
    </xf>
    <xf numFmtId="0" fontId="0" fillId="2" borderId="1" xfId="0" applyFont="1" applyFill="1" applyBorder="1" applyAlignment="1">
      <alignment wrapText="1"/>
    </xf>
    <xf numFmtId="0" fontId="0" fillId="2" borderId="1" xfId="0" applyFont="1" applyFill="1" applyBorder="1" applyAlignment="1">
      <alignment horizontal="left"/>
    </xf>
    <xf numFmtId="0" fontId="0" fillId="2" borderId="0" xfId="0" applyFill="1" applyBorder="1" applyAlignment="1">
      <alignment horizontal="left"/>
    </xf>
    <xf numFmtId="0" fontId="30" fillId="2" borderId="0" xfId="0" applyFont="1" applyFill="1" applyBorder="1"/>
    <xf numFmtId="0" fontId="30" fillId="2" borderId="0" xfId="0" applyFont="1" applyFill="1"/>
    <xf numFmtId="0" fontId="23" fillId="2" borderId="0" xfId="0" applyFont="1" applyFill="1" applyBorder="1" applyAlignment="1">
      <alignment horizontal="left"/>
    </xf>
    <xf numFmtId="0" fontId="23" fillId="2" borderId="0" xfId="0" applyFont="1" applyFill="1" applyBorder="1"/>
    <xf numFmtId="0" fontId="3" fillId="6" borderId="3" xfId="0" applyFont="1" applyFill="1" applyBorder="1"/>
    <xf numFmtId="0" fontId="3" fillId="6" borderId="4" xfId="0" applyFont="1" applyFill="1" applyBorder="1"/>
    <xf numFmtId="0" fontId="0" fillId="2" borderId="0" xfId="0" applyFill="1" applyAlignment="1">
      <alignment horizontal="right"/>
    </xf>
    <xf numFmtId="1" fontId="3" fillId="2" borderId="1" xfId="0" applyNumberFormat="1" applyFont="1" applyFill="1" applyBorder="1"/>
    <xf numFmtId="0" fontId="3" fillId="2" borderId="0" xfId="0" applyFont="1" applyFill="1" applyBorder="1" applyAlignment="1">
      <alignment horizontal="right"/>
    </xf>
    <xf numFmtId="1" fontId="3" fillId="2" borderId="6" xfId="0" applyNumberFormat="1" applyFont="1" applyFill="1" applyBorder="1" applyAlignment="1">
      <alignment horizontal="center"/>
    </xf>
    <xf numFmtId="0" fontId="3" fillId="2" borderId="6" xfId="0" applyFont="1" applyFill="1" applyBorder="1"/>
    <xf numFmtId="0" fontId="32" fillId="2" borderId="0" xfId="1" applyFont="1" applyFill="1"/>
    <xf numFmtId="0" fontId="27" fillId="2" borderId="0" xfId="0" applyFont="1" applyFill="1"/>
    <xf numFmtId="0" fontId="0" fillId="7" borderId="4" xfId="0" applyFill="1" applyBorder="1"/>
    <xf numFmtId="0" fontId="27" fillId="7" borderId="3" xfId="0" applyFont="1" applyFill="1" applyBorder="1"/>
    <xf numFmtId="0" fontId="0" fillId="2" borderId="0" xfId="0" applyFill="1" applyBorder="1" applyAlignment="1" applyProtection="1">
      <alignment vertical="center"/>
      <protection locked="0"/>
    </xf>
    <xf numFmtId="0" fontId="3" fillId="2" borderId="0" xfId="0" applyFont="1" applyFill="1" applyBorder="1" applyAlignment="1">
      <alignment vertical="center" wrapText="1"/>
    </xf>
    <xf numFmtId="0" fontId="0" fillId="2" borderId="0" xfId="0" applyFill="1" applyBorder="1" applyAlignment="1">
      <alignment vertical="center" wrapText="1"/>
    </xf>
    <xf numFmtId="0" fontId="3" fillId="7" borderId="1" xfId="0" applyFont="1" applyFill="1" applyBorder="1" applyAlignment="1">
      <alignment horizontal="center"/>
    </xf>
    <xf numFmtId="0" fontId="23" fillId="2" borderId="0" xfId="0" applyFont="1" applyFill="1" applyAlignment="1">
      <alignment horizontal="center"/>
    </xf>
    <xf numFmtId="0" fontId="29" fillId="7" borderId="3" xfId="4" applyFill="1" applyBorder="1"/>
    <xf numFmtId="0" fontId="9" fillId="2" borderId="0" xfId="1" applyFont="1" applyFill="1" applyAlignment="1">
      <alignment horizontal="center"/>
    </xf>
    <xf numFmtId="0" fontId="4" fillId="2" borderId="0" xfId="1" applyFont="1" applyFill="1" applyAlignment="1">
      <alignment horizontal="center" vertical="center"/>
    </xf>
    <xf numFmtId="0" fontId="7" fillId="2" borderId="0" xfId="2" applyFont="1" applyFill="1" applyAlignment="1">
      <alignment horizontal="center" vertical="center"/>
    </xf>
    <xf numFmtId="164" fontId="8" fillId="2" borderId="0" xfId="2" applyNumberFormat="1" applyFont="1" applyFill="1" applyAlignment="1">
      <alignment horizontal="center" vertical="center"/>
    </xf>
    <xf numFmtId="0" fontId="11" fillId="2" borderId="0" xfId="1" applyFont="1" applyFill="1" applyAlignment="1">
      <alignment horizontal="center"/>
    </xf>
    <xf numFmtId="0" fontId="13" fillId="2" borderId="0" xfId="3" applyFont="1" applyFill="1" applyAlignment="1">
      <alignment horizontal="center"/>
    </xf>
    <xf numFmtId="0" fontId="11" fillId="2" borderId="0" xfId="2" applyFont="1" applyFill="1" applyAlignment="1">
      <alignment horizontal="center"/>
    </xf>
    <xf numFmtId="0" fontId="14" fillId="2" borderId="0" xfId="1" applyFont="1" applyFill="1" applyAlignment="1">
      <alignment horizontal="center" vertical="center"/>
    </xf>
    <xf numFmtId="0" fontId="5" fillId="2" borderId="0" xfId="1" applyFont="1" applyFill="1" applyAlignment="1">
      <alignment horizontal="center"/>
    </xf>
    <xf numFmtId="0" fontId="3" fillId="2" borderId="1" xfId="0" applyFont="1" applyFill="1" applyBorder="1" applyAlignment="1">
      <alignment horizontal="center"/>
    </xf>
    <xf numFmtId="0" fontId="20" fillId="2" borderId="1" xfId="0" applyFont="1" applyFill="1" applyBorder="1" applyAlignment="1">
      <alignment horizontal="center"/>
    </xf>
    <xf numFmtId="0" fontId="0" fillId="3" borderId="2" xfId="0" applyFont="1" applyFill="1" applyBorder="1" applyAlignment="1" applyProtection="1">
      <alignment horizontal="left"/>
      <protection locked="0"/>
    </xf>
    <xf numFmtId="0" fontId="0" fillId="3" borderId="4" xfId="0" applyFont="1" applyFill="1" applyBorder="1" applyAlignment="1" applyProtection="1">
      <alignment horizontal="left"/>
      <protection locked="0"/>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0" fillId="3" borderId="2"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0" fillId="2" borderId="12" xfId="0" applyFill="1" applyBorder="1" applyAlignment="1">
      <alignment horizontal="center" vertical="top" wrapText="1"/>
    </xf>
    <xf numFmtId="0" fontId="0" fillId="2" borderId="5" xfId="0" applyFill="1" applyBorder="1" applyAlignment="1">
      <alignment horizontal="center" vertical="top" wrapText="1"/>
    </xf>
    <xf numFmtId="0" fontId="0" fillId="2" borderId="0" xfId="0" applyFill="1" applyBorder="1" applyAlignment="1">
      <alignment horizontal="center" vertical="top" wrapText="1"/>
    </xf>
    <xf numFmtId="0" fontId="0" fillId="2" borderId="13" xfId="0" applyFill="1" applyBorder="1" applyAlignment="1">
      <alignment horizontal="center" vertical="top" wrapText="1"/>
    </xf>
    <xf numFmtId="0" fontId="0" fillId="2" borderId="7" xfId="0" applyFill="1" applyBorder="1" applyAlignment="1">
      <alignment horizontal="center" vertical="top" wrapText="1"/>
    </xf>
    <xf numFmtId="0" fontId="0" fillId="2" borderId="10" xfId="0" applyFill="1" applyBorder="1" applyAlignment="1">
      <alignment horizontal="center" vertical="top" wrapText="1"/>
    </xf>
    <xf numFmtId="0" fontId="0" fillId="2" borderId="14" xfId="0" applyFill="1" applyBorder="1" applyAlignment="1">
      <alignment horizontal="center" vertical="top" wrapText="1"/>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5" xfId="0" applyFill="1" applyBorder="1" applyAlignment="1">
      <alignment horizontal="center"/>
    </xf>
    <xf numFmtId="0" fontId="0" fillId="4" borderId="0" xfId="0" applyFill="1" applyBorder="1" applyAlignment="1">
      <alignment horizontal="center"/>
    </xf>
    <xf numFmtId="0" fontId="0" fillId="4" borderId="7" xfId="0" applyFill="1" applyBorder="1" applyAlignment="1">
      <alignment horizontal="center"/>
    </xf>
    <xf numFmtId="0" fontId="0" fillId="4" borderId="10" xfId="0"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3" fillId="2" borderId="0" xfId="0" applyFont="1" applyFill="1" applyBorder="1" applyAlignment="1">
      <alignment horizontal="center" vertical="center" textRotation="255"/>
    </xf>
    <xf numFmtId="0" fontId="3" fillId="5" borderId="1" xfId="0" applyFont="1"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3" fillId="5" borderId="4" xfId="0" applyFont="1" applyFill="1" applyBorder="1" applyAlignment="1">
      <alignment horizontal="center"/>
    </xf>
    <xf numFmtId="0" fontId="3" fillId="6" borderId="4"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18" fillId="2" borderId="2" xfId="0" applyFont="1" applyFill="1" applyBorder="1" applyAlignment="1">
      <alignment horizontal="left"/>
    </xf>
    <xf numFmtId="0" fontId="18" fillId="2" borderId="3" xfId="0" applyFont="1" applyFill="1" applyBorder="1" applyAlignment="1">
      <alignment horizontal="left"/>
    </xf>
    <xf numFmtId="0" fontId="18" fillId="2" borderId="4" xfId="0" applyFont="1" applyFill="1" applyBorder="1" applyAlignment="1">
      <alignment horizontal="left"/>
    </xf>
    <xf numFmtId="0" fontId="18" fillId="4" borderId="2" xfId="0" applyFont="1" applyFill="1" applyBorder="1" applyAlignment="1">
      <alignment horizontal="center"/>
    </xf>
    <xf numFmtId="0" fontId="18" fillId="4" borderId="3" xfId="0" applyFont="1" applyFill="1" applyBorder="1" applyAlignment="1">
      <alignment horizontal="center"/>
    </xf>
    <xf numFmtId="0" fontId="18" fillId="4" borderId="4" xfId="0" applyFont="1" applyFill="1" applyBorder="1" applyAlignment="1">
      <alignment horizontal="center"/>
    </xf>
    <xf numFmtId="0" fontId="0" fillId="3" borderId="2" xfId="0" quotePrefix="1" applyFill="1" applyBorder="1" applyAlignment="1" applyProtection="1">
      <alignment horizontal="center"/>
      <protection locked="0"/>
    </xf>
    <xf numFmtId="0" fontId="0" fillId="3" borderId="4" xfId="0" quotePrefix="1" applyFill="1" applyBorder="1" applyAlignment="1" applyProtection="1">
      <alignment horizontal="center"/>
      <protection locked="0"/>
    </xf>
    <xf numFmtId="0" fontId="0" fillId="3" borderId="7" xfId="0" quotePrefix="1" applyFill="1" applyBorder="1" applyAlignment="1" applyProtection="1">
      <alignment horizontal="center"/>
      <protection locked="0"/>
    </xf>
    <xf numFmtId="0" fontId="0" fillId="3" borderId="14" xfId="0" quotePrefix="1" applyFill="1" applyBorder="1" applyAlignment="1" applyProtection="1">
      <alignment horizontal="center"/>
      <protection locked="0"/>
    </xf>
    <xf numFmtId="0" fontId="3" fillId="6" borderId="4" xfId="0" applyFont="1" applyFill="1" applyBorder="1" applyAlignment="1">
      <alignment horizontal="center"/>
    </xf>
    <xf numFmtId="0" fontId="0" fillId="0" borderId="4" xfId="0" applyBorder="1" applyAlignment="1">
      <alignment horizontal="center"/>
    </xf>
    <xf numFmtId="0" fontId="23" fillId="2" borderId="2" xfId="0" applyFont="1" applyFill="1" applyBorder="1" applyAlignment="1">
      <alignment horizontal="left"/>
    </xf>
    <xf numFmtId="0" fontId="23" fillId="2" borderId="3" xfId="0" applyFont="1" applyFill="1" applyBorder="1" applyAlignment="1">
      <alignment horizontal="left"/>
    </xf>
    <xf numFmtId="0" fontId="23" fillId="2" borderId="4" xfId="0" applyFont="1" applyFill="1" applyBorder="1" applyAlignment="1">
      <alignment horizontal="left"/>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3" borderId="2" xfId="0" applyFill="1" applyBorder="1" applyAlignment="1" applyProtection="1">
      <protection locked="0"/>
    </xf>
    <xf numFmtId="0" fontId="0" fillId="0" borderId="4" xfId="0" applyBorder="1" applyAlignment="1"/>
    <xf numFmtId="0" fontId="23" fillId="3" borderId="8" xfId="0" applyFont="1" applyFill="1" applyBorder="1" applyAlignment="1" applyProtection="1">
      <alignment horizontal="left" vertical="top" wrapText="1"/>
      <protection locked="0"/>
    </xf>
    <xf numFmtId="0" fontId="0" fillId="3" borderId="12"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4" borderId="11" xfId="0" applyFill="1" applyBorder="1" applyAlignment="1">
      <alignment horizontal="center"/>
    </xf>
    <xf numFmtId="0" fontId="0" fillId="4" borderId="15" xfId="0" applyFill="1" applyBorder="1" applyAlignment="1">
      <alignment horizontal="center"/>
    </xf>
    <xf numFmtId="0" fontId="0" fillId="4" borderId="6" xfId="0" applyFill="1" applyBorder="1" applyAlignment="1">
      <alignment horizontal="center"/>
    </xf>
    <xf numFmtId="0" fontId="0" fillId="3" borderId="1" xfId="0" applyFill="1" applyBorder="1" applyAlignment="1" applyProtection="1">
      <alignment horizontal="left" vertical="top" wrapText="1"/>
      <protection locked="0"/>
    </xf>
    <xf numFmtId="0" fontId="27" fillId="5" borderId="2" xfId="0" applyFont="1" applyFill="1" applyBorder="1" applyAlignment="1">
      <alignment horizontal="center" vertical="center"/>
    </xf>
    <xf numFmtId="0" fontId="27"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3" fillId="7" borderId="3" xfId="0" applyFont="1" applyFill="1" applyBorder="1" applyAlignment="1">
      <alignment horizontal="left"/>
    </xf>
    <xf numFmtId="0" fontId="3" fillId="7" borderId="4" xfId="0" applyFont="1" applyFill="1" applyBorder="1" applyAlignment="1">
      <alignment horizontal="left"/>
    </xf>
    <xf numFmtId="0" fontId="3" fillId="7" borderId="2" xfId="0" applyFont="1" applyFill="1" applyBorder="1" applyAlignment="1">
      <alignment horizontal="left"/>
    </xf>
  </cellXfs>
  <cellStyles count="5">
    <cellStyle name="Hyperlink" xfId="4" builtinId="8"/>
    <cellStyle name="Hyperlink 2" xfId="3" xr:uid="{A0377BE2-672E-4F8C-870D-D6E9F544EF4E}"/>
    <cellStyle name="Normal" xfId="0" builtinId="0"/>
    <cellStyle name="Normal 10" xfId="2" xr:uid="{1B3FDDEB-1DF5-41C2-A6DF-2EA259089BDA}"/>
    <cellStyle name="Normal 7 2" xfId="1" xr:uid="{96F00315-5B77-46A5-A005-C62685A60639}"/>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9</xdr:col>
      <xdr:colOff>20411</xdr:colOff>
      <xdr:row>3</xdr:row>
      <xdr:rowOff>87951</xdr:rowOff>
    </xdr:from>
    <xdr:ext cx="1357540" cy="1357540"/>
    <xdr:pic>
      <xdr:nvPicPr>
        <xdr:cNvPr id="2" name="Picture 1" descr="Housing and Community Development Logo">
          <a:extLst>
            <a:ext uri="{FF2B5EF4-FFF2-40B4-BE49-F238E27FC236}">
              <a16:creationId xmlns:a16="http://schemas.microsoft.com/office/drawing/2014/main" id="{25B8CE82-13F2-4C06-83DD-D975F1086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44536" y="878526"/>
          <a:ext cx="1357540" cy="1357540"/>
        </a:xfrm>
        <a:prstGeom prst="rect">
          <a:avLst/>
        </a:prstGeom>
        <a:noFill/>
      </xdr:spPr>
    </xdr:pic>
    <xdr:clientData/>
  </xdr:oneCellAnchor>
  <xdr:twoCellAnchor editAs="oneCell">
    <xdr:from>
      <xdr:col>7</xdr:col>
      <xdr:colOff>126545</xdr:colOff>
      <xdr:row>22</xdr:row>
      <xdr:rowOff>144235</xdr:rowOff>
    </xdr:from>
    <xdr:to>
      <xdr:col>15</xdr:col>
      <xdr:colOff>81641</xdr:colOff>
      <xdr:row>28</xdr:row>
      <xdr:rowOff>71265</xdr:rowOff>
    </xdr:to>
    <xdr:pic>
      <xdr:nvPicPr>
        <xdr:cNvPr id="4" name="Picture 3">
          <a:extLst>
            <a:ext uri="{FF2B5EF4-FFF2-40B4-BE49-F238E27FC236}">
              <a16:creationId xmlns:a16="http://schemas.microsoft.com/office/drawing/2014/main" id="{5B88B09C-4A7A-4972-85AE-36594DC4BC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2366" y="4471306"/>
          <a:ext cx="2132239" cy="1015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161925</xdr:colOff>
      <xdr:row>14</xdr:row>
      <xdr:rowOff>9525</xdr:rowOff>
    </xdr:from>
    <xdr:to>
      <xdr:col>30</xdr:col>
      <xdr:colOff>484827</xdr:colOff>
      <xdr:row>28</xdr:row>
      <xdr:rowOff>75858</xdr:rowOff>
    </xdr:to>
    <xdr:pic>
      <xdr:nvPicPr>
        <xdr:cNvPr id="2" name="Picture 1">
          <a:extLst>
            <a:ext uri="{FF2B5EF4-FFF2-40B4-BE49-F238E27FC236}">
              <a16:creationId xmlns:a16="http://schemas.microsoft.com/office/drawing/2014/main" id="{509AFDDD-107B-4733-BB94-7583D4BF2ABF}"/>
            </a:ext>
          </a:extLst>
        </xdr:cNvPr>
        <xdr:cNvPicPr>
          <a:picLocks noChangeAspect="1"/>
        </xdr:cNvPicPr>
      </xdr:nvPicPr>
      <xdr:blipFill>
        <a:blip xmlns:r="http://schemas.openxmlformats.org/officeDocument/2006/relationships" r:embed="rId1"/>
        <a:stretch>
          <a:fillRect/>
        </a:stretch>
      </xdr:blipFill>
      <xdr:spPr>
        <a:xfrm>
          <a:off x="20164425" y="2628900"/>
          <a:ext cx="8095302" cy="2599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27</xdr:col>
      <xdr:colOff>337113</xdr:colOff>
      <xdr:row>17</xdr:row>
      <xdr:rowOff>94395</xdr:rowOff>
    </xdr:to>
    <xdr:pic>
      <xdr:nvPicPr>
        <xdr:cNvPr id="2" name="Picture 1">
          <a:extLst>
            <a:ext uri="{FF2B5EF4-FFF2-40B4-BE49-F238E27FC236}">
              <a16:creationId xmlns:a16="http://schemas.microsoft.com/office/drawing/2014/main" id="{EB1F956E-D0C0-4B20-92D9-4AA2F76F1B5C}"/>
            </a:ext>
          </a:extLst>
        </xdr:cNvPr>
        <xdr:cNvPicPr>
          <a:picLocks noChangeAspect="1"/>
        </xdr:cNvPicPr>
      </xdr:nvPicPr>
      <xdr:blipFill>
        <a:blip xmlns:r="http://schemas.openxmlformats.org/officeDocument/2006/relationships" r:embed="rId1"/>
        <a:stretch>
          <a:fillRect/>
        </a:stretch>
      </xdr:blipFill>
      <xdr:spPr>
        <a:xfrm>
          <a:off x="20088225" y="0"/>
          <a:ext cx="8757213" cy="6780945"/>
        </a:xfrm>
        <a:prstGeom prst="rect">
          <a:avLst/>
        </a:prstGeom>
      </xdr:spPr>
    </xdr:pic>
    <xdr:clientData/>
  </xdr:twoCellAnchor>
  <xdr:twoCellAnchor editAs="oneCell">
    <xdr:from>
      <xdr:col>14</xdr:col>
      <xdr:colOff>142875</xdr:colOff>
      <xdr:row>39</xdr:row>
      <xdr:rowOff>104775</xdr:rowOff>
    </xdr:from>
    <xdr:to>
      <xdr:col>26</xdr:col>
      <xdr:colOff>303873</xdr:colOff>
      <xdr:row>47</xdr:row>
      <xdr:rowOff>104585</xdr:rowOff>
    </xdr:to>
    <xdr:pic>
      <xdr:nvPicPr>
        <xdr:cNvPr id="3" name="Picture 2">
          <a:extLst>
            <a:ext uri="{FF2B5EF4-FFF2-40B4-BE49-F238E27FC236}">
              <a16:creationId xmlns:a16="http://schemas.microsoft.com/office/drawing/2014/main" id="{425391ED-E6EB-45EF-8D0B-6A508402FD63}"/>
            </a:ext>
          </a:extLst>
        </xdr:cNvPr>
        <xdr:cNvPicPr>
          <a:picLocks noChangeAspect="1"/>
        </xdr:cNvPicPr>
      </xdr:nvPicPr>
      <xdr:blipFill>
        <a:blip xmlns:r="http://schemas.openxmlformats.org/officeDocument/2006/relationships" r:embed="rId2"/>
        <a:stretch>
          <a:fillRect/>
        </a:stretch>
      </xdr:blipFill>
      <xdr:spPr>
        <a:xfrm>
          <a:off x="20231100" y="12058650"/>
          <a:ext cx="7933398" cy="14476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dine\Downloads\UAHC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hcd.ca.gov/SCIP/ROUND%203/Application/Application%20Workbook/App%20Draft%20Rnd%203%20george/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NPLH COSR Calculation"/>
      <sheetName val="Income Limits"/>
      <sheetName val="Experience"/>
      <sheetName val="Certifications"/>
      <sheetName val="Legal Status"/>
      <sheetName val="Application Support"/>
      <sheetName val="Extractor"/>
      <sheetName val="HHC COSR PU Amounts"/>
      <sheetName val="NPLH COSR PU Amounts"/>
      <sheetName val="SD_Dropdowns"/>
      <sheetName val="Drop Down"/>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v>1</v>
          </cell>
        </row>
      </sheetData>
      <sheetData sheetId="32">
        <row r="3">
          <cell r="K3" t="str">
            <v>Yes</v>
          </cell>
          <cell r="AI3" t="str">
            <v>Interest Only</v>
          </cell>
          <cell r="AJ3" t="str">
            <v>FAM</v>
          </cell>
          <cell r="AK3" t="str">
            <v>Fixed for Term</v>
          </cell>
        </row>
        <row r="4">
          <cell r="K4" t="str">
            <v>No</v>
          </cell>
          <cell r="AI4" t="str">
            <v>Deferred</v>
          </cell>
          <cell r="AJ4" t="str">
            <v>AWC</v>
          </cell>
          <cell r="AK4" t="str">
            <v>Fixed with Reset</v>
          </cell>
        </row>
        <row r="5">
          <cell r="AI5" t="str">
            <v>None</v>
          </cell>
          <cell r="AJ5" t="str">
            <v>RR</v>
          </cell>
          <cell r="AK5" t="str">
            <v>Fixed, then Variable</v>
          </cell>
        </row>
        <row r="6">
          <cell r="AI6" t="str">
            <v>Other</v>
          </cell>
          <cell r="AJ6" t="str">
            <v>DEF</v>
          </cell>
          <cell r="AK6" t="str">
            <v>Variable</v>
          </cell>
        </row>
        <row r="7">
          <cell r="AJ7" t="str">
            <v>Not Yet Known</v>
          </cell>
          <cell r="AK7" t="str">
            <v>Other</v>
          </cell>
        </row>
        <row r="8">
          <cell r="AJ8" t="str">
            <v>None</v>
          </cell>
        </row>
        <row r="9">
          <cell r="AJ9" t="str">
            <v>IO</v>
          </cell>
        </row>
        <row r="10">
          <cell r="AJ10" t="str">
            <v>F2FL</v>
          </cell>
        </row>
        <row r="11">
          <cell r="AJ11" t="str">
            <v>MHP</v>
          </cell>
        </row>
        <row r="12">
          <cell r="AJ12" t="str">
            <v>Other</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ow r="3">
          <cell r="B3" t="str">
            <v>20% at 50%</v>
          </cell>
        </row>
      </sheetData>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Bennett, Carter@HCD" id="{30B14EC4-9CC9-4452-AB31-D7405A2D078B}" userId="S::Carter.Bennett@hcd.ca.gov::7e01dde0-4b6f-4227-91df-5505d07987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7-01T18:41:50.58" personId="{30B14EC4-9CC9-4452-AB31-D7405A2D078B}" id="{294607B6-C4F3-459E-BAB0-0C9116913A83}">
    <text>Possible to add to sig block for Qualified Enity. Suggest removing this definition</text>
  </threadedComment>
  <threadedComment ref="B17" dT="2024-07-01T18:42:36.64" personId="{30B14EC4-9CC9-4452-AB31-D7405A2D078B}" id="{EEA6600F-BB61-47B0-AE85-F123711ECCB3}">
    <text xml:space="preserve">Remove this. Also removed from '2. VHHP Units' </text>
  </threadedComment>
  <threadedComment ref="B21" dT="2024-07-01T18:47:26.29" personId="{30B14EC4-9CC9-4452-AB31-D7405A2D078B}" id="{7FA972A2-BA9D-4CFB-8182-3EA9A3BD9CAF}">
    <text>Wordsmithing needed. 
HCD discourages use of links to documents on website when possible due to the frequency of web site &amp; document library restructuring (ie links go dead frequently)</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0817-69DC-4297-A004-E634EA47E886}">
  <dimension ref="A2:W38"/>
  <sheetViews>
    <sheetView tabSelected="1" topLeftCell="A2" zoomScaleNormal="100" workbookViewId="0">
      <selection activeCell="X13" sqref="X13"/>
    </sheetView>
  </sheetViews>
  <sheetFormatPr defaultColWidth="10.28515625" defaultRowHeight="12" x14ac:dyDescent="0.2"/>
  <cols>
    <col min="1" max="1" width="4.140625" style="97" customWidth="1"/>
    <col min="2" max="2" width="4.7109375" style="97" customWidth="1"/>
    <col min="3" max="23" width="4.140625" style="97" customWidth="1"/>
    <col min="24" max="16384" width="10.28515625" style="97"/>
  </cols>
  <sheetData>
    <row r="2" spans="1:23" ht="30" x14ac:dyDescent="0.2">
      <c r="A2" s="137" t="s">
        <v>0</v>
      </c>
      <c r="B2" s="137"/>
      <c r="C2" s="137"/>
      <c r="D2" s="137"/>
      <c r="E2" s="137"/>
      <c r="F2" s="137"/>
      <c r="G2" s="137"/>
      <c r="H2" s="137"/>
      <c r="I2" s="137"/>
      <c r="J2" s="137"/>
      <c r="K2" s="137"/>
      <c r="L2" s="137"/>
      <c r="M2" s="137"/>
      <c r="N2" s="137"/>
      <c r="O2" s="137"/>
      <c r="P2" s="137"/>
      <c r="Q2" s="137"/>
      <c r="R2" s="137"/>
      <c r="S2" s="137"/>
      <c r="T2" s="137"/>
      <c r="U2" s="137"/>
      <c r="V2" s="137"/>
      <c r="W2" s="137"/>
    </row>
    <row r="3" spans="1:23" ht="20.25" x14ac:dyDescent="0.2">
      <c r="A3" s="138" t="s">
        <v>1</v>
      </c>
      <c r="B3" s="138"/>
      <c r="C3" s="138"/>
      <c r="D3" s="138"/>
      <c r="E3" s="138"/>
      <c r="F3" s="138"/>
      <c r="G3" s="138"/>
      <c r="H3" s="138"/>
      <c r="I3" s="138"/>
      <c r="J3" s="138"/>
      <c r="K3" s="138"/>
      <c r="L3" s="138"/>
      <c r="M3" s="138"/>
      <c r="N3" s="138"/>
      <c r="O3" s="138"/>
      <c r="P3" s="138"/>
      <c r="Q3" s="138"/>
      <c r="R3" s="138"/>
      <c r="S3" s="138"/>
      <c r="T3" s="138"/>
      <c r="U3" s="138"/>
      <c r="V3" s="138"/>
      <c r="W3" s="138"/>
    </row>
    <row r="4" spans="1:23" s="98" customFormat="1" ht="12.75" x14ac:dyDescent="0.2"/>
    <row r="5" spans="1:23" s="98" customFormat="1" ht="12.75" x14ac:dyDescent="0.2"/>
    <row r="6" spans="1:23" s="98" customFormat="1" ht="12.75" x14ac:dyDescent="0.2">
      <c r="B6" s="139"/>
      <c r="C6" s="139"/>
    </row>
    <row r="14" spans="1:23" ht="18" x14ac:dyDescent="0.25">
      <c r="A14" s="136" t="s">
        <v>2</v>
      </c>
      <c r="B14" s="136"/>
      <c r="C14" s="136"/>
      <c r="D14" s="136"/>
      <c r="E14" s="136"/>
      <c r="F14" s="136"/>
      <c r="G14" s="136"/>
      <c r="H14" s="136"/>
      <c r="I14" s="136"/>
      <c r="J14" s="136"/>
      <c r="K14" s="136"/>
      <c r="L14" s="136"/>
      <c r="M14" s="136"/>
      <c r="N14" s="136"/>
      <c r="O14" s="136"/>
      <c r="P14" s="136"/>
      <c r="Q14" s="136"/>
      <c r="R14" s="136"/>
      <c r="S14" s="136"/>
      <c r="T14" s="136"/>
      <c r="U14" s="136"/>
      <c r="V14" s="136"/>
      <c r="W14" s="136"/>
    </row>
    <row r="15" spans="1:23" ht="18" x14ac:dyDescent="0.25">
      <c r="A15" s="136" t="s">
        <v>3</v>
      </c>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1:23" ht="15.75" x14ac:dyDescent="0.25">
      <c r="A16" s="99"/>
      <c r="B16" s="99"/>
      <c r="C16" s="99"/>
      <c r="D16" s="99"/>
      <c r="E16" s="99"/>
      <c r="F16" s="99"/>
      <c r="G16" s="99"/>
      <c r="H16" s="99"/>
      <c r="I16" s="99"/>
      <c r="J16" s="99"/>
      <c r="K16" s="99"/>
      <c r="L16" s="99"/>
      <c r="M16" s="99"/>
      <c r="N16" s="99"/>
      <c r="O16" s="99"/>
      <c r="P16" s="99"/>
      <c r="Q16" s="99"/>
      <c r="R16" s="99"/>
      <c r="S16" s="99"/>
      <c r="T16" s="99"/>
      <c r="U16" s="99"/>
    </row>
    <row r="17" spans="1:23" ht="18" x14ac:dyDescent="0.25">
      <c r="A17" s="136" t="s">
        <v>4</v>
      </c>
      <c r="B17" s="136"/>
      <c r="C17" s="136"/>
      <c r="D17" s="136"/>
      <c r="E17" s="136"/>
      <c r="F17" s="136"/>
      <c r="G17" s="136"/>
      <c r="H17" s="136"/>
      <c r="I17" s="136"/>
      <c r="J17" s="136"/>
      <c r="K17" s="136"/>
      <c r="L17" s="136"/>
      <c r="M17" s="136"/>
      <c r="N17" s="136"/>
      <c r="O17" s="136"/>
      <c r="P17" s="136"/>
      <c r="Q17" s="136"/>
      <c r="R17" s="136"/>
      <c r="S17" s="136"/>
      <c r="T17" s="136"/>
      <c r="U17" s="136"/>
      <c r="V17" s="136"/>
      <c r="W17" s="136"/>
    </row>
    <row r="18" spans="1:23" ht="18" x14ac:dyDescent="0.25">
      <c r="A18" s="136" t="s">
        <v>5</v>
      </c>
      <c r="B18" s="136"/>
      <c r="C18" s="136"/>
      <c r="D18" s="136"/>
      <c r="E18" s="136"/>
      <c r="F18" s="136"/>
      <c r="G18" s="136"/>
      <c r="H18" s="136"/>
      <c r="I18" s="136"/>
      <c r="J18" s="136"/>
      <c r="K18" s="136"/>
      <c r="L18" s="136"/>
      <c r="M18" s="136"/>
      <c r="N18" s="136"/>
      <c r="O18" s="136"/>
      <c r="P18" s="136"/>
      <c r="Q18" s="136"/>
      <c r="R18" s="136"/>
      <c r="S18" s="136"/>
      <c r="T18" s="136"/>
      <c r="U18" s="136"/>
      <c r="V18" s="136"/>
      <c r="W18" s="136"/>
    </row>
    <row r="19" spans="1:23" ht="15.75" x14ac:dyDescent="0.25">
      <c r="A19" s="99"/>
      <c r="B19" s="99"/>
      <c r="C19" s="99"/>
      <c r="D19" s="99"/>
      <c r="E19" s="99"/>
      <c r="F19" s="99"/>
      <c r="G19" s="99"/>
      <c r="H19" s="99"/>
      <c r="I19" s="99"/>
      <c r="J19" s="99"/>
      <c r="K19" s="99"/>
      <c r="L19" s="99"/>
      <c r="M19" s="99"/>
      <c r="N19" s="99"/>
      <c r="O19" s="99"/>
      <c r="P19" s="99"/>
      <c r="Q19" s="99"/>
      <c r="R19" s="99"/>
      <c r="S19" s="99"/>
      <c r="T19" s="99"/>
      <c r="U19" s="99"/>
    </row>
    <row r="20" spans="1:23" ht="18" x14ac:dyDescent="0.25">
      <c r="A20" s="136" t="s">
        <v>6</v>
      </c>
      <c r="B20" s="136"/>
      <c r="C20" s="136"/>
      <c r="D20" s="136"/>
      <c r="E20" s="136"/>
      <c r="F20" s="136"/>
      <c r="G20" s="136"/>
      <c r="H20" s="136"/>
      <c r="I20" s="136"/>
      <c r="J20" s="136"/>
      <c r="K20" s="136"/>
      <c r="L20" s="136"/>
      <c r="M20" s="136"/>
      <c r="N20" s="136"/>
      <c r="O20" s="136"/>
      <c r="P20" s="136"/>
      <c r="Q20" s="136"/>
      <c r="R20" s="136"/>
      <c r="S20" s="136"/>
      <c r="T20" s="136"/>
      <c r="U20" s="136"/>
      <c r="V20" s="136"/>
      <c r="W20" s="136"/>
    </row>
    <row r="21" spans="1:23" ht="18" x14ac:dyDescent="0.25">
      <c r="A21" s="136" t="s">
        <v>7</v>
      </c>
      <c r="B21" s="136"/>
      <c r="C21" s="136"/>
      <c r="D21" s="136"/>
      <c r="E21" s="136"/>
      <c r="F21" s="136"/>
      <c r="G21" s="136"/>
      <c r="H21" s="136"/>
      <c r="I21" s="136"/>
      <c r="J21" s="136"/>
      <c r="K21" s="136"/>
      <c r="L21" s="136"/>
      <c r="M21" s="136"/>
      <c r="N21" s="136"/>
      <c r="O21" s="136"/>
      <c r="P21" s="136"/>
      <c r="Q21" s="136"/>
      <c r="R21" s="136"/>
      <c r="S21" s="136"/>
      <c r="T21" s="136"/>
      <c r="U21" s="136"/>
      <c r="V21" s="136"/>
      <c r="W21" s="136"/>
    </row>
    <row r="22" spans="1:23" ht="15.75" x14ac:dyDescent="0.25">
      <c r="A22" s="99"/>
      <c r="B22" s="99"/>
      <c r="C22" s="99"/>
      <c r="D22" s="99"/>
      <c r="E22" s="99"/>
      <c r="F22" s="99"/>
      <c r="G22" s="99"/>
      <c r="H22" s="99"/>
      <c r="I22" s="99"/>
      <c r="J22" s="99"/>
      <c r="K22" s="99"/>
      <c r="L22" s="99"/>
      <c r="M22" s="99"/>
      <c r="N22" s="99"/>
      <c r="O22" s="99"/>
      <c r="P22" s="99"/>
      <c r="Q22" s="99"/>
      <c r="R22" s="99"/>
      <c r="S22" s="99"/>
      <c r="T22" s="99"/>
      <c r="U22" s="99"/>
    </row>
    <row r="23" spans="1:23" ht="15.75" x14ac:dyDescent="0.25">
      <c r="A23" s="140"/>
      <c r="B23" s="140"/>
      <c r="C23" s="140"/>
      <c r="D23" s="140"/>
      <c r="E23" s="140"/>
      <c r="F23" s="140"/>
      <c r="G23" s="140"/>
      <c r="H23" s="140"/>
      <c r="I23" s="140"/>
      <c r="J23" s="140"/>
      <c r="K23" s="140"/>
      <c r="L23" s="140"/>
      <c r="M23" s="140"/>
      <c r="N23" s="140"/>
      <c r="O23" s="140"/>
      <c r="P23" s="140"/>
      <c r="Q23" s="140"/>
      <c r="R23" s="140"/>
      <c r="S23" s="140"/>
      <c r="T23" s="140"/>
      <c r="U23" s="140"/>
      <c r="V23" s="140"/>
      <c r="W23" s="140"/>
    </row>
    <row r="24" spans="1:23" ht="15" x14ac:dyDescent="0.2">
      <c r="A24" s="141"/>
      <c r="B24" s="141"/>
      <c r="C24" s="141"/>
      <c r="D24" s="141"/>
      <c r="E24" s="141"/>
      <c r="F24" s="141"/>
      <c r="G24" s="141"/>
      <c r="H24" s="141"/>
      <c r="I24" s="141"/>
      <c r="J24" s="141"/>
      <c r="K24" s="141"/>
      <c r="L24" s="141"/>
      <c r="M24" s="141"/>
      <c r="N24" s="141"/>
      <c r="O24" s="141"/>
      <c r="P24" s="141"/>
      <c r="Q24" s="141"/>
      <c r="R24" s="141"/>
      <c r="S24" s="141"/>
      <c r="T24" s="141"/>
      <c r="U24" s="141"/>
      <c r="V24" s="141"/>
      <c r="W24" s="141"/>
    </row>
    <row r="25" spans="1:23" s="100" customFormat="1" ht="15.75"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3" s="100" customFormat="1" ht="15"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143"/>
    </row>
    <row r="27" spans="1:23" s="100" customFormat="1" x14ac:dyDescent="0.2"/>
    <row r="30" spans="1:23" ht="18" x14ac:dyDescent="0.25">
      <c r="A30" s="136" t="s">
        <v>2</v>
      </c>
      <c r="B30" s="136"/>
      <c r="C30" s="136"/>
      <c r="D30" s="136"/>
      <c r="E30" s="136"/>
      <c r="F30" s="136"/>
      <c r="G30" s="136"/>
      <c r="H30" s="136"/>
      <c r="I30" s="136"/>
      <c r="J30" s="136"/>
      <c r="K30" s="136"/>
      <c r="L30" s="136"/>
      <c r="M30" s="136"/>
      <c r="N30" s="136"/>
      <c r="O30" s="136"/>
      <c r="P30" s="136"/>
      <c r="Q30" s="136"/>
      <c r="R30" s="136"/>
      <c r="S30" s="136"/>
      <c r="T30" s="136"/>
      <c r="U30" s="136"/>
      <c r="V30" s="136"/>
      <c r="W30" s="136"/>
    </row>
    <row r="31" spans="1:23" ht="18" x14ac:dyDescent="0.25">
      <c r="A31" s="136" t="s">
        <v>3</v>
      </c>
      <c r="B31" s="136"/>
      <c r="C31" s="136"/>
      <c r="D31" s="136"/>
      <c r="E31" s="136"/>
      <c r="F31" s="136"/>
      <c r="G31" s="136"/>
      <c r="H31" s="136"/>
      <c r="I31" s="136"/>
      <c r="J31" s="136"/>
      <c r="K31" s="136"/>
      <c r="L31" s="136"/>
      <c r="M31" s="136"/>
      <c r="N31" s="136"/>
      <c r="O31" s="136"/>
      <c r="P31" s="136"/>
      <c r="Q31" s="136"/>
      <c r="R31" s="136"/>
      <c r="S31" s="136"/>
      <c r="T31" s="136"/>
      <c r="U31" s="136"/>
      <c r="V31" s="136"/>
      <c r="W31" s="136"/>
    </row>
    <row r="33" spans="1:23" ht="18" x14ac:dyDescent="0.25">
      <c r="A33" s="136" t="s">
        <v>94</v>
      </c>
      <c r="B33" s="136"/>
      <c r="C33" s="136"/>
      <c r="D33" s="136"/>
      <c r="E33" s="136"/>
      <c r="F33" s="136"/>
      <c r="G33" s="136"/>
      <c r="H33" s="136"/>
      <c r="I33" s="136"/>
      <c r="J33" s="136"/>
      <c r="K33" s="136"/>
      <c r="L33" s="136"/>
      <c r="M33" s="136"/>
      <c r="N33" s="136"/>
      <c r="O33" s="136"/>
      <c r="P33" s="136"/>
      <c r="Q33" s="136"/>
      <c r="R33" s="136"/>
      <c r="S33" s="136"/>
      <c r="T33" s="136"/>
      <c r="U33" s="136"/>
      <c r="V33" s="136"/>
      <c r="W33" s="136"/>
    </row>
    <row r="34" spans="1:23" ht="18" x14ac:dyDescent="0.25">
      <c r="A34" s="136" t="s">
        <v>95</v>
      </c>
      <c r="B34" s="136"/>
      <c r="C34" s="136"/>
      <c r="D34" s="136"/>
      <c r="E34" s="136"/>
      <c r="F34" s="136"/>
      <c r="G34" s="136"/>
      <c r="H34" s="136"/>
      <c r="I34" s="136"/>
      <c r="J34" s="136"/>
      <c r="K34" s="136"/>
      <c r="L34" s="136"/>
      <c r="M34" s="136"/>
      <c r="N34" s="136"/>
      <c r="O34" s="136"/>
      <c r="P34" s="136"/>
      <c r="Q34" s="136"/>
      <c r="R34" s="136"/>
      <c r="S34" s="136"/>
      <c r="T34" s="136"/>
      <c r="U34" s="136"/>
      <c r="V34" s="136"/>
      <c r="W34" s="136"/>
    </row>
    <row r="37" spans="1:23" x14ac:dyDescent="0.2">
      <c r="A37" s="144"/>
      <c r="B37" s="144"/>
      <c r="C37" s="144"/>
      <c r="D37" s="144"/>
      <c r="E37" s="144"/>
      <c r="F37" s="144"/>
      <c r="G37" s="144"/>
      <c r="H37" s="144"/>
      <c r="I37" s="144"/>
      <c r="J37" s="144"/>
      <c r="K37" s="144"/>
      <c r="L37" s="144"/>
      <c r="M37" s="144"/>
      <c r="N37" s="144"/>
      <c r="O37" s="144"/>
      <c r="P37" s="144"/>
      <c r="Q37" s="144"/>
      <c r="R37" s="144"/>
      <c r="S37" s="144"/>
      <c r="T37" s="144"/>
      <c r="U37" s="144"/>
      <c r="V37" s="144"/>
      <c r="W37" s="144"/>
    </row>
    <row r="38" spans="1:23" x14ac:dyDescent="0.2">
      <c r="A38" s="126" t="s">
        <v>166</v>
      </c>
    </row>
  </sheetData>
  <sheetProtection algorithmName="SHA-512" hashValue="lCeZXacLmZu0+frDN32aB3R5TlzfknMGVmntwpnEJ2BDIEgksPSgynM0iYj4ldWhxCvP28ArYxVgp3DVQOXgnw==" saltValue="81y/lbcIbWfuxrjigM6L5A==" spinCount="100000" sheet="1" objects="1" scenarios="1"/>
  <mergeCells count="18">
    <mergeCell ref="A23:W23"/>
    <mergeCell ref="A24:W24"/>
    <mergeCell ref="A25:W25"/>
    <mergeCell ref="A26:W26"/>
    <mergeCell ref="A37:W37"/>
    <mergeCell ref="A30:W30"/>
    <mergeCell ref="A31:W31"/>
    <mergeCell ref="A33:W33"/>
    <mergeCell ref="A34:W34"/>
    <mergeCell ref="A18:W18"/>
    <mergeCell ref="A20:W20"/>
    <mergeCell ref="A21:W21"/>
    <mergeCell ref="A17:W17"/>
    <mergeCell ref="A2:W2"/>
    <mergeCell ref="A3:W3"/>
    <mergeCell ref="B6:C6"/>
    <mergeCell ref="A14:W14"/>
    <mergeCell ref="A15:W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CEBE-3D4A-4A91-9973-6ECD3588BF01}">
  <dimension ref="A1:I74"/>
  <sheetViews>
    <sheetView zoomScaleNormal="100" workbookViewId="0">
      <selection activeCell="B12" sqref="B12"/>
    </sheetView>
  </sheetViews>
  <sheetFormatPr defaultRowHeight="15" x14ac:dyDescent="0.25"/>
  <cols>
    <col min="1" max="1" width="25" style="2" customWidth="1"/>
    <col min="2" max="2" width="101.42578125" style="2" bestFit="1" customWidth="1"/>
    <col min="3" max="16384" width="9.140625" style="2"/>
  </cols>
  <sheetData>
    <row r="1" spans="1:9" ht="21" x14ac:dyDescent="0.35">
      <c r="A1" s="1" t="s">
        <v>100</v>
      </c>
    </row>
    <row r="2" spans="1:9" x14ac:dyDescent="0.25">
      <c r="A2" s="3" t="s">
        <v>96</v>
      </c>
    </row>
    <row r="3" spans="1:9" ht="18.75" x14ac:dyDescent="0.3">
      <c r="A3" s="4"/>
    </row>
    <row r="4" spans="1:9" x14ac:dyDescent="0.25">
      <c r="A4" s="145" t="s">
        <v>99</v>
      </c>
      <c r="B4" s="145"/>
    </row>
    <row r="5" spans="1:9" ht="45" x14ac:dyDescent="0.25">
      <c r="A5" s="84" t="s">
        <v>97</v>
      </c>
      <c r="B5" s="106" t="s">
        <v>115</v>
      </c>
      <c r="E5" s="104" t="s">
        <v>132</v>
      </c>
      <c r="F5" s="104"/>
      <c r="G5" s="104"/>
      <c r="H5" s="104"/>
      <c r="I5" s="104"/>
    </row>
    <row r="6" spans="1:9" x14ac:dyDescent="0.25">
      <c r="A6" s="84" t="s">
        <v>104</v>
      </c>
      <c r="B6" s="106" t="s">
        <v>114</v>
      </c>
      <c r="E6" s="104"/>
      <c r="F6" s="104"/>
      <c r="G6" s="104"/>
      <c r="H6" s="104"/>
      <c r="I6" s="104"/>
    </row>
    <row r="7" spans="1:9" ht="30" x14ac:dyDescent="0.25">
      <c r="A7" s="107" t="s">
        <v>130</v>
      </c>
      <c r="B7" s="108" t="s">
        <v>116</v>
      </c>
    </row>
    <row r="8" spans="1:9" x14ac:dyDescent="0.25">
      <c r="A8" s="107" t="s">
        <v>23</v>
      </c>
      <c r="B8" s="108" t="s">
        <v>117</v>
      </c>
    </row>
    <row r="9" spans="1:9" x14ac:dyDescent="0.25">
      <c r="A9" s="107" t="s">
        <v>98</v>
      </c>
      <c r="B9" s="108" t="s">
        <v>118</v>
      </c>
    </row>
    <row r="10" spans="1:9" x14ac:dyDescent="0.25">
      <c r="A10" s="107" t="s">
        <v>131</v>
      </c>
      <c r="B10" s="108" t="s">
        <v>113</v>
      </c>
    </row>
    <row r="11" spans="1:9" ht="60" x14ac:dyDescent="0.25">
      <c r="A11" s="84" t="s">
        <v>101</v>
      </c>
      <c r="B11" s="106" t="s">
        <v>119</v>
      </c>
    </row>
    <row r="12" spans="1:9" ht="30" x14ac:dyDescent="0.25">
      <c r="A12" s="84" t="s">
        <v>44</v>
      </c>
      <c r="B12" s="109" t="s">
        <v>120</v>
      </c>
    </row>
    <row r="13" spans="1:9" ht="60" x14ac:dyDescent="0.25">
      <c r="A13" s="110" t="s">
        <v>102</v>
      </c>
      <c r="B13" s="111" t="s">
        <v>121</v>
      </c>
    </row>
    <row r="14" spans="1:9" ht="45" x14ac:dyDescent="0.25">
      <c r="A14" s="110" t="s">
        <v>103</v>
      </c>
      <c r="B14" s="111" t="s">
        <v>111</v>
      </c>
    </row>
    <row r="15" spans="1:9" ht="30" x14ac:dyDescent="0.25">
      <c r="A15" s="84" t="s">
        <v>126</v>
      </c>
      <c r="B15" s="112" t="s">
        <v>128</v>
      </c>
    </row>
    <row r="16" spans="1:9" x14ac:dyDescent="0.25">
      <c r="A16" s="84" t="s">
        <v>125</v>
      </c>
      <c r="B16" s="112" t="s">
        <v>127</v>
      </c>
    </row>
    <row r="17" spans="1:9" x14ac:dyDescent="0.25">
      <c r="A17" s="110" t="s">
        <v>50</v>
      </c>
      <c r="B17" s="111" t="s">
        <v>112</v>
      </c>
    </row>
    <row r="19" spans="1:9" x14ac:dyDescent="0.25">
      <c r="A19" s="146" t="s">
        <v>110</v>
      </c>
      <c r="B19" s="146"/>
    </row>
    <row r="20" spans="1:9" x14ac:dyDescent="0.25">
      <c r="A20" s="102" t="s">
        <v>107</v>
      </c>
      <c r="B20" s="103" t="s">
        <v>109</v>
      </c>
    </row>
    <row r="21" spans="1:9" x14ac:dyDescent="0.25">
      <c r="A21" s="101" t="s">
        <v>108</v>
      </c>
      <c r="B21" s="113" t="s">
        <v>122</v>
      </c>
    </row>
    <row r="22" spans="1:9" x14ac:dyDescent="0.25">
      <c r="A22" s="14"/>
      <c r="B22" s="14"/>
      <c r="C22" s="14"/>
      <c r="D22" s="14"/>
      <c r="E22" s="14"/>
      <c r="F22" s="14"/>
      <c r="G22" s="14"/>
      <c r="H22" s="14"/>
      <c r="I22" s="14"/>
    </row>
    <row r="23" spans="1:9" x14ac:dyDescent="0.25">
      <c r="A23" s="14"/>
      <c r="B23" s="14"/>
      <c r="C23" s="14"/>
      <c r="D23" s="14"/>
      <c r="E23" s="14"/>
      <c r="F23" s="14"/>
      <c r="G23" s="14"/>
      <c r="H23" s="14"/>
      <c r="I23" s="14"/>
    </row>
    <row r="24" spans="1:9" x14ac:dyDescent="0.25">
      <c r="A24" s="14"/>
      <c r="B24" s="14"/>
      <c r="C24" s="14"/>
      <c r="D24" s="14"/>
      <c r="E24" s="14"/>
      <c r="F24" s="14"/>
      <c r="G24" s="14"/>
      <c r="H24" s="14"/>
      <c r="I24" s="14"/>
    </row>
    <row r="25" spans="1:9" x14ac:dyDescent="0.25">
      <c r="A25" s="14"/>
      <c r="B25" s="14"/>
      <c r="C25" s="14"/>
      <c r="D25" s="14"/>
      <c r="E25" s="14"/>
      <c r="F25" s="14"/>
      <c r="G25" s="14"/>
      <c r="H25" s="14"/>
      <c r="I25" s="14"/>
    </row>
    <row r="26" spans="1:9" x14ac:dyDescent="0.25">
      <c r="A26" s="14"/>
      <c r="B26" s="114"/>
      <c r="C26" s="14"/>
      <c r="D26" s="14"/>
      <c r="E26" s="14"/>
      <c r="F26" s="14"/>
      <c r="G26" s="14"/>
      <c r="H26" s="14"/>
      <c r="I26" s="14"/>
    </row>
    <row r="27" spans="1:9" x14ac:dyDescent="0.25">
      <c r="A27" s="14"/>
      <c r="B27" s="14"/>
      <c r="C27" s="14"/>
      <c r="D27" s="14"/>
      <c r="E27" s="14"/>
      <c r="F27" s="14"/>
      <c r="G27" s="14"/>
      <c r="H27" s="14"/>
      <c r="I27" s="14"/>
    </row>
    <row r="28" spans="1:9" x14ac:dyDescent="0.25">
      <c r="A28" s="14"/>
      <c r="B28" s="14"/>
      <c r="C28" s="14"/>
      <c r="D28" s="14"/>
      <c r="E28" s="14"/>
      <c r="F28" s="14"/>
      <c r="G28" s="14"/>
      <c r="H28" s="14"/>
      <c r="I28" s="14"/>
    </row>
    <row r="29" spans="1:9" x14ac:dyDescent="0.25">
      <c r="A29" s="14"/>
      <c r="B29" s="14"/>
      <c r="C29" s="14"/>
      <c r="D29" s="14"/>
      <c r="E29" s="14"/>
      <c r="F29" s="14"/>
      <c r="G29" s="14"/>
      <c r="H29" s="14"/>
      <c r="I29" s="14"/>
    </row>
    <row r="30" spans="1:9" x14ac:dyDescent="0.25">
      <c r="A30" s="14"/>
      <c r="B30" s="14"/>
      <c r="C30" s="14"/>
      <c r="D30" s="14"/>
      <c r="E30" s="14"/>
      <c r="F30" s="14"/>
      <c r="G30" s="14"/>
      <c r="H30" s="14"/>
      <c r="I30" s="14"/>
    </row>
    <row r="31" spans="1:9" x14ac:dyDescent="0.25">
      <c r="A31" s="14"/>
      <c r="B31" s="14"/>
      <c r="C31" s="14"/>
      <c r="D31" s="14"/>
      <c r="E31" s="14"/>
      <c r="F31" s="14"/>
      <c r="G31" s="14"/>
      <c r="H31" s="14"/>
      <c r="I31" s="14"/>
    </row>
    <row r="32" spans="1:9" x14ac:dyDescent="0.25">
      <c r="A32" s="14"/>
      <c r="B32" s="14"/>
      <c r="C32" s="14"/>
      <c r="D32" s="14"/>
      <c r="E32" s="14"/>
      <c r="F32" s="14"/>
      <c r="G32" s="14"/>
      <c r="H32" s="14"/>
      <c r="I32" s="14"/>
    </row>
    <row r="33" spans="1:9" x14ac:dyDescent="0.25">
      <c r="A33" s="14"/>
      <c r="B33" s="14"/>
      <c r="C33" s="14"/>
      <c r="D33" s="14"/>
      <c r="E33" s="14"/>
      <c r="F33" s="14"/>
      <c r="G33" s="14"/>
      <c r="H33" s="14"/>
      <c r="I33" s="14"/>
    </row>
    <row r="34" spans="1:9" x14ac:dyDescent="0.25">
      <c r="A34" s="14"/>
      <c r="B34" s="14"/>
      <c r="C34" s="14"/>
      <c r="D34" s="14"/>
      <c r="E34" s="14"/>
      <c r="F34" s="14"/>
      <c r="G34" s="14"/>
      <c r="H34" s="14"/>
      <c r="I34" s="14"/>
    </row>
    <row r="35" spans="1:9" x14ac:dyDescent="0.25">
      <c r="A35" s="14"/>
      <c r="B35" s="14"/>
      <c r="C35" s="14"/>
      <c r="D35" s="14"/>
      <c r="E35" s="14"/>
      <c r="F35" s="14"/>
      <c r="G35" s="14"/>
      <c r="H35" s="14"/>
      <c r="I35" s="14"/>
    </row>
    <row r="36" spans="1:9" x14ac:dyDescent="0.25">
      <c r="A36" s="14"/>
      <c r="B36" s="14"/>
      <c r="C36" s="14"/>
      <c r="D36" s="14"/>
      <c r="E36" s="14"/>
      <c r="F36" s="14"/>
      <c r="G36" s="14"/>
      <c r="H36" s="14"/>
      <c r="I36" s="14"/>
    </row>
    <row r="37" spans="1:9" x14ac:dyDescent="0.25">
      <c r="A37" s="14"/>
      <c r="B37" s="14"/>
      <c r="C37" s="14"/>
      <c r="D37" s="14"/>
      <c r="E37" s="14"/>
      <c r="F37" s="14"/>
      <c r="G37" s="14"/>
      <c r="H37" s="14"/>
      <c r="I37" s="14"/>
    </row>
    <row r="38" spans="1:9" x14ac:dyDescent="0.25">
      <c r="A38" s="14"/>
      <c r="B38" s="14"/>
      <c r="C38" s="14"/>
      <c r="D38" s="14"/>
      <c r="E38" s="14"/>
      <c r="F38" s="14"/>
      <c r="G38" s="14"/>
      <c r="H38" s="14"/>
      <c r="I38" s="14"/>
    </row>
    <row r="39" spans="1:9" x14ac:dyDescent="0.25">
      <c r="A39" s="14"/>
      <c r="B39" s="14"/>
      <c r="C39" s="14"/>
      <c r="D39" s="14"/>
      <c r="E39" s="14"/>
      <c r="F39" s="14"/>
      <c r="G39" s="14"/>
      <c r="H39" s="14"/>
      <c r="I39" s="14"/>
    </row>
    <row r="40" spans="1:9" x14ac:dyDescent="0.25">
      <c r="A40" s="14"/>
      <c r="B40" s="14"/>
      <c r="C40" s="14"/>
      <c r="D40" s="14"/>
      <c r="E40" s="14"/>
      <c r="F40" s="14"/>
      <c r="G40" s="14"/>
      <c r="H40" s="14"/>
      <c r="I40" s="14"/>
    </row>
    <row r="41" spans="1:9" x14ac:dyDescent="0.25">
      <c r="A41" s="14"/>
      <c r="B41" s="14"/>
      <c r="C41" s="14"/>
      <c r="D41" s="14"/>
      <c r="E41" s="14"/>
      <c r="F41" s="14"/>
      <c r="G41" s="14"/>
      <c r="H41" s="14"/>
      <c r="I41" s="14"/>
    </row>
    <row r="42" spans="1:9" x14ac:dyDescent="0.25">
      <c r="A42" s="14"/>
      <c r="B42" s="14"/>
      <c r="C42" s="14"/>
      <c r="D42" s="14"/>
      <c r="E42" s="14"/>
      <c r="F42" s="14"/>
      <c r="G42" s="14"/>
      <c r="H42" s="14"/>
      <c r="I42" s="14"/>
    </row>
    <row r="43" spans="1:9" x14ac:dyDescent="0.25">
      <c r="A43" s="14"/>
      <c r="B43" s="14"/>
      <c r="C43" s="14"/>
      <c r="D43" s="14"/>
      <c r="E43" s="14"/>
      <c r="F43" s="14"/>
      <c r="G43" s="14"/>
      <c r="H43" s="14"/>
      <c r="I43" s="14"/>
    </row>
    <row r="44" spans="1:9" x14ac:dyDescent="0.25">
      <c r="A44" s="14"/>
      <c r="B44" s="14"/>
      <c r="C44" s="14"/>
      <c r="D44" s="14"/>
      <c r="E44" s="14"/>
      <c r="F44" s="14"/>
      <c r="G44" s="14"/>
      <c r="H44" s="14"/>
      <c r="I44" s="14"/>
    </row>
    <row r="45" spans="1:9" x14ac:dyDescent="0.25">
      <c r="A45" s="14"/>
      <c r="B45" s="14"/>
      <c r="C45" s="14"/>
      <c r="D45" s="14"/>
      <c r="E45" s="14"/>
      <c r="F45" s="14"/>
      <c r="G45" s="14"/>
      <c r="H45" s="14"/>
      <c r="I45" s="14"/>
    </row>
    <row r="46" spans="1:9" x14ac:dyDescent="0.25">
      <c r="A46" s="14"/>
      <c r="B46" s="14"/>
      <c r="C46" s="14"/>
      <c r="D46" s="14"/>
      <c r="E46" s="14"/>
      <c r="F46" s="14"/>
      <c r="G46" s="14"/>
      <c r="H46" s="14"/>
      <c r="I46" s="14"/>
    </row>
    <row r="47" spans="1:9" x14ac:dyDescent="0.25">
      <c r="A47" s="14"/>
      <c r="B47" s="14"/>
      <c r="C47" s="14"/>
      <c r="D47" s="14"/>
      <c r="E47" s="14"/>
      <c r="F47" s="14"/>
      <c r="G47" s="14"/>
      <c r="H47" s="14"/>
      <c r="I47" s="14"/>
    </row>
    <row r="48" spans="1:9" x14ac:dyDescent="0.25">
      <c r="A48" s="14"/>
      <c r="B48" s="14"/>
      <c r="C48" s="14"/>
      <c r="D48" s="14"/>
      <c r="E48" s="14"/>
      <c r="F48" s="14"/>
      <c r="G48" s="14"/>
      <c r="H48" s="14"/>
      <c r="I48" s="14"/>
    </row>
    <row r="49" spans="1:9" x14ac:dyDescent="0.25">
      <c r="A49" s="14"/>
      <c r="B49" s="14"/>
      <c r="C49" s="14"/>
      <c r="D49" s="14"/>
      <c r="E49" s="14"/>
      <c r="F49" s="14"/>
      <c r="G49" s="14"/>
      <c r="H49" s="14"/>
      <c r="I49" s="14"/>
    </row>
    <row r="50" spans="1:9" x14ac:dyDescent="0.25">
      <c r="A50" s="14"/>
      <c r="B50" s="14"/>
      <c r="C50" s="14"/>
      <c r="D50" s="14"/>
      <c r="E50" s="14"/>
      <c r="F50" s="14"/>
      <c r="G50" s="14"/>
      <c r="H50" s="14"/>
      <c r="I50" s="14"/>
    </row>
    <row r="51" spans="1:9" x14ac:dyDescent="0.25">
      <c r="A51" s="14"/>
      <c r="B51" s="14"/>
      <c r="C51" s="14"/>
      <c r="D51" s="14"/>
      <c r="E51" s="14"/>
      <c r="F51" s="14"/>
      <c r="G51" s="14"/>
      <c r="H51" s="14"/>
      <c r="I51" s="14"/>
    </row>
    <row r="52" spans="1:9" x14ac:dyDescent="0.25">
      <c r="A52" s="14"/>
      <c r="B52" s="14"/>
      <c r="C52" s="14"/>
      <c r="D52" s="14"/>
      <c r="E52" s="14"/>
      <c r="F52" s="14"/>
      <c r="G52" s="14"/>
      <c r="H52" s="14"/>
      <c r="I52" s="14"/>
    </row>
    <row r="53" spans="1:9" x14ac:dyDescent="0.25">
      <c r="A53" s="14"/>
      <c r="B53" s="14"/>
      <c r="C53" s="14"/>
      <c r="D53" s="14"/>
      <c r="E53" s="14"/>
      <c r="F53" s="14"/>
      <c r="G53" s="14"/>
      <c r="H53" s="14"/>
      <c r="I53" s="14"/>
    </row>
    <row r="54" spans="1:9" x14ac:dyDescent="0.25">
      <c r="A54" s="14"/>
      <c r="B54" s="14"/>
      <c r="C54" s="14"/>
      <c r="D54" s="14"/>
      <c r="E54" s="14"/>
      <c r="F54" s="14"/>
      <c r="G54" s="14"/>
      <c r="H54" s="14"/>
      <c r="I54" s="14"/>
    </row>
    <row r="55" spans="1:9" x14ac:dyDescent="0.25">
      <c r="A55" s="14"/>
      <c r="B55" s="14"/>
      <c r="C55" s="14"/>
      <c r="D55" s="14"/>
      <c r="E55" s="14"/>
      <c r="F55" s="14"/>
      <c r="G55" s="14"/>
      <c r="H55" s="14"/>
      <c r="I55" s="14"/>
    </row>
    <row r="56" spans="1:9" x14ac:dyDescent="0.25">
      <c r="A56" s="14"/>
      <c r="B56" s="14"/>
      <c r="C56" s="14"/>
      <c r="D56" s="14"/>
      <c r="E56" s="14"/>
      <c r="F56" s="14"/>
      <c r="G56" s="14"/>
      <c r="H56" s="14"/>
      <c r="I56" s="14"/>
    </row>
    <row r="57" spans="1:9" x14ac:dyDescent="0.25">
      <c r="A57" s="14"/>
      <c r="B57" s="14"/>
      <c r="C57" s="14"/>
      <c r="D57" s="14"/>
      <c r="E57" s="14"/>
      <c r="F57" s="14"/>
      <c r="G57" s="14"/>
      <c r="H57" s="14"/>
      <c r="I57" s="14"/>
    </row>
    <row r="58" spans="1:9" x14ac:dyDescent="0.25">
      <c r="A58" s="14"/>
      <c r="B58" s="14"/>
      <c r="C58" s="14"/>
      <c r="D58" s="14"/>
      <c r="E58" s="14"/>
      <c r="F58" s="14"/>
      <c r="G58" s="14"/>
      <c r="H58" s="14"/>
      <c r="I58" s="14"/>
    </row>
    <row r="59" spans="1:9" x14ac:dyDescent="0.25">
      <c r="A59" s="14"/>
      <c r="B59" s="14"/>
      <c r="C59" s="14"/>
      <c r="D59" s="14"/>
      <c r="E59" s="14"/>
      <c r="F59" s="14"/>
      <c r="G59" s="14"/>
      <c r="H59" s="14"/>
    </row>
    <row r="60" spans="1:9" x14ac:dyDescent="0.25">
      <c r="A60" s="14"/>
      <c r="B60" s="14"/>
      <c r="C60" s="14"/>
      <c r="D60" s="14"/>
      <c r="E60" s="14"/>
      <c r="F60" s="14"/>
      <c r="G60" s="14"/>
      <c r="H60" s="14"/>
    </row>
    <row r="61" spans="1:9" x14ac:dyDescent="0.25">
      <c r="A61" s="14"/>
      <c r="B61" s="14"/>
      <c r="C61" s="14"/>
      <c r="D61" s="14"/>
      <c r="E61" s="14"/>
      <c r="F61" s="14"/>
      <c r="G61" s="14"/>
      <c r="H61" s="14"/>
    </row>
    <row r="62" spans="1:9" x14ac:dyDescent="0.25">
      <c r="A62" s="14"/>
      <c r="B62" s="14"/>
      <c r="C62" s="14"/>
      <c r="D62" s="14"/>
      <c r="E62" s="14"/>
      <c r="F62" s="14"/>
      <c r="G62" s="14"/>
      <c r="H62" s="14"/>
    </row>
    <row r="63" spans="1:9" x14ac:dyDescent="0.25">
      <c r="A63" s="14"/>
      <c r="B63" s="14"/>
      <c r="C63" s="14"/>
      <c r="D63" s="14"/>
      <c r="E63" s="14"/>
      <c r="F63" s="14"/>
      <c r="G63" s="14"/>
      <c r="H63" s="14"/>
    </row>
    <row r="64" spans="1:9" x14ac:dyDescent="0.25">
      <c r="A64" s="14"/>
      <c r="B64" s="14"/>
      <c r="C64" s="14"/>
      <c r="D64" s="14"/>
      <c r="E64" s="14"/>
      <c r="F64" s="14"/>
      <c r="G64" s="14"/>
      <c r="H64" s="14"/>
    </row>
    <row r="65" spans="1:8" x14ac:dyDescent="0.25">
      <c r="A65" s="14"/>
      <c r="B65" s="14"/>
      <c r="C65" s="14"/>
      <c r="D65" s="14"/>
      <c r="E65" s="14"/>
      <c r="F65" s="14"/>
      <c r="G65" s="14"/>
      <c r="H65" s="14"/>
    </row>
    <row r="66" spans="1:8" x14ac:dyDescent="0.25">
      <c r="A66" s="14"/>
      <c r="B66" s="14"/>
      <c r="C66" s="14"/>
      <c r="D66" s="14"/>
      <c r="E66" s="14"/>
      <c r="F66" s="14"/>
      <c r="G66" s="14"/>
      <c r="H66" s="14"/>
    </row>
    <row r="67" spans="1:8" x14ac:dyDescent="0.25">
      <c r="A67" s="14"/>
      <c r="B67" s="14"/>
      <c r="C67" s="14"/>
      <c r="D67" s="14"/>
      <c r="E67" s="14"/>
      <c r="F67" s="14"/>
      <c r="G67" s="14"/>
      <c r="H67" s="14"/>
    </row>
    <row r="68" spans="1:8" x14ac:dyDescent="0.25">
      <c r="A68" s="14"/>
      <c r="B68" s="14"/>
      <c r="C68" s="14"/>
      <c r="D68" s="14"/>
      <c r="E68" s="14"/>
      <c r="F68" s="14"/>
      <c r="G68" s="14"/>
      <c r="H68" s="14"/>
    </row>
    <row r="69" spans="1:8" x14ac:dyDescent="0.25">
      <c r="A69" s="14"/>
      <c r="B69" s="14"/>
      <c r="C69" s="14"/>
      <c r="D69" s="14"/>
      <c r="E69" s="14"/>
      <c r="F69" s="14"/>
      <c r="G69" s="14"/>
      <c r="H69" s="14"/>
    </row>
    <row r="70" spans="1:8" x14ac:dyDescent="0.25">
      <c r="A70" s="14"/>
      <c r="B70" s="14"/>
      <c r="C70" s="14"/>
      <c r="D70" s="14"/>
      <c r="E70" s="14"/>
      <c r="F70" s="14"/>
      <c r="G70" s="14"/>
      <c r="H70" s="14"/>
    </row>
    <row r="71" spans="1:8" x14ac:dyDescent="0.25">
      <c r="A71" s="14"/>
      <c r="B71" s="14"/>
      <c r="C71" s="14"/>
      <c r="D71" s="14"/>
      <c r="E71" s="14"/>
      <c r="F71" s="14"/>
      <c r="G71" s="14"/>
      <c r="H71" s="14"/>
    </row>
    <row r="72" spans="1:8" x14ac:dyDescent="0.25">
      <c r="A72" s="14"/>
      <c r="B72" s="14"/>
      <c r="C72" s="14"/>
      <c r="D72" s="14"/>
      <c r="E72" s="14"/>
      <c r="F72" s="14"/>
      <c r="G72" s="14"/>
      <c r="H72" s="14"/>
    </row>
    <row r="73" spans="1:8" x14ac:dyDescent="0.25">
      <c r="A73" s="14"/>
      <c r="B73" s="14"/>
      <c r="C73" s="14"/>
      <c r="D73" s="14"/>
      <c r="E73" s="14"/>
      <c r="F73" s="14"/>
      <c r="G73" s="14"/>
      <c r="H73" s="14"/>
    </row>
    <row r="74" spans="1:8" x14ac:dyDescent="0.25">
      <c r="A74" s="14"/>
      <c r="B74" s="14"/>
      <c r="C74" s="14"/>
      <c r="D74" s="14"/>
      <c r="E74" s="14"/>
      <c r="F74" s="14"/>
      <c r="G74" s="14"/>
      <c r="H74" s="14"/>
    </row>
  </sheetData>
  <mergeCells count="2">
    <mergeCell ref="A4:B4"/>
    <mergeCell ref="A19:B1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9B7E0-4681-44EF-B8D4-6F7E6DEB12D2}">
  <dimension ref="A1:N56"/>
  <sheetViews>
    <sheetView workbookViewId="0">
      <selection activeCell="G29" sqref="G29"/>
    </sheetView>
  </sheetViews>
  <sheetFormatPr defaultColWidth="9.140625" defaultRowHeight="15" x14ac:dyDescent="0.25"/>
  <cols>
    <col min="1" max="1" width="5.7109375" style="2" customWidth="1"/>
    <col min="2" max="2" width="26.42578125" style="2" customWidth="1"/>
    <col min="3" max="3" width="44.140625" style="2" customWidth="1"/>
    <col min="4" max="4" width="17.5703125" style="2" customWidth="1"/>
    <col min="5" max="5" width="22.7109375" style="2" customWidth="1"/>
    <col min="6" max="6" width="21.140625" style="2" customWidth="1"/>
    <col min="7" max="7" width="18.7109375" style="2" customWidth="1"/>
    <col min="8" max="16384" width="9.140625" style="2"/>
  </cols>
  <sheetData>
    <row r="1" spans="2:7" ht="21" x14ac:dyDescent="0.35">
      <c r="B1" s="1" t="s">
        <v>8</v>
      </c>
    </row>
    <row r="2" spans="2:7" x14ac:dyDescent="0.25">
      <c r="B2" s="3" t="str">
        <f>_xlfn.CONCAT("Project Name: ",'1. Info &amp; Certification'!C6)</f>
        <v xml:space="preserve">Project Name: </v>
      </c>
    </row>
    <row r="3" spans="2:7" ht="18.75" x14ac:dyDescent="0.3">
      <c r="B3" s="4"/>
    </row>
    <row r="4" spans="2:7" x14ac:dyDescent="0.25">
      <c r="B4" s="149" t="s">
        <v>9</v>
      </c>
      <c r="C4" s="149"/>
      <c r="E4" s="127"/>
    </row>
    <row r="5" spans="2:7" x14ac:dyDescent="0.25">
      <c r="B5" s="5" t="s">
        <v>10</v>
      </c>
      <c r="C5" s="6"/>
    </row>
    <row r="6" spans="2:7" x14ac:dyDescent="0.25">
      <c r="B6" s="5" t="s">
        <v>11</v>
      </c>
      <c r="C6" s="6"/>
      <c r="E6" s="28"/>
    </row>
    <row r="7" spans="2:7" x14ac:dyDescent="0.25">
      <c r="B7" s="5" t="s">
        <v>12</v>
      </c>
      <c r="C7" s="6"/>
    </row>
    <row r="8" spans="2:7" x14ac:dyDescent="0.25">
      <c r="B8" s="5" t="s">
        <v>13</v>
      </c>
      <c r="C8" s="6"/>
    </row>
    <row r="9" spans="2:7" x14ac:dyDescent="0.25">
      <c r="B9" s="5" t="s">
        <v>14</v>
      </c>
      <c r="C9" s="6"/>
    </row>
    <row r="10" spans="2:7" x14ac:dyDescent="0.25">
      <c r="B10" s="5" t="s">
        <v>15</v>
      </c>
      <c r="C10" s="6"/>
    </row>
    <row r="11" spans="2:7" x14ac:dyDescent="0.25">
      <c r="B11" s="5" t="s">
        <v>157</v>
      </c>
      <c r="C11" s="105"/>
    </row>
    <row r="12" spans="2:7" x14ac:dyDescent="0.25">
      <c r="B12" s="5" t="s">
        <v>156</v>
      </c>
      <c r="C12" s="105"/>
    </row>
    <row r="14" spans="2:7" x14ac:dyDescent="0.25">
      <c r="B14" s="150" t="s">
        <v>16</v>
      </c>
      <c r="C14" s="151"/>
      <c r="D14" s="151"/>
      <c r="E14" s="151"/>
      <c r="F14" s="151"/>
      <c r="G14" s="152"/>
    </row>
    <row r="15" spans="2:7" x14ac:dyDescent="0.25">
      <c r="B15" s="7" t="s">
        <v>17</v>
      </c>
      <c r="C15" s="8" t="s">
        <v>18</v>
      </c>
      <c r="D15" s="7" t="s">
        <v>19</v>
      </c>
      <c r="E15" s="7" t="s">
        <v>20</v>
      </c>
      <c r="F15" s="7" t="s">
        <v>21</v>
      </c>
      <c r="G15" s="7" t="s">
        <v>22</v>
      </c>
    </row>
    <row r="16" spans="2:7" x14ac:dyDescent="0.25">
      <c r="B16" s="5" t="s">
        <v>141</v>
      </c>
      <c r="C16" s="6"/>
      <c r="D16" s="6"/>
      <c r="E16" s="6"/>
      <c r="F16" s="6"/>
      <c r="G16" s="6"/>
    </row>
    <row r="17" spans="2:14" x14ac:dyDescent="0.25">
      <c r="B17" s="5" t="s">
        <v>129</v>
      </c>
      <c r="C17" s="6"/>
      <c r="D17" s="6"/>
      <c r="E17" s="6"/>
      <c r="F17" s="6"/>
      <c r="G17" s="6"/>
    </row>
    <row r="18" spans="2:14" x14ac:dyDescent="0.25">
      <c r="B18" s="5" t="s">
        <v>129</v>
      </c>
      <c r="C18" s="6"/>
      <c r="D18" s="6"/>
      <c r="E18" s="6"/>
      <c r="F18" s="6"/>
      <c r="G18" s="6"/>
    </row>
    <row r="19" spans="2:14" x14ac:dyDescent="0.25">
      <c r="B19" s="5" t="s">
        <v>129</v>
      </c>
      <c r="C19" s="6"/>
      <c r="D19" s="6"/>
      <c r="E19" s="6"/>
      <c r="F19" s="6"/>
      <c r="G19" s="6"/>
    </row>
    <row r="20" spans="2:14" x14ac:dyDescent="0.25">
      <c r="B20" s="5" t="s">
        <v>126</v>
      </c>
      <c r="C20" s="6"/>
      <c r="D20" s="6"/>
      <c r="E20" s="6"/>
      <c r="F20" s="6"/>
      <c r="G20" s="6"/>
    </row>
    <row r="21" spans="2:14" x14ac:dyDescent="0.25">
      <c r="B21" s="5" t="s">
        <v>125</v>
      </c>
      <c r="C21" s="6"/>
      <c r="D21" s="6"/>
      <c r="E21" s="6"/>
      <c r="F21" s="6"/>
      <c r="G21" s="6"/>
    </row>
    <row r="22" spans="2:14" x14ac:dyDescent="0.25">
      <c r="B22" s="5" t="s">
        <v>125</v>
      </c>
      <c r="C22" s="6"/>
      <c r="D22" s="6"/>
      <c r="E22" s="6"/>
      <c r="F22" s="6"/>
      <c r="G22" s="6"/>
    </row>
    <row r="23" spans="2:14" x14ac:dyDescent="0.25">
      <c r="B23" s="5" t="s">
        <v>125</v>
      </c>
      <c r="C23" s="6"/>
      <c r="D23" s="6"/>
      <c r="E23" s="6"/>
      <c r="F23" s="6"/>
      <c r="G23" s="6"/>
    </row>
    <row r="24" spans="2:14" x14ac:dyDescent="0.25">
      <c r="B24" s="5" t="s">
        <v>125</v>
      </c>
      <c r="C24" s="6"/>
      <c r="D24" s="6"/>
      <c r="E24" s="6"/>
      <c r="F24" s="6"/>
      <c r="G24" s="6"/>
    </row>
    <row r="25" spans="2:14" x14ac:dyDescent="0.25">
      <c r="B25" s="5" t="s">
        <v>125</v>
      </c>
      <c r="C25" s="6"/>
      <c r="D25" s="6"/>
      <c r="E25" s="6"/>
      <c r="F25" s="6"/>
      <c r="G25" s="6"/>
    </row>
    <row r="27" spans="2:14" x14ac:dyDescent="0.25">
      <c r="B27" s="150" t="s">
        <v>105</v>
      </c>
      <c r="C27" s="151"/>
      <c r="D27" s="151"/>
      <c r="E27" s="152"/>
      <c r="G27" s="28"/>
      <c r="H27" s="28"/>
      <c r="I27" s="28"/>
      <c r="J27" s="28"/>
      <c r="K27" s="28"/>
      <c r="L27" s="28"/>
      <c r="M27" s="28"/>
      <c r="N27" s="28"/>
    </row>
    <row r="28" spans="2:14" ht="15" customHeight="1" x14ac:dyDescent="0.25">
      <c r="B28" s="155" t="s">
        <v>162</v>
      </c>
      <c r="C28" s="156"/>
      <c r="D28" s="156"/>
      <c r="E28" s="157"/>
      <c r="G28" s="28"/>
      <c r="H28" s="28"/>
      <c r="I28" s="28"/>
      <c r="J28" s="28"/>
      <c r="K28" s="28"/>
      <c r="L28" s="28"/>
      <c r="M28" s="28"/>
      <c r="N28" s="28"/>
    </row>
    <row r="29" spans="2:14" x14ac:dyDescent="0.25">
      <c r="B29" s="158"/>
      <c r="C29" s="159"/>
      <c r="D29" s="159"/>
      <c r="E29" s="160"/>
      <c r="G29" s="28"/>
      <c r="H29" s="28"/>
      <c r="I29" s="28"/>
      <c r="J29" s="28"/>
      <c r="K29" s="28"/>
      <c r="L29" s="28"/>
      <c r="M29" s="28"/>
      <c r="N29" s="28"/>
    </row>
    <row r="30" spans="2:14" x14ac:dyDescent="0.25">
      <c r="B30" s="158"/>
      <c r="C30" s="159"/>
      <c r="D30" s="159"/>
      <c r="E30" s="160"/>
      <c r="G30" s="28"/>
      <c r="H30" s="28"/>
      <c r="I30" s="28"/>
      <c r="J30" s="28"/>
      <c r="K30" s="28"/>
      <c r="L30" s="28"/>
      <c r="M30" s="28"/>
      <c r="N30" s="28"/>
    </row>
    <row r="31" spans="2:14" x14ac:dyDescent="0.25">
      <c r="B31" s="158"/>
      <c r="C31" s="159"/>
      <c r="D31" s="159"/>
      <c r="E31" s="160"/>
      <c r="G31" s="28"/>
      <c r="H31" s="28"/>
      <c r="I31" s="28"/>
      <c r="J31" s="28"/>
      <c r="K31" s="28"/>
      <c r="L31" s="28"/>
      <c r="M31" s="28"/>
      <c r="N31" s="28"/>
    </row>
    <row r="32" spans="2:14" x14ac:dyDescent="0.25">
      <c r="B32" s="158"/>
      <c r="C32" s="159"/>
      <c r="D32" s="159"/>
      <c r="E32" s="160"/>
      <c r="G32" s="28"/>
      <c r="H32" s="28"/>
      <c r="I32" s="28"/>
      <c r="J32" s="28"/>
      <c r="K32" s="28"/>
      <c r="L32" s="28"/>
      <c r="M32" s="28"/>
      <c r="N32" s="28"/>
    </row>
    <row r="33" spans="1:14" x14ac:dyDescent="0.25">
      <c r="B33" s="161"/>
      <c r="C33" s="162"/>
      <c r="D33" s="162"/>
      <c r="E33" s="163"/>
      <c r="H33" s="28"/>
      <c r="I33" s="28"/>
      <c r="J33" s="28"/>
      <c r="K33" s="28"/>
      <c r="L33" s="28"/>
      <c r="M33" s="28"/>
      <c r="N33" s="28"/>
    </row>
    <row r="34" spans="1:14" x14ac:dyDescent="0.25">
      <c r="H34" s="28"/>
      <c r="I34" s="28"/>
      <c r="J34" s="28"/>
      <c r="K34" s="28"/>
      <c r="L34" s="28"/>
      <c r="M34" s="28"/>
      <c r="N34" s="28"/>
    </row>
    <row r="35" spans="1:14" x14ac:dyDescent="0.25">
      <c r="B35" s="9"/>
      <c r="C35" s="10"/>
      <c r="D35" s="153"/>
      <c r="E35" s="154"/>
      <c r="H35" s="28"/>
      <c r="I35" s="28"/>
      <c r="J35" s="28"/>
      <c r="K35" s="28"/>
      <c r="L35" s="28"/>
      <c r="M35" s="28"/>
      <c r="N35" s="28"/>
    </row>
    <row r="36" spans="1:14" x14ac:dyDescent="0.25">
      <c r="B36" s="11" t="s">
        <v>24</v>
      </c>
      <c r="C36" s="11" t="s">
        <v>25</v>
      </c>
      <c r="D36" s="11" t="s">
        <v>26</v>
      </c>
      <c r="E36" s="11"/>
    </row>
    <row r="37" spans="1:14" x14ac:dyDescent="0.25">
      <c r="B37" s="12"/>
      <c r="C37" s="12"/>
      <c r="D37" s="147"/>
      <c r="E37" s="148"/>
    </row>
    <row r="38" spans="1:14" x14ac:dyDescent="0.25">
      <c r="B38" s="11" t="s">
        <v>27</v>
      </c>
      <c r="C38" s="11" t="s">
        <v>28</v>
      </c>
      <c r="D38" s="11" t="s">
        <v>29</v>
      </c>
      <c r="E38" s="13"/>
    </row>
    <row r="39" spans="1:14" x14ac:dyDescent="0.25">
      <c r="B39" s="11"/>
      <c r="C39" s="11"/>
      <c r="D39" s="11"/>
      <c r="E39" s="13"/>
    </row>
    <row r="40" spans="1:14" x14ac:dyDescent="0.25">
      <c r="A40" s="14"/>
      <c r="B40" s="15" t="s">
        <v>30</v>
      </c>
      <c r="C40" s="16"/>
      <c r="D40" s="16"/>
      <c r="E40" s="16"/>
      <c r="F40" s="17"/>
      <c r="G40" s="14"/>
    </row>
    <row r="41" spans="1:14" x14ac:dyDescent="0.25">
      <c r="A41" s="14"/>
      <c r="B41" s="18"/>
      <c r="C41" s="14"/>
      <c r="D41" s="14"/>
      <c r="E41" s="14"/>
      <c r="F41" s="17"/>
      <c r="G41" s="14"/>
    </row>
    <row r="42" spans="1:14" x14ac:dyDescent="0.25">
      <c r="A42" s="14"/>
      <c r="B42" s="19"/>
      <c r="C42" s="19"/>
      <c r="D42" s="19"/>
      <c r="E42" s="14"/>
      <c r="F42" s="17"/>
      <c r="G42" s="14"/>
    </row>
    <row r="43" spans="1:14" x14ac:dyDescent="0.25">
      <c r="A43" s="14"/>
      <c r="B43" s="20" t="s">
        <v>31</v>
      </c>
      <c r="C43" s="20" t="s">
        <v>32</v>
      </c>
      <c r="D43" s="20" t="s">
        <v>33</v>
      </c>
      <c r="E43" s="14"/>
      <c r="F43" s="17"/>
      <c r="G43" s="14"/>
    </row>
    <row r="44" spans="1:14" x14ac:dyDescent="0.25">
      <c r="A44" s="14"/>
      <c r="B44" s="17"/>
      <c r="C44" s="14"/>
      <c r="D44" s="14"/>
      <c r="E44" s="14"/>
      <c r="F44" s="17"/>
      <c r="G44" s="14"/>
    </row>
    <row r="45" spans="1:14" x14ac:dyDescent="0.25">
      <c r="A45" s="14"/>
      <c r="B45" s="172" t="s">
        <v>34</v>
      </c>
      <c r="C45" s="173"/>
      <c r="D45" s="173"/>
      <c r="E45" s="173"/>
      <c r="F45" s="17"/>
      <c r="G45" s="14"/>
    </row>
    <row r="46" spans="1:14" x14ac:dyDescent="0.25">
      <c r="A46" s="14"/>
      <c r="B46" s="21"/>
      <c r="C46" s="22"/>
      <c r="D46" s="165" t="s">
        <v>35</v>
      </c>
      <c r="E46" s="165"/>
      <c r="F46" s="17"/>
      <c r="G46" s="115"/>
      <c r="H46" s="116"/>
      <c r="I46" s="116"/>
      <c r="J46" s="116"/>
    </row>
    <row r="47" spans="1:14" x14ac:dyDescent="0.25">
      <c r="A47" s="14"/>
      <c r="B47" s="23">
        <f>'2. VHPP Units'!H29</f>
        <v>0</v>
      </c>
      <c r="C47" s="5" t="s">
        <v>38</v>
      </c>
      <c r="D47" s="174"/>
      <c r="E47" s="175"/>
      <c r="F47" s="17"/>
      <c r="G47" s="115"/>
      <c r="H47" s="116"/>
      <c r="I47" s="116"/>
      <c r="J47" s="116"/>
    </row>
    <row r="48" spans="1:14" x14ac:dyDescent="0.25">
      <c r="A48" s="14"/>
      <c r="B48" s="23">
        <f>'2. VHPP Units'!H30</f>
        <v>0</v>
      </c>
      <c r="C48" s="5" t="s">
        <v>37</v>
      </c>
      <c r="D48" s="174"/>
      <c r="E48" s="175"/>
      <c r="F48" s="17"/>
      <c r="G48" s="115"/>
      <c r="H48" s="116"/>
      <c r="I48" s="116"/>
      <c r="J48" s="116"/>
    </row>
    <row r="49" spans="1:10" x14ac:dyDescent="0.25">
      <c r="A49" s="14"/>
      <c r="B49" s="124">
        <f>'2. VHPP Units'!R38</f>
        <v>0</v>
      </c>
      <c r="C49" s="125" t="s">
        <v>36</v>
      </c>
      <c r="D49" s="174"/>
      <c r="E49" s="175"/>
      <c r="F49" s="17"/>
      <c r="G49" s="115"/>
      <c r="H49" s="116"/>
      <c r="I49" s="116"/>
      <c r="J49" s="116"/>
    </row>
    <row r="50" spans="1:10" x14ac:dyDescent="0.25">
      <c r="A50" s="14"/>
      <c r="B50" s="24" t="str">
        <f>IF(ISBLANK(D42),"",D42+365)</f>
        <v/>
      </c>
      <c r="C50" s="5" t="s">
        <v>145</v>
      </c>
      <c r="D50" s="174"/>
      <c r="E50" s="175"/>
      <c r="F50" s="17"/>
      <c r="J50" s="116"/>
    </row>
    <row r="51" spans="1:10" x14ac:dyDescent="0.25">
      <c r="A51" s="14"/>
      <c r="B51" s="164" t="s">
        <v>135</v>
      </c>
      <c r="C51" s="165"/>
      <c r="D51" s="165"/>
      <c r="E51" s="165"/>
      <c r="F51" s="17"/>
      <c r="G51" s="115"/>
      <c r="H51" s="116"/>
      <c r="I51" s="116"/>
      <c r="J51" s="116"/>
    </row>
    <row r="52" spans="1:10" x14ac:dyDescent="0.25">
      <c r="A52" s="14"/>
      <c r="B52" s="166"/>
      <c r="C52" s="167"/>
      <c r="D52" s="167"/>
      <c r="E52" s="167"/>
      <c r="F52" s="17"/>
      <c r="G52" s="14"/>
    </row>
    <row r="53" spans="1:10" x14ac:dyDescent="0.25">
      <c r="A53" s="14"/>
      <c r="B53" s="168"/>
      <c r="C53" s="169"/>
      <c r="D53" s="169"/>
      <c r="E53" s="169"/>
      <c r="F53" s="17"/>
      <c r="G53" s="14"/>
    </row>
    <row r="54" spans="1:10" x14ac:dyDescent="0.25">
      <c r="A54" s="14"/>
      <c r="B54" s="168"/>
      <c r="C54" s="169"/>
      <c r="D54" s="169"/>
      <c r="E54" s="169"/>
      <c r="F54" s="17"/>
      <c r="G54" s="14"/>
    </row>
    <row r="55" spans="1:10" x14ac:dyDescent="0.25">
      <c r="A55" s="14"/>
      <c r="B55" s="170"/>
      <c r="C55" s="171"/>
      <c r="D55" s="171"/>
      <c r="E55" s="171"/>
      <c r="F55" s="17"/>
      <c r="G55" s="14"/>
    </row>
    <row r="56" spans="1:10" x14ac:dyDescent="0.25">
      <c r="A56" s="14"/>
    </row>
  </sheetData>
  <sheetProtection algorithmName="SHA-512" hashValue="kQ7Hgp72XiE6mNi4zVBAOxAPWlX2PYxVtPUXxxzQREq+b/Eb+ylgTebW2Mlrwj7MJrWgSZkxtrtn1c8ddlfOkQ==" saltValue="UybrIdel+/5k9Ru41ZGIPw==" spinCount="100000" sheet="1" objects="1" scenarios="1"/>
  <mergeCells count="14">
    <mergeCell ref="B51:E51"/>
    <mergeCell ref="B52:E55"/>
    <mergeCell ref="B45:E45"/>
    <mergeCell ref="D46:E46"/>
    <mergeCell ref="D47:E47"/>
    <mergeCell ref="D48:E48"/>
    <mergeCell ref="D49:E49"/>
    <mergeCell ref="D50:E50"/>
    <mergeCell ref="D37:E37"/>
    <mergeCell ref="B4:C4"/>
    <mergeCell ref="B14:G14"/>
    <mergeCell ref="B27:E27"/>
    <mergeCell ref="D35:E35"/>
    <mergeCell ref="B28:E3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D1AD-3113-46A8-89CA-92F256247932}">
  <dimension ref="A1:W48"/>
  <sheetViews>
    <sheetView zoomScaleNormal="100" workbookViewId="0">
      <selection activeCell="H33" sqref="H33"/>
    </sheetView>
  </sheetViews>
  <sheetFormatPr defaultColWidth="9.140625" defaultRowHeight="15" x14ac:dyDescent="0.25"/>
  <cols>
    <col min="1" max="1" width="5.7109375" style="2" customWidth="1"/>
    <col min="2" max="2" width="9.140625" style="2"/>
    <col min="3" max="7" width="11.85546875" style="2" customWidth="1"/>
    <col min="8" max="8" width="9.140625" style="29"/>
    <col min="9" max="9" width="13.42578125" style="2" customWidth="1"/>
    <col min="10" max="11" width="9.140625" style="2"/>
    <col min="12" max="20" width="11.85546875" style="2" customWidth="1"/>
    <col min="21" max="21" width="36" style="2" customWidth="1"/>
    <col min="22" max="16384" width="9.140625" style="2"/>
  </cols>
  <sheetData>
    <row r="1" spans="1:23" ht="21" x14ac:dyDescent="0.35">
      <c r="A1" s="25"/>
      <c r="B1" s="26" t="s">
        <v>39</v>
      </c>
      <c r="C1" s="27"/>
      <c r="D1" s="27"/>
      <c r="E1" s="27"/>
      <c r="F1" s="27"/>
      <c r="G1" s="27"/>
      <c r="H1" s="27"/>
      <c r="I1" s="27"/>
      <c r="J1" s="27"/>
      <c r="K1" s="27"/>
    </row>
    <row r="2" spans="1:23" x14ac:dyDescent="0.25">
      <c r="A2" s="25"/>
      <c r="B2" s="3" t="str">
        <f>_xlfn.CONCAT("Project Name: ",'1. Info &amp; Certification'!C6)</f>
        <v xml:space="preserve">Project Name: </v>
      </c>
      <c r="C2" s="27"/>
      <c r="D2" s="27"/>
      <c r="E2" s="27"/>
      <c r="F2" s="27"/>
      <c r="G2" s="27"/>
      <c r="H2" s="27"/>
      <c r="I2" s="27"/>
      <c r="J2" s="27"/>
      <c r="K2" s="27"/>
    </row>
    <row r="3" spans="1:23" x14ac:dyDescent="0.25">
      <c r="A3" s="25"/>
      <c r="B3" s="3" t="str">
        <f>_xlfn.CONCAT("Sponsor: ",'1. Info &amp; Certification'!C9)</f>
        <v xml:space="preserve">Sponsor: </v>
      </c>
      <c r="C3" s="27"/>
      <c r="D3" s="27"/>
      <c r="E3" s="27"/>
      <c r="F3" s="27"/>
      <c r="G3" s="27"/>
      <c r="H3" s="27"/>
      <c r="I3" s="27"/>
      <c r="J3" s="27"/>
      <c r="K3" s="27"/>
    </row>
    <row r="4" spans="1:23" x14ac:dyDescent="0.25">
      <c r="H4" s="2"/>
    </row>
    <row r="5" spans="1:23" x14ac:dyDescent="0.25">
      <c r="B5" s="172" t="s">
        <v>40</v>
      </c>
      <c r="C5" s="173"/>
      <c r="D5" s="173"/>
      <c r="E5" s="173"/>
      <c r="F5" s="173"/>
      <c r="G5" s="173"/>
      <c r="H5" s="173"/>
      <c r="I5" s="184"/>
      <c r="K5" s="172" t="s">
        <v>41</v>
      </c>
      <c r="L5" s="173"/>
      <c r="M5" s="173"/>
      <c r="N5" s="173"/>
      <c r="O5" s="173"/>
      <c r="P5" s="173"/>
      <c r="Q5" s="173"/>
      <c r="R5" s="173"/>
      <c r="S5" s="173"/>
      <c r="T5" s="173"/>
      <c r="U5" s="184"/>
      <c r="W5" s="29"/>
    </row>
    <row r="6" spans="1:23" ht="30" x14ac:dyDescent="0.25">
      <c r="A6" s="30"/>
      <c r="B6" s="31" t="s">
        <v>42</v>
      </c>
      <c r="C6" s="185" t="s">
        <v>43</v>
      </c>
      <c r="D6" s="186"/>
      <c r="E6" s="186"/>
      <c r="F6" s="186"/>
      <c r="G6" s="186"/>
      <c r="H6" s="32"/>
      <c r="I6" s="31" t="s">
        <v>44</v>
      </c>
      <c r="K6" s="33" t="s">
        <v>45</v>
      </c>
      <c r="L6" s="31" t="s">
        <v>134</v>
      </c>
      <c r="M6" s="31" t="s">
        <v>46</v>
      </c>
      <c r="N6" s="31" t="s">
        <v>44</v>
      </c>
      <c r="O6" s="31" t="s">
        <v>47</v>
      </c>
      <c r="P6" s="31" t="s">
        <v>48</v>
      </c>
      <c r="Q6" s="31" t="s">
        <v>49</v>
      </c>
      <c r="R6" s="96" t="s">
        <v>151</v>
      </c>
      <c r="S6" s="187" t="s">
        <v>51</v>
      </c>
      <c r="T6" s="188"/>
      <c r="U6" s="189"/>
      <c r="W6" s="29"/>
    </row>
    <row r="7" spans="1:23" x14ac:dyDescent="0.25">
      <c r="A7" s="30"/>
      <c r="B7" s="34" t="s">
        <v>52</v>
      </c>
      <c r="C7" s="35">
        <v>0</v>
      </c>
      <c r="D7" s="7">
        <v>1</v>
      </c>
      <c r="E7" s="7">
        <v>2</v>
      </c>
      <c r="F7" s="7">
        <v>3</v>
      </c>
      <c r="G7" s="7">
        <v>4</v>
      </c>
      <c r="H7" s="8" t="s">
        <v>53</v>
      </c>
      <c r="I7" s="7" t="s">
        <v>54</v>
      </c>
      <c r="K7" s="23">
        <v>1</v>
      </c>
      <c r="L7" s="6"/>
      <c r="M7" s="36"/>
      <c r="N7" s="37"/>
      <c r="O7" s="38"/>
      <c r="P7" s="6"/>
      <c r="Q7" s="6"/>
      <c r="R7" s="39"/>
      <c r="S7" s="181"/>
      <c r="T7" s="182"/>
      <c r="U7" s="183"/>
      <c r="W7" s="13"/>
    </row>
    <row r="8" spans="1:23" x14ac:dyDescent="0.25">
      <c r="A8" s="176"/>
      <c r="B8" s="40">
        <v>0.15</v>
      </c>
      <c r="C8" s="41"/>
      <c r="D8" s="41"/>
      <c r="E8" s="41"/>
      <c r="F8" s="41"/>
      <c r="G8" s="41"/>
      <c r="H8" s="42">
        <f t="shared" ref="H8:H10" si="0">SUM(C8:G8)</f>
        <v>0</v>
      </c>
      <c r="I8" s="41"/>
      <c r="K8" s="23">
        <v>2</v>
      </c>
      <c r="L8" s="6"/>
      <c r="M8" s="6"/>
      <c r="N8" s="43"/>
      <c r="O8" s="38"/>
      <c r="P8" s="6"/>
      <c r="Q8" s="6"/>
      <c r="R8" s="39"/>
      <c r="S8" s="181"/>
      <c r="T8" s="182"/>
      <c r="U8" s="183"/>
      <c r="W8" s="29"/>
    </row>
    <row r="9" spans="1:23" x14ac:dyDescent="0.25">
      <c r="A9" s="176"/>
      <c r="B9" s="40">
        <f t="shared" ref="B9:B17" si="1">B8+5%</f>
        <v>0.2</v>
      </c>
      <c r="C9" s="41"/>
      <c r="D9" s="41"/>
      <c r="E9" s="41"/>
      <c r="F9" s="41"/>
      <c r="G9" s="41"/>
      <c r="H9" s="42">
        <f t="shared" si="0"/>
        <v>0</v>
      </c>
      <c r="I9" s="41"/>
      <c r="K9" s="23">
        <v>3</v>
      </c>
      <c r="L9" s="6"/>
      <c r="M9" s="6"/>
      <c r="N9" s="43"/>
      <c r="O9" s="6"/>
      <c r="P9" s="6"/>
      <c r="Q9" s="6"/>
      <c r="R9" s="39"/>
      <c r="S9" s="181"/>
      <c r="T9" s="182"/>
      <c r="U9" s="183"/>
      <c r="W9" s="29"/>
    </row>
    <row r="10" spans="1:23" x14ac:dyDescent="0.25">
      <c r="A10" s="176"/>
      <c r="B10" s="40">
        <f t="shared" si="1"/>
        <v>0.25</v>
      </c>
      <c r="C10" s="41"/>
      <c r="D10" s="41"/>
      <c r="E10" s="41"/>
      <c r="F10" s="41"/>
      <c r="G10" s="41"/>
      <c r="H10" s="42">
        <f t="shared" si="0"/>
        <v>0</v>
      </c>
      <c r="I10" s="41"/>
      <c r="K10" s="23">
        <v>4</v>
      </c>
      <c r="L10" s="6"/>
      <c r="M10" s="6"/>
      <c r="N10" s="43"/>
      <c r="O10" s="6"/>
      <c r="P10" s="6"/>
      <c r="Q10" s="6"/>
      <c r="R10" s="39"/>
      <c r="S10" s="181"/>
      <c r="T10" s="182"/>
      <c r="U10" s="183"/>
      <c r="W10" s="29"/>
    </row>
    <row r="11" spans="1:23" x14ac:dyDescent="0.25">
      <c r="A11" s="176"/>
      <c r="B11" s="40">
        <f t="shared" si="1"/>
        <v>0.3</v>
      </c>
      <c r="C11" s="41"/>
      <c r="D11" s="41"/>
      <c r="E11" s="41"/>
      <c r="F11" s="41"/>
      <c r="G11" s="41"/>
      <c r="H11" s="42">
        <f>SUM(C11:G11)</f>
        <v>0</v>
      </c>
      <c r="I11" s="41"/>
      <c r="K11" s="23">
        <v>5</v>
      </c>
      <c r="L11" s="6"/>
      <c r="M11" s="6"/>
      <c r="N11" s="43"/>
      <c r="O11" s="6"/>
      <c r="P11" s="6"/>
      <c r="Q11" s="6"/>
      <c r="R11" s="39"/>
      <c r="S11" s="181"/>
      <c r="T11" s="182"/>
      <c r="U11" s="183"/>
      <c r="W11" s="29"/>
    </row>
    <row r="12" spans="1:23" x14ac:dyDescent="0.25">
      <c r="A12" s="176"/>
      <c r="B12" s="40">
        <f t="shared" si="1"/>
        <v>0.35</v>
      </c>
      <c r="C12" s="41"/>
      <c r="D12" s="41"/>
      <c r="E12" s="41"/>
      <c r="F12" s="41"/>
      <c r="G12" s="41"/>
      <c r="H12" s="42">
        <f t="shared" ref="H12:H17" si="2">SUM(C12:G12)</f>
        <v>0</v>
      </c>
      <c r="I12" s="41"/>
      <c r="K12" s="23">
        <v>6</v>
      </c>
      <c r="L12" s="6"/>
      <c r="M12" s="6"/>
      <c r="N12" s="43"/>
      <c r="O12" s="6"/>
      <c r="P12" s="6"/>
      <c r="Q12" s="6"/>
      <c r="R12" s="39"/>
      <c r="S12" s="181"/>
      <c r="T12" s="182"/>
      <c r="U12" s="183"/>
      <c r="W12" s="29"/>
    </row>
    <row r="13" spans="1:23" x14ac:dyDescent="0.25">
      <c r="A13" s="176"/>
      <c r="B13" s="40">
        <f t="shared" si="1"/>
        <v>0.39999999999999997</v>
      </c>
      <c r="C13" s="41"/>
      <c r="D13" s="41"/>
      <c r="E13" s="41"/>
      <c r="F13" s="41"/>
      <c r="G13" s="41"/>
      <c r="H13" s="42">
        <f t="shared" si="2"/>
        <v>0</v>
      </c>
      <c r="I13" s="41"/>
      <c r="K13" s="23">
        <v>7</v>
      </c>
      <c r="L13" s="6"/>
      <c r="M13" s="6"/>
      <c r="N13" s="43"/>
      <c r="O13" s="6"/>
      <c r="P13" s="6"/>
      <c r="Q13" s="6"/>
      <c r="R13" s="39"/>
      <c r="S13" s="181"/>
      <c r="T13" s="182"/>
      <c r="U13" s="183"/>
      <c r="W13" s="29"/>
    </row>
    <row r="14" spans="1:23" x14ac:dyDescent="0.25">
      <c r="A14" s="176"/>
      <c r="B14" s="40">
        <f t="shared" si="1"/>
        <v>0.44999999999999996</v>
      </c>
      <c r="C14" s="41"/>
      <c r="D14" s="41"/>
      <c r="E14" s="41"/>
      <c r="F14" s="41"/>
      <c r="G14" s="41"/>
      <c r="H14" s="42">
        <f t="shared" si="2"/>
        <v>0</v>
      </c>
      <c r="I14" s="41"/>
      <c r="K14" s="23">
        <v>8</v>
      </c>
      <c r="L14" s="6"/>
      <c r="M14" s="6"/>
      <c r="N14" s="43"/>
      <c r="O14" s="6"/>
      <c r="P14" s="6"/>
      <c r="Q14" s="6"/>
      <c r="R14" s="39"/>
      <c r="S14" s="181"/>
      <c r="T14" s="182"/>
      <c r="U14" s="183"/>
      <c r="W14" s="29"/>
    </row>
    <row r="15" spans="1:23" x14ac:dyDescent="0.25">
      <c r="A15" s="176"/>
      <c r="B15" s="40">
        <f t="shared" si="1"/>
        <v>0.49999999999999994</v>
      </c>
      <c r="C15" s="41"/>
      <c r="D15" s="41"/>
      <c r="E15" s="41"/>
      <c r="F15" s="41"/>
      <c r="G15" s="41"/>
      <c r="H15" s="42">
        <f t="shared" si="2"/>
        <v>0</v>
      </c>
      <c r="I15" s="41"/>
      <c r="K15" s="23">
        <v>9</v>
      </c>
      <c r="L15" s="6"/>
      <c r="M15" s="6"/>
      <c r="N15" s="43"/>
      <c r="O15" s="6"/>
      <c r="P15" s="6"/>
      <c r="Q15" s="6"/>
      <c r="R15" s="39"/>
      <c r="S15" s="181"/>
      <c r="T15" s="182"/>
      <c r="U15" s="183"/>
      <c r="W15" s="29"/>
    </row>
    <row r="16" spans="1:23" x14ac:dyDescent="0.25">
      <c r="A16" s="176"/>
      <c r="B16" s="40">
        <f t="shared" si="1"/>
        <v>0.54999999999999993</v>
      </c>
      <c r="C16" s="41"/>
      <c r="D16" s="41"/>
      <c r="E16" s="41"/>
      <c r="F16" s="41"/>
      <c r="G16" s="41"/>
      <c r="H16" s="42">
        <f t="shared" si="2"/>
        <v>0</v>
      </c>
      <c r="I16" s="41"/>
      <c r="K16" s="23">
        <v>10</v>
      </c>
      <c r="L16" s="6"/>
      <c r="M16" s="6"/>
      <c r="N16" s="43"/>
      <c r="O16" s="6"/>
      <c r="P16" s="6"/>
      <c r="Q16" s="6"/>
      <c r="R16" s="39"/>
      <c r="S16" s="181"/>
      <c r="T16" s="182"/>
      <c r="U16" s="183"/>
      <c r="W16" s="29"/>
    </row>
    <row r="17" spans="1:23" x14ac:dyDescent="0.25">
      <c r="A17" s="176"/>
      <c r="B17" s="40">
        <f t="shared" si="1"/>
        <v>0.6</v>
      </c>
      <c r="C17" s="44"/>
      <c r="D17" s="44"/>
      <c r="E17" s="44"/>
      <c r="F17" s="44"/>
      <c r="G17" s="44"/>
      <c r="H17" s="42">
        <f t="shared" si="2"/>
        <v>0</v>
      </c>
      <c r="I17" s="41"/>
      <c r="K17" s="23">
        <v>11</v>
      </c>
      <c r="L17" s="6"/>
      <c r="M17" s="6"/>
      <c r="N17" s="43"/>
      <c r="O17" s="6"/>
      <c r="P17" s="6"/>
      <c r="Q17" s="6"/>
      <c r="R17" s="39"/>
      <c r="S17" s="181"/>
      <c r="T17" s="182"/>
      <c r="U17" s="183"/>
      <c r="W17" s="29"/>
    </row>
    <row r="18" spans="1:23" x14ac:dyDescent="0.25">
      <c r="B18" s="8" t="s">
        <v>53</v>
      </c>
      <c r="C18" s="42">
        <f>SUM(C8:C17)</f>
        <v>0</v>
      </c>
      <c r="D18" s="42">
        <f t="shared" ref="D18:I18" si="3">SUM(D8:D17)</f>
        <v>0</v>
      </c>
      <c r="E18" s="42">
        <f t="shared" si="3"/>
        <v>0</v>
      </c>
      <c r="F18" s="42">
        <f t="shared" si="3"/>
        <v>0</v>
      </c>
      <c r="G18" s="42">
        <f t="shared" si="3"/>
        <v>0</v>
      </c>
      <c r="H18" s="42">
        <f>SUM(H8:H17)</f>
        <v>0</v>
      </c>
      <c r="I18" s="42">
        <f t="shared" si="3"/>
        <v>0</v>
      </c>
      <c r="K18" s="23">
        <v>12</v>
      </c>
      <c r="L18" s="6"/>
      <c r="M18" s="6"/>
      <c r="N18" s="43"/>
      <c r="O18" s="6"/>
      <c r="P18" s="6"/>
      <c r="Q18" s="6"/>
      <c r="R18" s="39"/>
      <c r="S18" s="181"/>
      <c r="T18" s="182"/>
      <c r="U18" s="183"/>
      <c r="W18" s="29"/>
    </row>
    <row r="19" spans="1:23" x14ac:dyDescent="0.25">
      <c r="C19" s="45"/>
      <c r="D19" s="45"/>
      <c r="E19" s="45"/>
      <c r="F19" s="45"/>
      <c r="G19" s="45"/>
      <c r="H19" s="45"/>
      <c r="K19" s="23">
        <v>13</v>
      </c>
      <c r="L19" s="6"/>
      <c r="M19" s="6"/>
      <c r="N19" s="43"/>
      <c r="O19" s="6"/>
      <c r="P19" s="6"/>
      <c r="Q19" s="6"/>
      <c r="R19" s="19"/>
      <c r="S19" s="181"/>
      <c r="T19" s="182"/>
      <c r="U19" s="183"/>
      <c r="W19" s="29"/>
    </row>
    <row r="20" spans="1:23" x14ac:dyDescent="0.25">
      <c r="B20" s="177" t="s">
        <v>55</v>
      </c>
      <c r="C20" s="177"/>
      <c r="D20" s="177"/>
      <c r="E20" s="177"/>
      <c r="F20" s="177"/>
      <c r="G20" s="177"/>
      <c r="H20" s="177"/>
      <c r="K20" s="23">
        <v>14</v>
      </c>
      <c r="L20" s="6"/>
      <c r="M20" s="6"/>
      <c r="N20" s="43"/>
      <c r="O20" s="6"/>
      <c r="P20" s="6"/>
      <c r="Q20" s="6"/>
      <c r="R20" s="19"/>
      <c r="S20" s="181"/>
      <c r="T20" s="182"/>
      <c r="U20" s="183"/>
      <c r="W20" s="29"/>
    </row>
    <row r="21" spans="1:23" x14ac:dyDescent="0.25">
      <c r="B21" s="178" t="s">
        <v>56</v>
      </c>
      <c r="C21" s="179"/>
      <c r="D21" s="179"/>
      <c r="E21" s="179"/>
      <c r="F21" s="179"/>
      <c r="G21" s="179"/>
      <c r="H21" s="180"/>
      <c r="K21" s="23">
        <v>15</v>
      </c>
      <c r="L21" s="6"/>
      <c r="M21" s="6"/>
      <c r="N21" s="43"/>
      <c r="O21" s="6"/>
      <c r="P21" s="6"/>
      <c r="Q21" s="6"/>
      <c r="R21" s="19"/>
      <c r="S21" s="181"/>
      <c r="T21" s="182"/>
      <c r="U21" s="183"/>
      <c r="W21" s="29"/>
    </row>
    <row r="22" spans="1:23" x14ac:dyDescent="0.25">
      <c r="B22" s="46"/>
      <c r="C22" s="47" t="s">
        <v>142</v>
      </c>
      <c r="D22" s="48"/>
      <c r="E22" s="49"/>
      <c r="F22" s="47"/>
      <c r="G22" s="48"/>
      <c r="H22" s="50"/>
      <c r="K22" s="23">
        <v>16</v>
      </c>
      <c r="L22" s="6"/>
      <c r="M22" s="6"/>
      <c r="N22" s="43"/>
      <c r="O22" s="6"/>
      <c r="P22" s="6"/>
      <c r="Q22" s="6"/>
      <c r="R22" s="39"/>
      <c r="S22" s="181"/>
      <c r="T22" s="182"/>
      <c r="U22" s="183"/>
      <c r="W22" s="29"/>
    </row>
    <row r="23" spans="1:23" x14ac:dyDescent="0.25">
      <c r="B23" s="51"/>
      <c r="C23" s="52" t="s">
        <v>144</v>
      </c>
      <c r="D23" s="45"/>
      <c r="E23" s="45"/>
      <c r="F23" s="52"/>
      <c r="G23" s="45"/>
      <c r="H23" s="53"/>
      <c r="K23" s="23">
        <v>17</v>
      </c>
      <c r="L23" s="6"/>
      <c r="M23" s="6"/>
      <c r="N23" s="43"/>
      <c r="O23" s="6"/>
      <c r="P23" s="6"/>
      <c r="Q23" s="6"/>
      <c r="R23" s="39"/>
      <c r="S23" s="181"/>
      <c r="T23" s="182"/>
      <c r="U23" s="183"/>
      <c r="W23" s="29"/>
    </row>
    <row r="24" spans="1:23" x14ac:dyDescent="0.25">
      <c r="B24" s="54"/>
      <c r="C24" s="52"/>
      <c r="D24" s="45"/>
      <c r="E24" s="45"/>
      <c r="F24" s="52"/>
      <c r="G24" s="45"/>
      <c r="H24" s="53"/>
      <c r="K24" s="23">
        <v>18</v>
      </c>
      <c r="L24" s="6"/>
      <c r="M24" s="6"/>
      <c r="N24" s="43"/>
      <c r="O24" s="6"/>
      <c r="P24" s="6"/>
      <c r="Q24" s="6"/>
      <c r="R24" s="19"/>
      <c r="S24" s="181"/>
      <c r="T24" s="182"/>
      <c r="U24" s="183"/>
      <c r="W24" s="29"/>
    </row>
    <row r="25" spans="1:23" x14ac:dyDescent="0.25">
      <c r="B25" s="190" t="s">
        <v>136</v>
      </c>
      <c r="C25" s="191"/>
      <c r="D25" s="191"/>
      <c r="E25" s="191"/>
      <c r="F25" s="191"/>
      <c r="G25" s="191"/>
      <c r="H25" s="192"/>
      <c r="K25" s="23">
        <v>19</v>
      </c>
      <c r="L25" s="6"/>
      <c r="M25" s="6"/>
      <c r="N25" s="43"/>
      <c r="O25" s="6"/>
      <c r="P25" s="6"/>
      <c r="Q25" s="6"/>
      <c r="R25" s="19"/>
      <c r="S25" s="181"/>
      <c r="T25" s="182"/>
      <c r="U25" s="183"/>
    </row>
    <row r="26" spans="1:23" x14ac:dyDescent="0.25">
      <c r="B26" s="193"/>
      <c r="C26" s="194"/>
      <c r="D26" s="194"/>
      <c r="E26" s="194"/>
      <c r="F26" s="194"/>
      <c r="G26" s="194"/>
      <c r="H26" s="195"/>
      <c r="K26" s="23">
        <v>20</v>
      </c>
      <c r="L26" s="6"/>
      <c r="M26" s="6"/>
      <c r="N26" s="43"/>
      <c r="O26" s="6"/>
      <c r="P26" s="6"/>
      <c r="Q26" s="6"/>
      <c r="R26" s="19"/>
      <c r="S26" s="181"/>
      <c r="T26" s="182"/>
      <c r="U26" s="183"/>
    </row>
    <row r="27" spans="1:23" x14ac:dyDescent="0.25">
      <c r="K27" s="42" t="s">
        <v>53</v>
      </c>
      <c r="L27" s="42">
        <f>COUNTA(L7:L26)</f>
        <v>0</v>
      </c>
      <c r="M27" s="55" t="s">
        <v>57</v>
      </c>
      <c r="N27" s="56"/>
      <c r="O27" s="16"/>
      <c r="P27" s="16"/>
      <c r="Q27" s="57"/>
      <c r="R27" s="58">
        <f>COUNTA(R7:R26)</f>
        <v>0</v>
      </c>
      <c r="S27" s="202" t="s">
        <v>143</v>
      </c>
      <c r="T27" s="203"/>
      <c r="U27" s="204"/>
    </row>
    <row r="28" spans="1:23" x14ac:dyDescent="0.25">
      <c r="B28" s="172" t="s">
        <v>58</v>
      </c>
      <c r="C28" s="173"/>
      <c r="D28" s="173"/>
      <c r="E28" s="173"/>
      <c r="F28" s="173"/>
      <c r="G28" s="173"/>
      <c r="H28" s="184"/>
      <c r="K28" s="45"/>
      <c r="L28" s="45"/>
      <c r="M28" s="117"/>
      <c r="N28" s="117"/>
      <c r="O28" s="14"/>
      <c r="P28" s="14"/>
      <c r="Q28" s="72"/>
      <c r="R28" s="118"/>
      <c r="S28" s="118"/>
      <c r="T28" s="117"/>
      <c r="U28" s="117"/>
    </row>
    <row r="29" spans="1:23" x14ac:dyDescent="0.25">
      <c r="B29" s="59"/>
      <c r="C29" s="60"/>
      <c r="D29" s="60"/>
      <c r="E29" s="60"/>
      <c r="F29" s="60"/>
      <c r="G29" s="61" t="s">
        <v>59</v>
      </c>
      <c r="H29" s="23">
        <f>H18</f>
        <v>0</v>
      </c>
      <c r="K29" s="172" t="s">
        <v>60</v>
      </c>
      <c r="L29" s="173"/>
      <c r="M29" s="173"/>
      <c r="N29" s="173"/>
      <c r="O29" s="173"/>
      <c r="P29" s="173"/>
      <c r="Q29" s="173"/>
      <c r="R29" s="173"/>
      <c r="S29" s="173"/>
      <c r="T29" s="173"/>
      <c r="U29" s="184"/>
    </row>
    <row r="30" spans="1:23" x14ac:dyDescent="0.25">
      <c r="B30" s="17"/>
      <c r="C30" s="14"/>
      <c r="D30" s="14"/>
      <c r="E30" s="14"/>
      <c r="F30" s="14"/>
      <c r="G30" s="62" t="s">
        <v>61</v>
      </c>
      <c r="H30" s="23">
        <f>SUM(H8:H11)</f>
        <v>0</v>
      </c>
      <c r="K30" s="63"/>
      <c r="L30" s="64"/>
      <c r="M30" s="64"/>
      <c r="N30" s="64"/>
      <c r="O30" s="64"/>
      <c r="P30" s="64"/>
      <c r="Q30" s="65"/>
      <c r="R30" s="164" t="s">
        <v>62</v>
      </c>
      <c r="S30" s="201"/>
      <c r="T30" s="164" t="s">
        <v>63</v>
      </c>
      <c r="U30" s="200"/>
    </row>
    <row r="31" spans="1:23" x14ac:dyDescent="0.25">
      <c r="B31" s="17"/>
      <c r="C31" s="14"/>
      <c r="D31" s="14"/>
      <c r="E31" s="14"/>
      <c r="G31" s="62" t="s">
        <v>64</v>
      </c>
      <c r="H31" s="23">
        <f>ROUNDUP(H18*0.3,0)</f>
        <v>0</v>
      </c>
      <c r="K31" s="17"/>
      <c r="L31" s="14"/>
      <c r="M31" s="14"/>
      <c r="N31" s="14"/>
      <c r="O31" s="14"/>
      <c r="P31" s="14"/>
      <c r="Q31" s="62" t="s">
        <v>65</v>
      </c>
      <c r="R31" s="208"/>
      <c r="S31" s="209"/>
      <c r="T31" s="196"/>
      <c r="U31" s="197"/>
    </row>
    <row r="32" spans="1:23" x14ac:dyDescent="0.25">
      <c r="B32" s="17"/>
      <c r="G32" s="62" t="s">
        <v>66</v>
      </c>
      <c r="H32" s="23">
        <f>SUM(I8:I11)</f>
        <v>0</v>
      </c>
      <c r="K32" s="66"/>
      <c r="L32" s="67"/>
      <c r="M32" s="67"/>
      <c r="N32" s="67"/>
      <c r="O32" s="67"/>
      <c r="P32" s="67"/>
      <c r="Q32" s="68" t="s">
        <v>67</v>
      </c>
      <c r="R32" s="208"/>
      <c r="S32" s="209"/>
      <c r="T32" s="198"/>
      <c r="U32" s="199"/>
    </row>
    <row r="33" spans="2:22" x14ac:dyDescent="0.25">
      <c r="B33" s="66"/>
      <c r="C33" s="67"/>
      <c r="D33" s="67"/>
      <c r="E33" s="67"/>
      <c r="F33" s="67"/>
      <c r="G33" s="68" t="s">
        <v>68</v>
      </c>
      <c r="H33" s="23">
        <f>H32-H31-B22</f>
        <v>0</v>
      </c>
    </row>
    <row r="34" spans="2:22" x14ac:dyDescent="0.25">
      <c r="K34" s="172" t="s">
        <v>69</v>
      </c>
      <c r="L34" s="173"/>
      <c r="M34" s="173"/>
      <c r="N34" s="173"/>
      <c r="O34" s="173"/>
      <c r="P34" s="173"/>
      <c r="Q34" s="173"/>
      <c r="R34" s="173"/>
      <c r="S34" s="173"/>
      <c r="T34" s="173"/>
      <c r="U34" s="184"/>
    </row>
    <row r="35" spans="2:22" x14ac:dyDescent="0.25">
      <c r="K35" s="59"/>
      <c r="L35" s="60"/>
      <c r="M35" s="60"/>
      <c r="N35" s="60"/>
      <c r="O35" s="60"/>
      <c r="P35" s="60"/>
      <c r="Q35" s="61" t="s">
        <v>70</v>
      </c>
      <c r="R35" s="5">
        <f>L27</f>
        <v>0</v>
      </c>
      <c r="S35" s="60"/>
      <c r="T35" s="60"/>
      <c r="U35" s="69"/>
    </row>
    <row r="36" spans="2:22" x14ac:dyDescent="0.25">
      <c r="K36" s="17"/>
      <c r="L36" s="14"/>
      <c r="M36" s="14"/>
      <c r="N36" s="14"/>
      <c r="O36" s="14"/>
      <c r="P36" s="14"/>
      <c r="Q36" s="62" t="s">
        <v>147</v>
      </c>
      <c r="R36" s="5">
        <f>COUNTIF(Q7:Q26,"Yes")</f>
        <v>0</v>
      </c>
      <c r="S36" s="14"/>
      <c r="T36" s="14"/>
      <c r="U36" s="70"/>
    </row>
    <row r="37" spans="2:22" x14ac:dyDescent="0.25">
      <c r="K37" s="17"/>
      <c r="L37" s="14"/>
      <c r="M37" s="14"/>
      <c r="Q37" s="121" t="s">
        <v>146</v>
      </c>
      <c r="R37" s="5">
        <f>B22</f>
        <v>0</v>
      </c>
      <c r="S37" s="14"/>
      <c r="T37" s="71" t="str">
        <f>IF(R38-H33&gt;0,"Secondary Tenants Exceed Allowed Amount. Reduce Waiver Count"," ")</f>
        <v xml:space="preserve"> </v>
      </c>
      <c r="U37" s="70"/>
    </row>
    <row r="38" spans="2:22" x14ac:dyDescent="0.25">
      <c r="K38" s="17"/>
      <c r="L38" s="14"/>
      <c r="M38" s="14"/>
      <c r="N38" s="14"/>
      <c r="O38" s="14"/>
      <c r="P38" s="14"/>
      <c r="Q38" s="123" t="s">
        <v>148</v>
      </c>
      <c r="R38" s="122">
        <f>R27</f>
        <v>0</v>
      </c>
      <c r="S38" s="73"/>
      <c r="T38" s="14"/>
      <c r="U38" s="70"/>
      <c r="V38" s="74"/>
    </row>
    <row r="39" spans="2:22" x14ac:dyDescent="0.25">
      <c r="B39" s="75" t="s">
        <v>137</v>
      </c>
      <c r="C39" s="64"/>
      <c r="D39" s="64"/>
      <c r="E39" s="64"/>
      <c r="F39" s="64"/>
      <c r="G39" s="64"/>
      <c r="H39" s="76"/>
      <c r="K39" s="75" t="s">
        <v>137</v>
      </c>
      <c r="L39" s="119"/>
      <c r="M39" s="119"/>
      <c r="N39" s="119"/>
      <c r="O39" s="119"/>
      <c r="P39" s="119"/>
      <c r="Q39" s="119"/>
      <c r="R39" s="64"/>
      <c r="S39" s="64"/>
      <c r="T39" s="119"/>
      <c r="U39" s="120"/>
    </row>
    <row r="40" spans="2:22" x14ac:dyDescent="0.25">
      <c r="B40" s="166"/>
      <c r="C40" s="167"/>
      <c r="D40" s="167"/>
      <c r="E40" s="167"/>
      <c r="F40" s="167"/>
      <c r="G40" s="167"/>
      <c r="H40" s="205"/>
      <c r="K40" s="166"/>
      <c r="L40" s="167"/>
      <c r="M40" s="167"/>
      <c r="N40" s="167"/>
      <c r="O40" s="167"/>
      <c r="P40" s="167"/>
      <c r="Q40" s="167"/>
      <c r="R40" s="167"/>
      <c r="S40" s="167"/>
      <c r="T40" s="167"/>
      <c r="U40" s="205"/>
    </row>
    <row r="41" spans="2:22" x14ac:dyDescent="0.25">
      <c r="B41" s="168"/>
      <c r="C41" s="169"/>
      <c r="D41" s="169"/>
      <c r="E41" s="169"/>
      <c r="F41" s="169"/>
      <c r="G41" s="169"/>
      <c r="H41" s="206"/>
      <c r="K41" s="168"/>
      <c r="L41" s="169"/>
      <c r="M41" s="169"/>
      <c r="N41" s="169"/>
      <c r="O41" s="169"/>
      <c r="P41" s="169"/>
      <c r="Q41" s="169"/>
      <c r="R41" s="169"/>
      <c r="S41" s="169"/>
      <c r="T41" s="169"/>
      <c r="U41" s="206"/>
    </row>
    <row r="42" spans="2:22" x14ac:dyDescent="0.25">
      <c r="B42" s="168"/>
      <c r="C42" s="169"/>
      <c r="D42" s="169"/>
      <c r="E42" s="169"/>
      <c r="F42" s="169"/>
      <c r="G42" s="169"/>
      <c r="H42" s="206"/>
      <c r="K42" s="168"/>
      <c r="L42" s="169"/>
      <c r="M42" s="169"/>
      <c r="N42" s="169"/>
      <c r="O42" s="169"/>
      <c r="P42" s="169"/>
      <c r="Q42" s="169"/>
      <c r="R42" s="169"/>
      <c r="S42" s="169"/>
      <c r="T42" s="169"/>
      <c r="U42" s="206"/>
    </row>
    <row r="43" spans="2:22" x14ac:dyDescent="0.25">
      <c r="B43" s="168"/>
      <c r="C43" s="169"/>
      <c r="D43" s="169"/>
      <c r="E43" s="169"/>
      <c r="F43" s="169"/>
      <c r="G43" s="169"/>
      <c r="H43" s="206"/>
      <c r="K43" s="168"/>
      <c r="L43" s="169"/>
      <c r="M43" s="169"/>
      <c r="N43" s="169"/>
      <c r="O43" s="169"/>
      <c r="P43" s="169"/>
      <c r="Q43" s="169"/>
      <c r="R43" s="169"/>
      <c r="S43" s="169"/>
      <c r="T43" s="169"/>
      <c r="U43" s="206"/>
    </row>
    <row r="44" spans="2:22" x14ac:dyDescent="0.25">
      <c r="B44" s="168"/>
      <c r="C44" s="169"/>
      <c r="D44" s="169"/>
      <c r="E44" s="169"/>
      <c r="F44" s="169"/>
      <c r="G44" s="169"/>
      <c r="H44" s="206"/>
      <c r="K44" s="168"/>
      <c r="L44" s="169"/>
      <c r="M44" s="169"/>
      <c r="N44" s="169"/>
      <c r="O44" s="169"/>
      <c r="P44" s="169"/>
      <c r="Q44" s="169"/>
      <c r="R44" s="169"/>
      <c r="S44" s="169"/>
      <c r="T44" s="169"/>
      <c r="U44" s="206"/>
    </row>
    <row r="45" spans="2:22" x14ac:dyDescent="0.25">
      <c r="B45" s="170"/>
      <c r="C45" s="171"/>
      <c r="D45" s="171"/>
      <c r="E45" s="171"/>
      <c r="F45" s="171"/>
      <c r="G45" s="171"/>
      <c r="H45" s="207"/>
      <c r="K45" s="170"/>
      <c r="L45" s="171"/>
      <c r="M45" s="171"/>
      <c r="N45" s="171"/>
      <c r="O45" s="171"/>
      <c r="P45" s="171"/>
      <c r="Q45" s="171"/>
      <c r="R45" s="171"/>
      <c r="S45" s="171"/>
      <c r="T45" s="171"/>
      <c r="U45" s="207"/>
    </row>
    <row r="46" spans="2:22" x14ac:dyDescent="0.25">
      <c r="H46" s="2"/>
    </row>
    <row r="47" spans="2:22" x14ac:dyDescent="0.25">
      <c r="H47" s="2"/>
    </row>
    <row r="48" spans="2:22" x14ac:dyDescent="0.25">
      <c r="H48" s="2"/>
    </row>
  </sheetData>
  <sheetProtection algorithmName="SHA-512" hashValue="ZGiobdLkHb/sgz5rn0EZIAU5nflyBCjzkXCJUjzOhAauXfFuDa5eb/Sf++gks04//yfMP60OHd302vAZeixuNg==" saltValue="gM+XAZ8AHN/sjOuA6CRjbw==" spinCount="100000" sheet="1" objects="1" scenarios="1"/>
  <mergeCells count="41">
    <mergeCell ref="K34:U34"/>
    <mergeCell ref="K40:U45"/>
    <mergeCell ref="B40:H45"/>
    <mergeCell ref="R31:S31"/>
    <mergeCell ref="R32:S32"/>
    <mergeCell ref="B25:H25"/>
    <mergeCell ref="B26:H26"/>
    <mergeCell ref="T31:U31"/>
    <mergeCell ref="T32:U32"/>
    <mergeCell ref="B28:H28"/>
    <mergeCell ref="K29:U29"/>
    <mergeCell ref="T30:U30"/>
    <mergeCell ref="R30:S30"/>
    <mergeCell ref="S26:U26"/>
    <mergeCell ref="S27:U27"/>
    <mergeCell ref="S24:U24"/>
    <mergeCell ref="S25:U25"/>
    <mergeCell ref="B5:I5"/>
    <mergeCell ref="K5:U5"/>
    <mergeCell ref="C6:G6"/>
    <mergeCell ref="S6:U6"/>
    <mergeCell ref="S7:U7"/>
    <mergeCell ref="S8:U8"/>
    <mergeCell ref="S9:U9"/>
    <mergeCell ref="S10:U10"/>
    <mergeCell ref="S11:U11"/>
    <mergeCell ref="S12:U12"/>
    <mergeCell ref="S13:U13"/>
    <mergeCell ref="S14:U14"/>
    <mergeCell ref="S15:U15"/>
    <mergeCell ref="S16:U16"/>
    <mergeCell ref="A8:A17"/>
    <mergeCell ref="B20:H20"/>
    <mergeCell ref="B21:H21"/>
    <mergeCell ref="S22:U22"/>
    <mergeCell ref="S23:U23"/>
    <mergeCell ref="S17:U17"/>
    <mergeCell ref="S18:U18"/>
    <mergeCell ref="S19:U19"/>
    <mergeCell ref="S20:U20"/>
    <mergeCell ref="S21:U21"/>
  </mergeCells>
  <dataValidations count="4">
    <dataValidation type="whole" operator="greaterThanOrEqual" allowBlank="1" showInputMessage="1" showErrorMessage="1" sqref="C8:G17 I8:I17" xr:uid="{0E4913D0-B93C-48F3-908A-721398BB3A37}">
      <formula1>0</formula1>
    </dataValidation>
    <dataValidation type="list" allowBlank="1" showInputMessage="1" showErrorMessage="1" sqref="M7:M26" xr:uid="{7A837C2C-7F55-4B0B-8147-16392402BF09}">
      <formula1>$B$8:$B$17</formula1>
    </dataValidation>
    <dataValidation type="list" allowBlank="1" showInputMessage="1" showErrorMessage="1" sqref="Q7:Q26 N7:N26" xr:uid="{A7120C9F-FCB0-4E56-B6F4-391AFAA4CBA8}">
      <formula1>"Yes,No"</formula1>
    </dataValidation>
    <dataValidation type="list" allowBlank="1" showInputMessage="1" showErrorMessage="1" sqref="P7:P21" xr:uid="{E4AA0055-C964-4706-A5CA-EDDB044D0FD9}">
      <formula1>"Move-out,Eviction,Lease-up,Other"</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9B23-D129-4A1C-BE09-A429EB151243}">
  <dimension ref="B1:L64"/>
  <sheetViews>
    <sheetView workbookViewId="0"/>
  </sheetViews>
  <sheetFormatPr defaultColWidth="9.140625" defaultRowHeight="15" x14ac:dyDescent="0.25"/>
  <cols>
    <col min="1" max="1" width="5.7109375" style="2" customWidth="1"/>
    <col min="2" max="2" width="9.140625" style="2"/>
    <col min="3" max="3" width="137.28515625" style="2" customWidth="1"/>
    <col min="4" max="4" width="9.140625" style="2"/>
    <col min="5" max="5" width="73.7109375" style="2" hidden="1" customWidth="1"/>
    <col min="6" max="16384" width="9.140625" style="2"/>
  </cols>
  <sheetData>
    <row r="1" spans="2:6" ht="21" x14ac:dyDescent="0.35">
      <c r="B1" s="26" t="s">
        <v>71</v>
      </c>
    </row>
    <row r="2" spans="2:6" x14ac:dyDescent="0.25">
      <c r="B2" s="3" t="str">
        <f>_xlfn.CONCAT("Project Name: ",'1. Info &amp; Certification'!C6)</f>
        <v xml:space="preserve">Project Name: </v>
      </c>
    </row>
    <row r="3" spans="2:6" x14ac:dyDescent="0.25">
      <c r="B3" s="3" t="str">
        <f>_xlfn.CONCAT("Sponsor: ",'1. Info &amp; Certification'!C9)</f>
        <v xml:space="preserve">Sponsor: </v>
      </c>
    </row>
    <row r="5" spans="2:6" x14ac:dyDescent="0.25">
      <c r="B5" s="77" t="s">
        <v>72</v>
      </c>
      <c r="E5" s="20" t="s">
        <v>73</v>
      </c>
    </row>
    <row r="6" spans="2:6" x14ac:dyDescent="0.25">
      <c r="B6" s="6"/>
      <c r="C6" s="2" t="s">
        <v>74</v>
      </c>
      <c r="E6" s="19"/>
    </row>
    <row r="7" spans="2:6" x14ac:dyDescent="0.25">
      <c r="B7" s="6"/>
      <c r="C7" s="2" t="s">
        <v>75</v>
      </c>
      <c r="E7" s="19"/>
    </row>
    <row r="8" spans="2:6" x14ac:dyDescent="0.25">
      <c r="C8" s="78" t="s">
        <v>76</v>
      </c>
      <c r="E8" s="5"/>
    </row>
    <row r="9" spans="2:6" x14ac:dyDescent="0.25">
      <c r="B9" s="6"/>
      <c r="C9" s="2" t="s">
        <v>77</v>
      </c>
      <c r="E9" s="19"/>
    </row>
    <row r="10" spans="2:6" x14ac:dyDescent="0.25">
      <c r="B10" s="6"/>
      <c r="C10" s="2" t="s">
        <v>124</v>
      </c>
      <c r="E10" s="19"/>
    </row>
    <row r="11" spans="2:6" x14ac:dyDescent="0.25">
      <c r="B11" s="6"/>
      <c r="C11" s="2" t="s">
        <v>158</v>
      </c>
      <c r="E11" s="19"/>
    </row>
    <row r="12" spans="2:6" x14ac:dyDescent="0.25">
      <c r="B12" s="6"/>
      <c r="C12" s="2" t="s">
        <v>78</v>
      </c>
      <c r="E12" s="19"/>
    </row>
    <row r="13" spans="2:6" x14ac:dyDescent="0.25">
      <c r="B13" s="6"/>
      <c r="C13" s="2" t="s">
        <v>79</v>
      </c>
      <c r="E13" s="19"/>
    </row>
    <row r="14" spans="2:6" x14ac:dyDescent="0.25">
      <c r="B14" s="6"/>
      <c r="C14" s="2" t="s">
        <v>106</v>
      </c>
      <c r="E14" s="79"/>
    </row>
    <row r="15" spans="2:6" x14ac:dyDescent="0.25">
      <c r="B15" s="80" t="str">
        <f>IF(B7-SUM(B9:B14)=0, " ","Check unmatched VHHR refferal data entry above")</f>
        <v xml:space="preserve"> </v>
      </c>
      <c r="E15" s="60"/>
      <c r="F15" s="2" t="s">
        <v>159</v>
      </c>
    </row>
    <row r="16" spans="2:6" x14ac:dyDescent="0.25">
      <c r="E16" s="14"/>
    </row>
    <row r="17" spans="2:12" x14ac:dyDescent="0.25">
      <c r="B17" s="149" t="s">
        <v>139</v>
      </c>
      <c r="C17" s="149"/>
      <c r="E17" s="20" t="s">
        <v>73</v>
      </c>
    </row>
    <row r="18" spans="2:12" x14ac:dyDescent="0.25">
      <c r="B18" s="210"/>
      <c r="C18" s="211"/>
      <c r="D18" s="81"/>
      <c r="E18" s="216"/>
      <c r="F18" s="81"/>
      <c r="G18" s="81"/>
      <c r="H18" s="81"/>
      <c r="I18" s="81"/>
      <c r="J18" s="81"/>
      <c r="K18" s="81"/>
      <c r="L18" s="81"/>
    </row>
    <row r="19" spans="2:12" x14ac:dyDescent="0.25">
      <c r="B19" s="212"/>
      <c r="C19" s="213"/>
      <c r="D19" s="81"/>
      <c r="E19" s="217"/>
      <c r="F19" s="81"/>
      <c r="G19" s="81"/>
      <c r="H19" s="81"/>
      <c r="I19" s="81"/>
      <c r="J19" s="81"/>
      <c r="K19" s="81"/>
      <c r="L19" s="81"/>
    </row>
    <row r="20" spans="2:12" x14ac:dyDescent="0.25">
      <c r="B20" s="212"/>
      <c r="C20" s="213"/>
      <c r="D20" s="81"/>
      <c r="E20" s="217"/>
      <c r="F20" s="81"/>
      <c r="G20" s="81"/>
      <c r="H20" s="81"/>
      <c r="I20" s="81"/>
      <c r="J20" s="81"/>
      <c r="K20" s="81"/>
      <c r="L20" s="81"/>
    </row>
    <row r="21" spans="2:12" x14ac:dyDescent="0.25">
      <c r="B21" s="212"/>
      <c r="C21" s="213"/>
      <c r="D21" s="81"/>
      <c r="E21" s="217"/>
      <c r="F21" s="81"/>
      <c r="G21" s="81"/>
      <c r="H21" s="81"/>
      <c r="I21" s="81"/>
      <c r="J21" s="81"/>
      <c r="K21" s="81"/>
      <c r="L21" s="81"/>
    </row>
    <row r="22" spans="2:12" x14ac:dyDescent="0.25">
      <c r="B22" s="212"/>
      <c r="C22" s="213"/>
      <c r="D22" s="81"/>
      <c r="E22" s="217"/>
      <c r="F22" s="81"/>
      <c r="G22" s="81"/>
      <c r="H22" s="81"/>
      <c r="I22" s="81"/>
      <c r="J22" s="81"/>
      <c r="K22" s="81"/>
      <c r="L22" s="81"/>
    </row>
    <row r="23" spans="2:12" x14ac:dyDescent="0.25">
      <c r="B23" s="212"/>
      <c r="C23" s="213"/>
      <c r="D23" s="81"/>
      <c r="E23" s="217"/>
      <c r="F23" s="81"/>
      <c r="G23" s="81"/>
      <c r="H23" s="81"/>
      <c r="I23" s="81"/>
      <c r="J23" s="81"/>
      <c r="K23" s="81"/>
      <c r="L23" s="81"/>
    </row>
    <row r="24" spans="2:12" x14ac:dyDescent="0.25">
      <c r="B24" s="212"/>
      <c r="C24" s="213"/>
      <c r="D24" s="81"/>
      <c r="E24" s="217"/>
      <c r="F24" s="81"/>
      <c r="G24" s="81"/>
      <c r="H24" s="81"/>
      <c r="I24" s="81"/>
      <c r="J24" s="81"/>
      <c r="K24" s="81"/>
      <c r="L24" s="81"/>
    </row>
    <row r="25" spans="2:12" x14ac:dyDescent="0.25">
      <c r="B25" s="212"/>
      <c r="C25" s="213"/>
      <c r="D25" s="81"/>
      <c r="E25" s="217"/>
      <c r="F25" s="81"/>
      <c r="G25" s="81"/>
      <c r="H25" s="81"/>
      <c r="I25" s="81"/>
      <c r="J25" s="81"/>
      <c r="K25" s="81"/>
      <c r="L25" s="81"/>
    </row>
    <row r="26" spans="2:12" x14ac:dyDescent="0.25">
      <c r="B26" s="212"/>
      <c r="C26" s="213"/>
      <c r="E26" s="217"/>
    </row>
    <row r="27" spans="2:12" x14ac:dyDescent="0.25">
      <c r="B27" s="212"/>
      <c r="C27" s="213"/>
      <c r="E27" s="217"/>
    </row>
    <row r="28" spans="2:12" x14ac:dyDescent="0.25">
      <c r="B28" s="212"/>
      <c r="C28" s="213"/>
      <c r="E28" s="217"/>
    </row>
    <row r="29" spans="2:12" x14ac:dyDescent="0.25">
      <c r="B29" s="212"/>
      <c r="C29" s="213"/>
      <c r="E29" s="217"/>
    </row>
    <row r="30" spans="2:12" x14ac:dyDescent="0.25">
      <c r="B30" s="212"/>
      <c r="C30" s="213"/>
      <c r="E30" s="217"/>
    </row>
    <row r="31" spans="2:12" x14ac:dyDescent="0.25">
      <c r="B31" s="212"/>
      <c r="C31" s="213"/>
      <c r="E31" s="217"/>
    </row>
    <row r="32" spans="2:12" x14ac:dyDescent="0.25">
      <c r="B32" s="212"/>
      <c r="C32" s="213"/>
      <c r="E32" s="217"/>
    </row>
    <row r="33" spans="2:5" x14ac:dyDescent="0.25">
      <c r="B33" s="212"/>
      <c r="C33" s="213"/>
      <c r="E33" s="217"/>
    </row>
    <row r="34" spans="2:5" x14ac:dyDescent="0.25">
      <c r="B34" s="212"/>
      <c r="C34" s="213"/>
      <c r="E34" s="217"/>
    </row>
    <row r="35" spans="2:5" x14ac:dyDescent="0.25">
      <c r="B35" s="212"/>
      <c r="C35" s="213"/>
      <c r="E35" s="217"/>
    </row>
    <row r="36" spans="2:5" x14ac:dyDescent="0.25">
      <c r="B36" s="212"/>
      <c r="C36" s="213"/>
      <c r="E36" s="217"/>
    </row>
    <row r="37" spans="2:5" x14ac:dyDescent="0.25">
      <c r="B37" s="212"/>
      <c r="C37" s="213"/>
      <c r="E37" s="217"/>
    </row>
    <row r="38" spans="2:5" x14ac:dyDescent="0.25">
      <c r="B38" s="212"/>
      <c r="C38" s="213"/>
      <c r="E38" s="217"/>
    </row>
    <row r="39" spans="2:5" x14ac:dyDescent="0.25">
      <c r="B39" s="214"/>
      <c r="C39" s="215"/>
      <c r="E39" s="218"/>
    </row>
    <row r="41" spans="2:5" x14ac:dyDescent="0.25">
      <c r="B41" s="150" t="s">
        <v>160</v>
      </c>
      <c r="C41" s="152"/>
      <c r="E41" s="20" t="s">
        <v>73</v>
      </c>
    </row>
    <row r="42" spans="2:5" ht="15" customHeight="1" x14ac:dyDescent="0.25">
      <c r="B42" s="219"/>
      <c r="C42" s="219"/>
      <c r="E42" s="174"/>
    </row>
    <row r="43" spans="2:5" x14ac:dyDescent="0.25">
      <c r="B43" s="219"/>
      <c r="C43" s="219"/>
      <c r="E43" s="174"/>
    </row>
    <row r="44" spans="2:5" x14ac:dyDescent="0.25">
      <c r="B44" s="219"/>
      <c r="C44" s="219"/>
      <c r="E44" s="174"/>
    </row>
    <row r="45" spans="2:5" x14ac:dyDescent="0.25">
      <c r="B45" s="219"/>
      <c r="C45" s="219"/>
      <c r="E45" s="174"/>
    </row>
    <row r="46" spans="2:5" x14ac:dyDescent="0.25">
      <c r="B46" s="219"/>
      <c r="C46" s="219"/>
      <c r="E46" s="174"/>
    </row>
    <row r="47" spans="2:5" x14ac:dyDescent="0.25">
      <c r="B47" s="219"/>
      <c r="C47" s="219"/>
      <c r="E47" s="174"/>
    </row>
    <row r="48" spans="2:5" x14ac:dyDescent="0.25">
      <c r="B48" s="219"/>
      <c r="C48" s="219"/>
      <c r="E48" s="174"/>
    </row>
    <row r="49" spans="2:5" x14ac:dyDescent="0.25">
      <c r="B49" s="219"/>
      <c r="C49" s="219"/>
      <c r="E49" s="174"/>
    </row>
    <row r="50" spans="2:5" x14ac:dyDescent="0.25">
      <c r="B50" s="219"/>
      <c r="C50" s="219"/>
      <c r="E50" s="174"/>
    </row>
    <row r="51" spans="2:5" x14ac:dyDescent="0.25">
      <c r="B51" s="219"/>
      <c r="C51" s="219"/>
      <c r="E51" s="174"/>
    </row>
    <row r="52" spans="2:5" x14ac:dyDescent="0.25">
      <c r="B52" s="219"/>
      <c r="C52" s="219"/>
      <c r="E52" s="174"/>
    </row>
    <row r="53" spans="2:5" x14ac:dyDescent="0.25">
      <c r="B53" s="219"/>
      <c r="C53" s="219"/>
      <c r="E53" s="174"/>
    </row>
    <row r="54" spans="2:5" x14ac:dyDescent="0.25">
      <c r="B54" s="219"/>
      <c r="C54" s="219"/>
      <c r="E54" s="174"/>
    </row>
    <row r="55" spans="2:5" x14ac:dyDescent="0.25">
      <c r="B55" s="219"/>
      <c r="C55" s="219"/>
      <c r="E55" s="174"/>
    </row>
    <row r="56" spans="2:5" x14ac:dyDescent="0.25">
      <c r="B56" s="219"/>
      <c r="C56" s="219"/>
    </row>
    <row r="57" spans="2:5" x14ac:dyDescent="0.25">
      <c r="B57" s="219"/>
      <c r="C57" s="219"/>
    </row>
    <row r="58" spans="2:5" x14ac:dyDescent="0.25">
      <c r="B58" s="219"/>
      <c r="C58" s="219"/>
    </row>
    <row r="59" spans="2:5" x14ac:dyDescent="0.25">
      <c r="B59" s="219"/>
      <c r="C59" s="219"/>
    </row>
    <row r="60" spans="2:5" x14ac:dyDescent="0.25">
      <c r="B60" s="219"/>
      <c r="C60" s="219"/>
    </row>
    <row r="61" spans="2:5" x14ac:dyDescent="0.25">
      <c r="B61" s="219"/>
      <c r="C61" s="219"/>
    </row>
    <row r="62" spans="2:5" x14ac:dyDescent="0.25">
      <c r="B62" s="219"/>
      <c r="C62" s="219"/>
    </row>
    <row r="63" spans="2:5" x14ac:dyDescent="0.25">
      <c r="B63" s="219"/>
      <c r="C63" s="219"/>
    </row>
    <row r="64" spans="2:5" x14ac:dyDescent="0.25">
      <c r="B64" s="219"/>
      <c r="C64" s="219"/>
    </row>
  </sheetData>
  <sheetProtection algorithmName="SHA-512" hashValue="K/YmQLJS5fPAdIEKZKbOFXS3Mb3dQ7is1ChYKTVKJoJ/ylIG8Dvk0nvgfysBEPjmKWToqIMMBxm+tDqcjwMtHg==" saltValue="PLKaatuB3xgcoObr6msVuw==" spinCount="100000" sheet="1" objects="1" scenarios="1"/>
  <mergeCells count="6">
    <mergeCell ref="B17:C17"/>
    <mergeCell ref="B18:C39"/>
    <mergeCell ref="E18:E39"/>
    <mergeCell ref="B41:C41"/>
    <mergeCell ref="B42:C64"/>
    <mergeCell ref="E42:E55"/>
  </mergeCells>
  <dataValidations count="1">
    <dataValidation type="whole" operator="greaterThanOrEqual" allowBlank="1" showInputMessage="1" showErrorMessage="1" sqref="B6:B7 B9:B14" xr:uid="{D6141FF3-105F-4A21-A69C-27016A80CB0F}">
      <formula1>0</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E3781-C0F7-401D-957D-54AEC368440B}">
  <dimension ref="B1:F24"/>
  <sheetViews>
    <sheetView workbookViewId="0">
      <selection activeCell="D17" sqref="D17"/>
    </sheetView>
  </sheetViews>
  <sheetFormatPr defaultColWidth="9.140625" defaultRowHeight="15" x14ac:dyDescent="0.25"/>
  <cols>
    <col min="1" max="1" width="5.7109375" style="2" customWidth="1"/>
    <col min="2" max="2" width="9.140625" style="2"/>
    <col min="3" max="3" width="61.28515625" style="2" customWidth="1"/>
    <col min="4" max="4" width="109.85546875" style="2" customWidth="1"/>
    <col min="5" max="5" width="13.85546875" style="2" customWidth="1"/>
    <col min="6" max="16384" width="9.140625" style="2"/>
  </cols>
  <sheetData>
    <row r="1" spans="2:6" ht="21" x14ac:dyDescent="0.35">
      <c r="B1" s="26" t="s">
        <v>80</v>
      </c>
      <c r="D1" s="134"/>
    </row>
    <row r="2" spans="2:6" x14ac:dyDescent="0.25">
      <c r="B2" s="3" t="str">
        <f>_xlfn.CONCAT("Project Name: ",'1. Info &amp; Certification'!C6)</f>
        <v xml:space="preserve">Project Name: </v>
      </c>
    </row>
    <row r="3" spans="2:6" x14ac:dyDescent="0.25">
      <c r="B3" s="3" t="str">
        <f>_xlfn.CONCAT("Sponsor: ",'1. Info &amp; Certification'!C9)</f>
        <v xml:space="preserve">Sponsor: </v>
      </c>
    </row>
    <row r="4" spans="2:6" x14ac:dyDescent="0.25">
      <c r="B4" s="28"/>
    </row>
    <row r="5" spans="2:6" x14ac:dyDescent="0.25">
      <c r="B5" s="82" t="s">
        <v>81</v>
      </c>
      <c r="C5" s="67"/>
      <c r="D5" s="67"/>
    </row>
    <row r="6" spans="2:6" x14ac:dyDescent="0.25">
      <c r="B6" s="2" t="s">
        <v>82</v>
      </c>
    </row>
    <row r="7" spans="2:6" x14ac:dyDescent="0.25">
      <c r="B7" s="3"/>
    </row>
    <row r="8" spans="2:6" s="83" customFormat="1" ht="24.95" customHeight="1" x14ac:dyDescent="0.25">
      <c r="B8" s="220" t="s">
        <v>83</v>
      </c>
      <c r="C8" s="221"/>
      <c r="D8" s="221"/>
      <c r="E8" s="221"/>
    </row>
    <row r="9" spans="2:6" s="83" customFormat="1" ht="30" x14ac:dyDescent="0.25">
      <c r="B9" s="84" t="s">
        <v>84</v>
      </c>
      <c r="C9" s="84" t="s">
        <v>85</v>
      </c>
      <c r="D9" s="84" t="s">
        <v>86</v>
      </c>
      <c r="E9" s="85" t="s">
        <v>87</v>
      </c>
      <c r="F9" s="86"/>
    </row>
    <row r="10" spans="2:6" s="92" customFormat="1" ht="60" customHeight="1" x14ac:dyDescent="0.25">
      <c r="B10" s="87"/>
      <c r="C10" s="88" t="s">
        <v>133</v>
      </c>
      <c r="D10" s="89" t="s">
        <v>88</v>
      </c>
      <c r="E10" s="90"/>
      <c r="F10" s="91"/>
    </row>
    <row r="11" spans="2:6" s="92" customFormat="1" ht="30" x14ac:dyDescent="0.25">
      <c r="B11" s="87"/>
      <c r="C11" s="88" t="s">
        <v>89</v>
      </c>
      <c r="D11" s="93" t="s">
        <v>123</v>
      </c>
      <c r="E11" s="90"/>
      <c r="F11" s="91"/>
    </row>
    <row r="12" spans="2:6" s="92" customFormat="1" ht="105" x14ac:dyDescent="0.25">
      <c r="B12" s="87"/>
      <c r="C12" s="88" t="s">
        <v>90</v>
      </c>
      <c r="D12" s="93" t="s">
        <v>149</v>
      </c>
      <c r="E12" s="90"/>
      <c r="F12" s="91"/>
    </row>
    <row r="13" spans="2:6" s="92" customFormat="1" ht="45" x14ac:dyDescent="0.25">
      <c r="B13" s="87"/>
      <c r="C13" s="88" t="s">
        <v>91</v>
      </c>
      <c r="D13" s="93" t="s">
        <v>92</v>
      </c>
      <c r="E13" s="90"/>
      <c r="F13" s="91"/>
    </row>
    <row r="14" spans="2:6" s="92" customFormat="1" ht="60" x14ac:dyDescent="0.25">
      <c r="B14" s="87"/>
      <c r="C14" s="94" t="s">
        <v>138</v>
      </c>
      <c r="D14" s="93" t="s">
        <v>93</v>
      </c>
      <c r="E14" s="90"/>
      <c r="F14" s="91"/>
    </row>
    <row r="15" spans="2:6" ht="45" x14ac:dyDescent="0.25">
      <c r="B15" s="87"/>
      <c r="C15" s="94" t="s">
        <v>150</v>
      </c>
      <c r="D15" s="93" t="s">
        <v>140</v>
      </c>
      <c r="E15" s="90"/>
    </row>
    <row r="16" spans="2:6" ht="30" x14ac:dyDescent="0.25">
      <c r="B16" s="87"/>
      <c r="C16" s="94" t="s">
        <v>163</v>
      </c>
      <c r="D16" s="93" t="s">
        <v>165</v>
      </c>
      <c r="E16" s="90"/>
    </row>
    <row r="17" spans="2:5" ht="30" x14ac:dyDescent="0.25">
      <c r="B17" s="87"/>
      <c r="C17" s="94" t="s">
        <v>164</v>
      </c>
      <c r="D17" s="93" t="s">
        <v>161</v>
      </c>
      <c r="E17" s="95"/>
    </row>
    <row r="18" spans="2:5" s="14" customFormat="1" x14ac:dyDescent="0.25">
      <c r="B18" s="130"/>
      <c r="C18" s="131"/>
      <c r="D18" s="132"/>
      <c r="E18" s="30"/>
    </row>
    <row r="19" spans="2:5" ht="21" x14ac:dyDescent="0.25">
      <c r="B19" s="222" t="s">
        <v>155</v>
      </c>
      <c r="C19" s="223"/>
      <c r="D19" s="223"/>
      <c r="E19" s="224"/>
    </row>
    <row r="20" spans="2:5" x14ac:dyDescent="0.25">
      <c r="B20" s="133">
        <v>1</v>
      </c>
      <c r="C20" s="129" t="s">
        <v>154</v>
      </c>
      <c r="D20" s="135" t="str">
        <f>HYPERLINK("mailto:AB1386@hcd.ca.gov","AB1386@hcd.ca.gov")</f>
        <v>AB1386@hcd.ca.gov</v>
      </c>
      <c r="E20" s="128"/>
    </row>
    <row r="21" spans="2:5" x14ac:dyDescent="0.25">
      <c r="B21" s="133">
        <v>2</v>
      </c>
      <c r="C21" s="225" t="s">
        <v>153</v>
      </c>
      <c r="D21" s="225"/>
      <c r="E21" s="226"/>
    </row>
    <row r="22" spans="2:5" x14ac:dyDescent="0.25">
      <c r="B22" s="133">
        <v>3</v>
      </c>
      <c r="C22" s="227" t="s">
        <v>152</v>
      </c>
      <c r="D22" s="225"/>
      <c r="E22" s="226"/>
    </row>
    <row r="23" spans="2:5" x14ac:dyDescent="0.25">
      <c r="B23" s="29"/>
    </row>
    <row r="24" spans="2:5" x14ac:dyDescent="0.25">
      <c r="B24" s="29"/>
    </row>
  </sheetData>
  <sheetProtection algorithmName="SHA-512" hashValue="ZH1RxpCC2vDqdqzv9Mji36DISjwZOvMj6XX8n4gPJtht4fqWITd7mf+bS+uuP3ZKi31UBLIM2zzWPbUYgf00rw==" saltValue="4kEoDfOZL0AQC3llurVJZg==" spinCount="100000" sheet="1" objects="1" scenarios="1"/>
  <mergeCells count="4">
    <mergeCell ref="B8:E8"/>
    <mergeCell ref="B19:E19"/>
    <mergeCell ref="C21:E21"/>
    <mergeCell ref="C22:E22"/>
  </mergeCells>
  <dataValidations count="3">
    <dataValidation type="list" allowBlank="1" showInputMessage="1" showErrorMessage="1" sqref="E10:E18" xr:uid="{CF0B638A-D9EA-42D7-A7A4-D22643AB4780}">
      <formula1>"Requested,Recieved,Supplemental Info Needed,Complete"</formula1>
    </dataValidation>
    <dataValidation type="list" allowBlank="1" showInputMessage="1" showErrorMessage="1" sqref="B10:B16" xr:uid="{C05254D3-D820-4C5A-ABAE-15E63344EA5A}">
      <formula1>"Yes, No"</formula1>
    </dataValidation>
    <dataValidation type="list" allowBlank="1" showInputMessage="1" showErrorMessage="1" sqref="B17:B18" xr:uid="{05B6193F-DD0C-4AF4-ADD7-02042E0C552F}">
      <formula1>"0,1,2,3,4,5"</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AF11560A9A3D42A6D720F5CE9EB9B4" ma:contentTypeVersion="14" ma:contentTypeDescription="Create a new document." ma:contentTypeScope="" ma:versionID="700fc706747933074a39d805ea315dd5">
  <xsd:schema xmlns:xsd="http://www.w3.org/2001/XMLSchema" xmlns:xs="http://www.w3.org/2001/XMLSchema" xmlns:p="http://schemas.microsoft.com/office/2006/metadata/properties" xmlns:ns3="efb3f601-682b-4b24-a3a0-e0b0d0b660f8" xmlns:ns4="cfa4c34f-4b31-43aa-aa45-0eba64f30d0d" targetNamespace="http://schemas.microsoft.com/office/2006/metadata/properties" ma:root="true" ma:fieldsID="fdbca52271cf6f5dd3cf4c77407e4dde" ns3:_="" ns4:_="">
    <xsd:import namespace="efb3f601-682b-4b24-a3a0-e0b0d0b660f8"/>
    <xsd:import namespace="cfa4c34f-4b31-43aa-aa45-0eba64f30d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3f601-682b-4b24-a3a0-e0b0d0b66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a4c34f-4b31-43aa-aa45-0eba64f30d0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fb3f601-682b-4b24-a3a0-e0b0d0b660f8" xsi:nil="true"/>
  </documentManagement>
</p:properties>
</file>

<file path=customXml/itemProps1.xml><?xml version="1.0" encoding="utf-8"?>
<ds:datastoreItem xmlns:ds="http://schemas.openxmlformats.org/officeDocument/2006/customXml" ds:itemID="{9A93E483-45C9-4A1E-AD45-714A9D47D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3f601-682b-4b24-a3a0-e0b0d0b660f8"/>
    <ds:schemaRef ds:uri="cfa4c34f-4b31-43aa-aa45-0eba64f30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1A3FFE-2201-4AA8-B0CB-24F7005157DA}">
  <ds:schemaRefs>
    <ds:schemaRef ds:uri="http://schemas.microsoft.com/sharepoint/v3/contenttype/forms"/>
  </ds:schemaRefs>
</ds:datastoreItem>
</file>

<file path=customXml/itemProps3.xml><?xml version="1.0" encoding="utf-8"?>
<ds:datastoreItem xmlns:ds="http://schemas.openxmlformats.org/officeDocument/2006/customXml" ds:itemID="{CC39007A-A221-4819-AD1B-4D7FB4D2E6BF}">
  <ds:schemaRefs>
    <ds:schemaRef ds:uri="http://schemas.openxmlformats.org/package/2006/metadata/core-properties"/>
    <ds:schemaRef ds:uri="http://purl.org/dc/terms/"/>
    <ds:schemaRef ds:uri="cfa4c34f-4b31-43aa-aa45-0eba64f30d0d"/>
    <ds:schemaRef ds:uri="http://schemas.microsoft.com/office/infopath/2007/PartnerControls"/>
    <ds:schemaRef ds:uri="http://schemas.microsoft.com/office/2006/metadata/properties"/>
    <ds:schemaRef ds:uri="http://schemas.microsoft.com/office/2006/documentManagement/types"/>
    <ds:schemaRef ds:uri="http://purl.org/dc/elements/1.1/"/>
    <ds:schemaRef ds:uri="efb3f601-682b-4b24-a3a0-e0b0d0b660f8"/>
    <ds:schemaRef ds:uri="http://www.w3.org/XML/1998/namespace"/>
    <ds:schemaRef ds:uri="http://purl.org/dc/dcmitype/"/>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Defintions &amp; Supplemental</vt:lpstr>
      <vt:lpstr>1. Info &amp; Certification</vt:lpstr>
      <vt:lpstr>2. VHPP Units</vt:lpstr>
      <vt:lpstr>3. Leasing</vt:lpstr>
      <vt:lpstr>4. Document List</vt:lpstr>
    </vt:vector>
  </TitlesOfParts>
  <Company>California Department of Veteran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Herrera, Roberto@Calvet</dc:creator>
  <cp:lastModifiedBy>Bennett, Carter@HCD</cp:lastModifiedBy>
  <dcterms:created xsi:type="dcterms:W3CDTF">2024-06-21T19:16:27Z</dcterms:created>
  <dcterms:modified xsi:type="dcterms:W3CDTF">2024-11-14T21:00:14Z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0x01010009AF11560A9A3D42A6D720F5CE9EB9B4</vt:lpwstr>
  </property>
</Properties>
</file>